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customProperty9.bin" ContentType="application/vnd.openxmlformats-officedocument.spreadsheetml.customProperty"/>
  <Override PartName="/xl/drawings/drawing10.xml" ContentType="application/vnd.openxmlformats-officedocument.drawing+xml"/>
  <Override PartName="/xl/customProperty10.bin" ContentType="application/vnd.openxmlformats-officedocument.spreadsheetml.customProperty"/>
  <Override PartName="/xl/drawings/drawing11.xml" ContentType="application/vnd.openxmlformats-officedocument.drawing+xml"/>
  <Override PartName="/xl/customProperty11.bin" ContentType="application/vnd.openxmlformats-officedocument.spreadsheetml.customProperty"/>
  <Override PartName="/xl/drawings/drawing12.xml" ContentType="application/vnd.openxmlformats-officedocument.drawing+xml"/>
  <Override PartName="/xl/customProperty12.bin" ContentType="application/vnd.openxmlformats-officedocument.spreadsheetml.customProperty"/>
  <Override PartName="/xl/drawings/drawing13.xml" ContentType="application/vnd.openxmlformats-officedocument.drawing+xml"/>
  <Override PartName="/xl/customProperty13.bin" ContentType="application/vnd.openxmlformats-officedocument.spreadsheetml.customProperty"/>
  <Override PartName="/xl/drawings/drawing14.xml" ContentType="application/vnd.openxmlformats-officedocument.drawing+xml"/>
  <Override PartName="/xl/customProperty14.bin" ContentType="application/vnd.openxmlformats-officedocument.spreadsheetml.customProperty"/>
  <Override PartName="/xl/drawings/drawing15.xml" ContentType="application/vnd.openxmlformats-officedocument.drawing+xml"/>
  <Override PartName="/xl/customProperty15.bin" ContentType="application/vnd.openxmlformats-officedocument.spreadsheetml.customProperty"/>
  <Override PartName="/xl/drawings/drawing16.xml" ContentType="application/vnd.openxmlformats-officedocument.drawing+xml"/>
  <Override PartName="/xl/customProperty16.bin" ContentType="application/vnd.openxmlformats-officedocument.spreadsheetml.customProperty"/>
  <Override PartName="/xl/drawings/drawing17.xml" ContentType="application/vnd.openxmlformats-officedocument.drawing+xml"/>
  <Override PartName="/xl/customProperty17.bin" ContentType="application/vnd.openxmlformats-officedocument.spreadsheetml.customProperty"/>
  <Override PartName="/xl/drawings/drawing18.xml" ContentType="application/vnd.openxmlformats-officedocument.drawing+xml"/>
  <Override PartName="/xl/customProperty18.bin" ContentType="application/vnd.openxmlformats-officedocument.spreadsheetml.customProperty"/>
  <Override PartName="/xl/drawings/drawing19.xml" ContentType="application/vnd.openxmlformats-officedocument.drawing+xml"/>
  <Override PartName="/xl/customProperty19.bin" ContentType="application/vnd.openxmlformats-officedocument.spreadsheetml.customProperty"/>
  <Override PartName="/xl/drawings/drawing20.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21.xml" ContentType="application/vnd.openxmlformats-officedocument.drawing+xml"/>
  <Override PartName="/xl/comments1.xml" ContentType="application/vnd.openxmlformats-officedocument.spreadsheetml.comments+xml"/>
  <Override PartName="/xl/customProperty2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Contract\Regina Irvin\Copiers\2018\Amendments\Lexmark\Amendment 1\Price List\"/>
    </mc:Choice>
  </mc:AlternateContent>
  <bookViews>
    <workbookView xWindow="0" yWindow="0" windowWidth="19200" windowHeight="11016" firstSheet="16" activeTab="19"/>
  </bookViews>
  <sheets>
    <sheet name="XM1242 Mono MFP" sheetId="43" r:id="rId1"/>
    <sheet name="XM1246 Mono MFP" sheetId="42" r:id="rId2"/>
    <sheet name="XM3250 Mono MFP" sheetId="40" r:id="rId3"/>
    <sheet name="XM5365 Mono MFP" sheetId="45" r:id="rId4"/>
    <sheet name="XM7355 Mono MFP" sheetId="46" r:id="rId5"/>
    <sheet name="XM7370 Mono MFP" sheetId="47" r:id="rId6"/>
    <sheet name="XC2235 Color MFP" sheetId="51" r:id="rId7"/>
    <sheet name="XC4240 Color MFP" sheetId="52" r:id="rId8"/>
    <sheet name="Color MFP XC2132" sheetId="53" r:id="rId9"/>
    <sheet name="Color MFP XC4140" sheetId="18" r:id="rId10"/>
    <sheet name="Color MFP XC4150" sheetId="19" r:id="rId11"/>
    <sheet name="Color MFP XC6152" sheetId="20" r:id="rId12"/>
    <sheet name="Color MFP XC8160" sheetId="21" r:id="rId13"/>
    <sheet name="Mono A3 MFP XM9145" sheetId="22" r:id="rId14"/>
    <sheet name="Mono A3 MFP XM9155" sheetId="23" r:id="rId15"/>
    <sheet name="Mono A3 MFP XM9165" sheetId="24" r:id="rId16"/>
    <sheet name="Color A3 MFP XC9235" sheetId="25" r:id="rId17"/>
    <sheet name="Color A3 MFP XC9245" sheetId="26" r:id="rId18"/>
    <sheet name="Color A3 MFP XC9255" sheetId="27" r:id="rId19"/>
    <sheet name="Color A3 MFP XC9265 " sheetId="28" r:id="rId20"/>
    <sheet name="US_MASTER_LIST" sheetId="29" state="hidden" r:id="rId21"/>
    <sheet name="US_BSD_PRICING" sheetId="30" state="hidden" r:id="rId22"/>
    <sheet name="CA_BSD_PRICING" sheetId="31" state="hidden" r:id="rId23"/>
    <sheet name="US_SOLUTIONS_PRICING" sheetId="32" state="hidden" r:id="rId24"/>
    <sheet name="CA_SOLUTIONS_PRICING" sheetId="33" state="hidden" r:id="rId25"/>
    <sheet name="US_CORP_PRICE_SHEET" sheetId="34" state="hidden" r:id="rId26"/>
    <sheet name="US_BSD_QUOTE_DD17-336517" sheetId="35" state="hidden" r:id="rId27"/>
    <sheet name="CAN_BSD_QUOTE_DD17-336727" sheetId="36" state="hidden" r:id="rId28"/>
  </sheets>
  <definedNames>
    <definedName name="_xlnm._FilterDatabase" localSheetId="20" hidden="1">US_MASTER_LIST!$A$2:$AA$631</definedName>
    <definedName name="_xlnm.Print_Area" localSheetId="16">'Color A3 MFP XC9235'!$A$1:$H$50</definedName>
    <definedName name="_xlnm.Print_Area" localSheetId="17">'Color A3 MFP XC9245'!$A$1:$H$50</definedName>
    <definedName name="_xlnm.Print_Area" localSheetId="18">'Color A3 MFP XC9255'!$A$1:$H$49</definedName>
    <definedName name="_xlnm.Print_Area" localSheetId="19">'Color A3 MFP XC9265 '!$A$1:$H$51</definedName>
    <definedName name="_xlnm.Print_Area" localSheetId="9">'Color MFP XC4140'!$A$1:$H$36</definedName>
    <definedName name="_xlnm.Print_Area" localSheetId="10">'Color MFP XC4150'!$A$1:$H$35</definedName>
    <definedName name="_xlnm.Print_Area" localSheetId="11">'Color MFP XC6152'!$A$1:$H$41</definedName>
    <definedName name="_xlnm.Print_Area" localSheetId="12">'Color MFP XC8160'!$A$1:$H$45</definedName>
    <definedName name="_xlnm.Print_Area" localSheetId="13">'Mono A3 MFP XM9145'!$A$1:$H$42</definedName>
    <definedName name="_xlnm.Print_Area" localSheetId="14">'Mono A3 MFP XM9155'!$A$1:$H$42</definedName>
    <definedName name="_xlnm.Print_Area" localSheetId="15">'Mono A3 MFP XM9165'!$A$1:$H$42</definedName>
    <definedName name="_xlnm.Print_Area" localSheetId="6">'XC2235 Color MFP'!$A$1:$I$79</definedName>
    <definedName name="_xlnm.Print_Area" localSheetId="7">'XC4240 Color MFP'!$A$1:$I$78</definedName>
    <definedName name="_xlnm.Print_Area" localSheetId="0">'XM1242 Mono MFP'!$A$1:$H$45</definedName>
    <definedName name="_xlnm.Print_Area" localSheetId="1">'XM1246 Mono MFP'!$A$1:$H$45</definedName>
    <definedName name="_xlnm.Print_Area" localSheetId="2">'XM3250 Mono MFP'!$A$1:$H$47</definedName>
    <definedName name="_xlnm.Print_Area" localSheetId="3">'XM5365 Mono MFP'!$A$1:$H$100</definedName>
    <definedName name="_xlnm.Print_Area" localSheetId="4">'XM7355 Mono MFP'!$A$1:$I$100</definedName>
    <definedName name="_xlnm.Print_Area" localSheetId="5">'XM7370 Mono MFP'!$A$1:$I$100</definedName>
  </definedNames>
  <calcPr calcId="162913"/>
</workbook>
</file>

<file path=xl/calcChain.xml><?xml version="1.0" encoding="utf-8"?>
<calcChain xmlns="http://schemas.openxmlformats.org/spreadsheetml/2006/main">
  <c r="E4" i="28" l="1"/>
  <c r="F4" i="28" s="1"/>
  <c r="E5" i="28"/>
  <c r="F5" i="28" s="1"/>
  <c r="E6" i="28"/>
  <c r="F6" i="28"/>
  <c r="E7" i="28"/>
  <c r="F7" i="28" s="1"/>
  <c r="E8" i="28"/>
  <c r="F8" i="28" s="1"/>
  <c r="E9" i="28"/>
  <c r="F9" i="28" s="1"/>
  <c r="E10" i="28"/>
  <c r="F10" i="28" s="1"/>
  <c r="E11" i="28"/>
  <c r="F11" i="28" s="1"/>
  <c r="E12" i="28"/>
  <c r="F12" i="28" s="1"/>
  <c r="E13" i="28"/>
  <c r="F13" i="28" s="1"/>
  <c r="E14" i="28"/>
  <c r="F14" i="28"/>
  <c r="E15" i="28"/>
  <c r="F15" i="28" s="1"/>
  <c r="E16" i="28"/>
  <c r="F16" i="28" s="1"/>
  <c r="E17" i="28"/>
  <c r="F17" i="28" s="1"/>
  <c r="E23" i="28"/>
  <c r="F23" i="28" s="1"/>
  <c r="E24" i="28"/>
  <c r="F24" i="28" s="1"/>
  <c r="E25" i="28"/>
  <c r="F25" i="28" s="1"/>
  <c r="E26" i="28"/>
  <c r="F26" i="28" s="1"/>
  <c r="E27" i="28"/>
  <c r="F27" i="28" s="1"/>
  <c r="E28" i="28"/>
  <c r="F28" i="28" s="1"/>
  <c r="E29" i="28"/>
  <c r="F29" i="28" s="1"/>
  <c r="E31" i="28"/>
  <c r="F31" i="28" s="1"/>
  <c r="E32" i="28"/>
  <c r="F32" i="28" s="1"/>
  <c r="E35" i="28"/>
  <c r="F35" i="28" s="1"/>
  <c r="E36" i="28"/>
  <c r="F36" i="28"/>
  <c r="E37" i="28"/>
  <c r="F37" i="28" s="1"/>
  <c r="E38" i="28"/>
  <c r="F38" i="28" s="1"/>
  <c r="E39" i="28"/>
  <c r="F39" i="28" s="1"/>
  <c r="E40" i="28"/>
  <c r="F40" i="28" s="1"/>
  <c r="E42" i="28"/>
  <c r="F42" i="28"/>
  <c r="F2" i="28"/>
  <c r="E2" i="28"/>
  <c r="E4" i="27"/>
  <c r="F4" i="27"/>
  <c r="E5" i="27"/>
  <c r="F5" i="27" s="1"/>
  <c r="E6" i="27"/>
  <c r="F6" i="27" s="1"/>
  <c r="E7" i="27"/>
  <c r="F7" i="27" s="1"/>
  <c r="E8" i="27"/>
  <c r="F8" i="27" s="1"/>
  <c r="E9" i="27"/>
  <c r="F9" i="27" s="1"/>
  <c r="E10" i="27"/>
  <c r="F10" i="27" s="1"/>
  <c r="E11" i="27"/>
  <c r="F11" i="27" s="1"/>
  <c r="E12" i="27"/>
  <c r="F12" i="27"/>
  <c r="E13" i="27"/>
  <c r="F13" i="27" s="1"/>
  <c r="E14" i="27"/>
  <c r="F14" i="27" s="1"/>
  <c r="E15" i="27"/>
  <c r="F15" i="27" s="1"/>
  <c r="E16" i="27"/>
  <c r="F16" i="27" s="1"/>
  <c r="E17" i="27"/>
  <c r="F17" i="27" s="1"/>
  <c r="E23" i="27"/>
  <c r="F23" i="27" s="1"/>
  <c r="E24" i="27"/>
  <c r="F24" i="27" s="1"/>
  <c r="E25" i="27"/>
  <c r="F25" i="27" s="1"/>
  <c r="E26" i="27"/>
  <c r="F26" i="27" s="1"/>
  <c r="E27" i="27"/>
  <c r="F27" i="27" s="1"/>
  <c r="E28" i="27"/>
  <c r="F28" i="27"/>
  <c r="E29" i="27"/>
  <c r="F29" i="27" s="1"/>
  <c r="E31" i="27"/>
  <c r="F31" i="27" s="1"/>
  <c r="E32" i="27"/>
  <c r="F32" i="27"/>
  <c r="E35" i="27"/>
  <c r="F35" i="27" s="1"/>
  <c r="E36" i="27"/>
  <c r="F36" i="27" s="1"/>
  <c r="E37" i="27"/>
  <c r="F37" i="27" s="1"/>
  <c r="E38" i="27"/>
  <c r="F38" i="27" s="1"/>
  <c r="E39" i="27"/>
  <c r="F39" i="27" s="1"/>
  <c r="E40" i="27"/>
  <c r="F40" i="27" s="1"/>
  <c r="E42" i="27"/>
  <c r="F42" i="27" s="1"/>
  <c r="F2" i="27"/>
  <c r="E2" i="27"/>
  <c r="E4" i="26"/>
  <c r="F4" i="26" s="1"/>
  <c r="E5" i="26"/>
  <c r="F5" i="26" s="1"/>
  <c r="E6" i="26"/>
  <c r="F6" i="26" s="1"/>
  <c r="E7" i="26"/>
  <c r="F7" i="26" s="1"/>
  <c r="E8" i="26"/>
  <c r="F8" i="26" s="1"/>
  <c r="E9" i="26"/>
  <c r="F9" i="26" s="1"/>
  <c r="E10" i="26"/>
  <c r="F10" i="26"/>
  <c r="E11" i="26"/>
  <c r="F11" i="26" s="1"/>
  <c r="E12" i="26"/>
  <c r="F12" i="26" s="1"/>
  <c r="E13" i="26"/>
  <c r="F13" i="26" s="1"/>
  <c r="E14" i="26"/>
  <c r="F14" i="26" s="1"/>
  <c r="E15" i="26"/>
  <c r="F15" i="26" s="1"/>
  <c r="E16" i="26"/>
  <c r="F16" i="26" s="1"/>
  <c r="E17" i="26"/>
  <c r="F17" i="26" s="1"/>
  <c r="E23" i="26"/>
  <c r="F23" i="26" s="1"/>
  <c r="E24" i="26"/>
  <c r="F24" i="26" s="1"/>
  <c r="E25" i="26"/>
  <c r="F25" i="26" s="1"/>
  <c r="E26" i="26"/>
  <c r="F26" i="26"/>
  <c r="E27" i="26"/>
  <c r="F27" i="26" s="1"/>
  <c r="E28" i="26"/>
  <c r="F28" i="26" s="1"/>
  <c r="E29" i="26"/>
  <c r="F29" i="26" s="1"/>
  <c r="E31" i="26"/>
  <c r="F31" i="26" s="1"/>
  <c r="E32" i="26"/>
  <c r="F32" i="26" s="1"/>
  <c r="E35" i="26"/>
  <c r="F35" i="26" s="1"/>
  <c r="E36" i="26"/>
  <c r="F36" i="26" s="1"/>
  <c r="E37" i="26"/>
  <c r="F37" i="26" s="1"/>
  <c r="E38" i="26"/>
  <c r="F38" i="26" s="1"/>
  <c r="E39" i="26"/>
  <c r="F39" i="26" s="1"/>
  <c r="E40" i="26"/>
  <c r="F40" i="26"/>
  <c r="E42" i="26"/>
  <c r="F42" i="26" s="1"/>
  <c r="E2" i="26"/>
  <c r="F2" i="26" s="1"/>
  <c r="E4" i="25"/>
  <c r="F4" i="25" s="1"/>
  <c r="E5" i="25"/>
  <c r="F5" i="25" s="1"/>
  <c r="E6" i="25"/>
  <c r="F6" i="25" s="1"/>
  <c r="E7" i="25"/>
  <c r="F7" i="25" s="1"/>
  <c r="E8" i="25"/>
  <c r="F8" i="25"/>
  <c r="E9" i="25"/>
  <c r="F9" i="25" s="1"/>
  <c r="E10" i="25"/>
  <c r="F10" i="25" s="1"/>
  <c r="E11" i="25"/>
  <c r="F11" i="25" s="1"/>
  <c r="E12" i="25"/>
  <c r="F12" i="25" s="1"/>
  <c r="E13" i="25"/>
  <c r="F13" i="25" s="1"/>
  <c r="E14" i="25"/>
  <c r="F14" i="25" s="1"/>
  <c r="E15" i="25"/>
  <c r="F15" i="25" s="1"/>
  <c r="E16" i="25"/>
  <c r="F16" i="25"/>
  <c r="E17" i="25"/>
  <c r="F17" i="25" s="1"/>
  <c r="E23" i="25"/>
  <c r="F23" i="25" s="1"/>
  <c r="E24" i="25"/>
  <c r="F24" i="25"/>
  <c r="E25" i="25"/>
  <c r="F25" i="25" s="1"/>
  <c r="E26" i="25"/>
  <c r="F26" i="25" s="1"/>
  <c r="E27" i="25"/>
  <c r="F27" i="25" s="1"/>
  <c r="E28" i="25"/>
  <c r="F28" i="25" s="1"/>
  <c r="E29" i="25"/>
  <c r="F29" i="25" s="1"/>
  <c r="E33" i="25"/>
  <c r="F33" i="25" s="1"/>
  <c r="E34" i="25"/>
  <c r="F34" i="25" s="1"/>
  <c r="E37" i="25"/>
  <c r="F37" i="25" s="1"/>
  <c r="E38" i="25"/>
  <c r="F38" i="25" s="1"/>
  <c r="E39" i="25"/>
  <c r="F39" i="25" s="1"/>
  <c r="E40" i="25"/>
  <c r="F40" i="25"/>
  <c r="E41" i="25"/>
  <c r="F41" i="25" s="1"/>
  <c r="E42" i="25"/>
  <c r="F42" i="25" s="1"/>
  <c r="E46" i="25"/>
  <c r="F46" i="25" s="1"/>
  <c r="F2" i="25"/>
  <c r="E2" i="25"/>
  <c r="E4" i="24"/>
  <c r="F4" i="24" s="1"/>
  <c r="E5" i="24"/>
  <c r="F5" i="24" s="1"/>
  <c r="E6" i="24"/>
  <c r="F6" i="24"/>
  <c r="E7" i="24"/>
  <c r="F7" i="24" s="1"/>
  <c r="E8" i="24"/>
  <c r="F8" i="24" s="1"/>
  <c r="E9" i="24"/>
  <c r="F9" i="24" s="1"/>
  <c r="E10" i="24"/>
  <c r="F10" i="24" s="1"/>
  <c r="E11" i="24"/>
  <c r="F11" i="24" s="1"/>
  <c r="E12" i="24"/>
  <c r="F12" i="24" s="1"/>
  <c r="E13" i="24"/>
  <c r="F13" i="24" s="1"/>
  <c r="E14" i="24"/>
  <c r="F14" i="24"/>
  <c r="E15" i="24"/>
  <c r="F15" i="24" s="1"/>
  <c r="E16" i="24"/>
  <c r="F16" i="24" s="1"/>
  <c r="E21" i="24"/>
  <c r="F21" i="24" s="1"/>
  <c r="E22" i="24"/>
  <c r="F22" i="24" s="1"/>
  <c r="E23" i="24"/>
  <c r="F23" i="24" s="1"/>
  <c r="E24" i="24"/>
  <c r="F24" i="24" s="1"/>
  <c r="E26" i="24"/>
  <c r="F26" i="24" s="1"/>
  <c r="E27" i="24"/>
  <c r="F27" i="24" s="1"/>
  <c r="E28" i="24"/>
  <c r="F28" i="24" s="1"/>
  <c r="E29" i="24"/>
  <c r="F29" i="24" s="1"/>
  <c r="F2" i="24"/>
  <c r="E2" i="24"/>
  <c r="E4" i="23"/>
  <c r="F4" i="23" s="1"/>
  <c r="E5" i="23"/>
  <c r="F5" i="23" s="1"/>
  <c r="E6" i="23"/>
  <c r="F6" i="23" s="1"/>
  <c r="E7" i="23"/>
  <c r="F7" i="23" s="1"/>
  <c r="E8" i="23"/>
  <c r="F8" i="23" s="1"/>
  <c r="E9" i="23"/>
  <c r="F9" i="23" s="1"/>
  <c r="E10" i="23"/>
  <c r="F10" i="23"/>
  <c r="E11" i="23"/>
  <c r="F11" i="23" s="1"/>
  <c r="E12" i="23"/>
  <c r="F12" i="23" s="1"/>
  <c r="E13" i="23"/>
  <c r="F13" i="23" s="1"/>
  <c r="E14" i="23"/>
  <c r="F14" i="23" s="1"/>
  <c r="E15" i="23"/>
  <c r="F15" i="23" s="1"/>
  <c r="E16" i="23"/>
  <c r="F16" i="23" s="1"/>
  <c r="E17" i="23"/>
  <c r="F17" i="23" s="1"/>
  <c r="E22" i="23"/>
  <c r="F22" i="23"/>
  <c r="E23" i="23"/>
  <c r="F23" i="23" s="1"/>
  <c r="E24" i="23"/>
  <c r="F24" i="23" s="1"/>
  <c r="E25" i="23"/>
  <c r="F25" i="23" s="1"/>
  <c r="E27" i="23"/>
  <c r="F27" i="23" s="1"/>
  <c r="E28" i="23"/>
  <c r="F28" i="23" s="1"/>
  <c r="E29" i="23"/>
  <c r="F29" i="23" s="1"/>
  <c r="E30" i="23"/>
  <c r="F30" i="23" s="1"/>
  <c r="E2" i="23"/>
  <c r="F2" i="23" s="1"/>
  <c r="E4" i="22"/>
  <c r="F4" i="22" s="1"/>
  <c r="E5" i="22"/>
  <c r="F5" i="22" s="1"/>
  <c r="E6" i="22"/>
  <c r="F6" i="22" s="1"/>
  <c r="E7" i="22"/>
  <c r="F7" i="22" s="1"/>
  <c r="E8" i="22"/>
  <c r="F8" i="22"/>
  <c r="E9" i="22"/>
  <c r="F9" i="22" s="1"/>
  <c r="E10" i="22"/>
  <c r="F10" i="22" s="1"/>
  <c r="E11" i="22"/>
  <c r="F11" i="22" s="1"/>
  <c r="E12" i="22"/>
  <c r="F12" i="22" s="1"/>
  <c r="E13" i="22"/>
  <c r="F13" i="22" s="1"/>
  <c r="E14" i="22"/>
  <c r="F14" i="22" s="1"/>
  <c r="E15" i="22"/>
  <c r="F15" i="22" s="1"/>
  <c r="E16" i="22"/>
  <c r="F16" i="22"/>
  <c r="E17" i="22"/>
  <c r="F17" i="22" s="1"/>
  <c r="E22" i="22"/>
  <c r="F22" i="22" s="1"/>
  <c r="E23" i="22"/>
  <c r="F23" i="22" s="1"/>
  <c r="E24" i="22"/>
  <c r="F24" i="22" s="1"/>
  <c r="E25" i="22"/>
  <c r="F25" i="22" s="1"/>
  <c r="E27" i="22"/>
  <c r="F27" i="22" s="1"/>
  <c r="E28" i="22"/>
  <c r="F28" i="22" s="1"/>
  <c r="E29" i="22"/>
  <c r="F29" i="22" s="1"/>
  <c r="E30" i="22"/>
  <c r="F30" i="22" s="1"/>
  <c r="F2" i="22"/>
  <c r="E2" i="22"/>
  <c r="E4" i="21"/>
  <c r="F4" i="21" s="1"/>
  <c r="E5" i="21"/>
  <c r="F5" i="21" s="1"/>
  <c r="E6" i="21"/>
  <c r="F6" i="21"/>
  <c r="E7" i="21"/>
  <c r="F7" i="21" s="1"/>
  <c r="E8" i="21"/>
  <c r="F8" i="21" s="1"/>
  <c r="E9" i="21"/>
  <c r="F9" i="21" s="1"/>
  <c r="E10" i="21"/>
  <c r="F10" i="21" s="1"/>
  <c r="E11" i="21"/>
  <c r="F11" i="21" s="1"/>
  <c r="E17" i="21"/>
  <c r="F17" i="21" s="1"/>
  <c r="E18" i="21"/>
  <c r="F18" i="21" s="1"/>
  <c r="E19" i="21"/>
  <c r="F19" i="21" s="1"/>
  <c r="E20" i="21"/>
  <c r="F20" i="21" s="1"/>
  <c r="E21" i="21"/>
  <c r="F21" i="21" s="1"/>
  <c r="E22" i="21"/>
  <c r="F22" i="21"/>
  <c r="E23" i="21"/>
  <c r="F23" i="21" s="1"/>
  <c r="E24" i="21"/>
  <c r="F24" i="21" s="1"/>
  <c r="E25" i="21"/>
  <c r="F25" i="21" s="1"/>
  <c r="E27" i="21"/>
  <c r="F27" i="21" s="1"/>
  <c r="E28" i="21"/>
  <c r="F28" i="21" s="1"/>
  <c r="E30" i="21"/>
  <c r="F30" i="21" s="1"/>
  <c r="E31" i="21"/>
  <c r="F31" i="21" s="1"/>
  <c r="E32" i="21"/>
  <c r="F32" i="21"/>
  <c r="F2" i="21"/>
  <c r="E2" i="21"/>
  <c r="E4" i="20"/>
  <c r="F4" i="20"/>
  <c r="E5" i="20"/>
  <c r="F5" i="20" s="1"/>
  <c r="E6" i="20"/>
  <c r="F6" i="20"/>
  <c r="E7" i="20"/>
  <c r="F7" i="20" s="1"/>
  <c r="E8" i="20"/>
  <c r="F8" i="20" s="1"/>
  <c r="E14" i="20"/>
  <c r="F14" i="20"/>
  <c r="E15" i="20"/>
  <c r="F15" i="20" s="1"/>
  <c r="E16" i="20"/>
  <c r="F16" i="20"/>
  <c r="E17" i="20"/>
  <c r="F17" i="20" s="1"/>
  <c r="E18" i="20"/>
  <c r="F18" i="20" s="1"/>
  <c r="E19" i="20"/>
  <c r="F19" i="20" s="1"/>
  <c r="E20" i="20"/>
  <c r="F20" i="20" s="1"/>
  <c r="E21" i="20"/>
  <c r="F21" i="20" s="1"/>
  <c r="E22" i="20"/>
  <c r="F22" i="20"/>
  <c r="E26" i="20"/>
  <c r="F26" i="20" s="1"/>
  <c r="E27" i="20"/>
  <c r="F27" i="20" s="1"/>
  <c r="E29" i="20"/>
  <c r="F29" i="20" s="1"/>
  <c r="E30" i="20"/>
  <c r="F30" i="20" s="1"/>
  <c r="E31" i="20"/>
  <c r="F31" i="20" s="1"/>
  <c r="F2" i="20"/>
  <c r="E2" i="20"/>
  <c r="E4" i="19"/>
  <c r="F4" i="19" s="1"/>
  <c r="E5" i="19"/>
  <c r="F5" i="19" s="1"/>
  <c r="E6" i="19"/>
  <c r="F6" i="19" s="1"/>
  <c r="E7" i="19"/>
  <c r="F7" i="19" s="1"/>
  <c r="E13" i="19"/>
  <c r="F13" i="19" s="1"/>
  <c r="E14" i="19"/>
  <c r="F14" i="19" s="1"/>
  <c r="E15" i="19"/>
  <c r="F15" i="19" s="1"/>
  <c r="E16" i="19"/>
  <c r="F16" i="19" s="1"/>
  <c r="E17" i="19"/>
  <c r="F17" i="19" s="1"/>
  <c r="E18" i="19"/>
  <c r="F18" i="19"/>
  <c r="E19" i="19"/>
  <c r="F19" i="19" s="1"/>
  <c r="E21" i="19"/>
  <c r="F21" i="19" s="1"/>
  <c r="E22" i="19"/>
  <c r="F22" i="19"/>
  <c r="E23" i="19"/>
  <c r="F23" i="19" s="1"/>
  <c r="E24" i="19"/>
  <c r="F24" i="19"/>
  <c r="F2" i="19"/>
  <c r="E2" i="19"/>
  <c r="E4" i="18"/>
  <c r="F4" i="18" s="1"/>
  <c r="E5" i="18"/>
  <c r="F5" i="18" s="1"/>
  <c r="E6" i="18"/>
  <c r="F6" i="18" s="1"/>
  <c r="E7" i="18"/>
  <c r="F7" i="18" s="1"/>
  <c r="E8" i="18"/>
  <c r="F8" i="18" s="1"/>
  <c r="E14" i="18"/>
  <c r="F14" i="18" s="1"/>
  <c r="E15" i="18"/>
  <c r="F15" i="18" s="1"/>
  <c r="E16" i="18"/>
  <c r="F16" i="18" s="1"/>
  <c r="E17" i="18"/>
  <c r="F17" i="18" s="1"/>
  <c r="E18" i="18"/>
  <c r="F18" i="18" s="1"/>
  <c r="E19" i="18"/>
  <c r="F19" i="18" s="1"/>
  <c r="E20" i="18"/>
  <c r="F20" i="18"/>
  <c r="E22" i="18"/>
  <c r="F22" i="18" s="1"/>
  <c r="E23" i="18"/>
  <c r="F23" i="18" s="1"/>
  <c r="E24" i="18"/>
  <c r="F24" i="18" s="1"/>
  <c r="E25" i="18"/>
  <c r="F25" i="18" s="1"/>
  <c r="E2" i="18"/>
  <c r="F2" i="18" s="1"/>
  <c r="E17" i="53"/>
  <c r="F17" i="53" s="1"/>
  <c r="E18" i="53"/>
  <c r="F18" i="53" s="1"/>
  <c r="E19" i="53"/>
  <c r="F19" i="53" s="1"/>
  <c r="E20" i="53"/>
  <c r="F20" i="53" s="1"/>
  <c r="E21" i="53"/>
  <c r="F21" i="53"/>
  <c r="E22" i="53"/>
  <c r="F22" i="53" s="1"/>
  <c r="E23" i="53"/>
  <c r="F23" i="53"/>
  <c r="E24" i="53"/>
  <c r="F24" i="53" s="1"/>
  <c r="E25" i="53"/>
  <c r="F25" i="53" s="1"/>
  <c r="E26" i="53"/>
  <c r="F26" i="53" s="1"/>
  <c r="E27" i="53"/>
  <c r="F27" i="53" s="1"/>
  <c r="E28" i="53"/>
  <c r="F28" i="53" s="1"/>
  <c r="E30" i="53"/>
  <c r="F30" i="53" s="1"/>
  <c r="E31" i="53"/>
  <c r="F31" i="53" s="1"/>
  <c r="E32" i="53"/>
  <c r="F32" i="53" s="1"/>
  <c r="E4" i="53"/>
  <c r="F4" i="53"/>
  <c r="E5" i="53"/>
  <c r="F5" i="53" s="1"/>
  <c r="E6" i="53"/>
  <c r="F6" i="53"/>
  <c r="E7" i="53"/>
  <c r="F7" i="53" s="1"/>
  <c r="E8" i="53"/>
  <c r="F8" i="53" s="1"/>
  <c r="E9" i="53"/>
  <c r="F9" i="53" s="1"/>
  <c r="E10" i="53"/>
  <c r="F10" i="53" s="1"/>
  <c r="E11" i="53"/>
  <c r="F11" i="53" s="1"/>
  <c r="E2" i="53"/>
  <c r="F2" i="53" s="1"/>
  <c r="E42" i="52"/>
  <c r="F42" i="52" s="1"/>
  <c r="E41" i="52"/>
  <c r="F41" i="52" s="1"/>
  <c r="E35" i="52"/>
  <c r="F35" i="52" s="1"/>
  <c r="E36" i="52"/>
  <c r="F36" i="52" s="1"/>
  <c r="E37" i="52"/>
  <c r="F37" i="52" s="1"/>
  <c r="F34" i="52"/>
  <c r="E34" i="52"/>
  <c r="E19" i="52"/>
  <c r="F19" i="52" s="1"/>
  <c r="E26" i="52"/>
  <c r="F26" i="52" s="1"/>
  <c r="E27" i="52"/>
  <c r="F27" i="52" s="1"/>
  <c r="E28" i="52"/>
  <c r="F28" i="52" s="1"/>
  <c r="E29" i="52"/>
  <c r="F29" i="52" s="1"/>
  <c r="E30" i="52"/>
  <c r="F30" i="52" s="1"/>
  <c r="E31" i="52"/>
  <c r="F31" i="52" s="1"/>
  <c r="E25" i="52"/>
  <c r="F25" i="52" s="1"/>
  <c r="E16" i="52"/>
  <c r="F16" i="52" s="1"/>
  <c r="F15" i="52"/>
  <c r="E15" i="52"/>
  <c r="E12" i="52"/>
  <c r="F12" i="52" s="1"/>
  <c r="E43" i="51"/>
  <c r="F43" i="51" s="1"/>
  <c r="E42" i="51"/>
  <c r="F42" i="51" s="1"/>
  <c r="E36" i="51"/>
  <c r="F36" i="51" s="1"/>
  <c r="E37" i="51"/>
  <c r="F37" i="51" s="1"/>
  <c r="E38" i="51"/>
  <c r="F38" i="51" s="1"/>
  <c r="F35" i="51"/>
  <c r="E35" i="51"/>
  <c r="E27" i="51"/>
  <c r="F27" i="51" s="1"/>
  <c r="E28" i="51"/>
  <c r="F28" i="51"/>
  <c r="E29" i="51"/>
  <c r="F29" i="51" s="1"/>
  <c r="E30" i="51"/>
  <c r="F30" i="51" s="1"/>
  <c r="E31" i="51"/>
  <c r="F31" i="51" s="1"/>
  <c r="E32" i="51"/>
  <c r="F32" i="51" s="1"/>
  <c r="E26" i="51"/>
  <c r="F26" i="51" s="1"/>
  <c r="E20" i="51"/>
  <c r="F20" i="51" s="1"/>
  <c r="E19" i="51"/>
  <c r="F19" i="51" s="1"/>
  <c r="E16" i="51"/>
  <c r="F16" i="51" s="1"/>
  <c r="F15" i="51"/>
  <c r="E15" i="51"/>
  <c r="E12" i="51"/>
  <c r="F12" i="51" s="1"/>
  <c r="E54" i="47"/>
  <c r="F54" i="47" s="1"/>
  <c r="E53" i="47"/>
  <c r="F53" i="47" s="1"/>
  <c r="E49" i="47"/>
  <c r="F49" i="47" s="1"/>
  <c r="E50" i="47"/>
  <c r="F50" i="47" s="1"/>
  <c r="E48" i="47"/>
  <c r="F48" i="47" s="1"/>
  <c r="E45" i="47"/>
  <c r="F45" i="47" s="1"/>
  <c r="E44" i="47"/>
  <c r="F44" i="47" s="1"/>
  <c r="E16" i="47"/>
  <c r="F16" i="47" s="1"/>
  <c r="E17" i="47"/>
  <c r="F17" i="47" s="1"/>
  <c r="E18" i="47"/>
  <c r="F18" i="47" s="1"/>
  <c r="E19" i="47"/>
  <c r="F19" i="47" s="1"/>
  <c r="E20" i="47"/>
  <c r="F20" i="47" s="1"/>
  <c r="E15" i="47"/>
  <c r="F15" i="47" s="1"/>
  <c r="E24" i="47"/>
  <c r="F24" i="47" s="1"/>
  <c r="E25" i="47"/>
  <c r="F25" i="47" s="1"/>
  <c r="E26" i="47"/>
  <c r="F26" i="47" s="1"/>
  <c r="E27" i="47"/>
  <c r="F27" i="47" s="1"/>
  <c r="E28" i="47"/>
  <c r="F28" i="47" s="1"/>
  <c r="E29" i="47"/>
  <c r="F29" i="47" s="1"/>
  <c r="E30" i="47"/>
  <c r="F30" i="47" s="1"/>
  <c r="E31" i="47"/>
  <c r="F31" i="47"/>
  <c r="E32" i="47"/>
  <c r="F32" i="47" s="1"/>
  <c r="E33" i="47"/>
  <c r="F33" i="47" s="1"/>
  <c r="E34" i="47"/>
  <c r="F34" i="47" s="1"/>
  <c r="E35" i="47"/>
  <c r="F35" i="47" s="1"/>
  <c r="E36" i="47"/>
  <c r="F36" i="47" s="1"/>
  <c r="E37" i="47"/>
  <c r="F37" i="47" s="1"/>
  <c r="E38" i="47"/>
  <c r="F38" i="47" s="1"/>
  <c r="E39" i="47"/>
  <c r="F39" i="47"/>
  <c r="F23" i="47"/>
  <c r="E23" i="47"/>
  <c r="E12" i="47"/>
  <c r="F12" i="47" s="1"/>
  <c r="E49" i="46"/>
  <c r="F49" i="46" s="1"/>
  <c r="E50" i="46"/>
  <c r="F50" i="46" s="1"/>
  <c r="F48" i="46"/>
  <c r="E48" i="46"/>
  <c r="E45" i="46"/>
  <c r="F45" i="46" s="1"/>
  <c r="E44" i="46"/>
  <c r="F44" i="46" s="1"/>
  <c r="E16" i="46"/>
  <c r="F16" i="46" s="1"/>
  <c r="E17" i="46"/>
  <c r="F17" i="46" s="1"/>
  <c r="E18" i="46"/>
  <c r="F18" i="46" s="1"/>
  <c r="E19" i="46"/>
  <c r="F19" i="46" s="1"/>
  <c r="E20" i="46"/>
  <c r="F20" i="46" s="1"/>
  <c r="F15" i="46"/>
  <c r="E15" i="46"/>
  <c r="E24" i="46"/>
  <c r="F24" i="46" s="1"/>
  <c r="E25" i="46"/>
  <c r="F25" i="46"/>
  <c r="E26" i="46"/>
  <c r="F26" i="46" s="1"/>
  <c r="E27" i="46"/>
  <c r="F27" i="46" s="1"/>
  <c r="E28" i="46"/>
  <c r="F28" i="46" s="1"/>
  <c r="E29" i="46"/>
  <c r="F29" i="46" s="1"/>
  <c r="E30" i="46"/>
  <c r="F30" i="46" s="1"/>
  <c r="E31" i="46"/>
  <c r="F31" i="46" s="1"/>
  <c r="E32" i="46"/>
  <c r="F32" i="46" s="1"/>
  <c r="E33" i="46"/>
  <c r="F33" i="46"/>
  <c r="E34" i="46"/>
  <c r="F34" i="46" s="1"/>
  <c r="E35" i="46"/>
  <c r="F35" i="46" s="1"/>
  <c r="E36" i="46"/>
  <c r="F36" i="46" s="1"/>
  <c r="E37" i="46"/>
  <c r="F37" i="46" s="1"/>
  <c r="E38" i="46"/>
  <c r="F38" i="46" s="1"/>
  <c r="E39" i="46"/>
  <c r="F39" i="46" s="1"/>
  <c r="E23" i="46"/>
  <c r="F23" i="46" s="1"/>
  <c r="F12" i="46"/>
  <c r="E12" i="46"/>
  <c r="E54" i="45"/>
  <c r="F54" i="45" s="1"/>
  <c r="E53" i="45"/>
  <c r="F53" i="45" s="1"/>
  <c r="E49" i="45"/>
  <c r="F49" i="45" s="1"/>
  <c r="E50" i="45"/>
  <c r="F50" i="45"/>
  <c r="F48" i="45"/>
  <c r="E48" i="45"/>
  <c r="E45" i="45"/>
  <c r="F45" i="45" s="1"/>
  <c r="F44" i="45"/>
  <c r="E44" i="45"/>
  <c r="E16" i="45"/>
  <c r="F16" i="45" s="1"/>
  <c r="E17" i="45"/>
  <c r="F17" i="45" s="1"/>
  <c r="E18" i="45"/>
  <c r="F18" i="45" s="1"/>
  <c r="E19" i="45"/>
  <c r="F19" i="45" s="1"/>
  <c r="E20" i="45"/>
  <c r="F20" i="45" s="1"/>
  <c r="E21" i="45"/>
  <c r="F21" i="45" s="1"/>
  <c r="E24" i="45"/>
  <c r="F24" i="45" s="1"/>
  <c r="E25" i="45"/>
  <c r="F25" i="45" s="1"/>
  <c r="E26" i="45"/>
  <c r="F26" i="45" s="1"/>
  <c r="E27" i="45"/>
  <c r="F27" i="45" s="1"/>
  <c r="E28" i="45"/>
  <c r="F28" i="45" s="1"/>
  <c r="E29" i="45"/>
  <c r="F29" i="45" s="1"/>
  <c r="E30" i="45"/>
  <c r="F30" i="45" s="1"/>
  <c r="E31" i="45"/>
  <c r="F31" i="45" s="1"/>
  <c r="E32" i="45"/>
  <c r="F32" i="45" s="1"/>
  <c r="E33" i="45"/>
  <c r="F33" i="45" s="1"/>
  <c r="E34" i="45"/>
  <c r="F34" i="45" s="1"/>
  <c r="E35" i="45"/>
  <c r="F35" i="45" s="1"/>
  <c r="E36" i="45"/>
  <c r="F36" i="45" s="1"/>
  <c r="E37" i="45"/>
  <c r="F37" i="45" s="1"/>
  <c r="E38" i="45"/>
  <c r="F38" i="45" s="1"/>
  <c r="E39" i="45"/>
  <c r="F39" i="45" s="1"/>
  <c r="F15" i="45"/>
  <c r="E15" i="45"/>
  <c r="F12" i="45"/>
  <c r="E12" i="45"/>
  <c r="E39" i="40"/>
  <c r="F39" i="40" s="1"/>
  <c r="E40" i="40"/>
  <c r="F40" i="40"/>
  <c r="E41" i="40"/>
  <c r="F41" i="40" s="1"/>
  <c r="E42" i="40"/>
  <c r="F42" i="40" s="1"/>
  <c r="E43" i="40"/>
  <c r="F43" i="40" s="1"/>
  <c r="F38" i="40"/>
  <c r="E38" i="40"/>
  <c r="E35" i="40"/>
  <c r="F35" i="40" s="1"/>
  <c r="F34" i="40"/>
  <c r="E34" i="40"/>
  <c r="E22" i="40"/>
  <c r="F22" i="40" s="1"/>
  <c r="E23" i="40"/>
  <c r="F23" i="40"/>
  <c r="E24" i="40"/>
  <c r="F24" i="40" s="1"/>
  <c r="E25" i="40"/>
  <c r="F25" i="40"/>
  <c r="E26" i="40"/>
  <c r="F26" i="40" s="1"/>
  <c r="E27" i="40"/>
  <c r="F27" i="40"/>
  <c r="E28" i="40"/>
  <c r="F28" i="40" s="1"/>
  <c r="E29" i="40"/>
  <c r="F29" i="40"/>
  <c r="F21" i="40"/>
  <c r="E21" i="40"/>
  <c r="E16" i="40"/>
  <c r="F16" i="40" s="1"/>
  <c r="E17" i="40"/>
  <c r="F17" i="40" s="1"/>
  <c r="E18" i="40"/>
  <c r="F18" i="40" s="1"/>
  <c r="E15" i="40"/>
  <c r="F15" i="40" s="1"/>
  <c r="F12" i="40"/>
  <c r="E12" i="40"/>
  <c r="E41" i="42"/>
  <c r="F41" i="42" s="1"/>
  <c r="E37" i="42"/>
  <c r="F37" i="42" s="1"/>
  <c r="E38" i="42"/>
  <c r="F38" i="42" s="1"/>
  <c r="E39" i="42"/>
  <c r="F39" i="42" s="1"/>
  <c r="E40" i="42"/>
  <c r="F40" i="42"/>
  <c r="F36" i="42"/>
  <c r="E36" i="42"/>
  <c r="E33" i="42"/>
  <c r="F33" i="42" s="1"/>
  <c r="F32" i="42"/>
  <c r="E32" i="42"/>
  <c r="E21" i="42"/>
  <c r="E22" i="42"/>
  <c r="E23" i="42"/>
  <c r="F23" i="42" s="1"/>
  <c r="E24" i="42"/>
  <c r="F24" i="42" s="1"/>
  <c r="E25" i="42"/>
  <c r="E26" i="42"/>
  <c r="E27" i="42"/>
  <c r="F27" i="42" s="1"/>
  <c r="F21" i="42"/>
  <c r="F22" i="42"/>
  <c r="F25" i="42"/>
  <c r="F26" i="42"/>
  <c r="E20" i="42"/>
  <c r="F20" i="42" s="1"/>
  <c r="E16" i="42"/>
  <c r="F16" i="42" s="1"/>
  <c r="E17" i="42"/>
  <c r="F17" i="42" s="1"/>
  <c r="F15" i="42"/>
  <c r="E15" i="42"/>
  <c r="E12" i="42"/>
  <c r="F12" i="42" s="1"/>
  <c r="F31" i="43"/>
  <c r="F32" i="43"/>
  <c r="F35" i="43"/>
  <c r="F36" i="43"/>
  <c r="F30" i="43"/>
  <c r="E31" i="43"/>
  <c r="E32" i="43"/>
  <c r="E33" i="43"/>
  <c r="F33" i="43" s="1"/>
  <c r="E34" i="43"/>
  <c r="F34" i="43" s="1"/>
  <c r="E35" i="43"/>
  <c r="E36" i="43"/>
  <c r="E37" i="43"/>
  <c r="F37" i="43" s="1"/>
  <c r="E38" i="43"/>
  <c r="F38" i="43" s="1"/>
  <c r="E30" i="43"/>
  <c r="E27" i="43"/>
  <c r="F27" i="43" s="1"/>
  <c r="E26" i="43"/>
  <c r="F26" i="43" s="1"/>
  <c r="E20" i="43"/>
  <c r="F20" i="43" s="1"/>
  <c r="E21" i="43"/>
  <c r="F21" i="43" s="1"/>
  <c r="F17" i="43"/>
  <c r="E17" i="43"/>
  <c r="E15" i="43"/>
  <c r="F15" i="43" s="1"/>
  <c r="E16" i="43"/>
  <c r="F16" i="43" s="1"/>
  <c r="F12" i="43"/>
  <c r="E12" i="43"/>
  <c r="E381" i="35" l="1"/>
  <c r="F381" i="35" s="1"/>
  <c r="E380" i="35"/>
  <c r="F380" i="35" s="1"/>
  <c r="E379" i="35"/>
  <c r="F379" i="35"/>
  <c r="E378" i="35"/>
  <c r="F378" i="35" s="1"/>
  <c r="E377" i="35"/>
  <c r="F377" i="35" s="1"/>
  <c r="E376" i="35"/>
  <c r="F376" i="35" s="1"/>
  <c r="E375" i="35"/>
  <c r="F375" i="35" s="1"/>
  <c r="E374" i="35"/>
  <c r="F374" i="35" s="1"/>
  <c r="E373" i="35"/>
  <c r="F373" i="35" s="1"/>
  <c r="E372" i="35"/>
  <c r="F372" i="35" s="1"/>
  <c r="E371" i="35"/>
  <c r="F371" i="35"/>
  <c r="E370" i="35"/>
  <c r="F370" i="35" s="1"/>
  <c r="E369" i="35"/>
  <c r="F369" i="35" s="1"/>
  <c r="E368" i="35"/>
  <c r="F368" i="35"/>
  <c r="I368" i="35" s="1"/>
  <c r="E367" i="35"/>
  <c r="F367" i="35" s="1"/>
  <c r="I367" i="35" s="1"/>
  <c r="E366" i="35"/>
  <c r="F366" i="35" s="1"/>
  <c r="E365" i="35"/>
  <c r="F365" i="35" s="1"/>
  <c r="I365" i="35" s="1"/>
  <c r="E364" i="35"/>
  <c r="F364" i="35" s="1"/>
  <c r="I364" i="35" s="1"/>
  <c r="E363" i="35"/>
  <c r="F363" i="35" s="1"/>
  <c r="I363" i="35" s="1"/>
  <c r="E362" i="35"/>
  <c r="F362" i="35" s="1"/>
  <c r="E361" i="35"/>
  <c r="F361" i="35" s="1"/>
  <c r="E360" i="35"/>
  <c r="F360" i="35" s="1"/>
  <c r="I360" i="35" s="1"/>
  <c r="E359" i="35"/>
  <c r="F359" i="35" s="1"/>
  <c r="E358" i="35"/>
  <c r="F358" i="35" s="1"/>
  <c r="E357" i="35"/>
  <c r="F357" i="35" s="1"/>
  <c r="I357" i="35" s="1"/>
  <c r="E356" i="35"/>
  <c r="F356" i="35" s="1"/>
  <c r="E355" i="35"/>
  <c r="F355" i="35" s="1"/>
  <c r="I355" i="35" s="1"/>
  <c r="E354" i="35"/>
  <c r="F354" i="35"/>
  <c r="E353" i="35"/>
  <c r="F353" i="35" s="1"/>
  <c r="E352" i="35"/>
  <c r="F352" i="35" s="1"/>
  <c r="I352" i="35" s="1"/>
  <c r="I351" i="35"/>
  <c r="E351" i="35"/>
  <c r="F351" i="35" s="1"/>
  <c r="E350" i="35"/>
  <c r="F350" i="35" s="1"/>
  <c r="I350" i="35" s="1"/>
  <c r="E349" i="35"/>
  <c r="F349" i="35" s="1"/>
  <c r="E348" i="35"/>
  <c r="F348" i="35" s="1"/>
  <c r="E347" i="35"/>
  <c r="F347" i="35" s="1"/>
  <c r="E346" i="35"/>
  <c r="F346" i="35" s="1"/>
  <c r="E345" i="35"/>
  <c r="F345" i="35" s="1"/>
  <c r="E344" i="35"/>
  <c r="F344" i="35" s="1"/>
  <c r="I344" i="35" s="1"/>
  <c r="E343" i="35"/>
  <c r="F343" i="35" s="1"/>
  <c r="E342" i="35"/>
  <c r="F342" i="35" s="1"/>
  <c r="E341" i="35"/>
  <c r="F341" i="35" s="1"/>
  <c r="E340" i="35"/>
  <c r="F340" i="35" s="1"/>
  <c r="E339" i="35"/>
  <c r="F339" i="35" s="1"/>
  <c r="E338" i="35"/>
  <c r="F338" i="35" s="1"/>
  <c r="E337" i="35"/>
  <c r="F337" i="35" s="1"/>
  <c r="E336" i="35"/>
  <c r="F336" i="35" s="1"/>
  <c r="E335" i="35"/>
  <c r="F335" i="35" s="1"/>
  <c r="E334" i="35"/>
  <c r="F334" i="35" s="1"/>
  <c r="E333" i="35"/>
  <c r="F333" i="35" s="1"/>
  <c r="E332" i="35"/>
  <c r="F332" i="35" s="1"/>
  <c r="E331" i="35"/>
  <c r="F331" i="35" s="1"/>
  <c r="I331" i="35" s="1"/>
  <c r="E330" i="35"/>
  <c r="F330" i="35" s="1"/>
  <c r="I330" i="35" s="1"/>
  <c r="E329" i="35"/>
  <c r="F329" i="35" s="1"/>
  <c r="E328" i="35"/>
  <c r="F328" i="35" s="1"/>
  <c r="E327" i="35"/>
  <c r="F327" i="35" s="1"/>
  <c r="E326" i="35"/>
  <c r="F326" i="35" s="1"/>
  <c r="E325" i="35"/>
  <c r="F325" i="35" s="1"/>
  <c r="E324" i="35"/>
  <c r="F324" i="35" s="1"/>
  <c r="E323" i="35"/>
  <c r="F323" i="35" s="1"/>
  <c r="E322" i="35"/>
  <c r="F322" i="35" s="1"/>
  <c r="E321" i="35"/>
  <c r="F321" i="35" s="1"/>
  <c r="E320" i="35"/>
  <c r="F320" i="35" s="1"/>
  <c r="E319" i="35"/>
  <c r="F319" i="35" s="1"/>
  <c r="E318" i="35"/>
  <c r="F318" i="35" s="1"/>
  <c r="E317" i="35"/>
  <c r="F317" i="35" s="1"/>
  <c r="E316" i="35"/>
  <c r="F316" i="35" s="1"/>
  <c r="E315" i="35"/>
  <c r="F315" i="35" s="1"/>
  <c r="E314" i="35"/>
  <c r="F314" i="35" s="1"/>
  <c r="E313" i="35"/>
  <c r="F313" i="35" s="1"/>
  <c r="E312" i="35"/>
  <c r="F312" i="35" s="1"/>
  <c r="E311" i="35"/>
  <c r="F311" i="35" s="1"/>
  <c r="E310" i="35"/>
  <c r="F310" i="35" s="1"/>
  <c r="E309" i="35"/>
  <c r="F309" i="35" s="1"/>
  <c r="E308" i="35"/>
  <c r="F308" i="35" s="1"/>
  <c r="I308" i="35" s="1"/>
  <c r="E307" i="35"/>
  <c r="F307" i="35" s="1"/>
  <c r="I307" i="35" s="1"/>
  <c r="E306" i="35"/>
  <c r="F306" i="35" s="1"/>
  <c r="I306" i="35" s="1"/>
  <c r="F305" i="35"/>
  <c r="I305" i="35" s="1"/>
  <c r="E305" i="35"/>
  <c r="E304" i="35"/>
  <c r="F304" i="35" s="1"/>
  <c r="E303" i="35"/>
  <c r="F303" i="35" s="1"/>
  <c r="F302" i="35"/>
  <c r="E302" i="35"/>
  <c r="E301" i="35"/>
  <c r="F301" i="35" s="1"/>
  <c r="I301" i="35" s="1"/>
  <c r="E300" i="35"/>
  <c r="F300" i="35" s="1"/>
  <c r="I300" i="35" s="1"/>
  <c r="E299" i="35"/>
  <c r="F299" i="35" s="1"/>
  <c r="I299" i="35" s="1"/>
  <c r="E298" i="35"/>
  <c r="F298" i="35" s="1"/>
  <c r="I298" i="35" s="1"/>
  <c r="F297" i="35"/>
  <c r="I297" i="35" s="1"/>
  <c r="E297" i="35"/>
  <c r="E296" i="35"/>
  <c r="F296" i="35" s="1"/>
  <c r="E295" i="35"/>
  <c r="F295" i="35" s="1"/>
  <c r="F294" i="35"/>
  <c r="E294" i="35"/>
  <c r="E293" i="35"/>
  <c r="F293" i="35" s="1"/>
  <c r="F292" i="35"/>
  <c r="E292" i="35"/>
  <c r="E291" i="35"/>
  <c r="F291" i="35" s="1"/>
  <c r="E290" i="35"/>
  <c r="F290" i="35" s="1"/>
  <c r="I290" i="35" s="1"/>
  <c r="E289" i="35"/>
  <c r="F289" i="35" s="1"/>
  <c r="I289" i="35" s="1"/>
  <c r="E288" i="35"/>
  <c r="F288" i="35" s="1"/>
  <c r="I288" i="35" s="1"/>
  <c r="E287" i="35"/>
  <c r="F287" i="35" s="1"/>
  <c r="I287" i="35" s="1"/>
  <c r="E286" i="35"/>
  <c r="F286" i="35" s="1"/>
  <c r="I286" i="35" s="1"/>
  <c r="E285" i="35"/>
  <c r="F285" i="35" s="1"/>
  <c r="E284" i="35"/>
  <c r="F284" i="35" s="1"/>
  <c r="E283" i="35"/>
  <c r="F283" i="35" s="1"/>
  <c r="E282" i="35"/>
  <c r="F282" i="35" s="1"/>
  <c r="E281" i="35"/>
  <c r="F281" i="35" s="1"/>
  <c r="E280" i="35"/>
  <c r="F280" i="35" s="1"/>
  <c r="E279" i="35"/>
  <c r="F279" i="35" s="1"/>
  <c r="E278" i="35"/>
  <c r="F278" i="35" s="1"/>
  <c r="E277" i="35"/>
  <c r="F277" i="35" s="1"/>
  <c r="E276" i="35"/>
  <c r="F276" i="35" s="1"/>
  <c r="E275" i="35"/>
  <c r="F275" i="35" s="1"/>
  <c r="E274" i="35"/>
  <c r="F274" i="35" s="1"/>
  <c r="E273" i="35"/>
  <c r="F273" i="35" s="1"/>
  <c r="E272" i="35"/>
  <c r="F272" i="35" s="1"/>
  <c r="E271" i="35"/>
  <c r="F271" i="35" s="1"/>
  <c r="E270" i="35"/>
  <c r="F270" i="35" s="1"/>
  <c r="E269" i="35"/>
  <c r="F269" i="35" s="1"/>
  <c r="E268" i="35"/>
  <c r="F268" i="35" s="1"/>
  <c r="I268" i="35" s="1"/>
  <c r="E267" i="35"/>
  <c r="F267" i="35" s="1"/>
  <c r="E266" i="35"/>
  <c r="F266" i="35"/>
  <c r="E265" i="35"/>
  <c r="F265" i="35" s="1"/>
  <c r="E264" i="35"/>
  <c r="F264" i="35" s="1"/>
  <c r="E263" i="35"/>
  <c r="F263" i="35" s="1"/>
  <c r="E262" i="35"/>
  <c r="F262" i="35" s="1"/>
  <c r="I262" i="35" s="1"/>
  <c r="E261" i="35"/>
  <c r="F261" i="35" s="1"/>
  <c r="E260" i="35"/>
  <c r="F260" i="35" s="1"/>
  <c r="E259" i="35"/>
  <c r="F259" i="35" s="1"/>
  <c r="I259" i="35" s="1"/>
  <c r="E258" i="35"/>
  <c r="F258" i="35" s="1"/>
  <c r="E257" i="35"/>
  <c r="F257" i="35"/>
  <c r="E256" i="35"/>
  <c r="F256" i="35" s="1"/>
  <c r="E255" i="35"/>
  <c r="F255" i="35" s="1"/>
  <c r="E254" i="35"/>
  <c r="F254" i="35" s="1"/>
  <c r="I254" i="35" s="1"/>
  <c r="E253" i="35"/>
  <c r="F253" i="35" s="1"/>
  <c r="E252" i="35"/>
  <c r="F252" i="35" s="1"/>
  <c r="E251" i="35"/>
  <c r="F251" i="35" s="1"/>
  <c r="E250" i="35"/>
  <c r="F250" i="35" s="1"/>
  <c r="E249" i="35"/>
  <c r="F249" i="35" s="1"/>
  <c r="E248" i="35"/>
  <c r="F248" i="35" s="1"/>
  <c r="E247" i="35"/>
  <c r="F247" i="35" s="1"/>
  <c r="E246" i="35"/>
  <c r="F246" i="35" s="1"/>
  <c r="E245" i="35"/>
  <c r="F245" i="35" s="1"/>
  <c r="E244" i="35"/>
  <c r="F244" i="35" s="1"/>
  <c r="E243" i="35"/>
  <c r="F243" i="35" s="1"/>
  <c r="E242" i="35"/>
  <c r="F242" i="35" s="1"/>
  <c r="E241" i="35"/>
  <c r="F241" i="35" s="1"/>
  <c r="E240" i="35"/>
  <c r="F240" i="35" s="1"/>
  <c r="I239" i="35"/>
  <c r="E239" i="35"/>
  <c r="F239" i="35" s="1"/>
  <c r="E238" i="35"/>
  <c r="F238" i="35" s="1"/>
  <c r="I238" i="35" s="1"/>
  <c r="E237" i="35"/>
  <c r="F237" i="35" s="1"/>
  <c r="E236" i="35"/>
  <c r="F236" i="35" s="1"/>
  <c r="E235" i="35"/>
  <c r="F235" i="35" s="1"/>
  <c r="E234" i="35"/>
  <c r="F234" i="35" s="1"/>
  <c r="E233" i="35"/>
  <c r="F233" i="35" s="1"/>
  <c r="E232" i="35"/>
  <c r="F232" i="35" s="1"/>
  <c r="E231" i="35"/>
  <c r="F231" i="35" s="1"/>
  <c r="E230" i="35"/>
  <c r="F230" i="35" s="1"/>
  <c r="E229" i="35"/>
  <c r="F229" i="35" s="1"/>
  <c r="E228" i="35"/>
  <c r="F228" i="35" s="1"/>
  <c r="I228" i="35" s="1"/>
  <c r="E227" i="35"/>
  <c r="F227" i="35"/>
  <c r="E226" i="35"/>
  <c r="F226" i="35" s="1"/>
  <c r="I226" i="35" s="1"/>
  <c r="E225" i="35"/>
  <c r="F225" i="35" s="1"/>
  <c r="E224" i="35"/>
  <c r="F224" i="35" s="1"/>
  <c r="E223" i="35"/>
  <c r="F223" i="35" s="1"/>
  <c r="E222" i="35"/>
  <c r="F222" i="35" s="1"/>
  <c r="E221" i="35"/>
  <c r="F221" i="35"/>
  <c r="E220" i="35"/>
  <c r="F220" i="35" s="1"/>
  <c r="I220" i="35" s="1"/>
  <c r="E219" i="35"/>
  <c r="F219" i="35" s="1"/>
  <c r="E218" i="35"/>
  <c r="F218" i="35" s="1"/>
  <c r="I218" i="35" s="1"/>
  <c r="E217" i="35"/>
  <c r="F217" i="35" s="1"/>
  <c r="I217" i="35" s="1"/>
  <c r="E216" i="35"/>
  <c r="F216" i="35" s="1"/>
  <c r="E215" i="35"/>
  <c r="F215" i="35" s="1"/>
  <c r="E214" i="35"/>
  <c r="F214" i="35" s="1"/>
  <c r="E213" i="35"/>
  <c r="F213" i="35" s="1"/>
  <c r="E212" i="35"/>
  <c r="F212" i="35" s="1"/>
  <c r="E211" i="35"/>
  <c r="F211" i="35" s="1"/>
  <c r="E210" i="35"/>
  <c r="F210" i="35" s="1"/>
  <c r="I210" i="35" s="1"/>
  <c r="E209" i="35"/>
  <c r="F209" i="35" s="1"/>
  <c r="E208" i="35"/>
  <c r="F208" i="35" s="1"/>
  <c r="E207" i="35"/>
  <c r="F207" i="35" s="1"/>
  <c r="F206" i="35"/>
  <c r="E206" i="35"/>
  <c r="E205" i="35"/>
  <c r="F205" i="35" s="1"/>
  <c r="E204" i="35"/>
  <c r="F204" i="35" s="1"/>
  <c r="E203" i="35"/>
  <c r="F203" i="35" s="1"/>
  <c r="F202" i="35"/>
  <c r="E202" i="35"/>
  <c r="E201" i="35"/>
  <c r="F201" i="35" s="1"/>
  <c r="E200" i="35"/>
  <c r="F200" i="35" s="1"/>
  <c r="I200" i="35" s="1"/>
  <c r="E199" i="35"/>
  <c r="F199" i="35" s="1"/>
  <c r="I199" i="35" s="1"/>
  <c r="E198" i="35"/>
  <c r="F198" i="35" s="1"/>
  <c r="I198" i="35" s="1"/>
  <c r="E197" i="35"/>
  <c r="F197" i="35" s="1"/>
  <c r="E196" i="35"/>
  <c r="F196" i="35" s="1"/>
  <c r="E195" i="35"/>
  <c r="F195" i="35" s="1"/>
  <c r="E194" i="35"/>
  <c r="F194" i="35" s="1"/>
  <c r="E193" i="35"/>
  <c r="F193" i="35" s="1"/>
  <c r="E192" i="35"/>
  <c r="F192" i="35" s="1"/>
  <c r="E191" i="35"/>
  <c r="F191" i="35" s="1"/>
  <c r="E190" i="35"/>
  <c r="F190" i="35" s="1"/>
  <c r="I190" i="35" s="1"/>
  <c r="E189" i="35"/>
  <c r="F189" i="35" s="1"/>
  <c r="E188" i="35"/>
  <c r="F188" i="35" s="1"/>
  <c r="E187" i="35"/>
  <c r="F187" i="35" s="1"/>
  <c r="E186" i="35"/>
  <c r="F186" i="35" s="1"/>
  <c r="E185" i="35"/>
  <c r="F185" i="35" s="1"/>
  <c r="E184" i="35"/>
  <c r="F184" i="35" s="1"/>
  <c r="E183" i="35"/>
  <c r="F183" i="35" s="1"/>
  <c r="E182" i="35"/>
  <c r="F182" i="35" s="1"/>
  <c r="E181" i="35"/>
  <c r="F181" i="35" s="1"/>
  <c r="E180" i="35"/>
  <c r="F180" i="35" s="1"/>
  <c r="E179" i="35"/>
  <c r="F179" i="35" s="1"/>
  <c r="E178" i="35"/>
  <c r="F178" i="35" s="1"/>
  <c r="E177" i="35"/>
  <c r="F177" i="35" s="1"/>
  <c r="E176" i="35"/>
  <c r="F176" i="35" s="1"/>
  <c r="E175" i="35"/>
  <c r="F175" i="35" s="1"/>
  <c r="E174" i="35"/>
  <c r="F174" i="35" s="1"/>
  <c r="E173" i="35"/>
  <c r="F173" i="35" s="1"/>
  <c r="E172" i="35"/>
  <c r="F172" i="35" s="1"/>
  <c r="E171" i="35"/>
  <c r="F171" i="35" s="1"/>
  <c r="E170" i="35"/>
  <c r="F170" i="35" s="1"/>
  <c r="E169" i="35"/>
  <c r="F169" i="35" s="1"/>
  <c r="E168" i="35"/>
  <c r="F168" i="35" s="1"/>
  <c r="E167" i="35"/>
  <c r="F167" i="35" s="1"/>
  <c r="E166" i="35"/>
  <c r="F166" i="35" s="1"/>
  <c r="E165" i="35"/>
  <c r="F165" i="35" s="1"/>
  <c r="E164" i="35"/>
  <c r="F164" i="35" s="1"/>
  <c r="E163" i="35"/>
  <c r="F163" i="35" s="1"/>
  <c r="E162" i="35"/>
  <c r="F162" i="35" s="1"/>
  <c r="E161" i="35"/>
  <c r="F161" i="35" s="1"/>
  <c r="I161" i="35" s="1"/>
  <c r="E160" i="35"/>
  <c r="F160" i="35" s="1"/>
  <c r="E159" i="35"/>
  <c r="F159" i="35" s="1"/>
  <c r="I159" i="35" s="1"/>
  <c r="E158" i="35"/>
  <c r="F158" i="35" s="1"/>
  <c r="I158" i="35" s="1"/>
  <c r="E157" i="35"/>
  <c r="F157" i="35" s="1"/>
  <c r="F156" i="35"/>
  <c r="E156" i="35"/>
  <c r="E155" i="35"/>
  <c r="F155" i="35" s="1"/>
  <c r="I155" i="35" s="1"/>
  <c r="E154" i="35"/>
  <c r="F154" i="35" s="1"/>
  <c r="E153" i="35"/>
  <c r="F153" i="35" s="1"/>
  <c r="E152" i="35"/>
  <c r="F152" i="35" s="1"/>
  <c r="I152" i="35" s="1"/>
  <c r="E151" i="35"/>
  <c r="F151" i="35" s="1"/>
  <c r="I151" i="35" s="1"/>
  <c r="E150" i="35"/>
  <c r="F150" i="35" s="1"/>
  <c r="E149" i="35"/>
  <c r="F149" i="35" s="1"/>
  <c r="E148" i="35"/>
  <c r="F148" i="35" s="1"/>
  <c r="E147" i="35"/>
  <c r="F147" i="35" s="1"/>
  <c r="E146" i="35"/>
  <c r="F146" i="35" s="1"/>
  <c r="E145" i="35"/>
  <c r="F145" i="35" s="1"/>
  <c r="E144" i="35"/>
  <c r="F144" i="35" s="1"/>
  <c r="I144" i="35" s="1"/>
  <c r="E143" i="35"/>
  <c r="F143" i="35" s="1"/>
  <c r="E142" i="35"/>
  <c r="F142" i="35" s="1"/>
  <c r="E141" i="35"/>
  <c r="F141" i="35" s="1"/>
  <c r="E140" i="35"/>
  <c r="F140" i="35" s="1"/>
  <c r="E139" i="35"/>
  <c r="F139" i="35" s="1"/>
  <c r="E138" i="35"/>
  <c r="F138" i="35" s="1"/>
  <c r="I138" i="35" s="1"/>
  <c r="E137" i="35"/>
  <c r="F137" i="35" s="1"/>
  <c r="I137" i="35" s="1"/>
  <c r="E136" i="35"/>
  <c r="F136" i="35" s="1"/>
  <c r="E135" i="35"/>
  <c r="F135" i="35" s="1"/>
  <c r="I135" i="35" s="1"/>
  <c r="F134" i="35"/>
  <c r="E134" i="35"/>
  <c r="E133" i="35"/>
  <c r="F133" i="35" s="1"/>
  <c r="I133" i="35" s="1"/>
  <c r="E132" i="35"/>
  <c r="F132" i="35" s="1"/>
  <c r="I132" i="35" s="1"/>
  <c r="E131" i="35"/>
  <c r="F131" i="35"/>
  <c r="I131" i="35" s="1"/>
  <c r="E130" i="35"/>
  <c r="F130" i="35" s="1"/>
  <c r="E129" i="35"/>
  <c r="F129" i="35" s="1"/>
  <c r="E128" i="35"/>
  <c r="F128" i="35"/>
  <c r="E127" i="35"/>
  <c r="F127" i="35" s="1"/>
  <c r="E126" i="35"/>
  <c r="F126" i="35" s="1"/>
  <c r="E125" i="35"/>
  <c r="F125" i="35" s="1"/>
  <c r="E124" i="35"/>
  <c r="F124" i="35" s="1"/>
  <c r="E123" i="35"/>
  <c r="F123" i="35" s="1"/>
  <c r="E122" i="35"/>
  <c r="F122" i="35" s="1"/>
  <c r="E121" i="35"/>
  <c r="F121" i="35" s="1"/>
  <c r="E120" i="35"/>
  <c r="F120" i="35" s="1"/>
  <c r="E119" i="35"/>
  <c r="F119" i="35" s="1"/>
  <c r="E118" i="35"/>
  <c r="F118" i="35" s="1"/>
  <c r="E117" i="35"/>
  <c r="F117" i="35" s="1"/>
  <c r="E116" i="35"/>
  <c r="F116" i="35" s="1"/>
  <c r="E115" i="35"/>
  <c r="F115" i="35" s="1"/>
  <c r="E114" i="35"/>
  <c r="F114" i="35" s="1"/>
  <c r="E113" i="35"/>
  <c r="F113" i="35" s="1"/>
  <c r="E112" i="35"/>
  <c r="F112" i="35" s="1"/>
  <c r="E111" i="35"/>
  <c r="F111" i="35" s="1"/>
  <c r="E110" i="35"/>
  <c r="F110" i="35" s="1"/>
  <c r="E109" i="35"/>
  <c r="F109" i="35" s="1"/>
  <c r="E108" i="35"/>
  <c r="F108" i="35" s="1"/>
  <c r="E107" i="35"/>
  <c r="F107" i="35" s="1"/>
  <c r="E106" i="35"/>
  <c r="F106" i="35" s="1"/>
  <c r="E105" i="35"/>
  <c r="F105" i="35" s="1"/>
  <c r="E104" i="35"/>
  <c r="F104" i="35" s="1"/>
  <c r="E103" i="35"/>
  <c r="F103" i="35" s="1"/>
  <c r="E102" i="35"/>
  <c r="F102" i="35" s="1"/>
  <c r="E101" i="35"/>
  <c r="F101" i="35" s="1"/>
  <c r="E100" i="35"/>
  <c r="F100" i="35" s="1"/>
  <c r="E99" i="35"/>
  <c r="F99" i="35" s="1"/>
  <c r="E98" i="35"/>
  <c r="F98" i="35" s="1"/>
  <c r="E97" i="35"/>
  <c r="F97" i="35" s="1"/>
  <c r="E96" i="35"/>
  <c r="F96" i="35" s="1"/>
  <c r="E95" i="35"/>
  <c r="F95" i="35" s="1"/>
  <c r="E94" i="35"/>
  <c r="F94" i="35" s="1"/>
  <c r="E93" i="35"/>
  <c r="F93" i="35" s="1"/>
  <c r="E92" i="35"/>
  <c r="F92" i="35" s="1"/>
  <c r="E91" i="35"/>
  <c r="F91" i="35" s="1"/>
  <c r="E90" i="35"/>
  <c r="F90" i="35" s="1"/>
  <c r="E89" i="35"/>
  <c r="F89" i="35" s="1"/>
  <c r="E88" i="35"/>
  <c r="F88" i="35" s="1"/>
  <c r="E87" i="35"/>
  <c r="F87" i="35" s="1"/>
  <c r="E86" i="35"/>
  <c r="F86" i="35" s="1"/>
  <c r="E85" i="35"/>
  <c r="F85" i="35" s="1"/>
  <c r="E84" i="35"/>
  <c r="F84" i="35" s="1"/>
  <c r="E83" i="35"/>
  <c r="F83" i="35" s="1"/>
  <c r="E82" i="35"/>
  <c r="F82" i="35" s="1"/>
  <c r="E81" i="35"/>
  <c r="F81" i="35" s="1"/>
  <c r="E80" i="35"/>
  <c r="F80" i="35" s="1"/>
  <c r="E79" i="35"/>
  <c r="F79" i="35" s="1"/>
  <c r="E78" i="35"/>
  <c r="F78" i="35" s="1"/>
  <c r="E77" i="35"/>
  <c r="F77" i="35" s="1"/>
  <c r="E76" i="35"/>
  <c r="F76" i="35" s="1"/>
  <c r="E75" i="35"/>
  <c r="F75" i="35" s="1"/>
  <c r="E74" i="35"/>
  <c r="F74" i="35" s="1"/>
  <c r="E73" i="35"/>
  <c r="F73" i="35" s="1"/>
  <c r="E72" i="35"/>
  <c r="F72" i="35" s="1"/>
  <c r="E71" i="35"/>
  <c r="F71" i="35"/>
  <c r="I71" i="35" s="1"/>
  <c r="E70" i="35"/>
  <c r="F70" i="35"/>
  <c r="I70" i="35" s="1"/>
  <c r="E69" i="35"/>
  <c r="F69" i="35" s="1"/>
  <c r="I69" i="35" s="1"/>
  <c r="E68" i="35"/>
  <c r="F68" i="35" s="1"/>
  <c r="I68" i="35" s="1"/>
  <c r="E67" i="35"/>
  <c r="F67" i="35" s="1"/>
  <c r="E66" i="35"/>
  <c r="F66" i="35" s="1"/>
  <c r="E65" i="35"/>
  <c r="F65" i="35" s="1"/>
  <c r="I65" i="35" s="1"/>
  <c r="E64" i="35"/>
  <c r="F64" i="35"/>
  <c r="E63" i="35"/>
  <c r="F63" i="35" s="1"/>
  <c r="E62" i="35"/>
  <c r="F62" i="35" s="1"/>
  <c r="E61" i="35"/>
  <c r="F61" i="35"/>
  <c r="E60" i="35"/>
  <c r="F60" i="35" s="1"/>
  <c r="E59" i="35"/>
  <c r="F59" i="35" s="1"/>
  <c r="E58" i="35"/>
  <c r="F58" i="35" s="1"/>
  <c r="E57" i="35"/>
  <c r="F57" i="35"/>
  <c r="E56" i="35"/>
  <c r="F56" i="35" s="1"/>
  <c r="E55" i="35"/>
  <c r="F55" i="35" s="1"/>
  <c r="E54" i="35"/>
  <c r="F54" i="35"/>
  <c r="E53" i="35"/>
  <c r="F53" i="35" s="1"/>
  <c r="E52" i="35"/>
  <c r="F52" i="35"/>
  <c r="E51" i="35"/>
  <c r="F51" i="35" s="1"/>
  <c r="E50" i="35"/>
  <c r="F50" i="35"/>
  <c r="E49" i="35"/>
  <c r="F49" i="35" s="1"/>
  <c r="E48" i="35"/>
  <c r="F48" i="35"/>
  <c r="E47" i="35"/>
  <c r="F47" i="35" s="1"/>
  <c r="E46" i="35"/>
  <c r="F46" i="35" s="1"/>
  <c r="E45" i="35"/>
  <c r="F45" i="35" s="1"/>
  <c r="I45" i="35" s="1"/>
  <c r="E44" i="35"/>
  <c r="F44" i="35" s="1"/>
  <c r="I44" i="35" s="1"/>
  <c r="E43" i="35"/>
  <c r="F43" i="35" s="1"/>
  <c r="E42" i="35"/>
  <c r="F42" i="35" s="1"/>
  <c r="E41" i="35"/>
  <c r="F41" i="35" s="1"/>
  <c r="E40" i="35"/>
  <c r="F40" i="35" s="1"/>
  <c r="E39" i="35"/>
  <c r="F39" i="35" s="1"/>
  <c r="E38" i="35"/>
  <c r="F38" i="35" s="1"/>
  <c r="I38" i="35" s="1"/>
  <c r="E37" i="35"/>
  <c r="F37" i="35" s="1"/>
  <c r="E36" i="35"/>
  <c r="F36" i="35" s="1"/>
  <c r="E35" i="35"/>
  <c r="F35" i="35" s="1"/>
  <c r="E34" i="35"/>
  <c r="F34" i="35" s="1"/>
  <c r="E33" i="35"/>
  <c r="F33" i="35" s="1"/>
  <c r="E32" i="35"/>
  <c r="F32" i="35" s="1"/>
  <c r="E31" i="35"/>
  <c r="F31" i="35" s="1"/>
  <c r="E30" i="35"/>
  <c r="F30" i="35" s="1"/>
  <c r="E29" i="35"/>
  <c r="F29" i="35" s="1"/>
  <c r="E28" i="35"/>
  <c r="F28" i="35" s="1"/>
  <c r="E27" i="35"/>
  <c r="F27" i="35" s="1"/>
  <c r="E26" i="35"/>
  <c r="F26" i="35" s="1"/>
  <c r="E25" i="35"/>
  <c r="F25" i="35" s="1"/>
  <c r="E24" i="35"/>
  <c r="F24" i="35" s="1"/>
  <c r="E23" i="35"/>
  <c r="F23" i="35" s="1"/>
  <c r="E22" i="35"/>
  <c r="F22" i="35" s="1"/>
  <c r="E21" i="35"/>
  <c r="F21" i="35" s="1"/>
  <c r="E20" i="35"/>
  <c r="F20" i="35" s="1"/>
  <c r="E19" i="35"/>
  <c r="F19" i="35" s="1"/>
  <c r="E18" i="35"/>
  <c r="F18" i="35" s="1"/>
  <c r="E17" i="35"/>
  <c r="F17" i="35" s="1"/>
  <c r="E16" i="35"/>
  <c r="F16" i="35" s="1"/>
  <c r="E15" i="35"/>
  <c r="F15" i="35" s="1"/>
  <c r="E14" i="35"/>
  <c r="F14" i="35" s="1"/>
  <c r="E13" i="35"/>
  <c r="F13" i="35" s="1"/>
  <c r="E12" i="35"/>
  <c r="F12" i="35" s="1"/>
  <c r="E11" i="35"/>
  <c r="F11" i="35" s="1"/>
  <c r="E10" i="35"/>
  <c r="F10" i="35" s="1"/>
  <c r="I10" i="35" s="1"/>
  <c r="E9" i="35"/>
  <c r="F9" i="35"/>
  <c r="E8" i="35"/>
  <c r="F8" i="35" s="1"/>
  <c r="E7" i="35"/>
  <c r="F7" i="35" s="1"/>
  <c r="E6" i="35"/>
  <c r="F6" i="35"/>
  <c r="E5" i="35"/>
  <c r="F5" i="35" s="1"/>
  <c r="E4" i="35"/>
  <c r="F4" i="35" s="1"/>
  <c r="E3" i="35"/>
  <c r="F3" i="35" s="1"/>
  <c r="B187" i="29"/>
  <c r="B186" i="29"/>
  <c r="B185" i="29"/>
  <c r="B184" i="29"/>
  <c r="E182" i="29"/>
  <c r="C182" i="29"/>
  <c r="B182" i="29"/>
  <c r="E181" i="29"/>
  <c r="D181" i="29"/>
  <c r="C181" i="29"/>
  <c r="B181" i="29"/>
  <c r="G180" i="29"/>
  <c r="E180" i="29"/>
  <c r="D180" i="29"/>
  <c r="C180" i="29"/>
  <c r="B180" i="29"/>
  <c r="G179" i="29"/>
  <c r="E179" i="29"/>
  <c r="D179" i="29"/>
  <c r="C179" i="29"/>
  <c r="B179" i="29"/>
  <c r="G178" i="29"/>
  <c r="E178" i="29"/>
  <c r="D178" i="29"/>
  <c r="C178" i="29"/>
  <c r="B178" i="29"/>
  <c r="G177" i="29"/>
  <c r="E177" i="29"/>
  <c r="D177" i="29"/>
  <c r="C177" i="29"/>
  <c r="B177" i="29"/>
  <c r="G176" i="29"/>
  <c r="E176" i="29"/>
  <c r="D176" i="29"/>
  <c r="C176" i="29"/>
  <c r="B176" i="29"/>
  <c r="G175" i="29"/>
  <c r="E175" i="29"/>
  <c r="D175" i="29"/>
  <c r="C175" i="29"/>
  <c r="B175" i="29"/>
  <c r="G174" i="29"/>
  <c r="E174" i="29"/>
  <c r="D174" i="29"/>
  <c r="C174" i="29"/>
  <c r="B174" i="29"/>
  <c r="G173" i="29"/>
  <c r="E173" i="29"/>
  <c r="D173" i="29"/>
  <c r="C173" i="29"/>
  <c r="B173" i="29"/>
  <c r="G172" i="29"/>
  <c r="E172" i="29"/>
  <c r="D172" i="29"/>
  <c r="C172" i="29"/>
  <c r="B172" i="29"/>
  <c r="G171" i="29"/>
  <c r="E171" i="29"/>
  <c r="D171" i="29"/>
  <c r="C171" i="29"/>
  <c r="B171" i="29"/>
  <c r="G170" i="29"/>
  <c r="E170" i="29"/>
  <c r="D170" i="29"/>
  <c r="C170" i="29"/>
  <c r="B170" i="29"/>
  <c r="G169" i="29"/>
  <c r="E169" i="29"/>
  <c r="D169" i="29"/>
  <c r="C169" i="29"/>
  <c r="B169" i="29"/>
  <c r="G168" i="29"/>
  <c r="E168" i="29"/>
  <c r="D168" i="29"/>
  <c r="C168" i="29"/>
  <c r="B168" i="29"/>
  <c r="G167" i="29"/>
  <c r="E167" i="29"/>
  <c r="D167" i="29"/>
  <c r="C167" i="29"/>
  <c r="B167" i="29"/>
  <c r="G166" i="29"/>
  <c r="E166" i="29"/>
  <c r="D166" i="29"/>
  <c r="C166" i="29"/>
  <c r="B166" i="29"/>
  <c r="G165" i="29"/>
  <c r="E165" i="29"/>
  <c r="D165" i="29"/>
  <c r="C165" i="29"/>
  <c r="B165" i="29"/>
  <c r="G164" i="29"/>
  <c r="E164" i="29"/>
  <c r="D164" i="29"/>
  <c r="C164" i="29"/>
  <c r="B164" i="29"/>
  <c r="G163" i="29"/>
  <c r="E163" i="29"/>
  <c r="D163" i="29"/>
  <c r="C163" i="29"/>
  <c r="B163" i="29"/>
  <c r="G162" i="29"/>
  <c r="E162" i="29"/>
  <c r="D162" i="29"/>
  <c r="C162" i="29"/>
  <c r="B162" i="29"/>
  <c r="G161" i="29"/>
  <c r="E161" i="29"/>
  <c r="D161" i="29"/>
  <c r="C161" i="29"/>
  <c r="B161" i="29"/>
  <c r="G160" i="29"/>
  <c r="E160" i="29"/>
  <c r="D160" i="29"/>
  <c r="C160" i="29"/>
  <c r="B160" i="29"/>
  <c r="G159" i="29"/>
  <c r="E159" i="29"/>
  <c r="D159" i="29"/>
  <c r="C159" i="29"/>
  <c r="B159" i="29"/>
  <c r="G158" i="29"/>
  <c r="E158" i="29"/>
  <c r="D158" i="29"/>
  <c r="C158" i="29"/>
  <c r="B158" i="29"/>
  <c r="G157" i="29"/>
  <c r="E157" i="29"/>
  <c r="D157" i="29"/>
  <c r="C157" i="29"/>
  <c r="B157" i="29"/>
  <c r="G156" i="29"/>
  <c r="E156" i="29"/>
  <c r="D156" i="29"/>
  <c r="C156" i="29"/>
  <c r="B156" i="29"/>
  <c r="G155" i="29"/>
  <c r="E155" i="29"/>
  <c r="D155" i="29"/>
  <c r="C155" i="29"/>
  <c r="B155" i="29"/>
  <c r="G154" i="29"/>
  <c r="E154" i="29"/>
  <c r="D154" i="29"/>
  <c r="C154" i="29"/>
  <c r="B154" i="29"/>
  <c r="G153" i="29"/>
  <c r="E153" i="29"/>
  <c r="D153" i="29"/>
  <c r="C153" i="29"/>
  <c r="B153" i="29"/>
  <c r="G152" i="29"/>
  <c r="E152" i="29"/>
  <c r="D152" i="29"/>
  <c r="C152" i="29"/>
  <c r="B152" i="29"/>
  <c r="G151" i="29"/>
  <c r="E151" i="29"/>
  <c r="D151" i="29"/>
  <c r="C151" i="29"/>
  <c r="B151" i="29"/>
  <c r="G150" i="29"/>
  <c r="E150" i="29"/>
  <c r="D150" i="29"/>
  <c r="C150" i="29"/>
  <c r="B150" i="29"/>
  <c r="G149" i="29"/>
  <c r="E149" i="29"/>
  <c r="D149" i="29"/>
  <c r="C149" i="29"/>
  <c r="B149" i="29"/>
  <c r="G148" i="29"/>
  <c r="E148" i="29"/>
  <c r="D148" i="29"/>
  <c r="C148" i="29"/>
  <c r="B148" i="29"/>
  <c r="G147" i="29"/>
  <c r="E147" i="29"/>
  <c r="D147" i="29"/>
  <c r="C147" i="29"/>
  <c r="B147" i="29"/>
  <c r="G146" i="29"/>
  <c r="E146" i="29"/>
  <c r="D146" i="29"/>
  <c r="C146" i="29"/>
  <c r="B146" i="29"/>
  <c r="G145" i="29"/>
  <c r="E145" i="29"/>
  <c r="D145" i="29"/>
  <c r="C145" i="29"/>
  <c r="B145" i="29"/>
  <c r="G144" i="29"/>
  <c r="E144" i="29"/>
  <c r="D144" i="29"/>
  <c r="C144" i="29"/>
  <c r="B144" i="29"/>
  <c r="G143" i="29"/>
  <c r="E143" i="29"/>
  <c r="D143" i="29"/>
  <c r="C143" i="29"/>
  <c r="B143" i="29"/>
  <c r="G142" i="29"/>
  <c r="E142" i="29"/>
  <c r="D142" i="29"/>
  <c r="C142" i="29"/>
  <c r="B142" i="29"/>
  <c r="G141" i="29"/>
  <c r="E141" i="29"/>
  <c r="D141" i="29"/>
  <c r="C141" i="29"/>
  <c r="B141" i="29"/>
  <c r="G140" i="29"/>
  <c r="E140" i="29"/>
  <c r="D140" i="29"/>
  <c r="C140" i="29"/>
  <c r="B140" i="29"/>
  <c r="G139" i="29"/>
  <c r="E139" i="29"/>
  <c r="D139" i="29"/>
  <c r="C139" i="29"/>
  <c r="B139" i="29"/>
  <c r="G138" i="29"/>
  <c r="E138" i="29"/>
  <c r="D138" i="29"/>
  <c r="C138" i="29"/>
  <c r="B138" i="29"/>
  <c r="G137" i="29"/>
  <c r="E137" i="29"/>
  <c r="D137" i="29"/>
  <c r="C137" i="29"/>
  <c r="B137" i="29"/>
  <c r="G136" i="29"/>
  <c r="E136" i="29"/>
  <c r="D136" i="29"/>
  <c r="C136" i="29"/>
  <c r="B136" i="29"/>
  <c r="G135" i="29"/>
  <c r="E135" i="29"/>
  <c r="D135" i="29"/>
  <c r="C135" i="29"/>
  <c r="B135" i="29"/>
  <c r="G134" i="29"/>
  <c r="E134" i="29"/>
  <c r="D134" i="29"/>
  <c r="C134" i="29"/>
  <c r="B134" i="29"/>
  <c r="G133" i="29"/>
  <c r="E133" i="29"/>
  <c r="D133" i="29"/>
  <c r="C133" i="29"/>
  <c r="B133" i="29"/>
  <c r="G132" i="29"/>
  <c r="E132" i="29"/>
  <c r="D132" i="29"/>
  <c r="C132" i="29"/>
  <c r="B132" i="29"/>
  <c r="G131" i="29"/>
  <c r="E131" i="29"/>
  <c r="D131" i="29"/>
  <c r="C131" i="29"/>
  <c r="B131" i="29"/>
  <c r="G130" i="29"/>
  <c r="E130" i="29"/>
  <c r="D130" i="29"/>
  <c r="C130" i="29"/>
  <c r="B130" i="29"/>
  <c r="G129" i="29"/>
  <c r="E129" i="29"/>
  <c r="D129" i="29"/>
  <c r="C129" i="29"/>
  <c r="B129" i="29"/>
  <c r="G128" i="29"/>
  <c r="E128" i="29"/>
  <c r="D128" i="29"/>
  <c r="C128" i="29"/>
  <c r="B128" i="29"/>
  <c r="G127" i="29"/>
  <c r="E127" i="29"/>
  <c r="D127" i="29"/>
  <c r="C127" i="29"/>
  <c r="B127" i="29"/>
  <c r="G126" i="29"/>
  <c r="E126" i="29"/>
  <c r="D126" i="29"/>
  <c r="C126" i="29"/>
  <c r="B126" i="29"/>
  <c r="G125" i="29"/>
  <c r="E125" i="29"/>
  <c r="D125" i="29"/>
  <c r="C125" i="29"/>
  <c r="B125" i="29"/>
  <c r="G124" i="29"/>
  <c r="E124" i="29"/>
  <c r="D124" i="29"/>
  <c r="C124" i="29"/>
  <c r="B124" i="29"/>
  <c r="G123" i="29"/>
  <c r="E123" i="29"/>
  <c r="D123" i="29"/>
  <c r="C123" i="29"/>
  <c r="B123" i="29"/>
  <c r="G122" i="29"/>
  <c r="E122" i="29"/>
  <c r="D122" i="29"/>
  <c r="C122" i="29"/>
  <c r="B122" i="29"/>
  <c r="G121" i="29"/>
  <c r="E121" i="29"/>
  <c r="D121" i="29"/>
  <c r="C121" i="29"/>
  <c r="B121" i="29"/>
  <c r="G120" i="29"/>
  <c r="E120" i="29"/>
  <c r="D120" i="29"/>
  <c r="C120" i="29"/>
  <c r="B120" i="29"/>
  <c r="G119" i="29"/>
  <c r="E119" i="29"/>
  <c r="D119" i="29"/>
  <c r="C119" i="29"/>
  <c r="B119" i="29"/>
  <c r="G118" i="29"/>
  <c r="E118" i="29"/>
  <c r="D118" i="29"/>
  <c r="C118" i="29"/>
  <c r="B118" i="29"/>
  <c r="G117" i="29"/>
  <c r="E117" i="29"/>
  <c r="D117" i="29"/>
  <c r="C117" i="29"/>
  <c r="B117" i="29"/>
  <c r="G116" i="29"/>
  <c r="E116" i="29"/>
  <c r="D116" i="29"/>
  <c r="C116" i="29"/>
  <c r="B116" i="29"/>
  <c r="G115" i="29"/>
  <c r="E115" i="29"/>
  <c r="D115" i="29"/>
  <c r="C115" i="29"/>
  <c r="B115" i="29"/>
  <c r="G114" i="29"/>
  <c r="E114" i="29"/>
  <c r="D114" i="29"/>
  <c r="C114" i="29"/>
  <c r="B114" i="29"/>
  <c r="G113" i="29"/>
  <c r="E113" i="29"/>
  <c r="D113" i="29"/>
  <c r="C113" i="29"/>
  <c r="B113" i="29"/>
  <c r="G112" i="29"/>
  <c r="E112" i="29"/>
  <c r="D112" i="29"/>
  <c r="C112" i="29"/>
  <c r="B112" i="29"/>
  <c r="G111" i="29"/>
  <c r="E111" i="29"/>
  <c r="D111" i="29"/>
  <c r="C111" i="29"/>
  <c r="B111" i="29"/>
  <c r="E110" i="29"/>
  <c r="G110" i="29" s="1"/>
  <c r="D110" i="29"/>
  <c r="C110" i="29"/>
  <c r="B110" i="29"/>
  <c r="E109" i="29"/>
  <c r="G109" i="29" s="1"/>
  <c r="D109" i="29"/>
  <c r="C109" i="29"/>
  <c r="B109" i="29"/>
  <c r="E108" i="29"/>
  <c r="G108" i="29" s="1"/>
  <c r="D108" i="29"/>
  <c r="C108" i="29"/>
  <c r="B108" i="29"/>
  <c r="E107" i="29"/>
  <c r="G107" i="29" s="1"/>
  <c r="D107" i="29"/>
  <c r="C107" i="29"/>
  <c r="E106" i="29"/>
  <c r="G106" i="29" s="1"/>
  <c r="D106" i="29"/>
  <c r="C106" i="29"/>
  <c r="E105" i="29"/>
  <c r="G105" i="29" s="1"/>
  <c r="D105" i="29"/>
  <c r="C105" i="29"/>
  <c r="E104" i="29"/>
  <c r="G104" i="29" s="1"/>
  <c r="D104" i="29"/>
  <c r="C104" i="29"/>
  <c r="E103" i="29"/>
  <c r="G103" i="29" s="1"/>
  <c r="D103" i="29"/>
  <c r="C103" i="29"/>
  <c r="E102" i="29"/>
  <c r="G102" i="29" s="1"/>
  <c r="D102" i="29"/>
  <c r="C102" i="29"/>
  <c r="E101" i="29"/>
  <c r="D101" i="29"/>
  <c r="C101" i="29"/>
  <c r="B101" i="29"/>
  <c r="E100" i="29"/>
  <c r="D100" i="29"/>
  <c r="C100" i="29"/>
  <c r="B100" i="29"/>
  <c r="E99" i="29"/>
  <c r="G99" i="29" s="1"/>
  <c r="D99" i="29"/>
  <c r="C99" i="29"/>
  <c r="E98" i="29"/>
  <c r="G98" i="29" s="1"/>
  <c r="D98" i="29"/>
  <c r="C98" i="29"/>
  <c r="E97" i="29"/>
  <c r="G97" i="29" s="1"/>
  <c r="D97" i="29"/>
  <c r="C97" i="29"/>
  <c r="B97" i="29"/>
  <c r="E96" i="29"/>
  <c r="G96" i="29" s="1"/>
  <c r="D96" i="29"/>
  <c r="C96" i="29"/>
  <c r="B96" i="29"/>
  <c r="E95" i="29"/>
  <c r="G95" i="29" s="1"/>
  <c r="D95" i="29"/>
  <c r="C95" i="29"/>
  <c r="B95" i="29"/>
  <c r="E94" i="29"/>
  <c r="G94" i="29" s="1"/>
  <c r="D94" i="29"/>
  <c r="C94" i="29"/>
  <c r="B94" i="29"/>
  <c r="E93" i="29"/>
  <c r="G93" i="29" s="1"/>
  <c r="D93" i="29"/>
  <c r="C93" i="29"/>
  <c r="B93" i="29"/>
  <c r="E92" i="29"/>
  <c r="G92" i="29" s="1"/>
  <c r="D92" i="29"/>
  <c r="C92" i="29"/>
  <c r="E91" i="29"/>
  <c r="G91" i="29" s="1"/>
  <c r="D91" i="29"/>
  <c r="C91" i="29"/>
  <c r="B91" i="29"/>
  <c r="E90" i="29"/>
  <c r="G90" i="29" s="1"/>
  <c r="D90" i="29"/>
  <c r="C90" i="29"/>
  <c r="E89" i="29"/>
  <c r="G89" i="29" s="1"/>
  <c r="D89" i="29"/>
  <c r="C89" i="29"/>
  <c r="B89" i="29"/>
  <c r="E88" i="29"/>
  <c r="G88" i="29"/>
  <c r="D88" i="29"/>
  <c r="C88" i="29"/>
  <c r="B88" i="29"/>
  <c r="E87" i="29"/>
  <c r="G87" i="29" s="1"/>
  <c r="D87" i="29"/>
  <c r="C87" i="29"/>
  <c r="B87" i="29"/>
  <c r="E86" i="29"/>
  <c r="G86" i="29" s="1"/>
  <c r="D86" i="29"/>
  <c r="C86" i="29"/>
  <c r="B86" i="29"/>
  <c r="E85" i="29"/>
  <c r="G85" i="29" s="1"/>
  <c r="D85" i="29"/>
  <c r="C85" i="29"/>
  <c r="B85" i="29"/>
  <c r="E84" i="29"/>
  <c r="G84" i="29" s="1"/>
  <c r="D84" i="29"/>
  <c r="C84" i="29"/>
  <c r="B84" i="29"/>
  <c r="E83" i="29"/>
  <c r="G83" i="29" s="1"/>
  <c r="D83" i="29"/>
  <c r="C83" i="29"/>
  <c r="B83" i="29"/>
  <c r="E82" i="29"/>
  <c r="G82" i="29" s="1"/>
  <c r="D82" i="29"/>
  <c r="C82" i="29"/>
  <c r="B82" i="29"/>
  <c r="E81" i="29"/>
  <c r="G81" i="29" s="1"/>
  <c r="D81" i="29"/>
  <c r="C81" i="29"/>
  <c r="B81" i="29"/>
  <c r="E80" i="29"/>
  <c r="G80" i="29" s="1"/>
  <c r="D80" i="29"/>
  <c r="C80" i="29"/>
  <c r="B80" i="29"/>
  <c r="E79" i="29"/>
  <c r="G79" i="29" s="1"/>
  <c r="D79" i="29"/>
  <c r="C79" i="29"/>
  <c r="B79" i="29"/>
  <c r="E78" i="29"/>
  <c r="G78" i="29" s="1"/>
  <c r="D78" i="29"/>
  <c r="C78" i="29"/>
  <c r="E77" i="29"/>
  <c r="G77" i="29" s="1"/>
  <c r="D77" i="29"/>
  <c r="C77" i="29"/>
  <c r="B77" i="29"/>
  <c r="E76" i="29"/>
  <c r="G76" i="29" s="1"/>
  <c r="D76" i="29"/>
  <c r="C76" i="29"/>
  <c r="E75" i="29"/>
  <c r="G75" i="29" s="1"/>
  <c r="D75" i="29"/>
  <c r="C75" i="29"/>
  <c r="B75" i="29"/>
  <c r="E74" i="29"/>
  <c r="G74" i="29" s="1"/>
  <c r="D74" i="29"/>
  <c r="C74" i="29"/>
  <c r="E73" i="29"/>
  <c r="G73" i="29" s="1"/>
  <c r="D73" i="29"/>
  <c r="C73" i="29"/>
  <c r="B73" i="29"/>
  <c r="E72" i="29"/>
  <c r="G72" i="29" s="1"/>
  <c r="D72" i="29"/>
  <c r="C72" i="29"/>
  <c r="E71" i="29"/>
  <c r="G71" i="29" s="1"/>
  <c r="D71" i="29"/>
  <c r="C71" i="29"/>
  <c r="E70" i="29"/>
  <c r="G70" i="29" s="1"/>
  <c r="D70" i="29"/>
  <c r="C70" i="29"/>
  <c r="E69" i="29"/>
  <c r="G69" i="29" s="1"/>
  <c r="D69" i="29"/>
  <c r="C69" i="29"/>
  <c r="B69" i="29"/>
  <c r="E68" i="29"/>
  <c r="G68" i="29" s="1"/>
  <c r="D68" i="29"/>
  <c r="C68" i="29"/>
  <c r="E67" i="29"/>
  <c r="G67" i="29" s="1"/>
  <c r="D67" i="29"/>
  <c r="C67" i="29"/>
  <c r="B67" i="29"/>
  <c r="E66" i="29"/>
  <c r="G66" i="29" s="1"/>
  <c r="D66" i="29"/>
  <c r="C66" i="29"/>
  <c r="E65" i="29"/>
  <c r="G65" i="29" s="1"/>
  <c r="D65" i="29"/>
  <c r="C65" i="29"/>
  <c r="B65" i="29"/>
  <c r="E64" i="29"/>
  <c r="G64" i="29"/>
  <c r="D64" i="29"/>
  <c r="C64" i="29"/>
  <c r="E63" i="29"/>
  <c r="G63" i="29"/>
  <c r="D63" i="29"/>
  <c r="C63" i="29"/>
  <c r="E62" i="29"/>
  <c r="G62" i="29" s="1"/>
  <c r="D62" i="29"/>
  <c r="C62" i="29"/>
  <c r="G61" i="29"/>
  <c r="E61" i="29"/>
  <c r="D61" i="29"/>
  <c r="C61" i="29"/>
  <c r="B61" i="29"/>
  <c r="E60" i="29"/>
  <c r="G60" i="29" s="1"/>
  <c r="D60" i="29"/>
  <c r="C60" i="29"/>
  <c r="B60" i="29"/>
  <c r="E59" i="29"/>
  <c r="G59" i="29" s="1"/>
  <c r="D59" i="29"/>
  <c r="C59" i="29"/>
  <c r="B59" i="29"/>
  <c r="E58" i="29"/>
  <c r="G58" i="29" s="1"/>
  <c r="D58" i="29"/>
  <c r="C58" i="29"/>
  <c r="E57" i="29"/>
  <c r="G57" i="29" s="1"/>
  <c r="D57" i="29"/>
  <c r="C57" i="29"/>
  <c r="E56" i="29"/>
  <c r="G56" i="29"/>
  <c r="D56" i="29"/>
  <c r="C56" i="29"/>
  <c r="E55" i="29"/>
  <c r="G55" i="29"/>
  <c r="D55" i="29"/>
  <c r="C55" i="29"/>
  <c r="E54" i="29"/>
  <c r="G54" i="29" s="1"/>
  <c r="D54" i="29"/>
  <c r="C54" i="29"/>
  <c r="E53" i="29"/>
  <c r="G53" i="29" s="1"/>
  <c r="D53" i="29"/>
  <c r="C53" i="29"/>
  <c r="E52" i="29"/>
  <c r="G52" i="29"/>
  <c r="D52" i="29"/>
  <c r="C52" i="29"/>
  <c r="E51" i="29"/>
  <c r="G51" i="29"/>
  <c r="D51" i="29"/>
  <c r="C51" i="29"/>
  <c r="E50" i="29"/>
  <c r="G50" i="29" s="1"/>
  <c r="D50" i="29"/>
  <c r="C50" i="29"/>
  <c r="E49" i="29"/>
  <c r="G49" i="29" s="1"/>
  <c r="D49" i="29"/>
  <c r="C49" i="29"/>
  <c r="E48" i="29"/>
  <c r="G48" i="29"/>
  <c r="D48" i="29"/>
  <c r="C48" i="29"/>
  <c r="E47" i="29"/>
  <c r="G47" i="29"/>
  <c r="D47" i="29"/>
  <c r="C47" i="29"/>
  <c r="E46" i="29"/>
  <c r="G46" i="29" s="1"/>
  <c r="D46" i="29"/>
  <c r="C46" i="29"/>
  <c r="E45" i="29"/>
  <c r="G45" i="29" s="1"/>
  <c r="D45" i="29"/>
  <c r="C45" i="29"/>
  <c r="E44" i="29"/>
  <c r="G44" i="29"/>
  <c r="D44" i="29"/>
  <c r="C44" i="29"/>
  <c r="E43" i="29"/>
  <c r="G43" i="29" s="1"/>
  <c r="D43" i="29"/>
  <c r="C43" i="29"/>
  <c r="E42" i="29"/>
  <c r="G42" i="29" s="1"/>
  <c r="D42" i="29"/>
  <c r="C42" i="29"/>
  <c r="E41" i="29"/>
  <c r="G41" i="29" s="1"/>
  <c r="D41" i="29"/>
  <c r="C41" i="29"/>
  <c r="E40" i="29"/>
  <c r="G40" i="29" s="1"/>
  <c r="D40" i="29"/>
  <c r="C40" i="29"/>
  <c r="E39" i="29"/>
  <c r="G39" i="29"/>
  <c r="D39" i="29"/>
  <c r="C39" i="29"/>
  <c r="E38" i="29"/>
  <c r="G38" i="29" s="1"/>
  <c r="D38" i="29"/>
  <c r="C38" i="29"/>
  <c r="E37" i="29"/>
  <c r="G37" i="29" s="1"/>
  <c r="D37" i="29"/>
  <c r="C37" i="29"/>
  <c r="E36" i="29"/>
  <c r="G36" i="29" s="1"/>
  <c r="D36" i="29"/>
  <c r="C36" i="29"/>
  <c r="E35" i="29"/>
  <c r="G35" i="29"/>
  <c r="D35" i="29"/>
  <c r="C35" i="29"/>
  <c r="E34" i="29"/>
  <c r="G34" i="29" s="1"/>
  <c r="D34" i="29"/>
  <c r="C34" i="29"/>
  <c r="E33" i="29"/>
  <c r="G33" i="29" s="1"/>
  <c r="D33" i="29"/>
  <c r="C33" i="29"/>
  <c r="E32" i="29"/>
  <c r="G32" i="29" s="1"/>
  <c r="D32" i="29"/>
  <c r="C32" i="29"/>
  <c r="E31" i="29"/>
  <c r="G31" i="29" s="1"/>
  <c r="D31" i="29"/>
  <c r="C31" i="29"/>
  <c r="E30" i="29"/>
  <c r="G30" i="29" s="1"/>
  <c r="D30" i="29"/>
  <c r="C30" i="29"/>
  <c r="E29" i="29"/>
  <c r="G29" i="29" s="1"/>
  <c r="D29" i="29"/>
  <c r="C29" i="29"/>
  <c r="E28" i="29"/>
  <c r="G28" i="29"/>
  <c r="D28" i="29"/>
  <c r="C28" i="29"/>
  <c r="E27" i="29"/>
  <c r="G27" i="29" s="1"/>
  <c r="D27" i="29"/>
  <c r="C27" i="29"/>
  <c r="E26" i="29"/>
  <c r="G26" i="29" s="1"/>
  <c r="D26" i="29"/>
  <c r="C26" i="29"/>
  <c r="E25" i="29"/>
  <c r="G25" i="29" s="1"/>
  <c r="D25" i="29"/>
  <c r="C25" i="29"/>
  <c r="E24" i="29"/>
  <c r="G24" i="29" s="1"/>
  <c r="D24" i="29"/>
  <c r="C24" i="29"/>
  <c r="E23" i="29"/>
  <c r="G23" i="29"/>
  <c r="D23" i="29"/>
  <c r="C23" i="29"/>
  <c r="E22" i="29"/>
  <c r="G22" i="29" s="1"/>
  <c r="D22" i="29"/>
  <c r="C22" i="29"/>
  <c r="G21" i="29"/>
  <c r="E21" i="29"/>
  <c r="D21" i="29"/>
  <c r="C21" i="29"/>
  <c r="B21" i="29"/>
  <c r="G20" i="29"/>
  <c r="E20" i="29"/>
  <c r="D20" i="29"/>
  <c r="C20" i="29"/>
  <c r="B20" i="29"/>
  <c r="G19" i="29"/>
  <c r="E19" i="29"/>
  <c r="D19" i="29"/>
  <c r="C19" i="29"/>
  <c r="B19" i="29"/>
  <c r="G18" i="29"/>
  <c r="E18" i="29"/>
  <c r="D18" i="29"/>
  <c r="C18" i="29"/>
  <c r="B18" i="29"/>
  <c r="G17" i="29"/>
  <c r="E17" i="29"/>
  <c r="D17" i="29"/>
  <c r="C17" i="29"/>
  <c r="B17" i="29"/>
  <c r="G16" i="29"/>
  <c r="E16" i="29"/>
  <c r="D16" i="29"/>
  <c r="C16" i="29"/>
  <c r="B16" i="29"/>
  <c r="G15" i="29"/>
  <c r="E15" i="29"/>
  <c r="D15" i="29"/>
  <c r="C15" i="29"/>
  <c r="B15" i="29"/>
  <c r="G14" i="29"/>
  <c r="E14" i="29"/>
  <c r="D14" i="29"/>
  <c r="C14" i="29"/>
  <c r="B14" i="29"/>
  <c r="G13" i="29"/>
  <c r="E13" i="29"/>
  <c r="D13" i="29"/>
  <c r="C13" i="29"/>
  <c r="B13" i="29"/>
  <c r="G12" i="29"/>
  <c r="E12" i="29"/>
  <c r="D12" i="29"/>
  <c r="C12" i="29"/>
  <c r="B12" i="29"/>
  <c r="G11" i="29"/>
  <c r="E11" i="29"/>
  <c r="D11" i="29"/>
  <c r="C11" i="29"/>
  <c r="B11" i="29"/>
  <c r="G10" i="29"/>
  <c r="E10" i="29"/>
  <c r="D10" i="29"/>
  <c r="C10" i="29"/>
  <c r="B10" i="29"/>
  <c r="G9" i="29"/>
  <c r="E9" i="29"/>
  <c r="D9" i="29"/>
  <c r="C9" i="29"/>
  <c r="B9" i="29"/>
  <c r="G8" i="29"/>
  <c r="E8" i="29"/>
  <c r="D8" i="29"/>
  <c r="C8" i="29"/>
  <c r="B8" i="29"/>
  <c r="G7" i="29"/>
  <c r="E7" i="29"/>
  <c r="D7" i="29"/>
  <c r="C7" i="29"/>
  <c r="B7" i="29"/>
  <c r="G6" i="29"/>
  <c r="E6" i="29"/>
  <c r="D6" i="29"/>
  <c r="C6" i="29"/>
  <c r="B6" i="29"/>
  <c r="G5" i="29"/>
  <c r="E5" i="29"/>
  <c r="D5" i="29"/>
  <c r="C5" i="29"/>
  <c r="G4" i="29"/>
  <c r="E4" i="29"/>
  <c r="D4" i="29"/>
  <c r="C4" i="29"/>
  <c r="B4" i="29"/>
  <c r="G3" i="29"/>
  <c r="E3" i="29"/>
  <c r="D3" i="29"/>
  <c r="C3" i="29"/>
  <c r="B3" i="29"/>
  <c r="I134" i="35"/>
  <c r="I219" i="35"/>
  <c r="I358" i="35"/>
  <c r="I366" i="35"/>
  <c r="I125" i="35"/>
  <c r="I162" i="35"/>
  <c r="I237" i="35"/>
  <c r="I261" i="35"/>
  <c r="I349" i="35"/>
  <c r="I354" i="35"/>
  <c r="I139" i="35"/>
  <c r="I145" i="35"/>
  <c r="I157" i="35"/>
  <c r="I212" i="35"/>
  <c r="I253" i="35"/>
  <c r="I295" i="35"/>
  <c r="I303" i="35"/>
  <c r="I156" i="35"/>
  <c r="I294" i="35"/>
  <c r="I302" i="35"/>
  <c r="I329" i="35"/>
  <c r="I362" i="35"/>
  <c r="I136" i="35"/>
  <c r="I227" i="35"/>
  <c r="I296" i="35"/>
  <c r="I304" i="35"/>
  <c r="I356" i="35"/>
  <c r="B90" i="29"/>
  <c r="B102" i="29"/>
  <c r="B23" i="29"/>
  <c r="B35" i="29"/>
  <c r="B105" i="29"/>
  <c r="B47" i="29"/>
  <c r="B37" i="29"/>
  <c r="B107" i="29"/>
  <c r="B76" i="29"/>
  <c r="B70" i="29"/>
  <c r="B30" i="29"/>
  <c r="B25" i="29"/>
  <c r="B98" i="29"/>
  <c r="B43" i="29"/>
  <c r="B54" i="29"/>
  <c r="B22" i="29"/>
  <c r="B26" i="29"/>
  <c r="B45" i="29"/>
  <c r="B49" i="29"/>
  <c r="B92" i="29"/>
  <c r="B36" i="29"/>
  <c r="B28" i="29"/>
  <c r="B62" i="29"/>
  <c r="B32" i="29"/>
  <c r="B24" i="29"/>
  <c r="B106" i="29"/>
  <c r="B55" i="29"/>
  <c r="B29" i="29"/>
  <c r="B27" i="29"/>
  <c r="B52" i="29"/>
  <c r="B42" i="29"/>
  <c r="B72" i="29"/>
  <c r="B39" i="29"/>
  <c r="B56" i="29"/>
  <c r="B99" i="29"/>
  <c r="B58" i="29"/>
  <c r="B64" i="29"/>
  <c r="B33" i="29"/>
  <c r="B41" i="29"/>
  <c r="B66" i="29"/>
  <c r="B57" i="29"/>
  <c r="B38" i="29"/>
  <c r="B50" i="29"/>
  <c r="B63" i="29"/>
  <c r="B68" i="29"/>
  <c r="B44" i="29"/>
  <c r="B51" i="29"/>
  <c r="B34" i="29"/>
  <c r="B74" i="29"/>
  <c r="B103" i="29"/>
  <c r="B71" i="29"/>
  <c r="B104" i="29"/>
  <c r="B48" i="29"/>
  <c r="B31" i="29"/>
  <c r="B78" i="29"/>
  <c r="B53" i="29"/>
  <c r="B46" i="29"/>
  <c r="B40" i="29"/>
  <c r="B5" i="29"/>
  <c r="I165" i="35" l="1"/>
  <c r="I189" i="35"/>
  <c r="I328" i="35"/>
  <c r="I42" i="35"/>
  <c r="I143" i="35"/>
  <c r="I260" i="35"/>
  <c r="I359" i="35"/>
</calcChain>
</file>

<file path=xl/comments1.xml><?xml version="1.0" encoding="utf-8"?>
<comments xmlns="http://schemas.openxmlformats.org/spreadsheetml/2006/main">
  <authors>
    <author/>
  </authors>
  <commentList>
    <comment ref="A1" authorId="0" shapeId="0">
      <text>
        <r>
          <rPr>
            <sz val="10"/>
            <color rgb="FF000000"/>
            <rFont val="Arial"/>
            <family val="2"/>
          </rPr>
          <t>List contains all numbers that are part of the US BSD bid at distribution
	-Daniel Hammond</t>
        </r>
      </text>
    </comment>
  </commentList>
</comments>
</file>

<file path=xl/sharedStrings.xml><?xml version="1.0" encoding="utf-8"?>
<sst xmlns="http://schemas.openxmlformats.org/spreadsheetml/2006/main" count="10157" uniqueCount="4241">
  <si>
    <t>21K0200</t>
  </si>
  <si>
    <t>DESCRIPTION</t>
  </si>
  <si>
    <t>MSRP</t>
  </si>
  <si>
    <t>MAP</t>
  </si>
  <si>
    <t>BSD_PRICE</t>
  </si>
  <si>
    <t>YIELD</t>
  </si>
  <si>
    <t>NET_CPP</t>
  </si>
  <si>
    <t>CATEGORY</t>
  </si>
  <si>
    <t>COMPATIBLE_MODELS</t>
  </si>
  <si>
    <t>Model</t>
  </si>
  <si>
    <t>Part Number</t>
  </si>
  <si>
    <t>Description</t>
  </si>
  <si>
    <t>BSD Price</t>
  </si>
  <si>
    <t xml:space="preserve">- Mono Single Function Printer
- 45 PPM, Duplex standard
- 250-sheet input tray, 50-sheet output; 100-sheet multipurpose feeder; time to first page as fast as 6.5 seconds; 2.4-inch color LCD
- 1 USB, Gigabit Ethernet; PostScript 3 and PCL 6 emulations
- Ships with 6000 page toner cartridge &amp; 60,000 page imaging unit
- 800MHz Dual-core Processor; 256MB RAM
- 1200 x 1200 dpi; , 21 buttons, 4 arrows and 2 LEDs
- 1,500 to 14,000 pages per month recommend monthly usage
</t>
  </si>
  <si>
    <t>Options</t>
  </si>
  <si>
    <t>Swivel Cabinet</t>
  </si>
  <si>
    <t>35S0267</t>
  </si>
  <si>
    <t>250-Sheet Tray</t>
  </si>
  <si>
    <t>35S0367</t>
  </si>
  <si>
    <t>550-Sheet Lockable Tray</t>
  </si>
  <si>
    <t>35S0567</t>
  </si>
  <si>
    <t>550-Sheet Tray</t>
  </si>
  <si>
    <t>35S8502</t>
  </si>
  <si>
    <t>Adjustable Printer Stand</t>
  </si>
  <si>
    <t>Accessories</t>
  </si>
  <si>
    <t>57X9011</t>
  </si>
  <si>
    <t>1GB DDR3 SO-DIMM</t>
  </si>
  <si>
    <t>57X9014</t>
  </si>
  <si>
    <t>512MB DDR3 SO-DIMM</t>
  </si>
  <si>
    <t>57X9101</t>
  </si>
  <si>
    <t>256MB User Flash Memory</t>
  </si>
  <si>
    <t>Consumables</t>
  </si>
  <si>
    <t>Yield</t>
  </si>
  <si>
    <t>Net Cost Per Page</t>
  </si>
  <si>
    <t>24B6040</t>
  </si>
  <si>
    <t>40X8281</t>
  </si>
  <si>
    <t>Part
 Number</t>
  </si>
  <si>
    <t>Device License
 List Price USD</t>
  </si>
  <si>
    <t>Device License
 Solutions Advantage
 (Dealer) Price USD</t>
  </si>
  <si>
    <t>82S0799</t>
  </si>
  <si>
    <t>82S0218</t>
  </si>
  <si>
    <t>82S0245</t>
  </si>
  <si>
    <t>82S0247</t>
  </si>
  <si>
    <t>82S0139</t>
  </si>
  <si>
    <t>82S0229</t>
  </si>
  <si>
    <t>82S0228</t>
  </si>
  <si>
    <t>82S0230</t>
  </si>
  <si>
    <t>82S0219</t>
  </si>
  <si>
    <t>82S0156</t>
  </si>
  <si>
    <t>82S0250</t>
  </si>
  <si>
    <t>82S0134</t>
  </si>
  <si>
    <t>82S0135</t>
  </si>
  <si>
    <t>82S0146</t>
  </si>
  <si>
    <t>82S0227</t>
  </si>
  <si>
    <t>82S0225</t>
  </si>
  <si>
    <t>82S0143</t>
  </si>
  <si>
    <t>82S0226</t>
  </si>
  <si>
    <t>82S0153</t>
  </si>
  <si>
    <t>82S0191</t>
  </si>
  <si>
    <t>82S0231</t>
  </si>
  <si>
    <t>82S0083</t>
  </si>
  <si>
    <t>82S0087</t>
  </si>
  <si>
    <t>82S0082</t>
  </si>
  <si>
    <t>82S0085</t>
  </si>
  <si>
    <t>82S0137</t>
  </si>
  <si>
    <t>82S0145</t>
  </si>
  <si>
    <t>82S0194</t>
  </si>
  <si>
    <t>82S0291</t>
  </si>
  <si>
    <t>82S0375</t>
  </si>
  <si>
    <t>82S0397</t>
  </si>
  <si>
    <t>82S0533</t>
  </si>
  <si>
    <t>82S0536</t>
  </si>
  <si>
    <t>82S0538</t>
  </si>
  <si>
    <t>82S0687</t>
  </si>
  <si>
    <t>82S0830</t>
  </si>
  <si>
    <t>82S0920</t>
  </si>
  <si>
    <t>82S0925</t>
  </si>
  <si>
    <t>N/A</t>
  </si>
  <si>
    <t>82S0970</t>
  </si>
  <si>
    <t>82S0982</t>
  </si>
  <si>
    <t>82S0984</t>
  </si>
  <si>
    <t>82S0988</t>
  </si>
  <si>
    <t xml:space="preserve">- Mono Single Function Printer
- 50 PPM,  Duplex Standard
- 550-sheet input tray, 250-sheet output,  100-sheet multipurpose feeder
- USB, Direct USB print port, Gigabit Ethernet; PostScript 3 and PCL 6 emulations
- Ships with 6000 page toner cartridge &amp; 60,000 page imaging unit
- 800MHz Dual-core Processor; 512MB RAM, 1200 x 1200 dpi; time to first page as fast as 6.5 seconds; customizable, easy-to-use 4.3-inch color touch-screen
- 3,000 to 16,000 pages per month recommend monthly usage
</t>
  </si>
  <si>
    <t>27X0210</t>
  </si>
  <si>
    <t>Lexmark 160GB Hard Drive</t>
  </si>
  <si>
    <t>24B6186</t>
  </si>
  <si>
    <t>40X8434</t>
  </si>
  <si>
    <t>M5155</t>
  </si>
  <si>
    <t>- Mono Single Function Printer
- 55 PPM, Duplex Standard
- CPU/Bits/MHz:        Dual Core/32/800
- Memory (std/max):        512 MB/2.5 GB
- HDD:        Optional 320-GB+
- PDLs:        PCL 5e/6/XL, PostScript 3, PPDS, XPS
- Warm-up Time:        INA
- First-Page-Out Time (Mono/Color):        4.8 sec
- Optional finisher, mailbox, output expander
- 3,000 to 20,000 pages per month recommend monthly usage</t>
  </si>
  <si>
    <t>40G0800</t>
  </si>
  <si>
    <t>40G0802</t>
  </si>
  <si>
    <t>40G0804</t>
  </si>
  <si>
    <t>2100-Sheet Tray</t>
  </si>
  <si>
    <t>40G0820</t>
  </si>
  <si>
    <t>250-Sheet Lockable Tray</t>
  </si>
  <si>
    <t>40G0822</t>
  </si>
  <si>
    <t>40G0849</t>
  </si>
  <si>
    <t>Staple, Hole Punch Finisher</t>
  </si>
  <si>
    <t>40G0850</t>
  </si>
  <si>
    <t>Staple Finisher</t>
  </si>
  <si>
    <t>40G0851</t>
  </si>
  <si>
    <t>Output Expander</t>
  </si>
  <si>
    <t>40G0852</t>
  </si>
  <si>
    <t>4-Bin Mailbox</t>
  </si>
  <si>
    <t>40G0853</t>
  </si>
  <si>
    <t>High Capacity Output Expander</t>
  </si>
  <si>
    <t>40G0854</t>
  </si>
  <si>
    <t>Spacer</t>
  </si>
  <si>
    <t>40G0855</t>
  </si>
  <si>
    <t>Caster Base</t>
  </si>
  <si>
    <t>27X0225</t>
  </si>
  <si>
    <t>MarkNet 8350 802.11 b/g/n Wireless Print Server</t>
  </si>
  <si>
    <t>57X9012</t>
  </si>
  <si>
    <t>2GBx32 DDR3 RAM</t>
  </si>
  <si>
    <t>57X9016</t>
  </si>
  <si>
    <t>1GBx32 DDR3 RAM</t>
  </si>
  <si>
    <t>40G0801</t>
  </si>
  <si>
    <t>250-Sheet Tray Insert</t>
  </si>
  <si>
    <t>40G0803</t>
  </si>
  <si>
    <t>550-Sheet Tray Insert</t>
  </si>
  <si>
    <t>24B6025</t>
  </si>
  <si>
    <t>25A0013</t>
  </si>
  <si>
    <t>Staples (3 pack)</t>
  </si>
  <si>
    <t>40X8420</t>
  </si>
  <si>
    <t>M5163</t>
  </si>
  <si>
    <t>- Mono Single Function Printer
- 63 PPM, Duplex Standard
- CPU/Bits/MHz:        Dual Core/32/800
- Memory (std/max):        512 MB/2.5 GB
- HDD:        Optional 320-GB+
- PDLs:        PCL 5e/6/XL, PostScript 3, PPDS, XPS
- First-Page-Out Time (Mono/Color):        4.4 sec 
- Optional finisher, mailbox, output expander
- 3,000 to 20,000 pages per month recommend monthly usage</t>
  </si>
  <si>
    <t>M5170</t>
  </si>
  <si>
    <t xml:space="preserve">- Mono Single Function Printer
- 70 PPM, Duplex Standard
- CPU/Bits/MHz:        Dual Core/32/800
- Memory (std/max):        512 MB/2.5 GB
- HDD:        Optional 320-GB+
- PDLs:        PCL 5e/6/XL, PostScript 3, PPDS, XPS
- First-Page-Out Time (Mono/Color):        
- Optional finisher, mailbox, output expander
- 3,000 to 20,000 pages per month recommend monthly usage
</t>
  </si>
  <si>
    <t>XM1145</t>
  </si>
  <si>
    <t xml:space="preserve">- Mono Multi Function Printer
- 45 PPM, Duplex Standard
- 800 MHz Dual-core Processor; 512MB RAM; 4.3-inch color LCD touch screen; legal-size flatbed scanner; 1200 x 1200 dpi;  
- 100-sheet multipurpose feeder; USB, Gigabit Ethernet; PostScript 3 and PCL 6 emulations
- Ships with 5000 page toner cartridge &amp; 60,000 page imaging unit
- Output Tray Capacity: 150 sheets
- Multicopy (Ltr/Lgl/Ldgr):        45 cpm/Info not avail/Not applicable
- Std Paper Capacity:        250 sheets
- Max Paper Sources/Cap:        5/2,000 sheets
- Std/Max System Memory:        512-MB RAM/2.5-GB RAM, 320-GB+ HD
- Capacity/Paper Sizes:        Unlimited/4.13 x 5.83 to 8-1/2 x 14
- Document Feeder:        Std RADF
- Capacity:        50 orig
- Paper Weights:        14 to 32 lbs
- 2,000 to 12,000 pages per month
</t>
  </si>
  <si>
    <t>27X0903</t>
  </si>
  <si>
    <t>40X6247</t>
  </si>
  <si>
    <t>ADF Separator Pad</t>
  </si>
  <si>
    <t>40X9108</t>
  </si>
  <si>
    <t>ADF Separator Roller</t>
  </si>
  <si>
    <t>40X9135</t>
  </si>
  <si>
    <t>XM3150</t>
  </si>
  <si>
    <t xml:space="preserve">- Mono Multi Function Printer
- 50 PPM, Duplex Standard
- Network ready; Print, copy, scan and fax; Duplex standard; 
- Std Paper Source(s):        Single drawer
- Std Paper Capacity:        550 sheets
- Paper Weights:        16 to 32 lbs
- Min/Max Output Size:        3 x 3/8-1/2 x 14
- Std/Max System Memory:        1-GB RAM/3-GB RAM, 320-GB+ HD
- Document Feeder:        Std RADF
- Capacity:        50 orig
- Paper Weights:        14 to 32 lbs
- Finisher:        Opt finisher
- Tray/Stapling/Pos(s):        250/20/1 
- Output tray capacity of 150 sheets (250 sheets with opt finisher)
- Ships with 7500 page toner cartridge &amp; 60,000 page imaging unit
</t>
  </si>
  <si>
    <t>35S8000</t>
  </si>
  <si>
    <t>Stapler Option</t>
  </si>
  <si>
    <t>35S8500</t>
  </si>
  <si>
    <t>5 Staple Cartridges</t>
  </si>
  <si>
    <t>40X9137</t>
  </si>
  <si>
    <t>XM5263</t>
  </si>
  <si>
    <t>- Mono Multi Function Printer
- 63 PPM, Duplex standard
- Ships with 10,000 page toner cartridge
- First Copy Time:        4.2 sec
- Std Paper Capacity:        550 sheets
- Paper Weights:        16-lb bond to 112-lb index
- Bypass/Paper Weights:        100-sheet/16-lb bond to 112-lb index
- Max Paper Sources/Cap:        5/3,300 sheets
- Max Original Size:        8-1/2 x 14
- Min/Max Output Size:        2.8 x 5/8-1/2 x 14
- Std/Max System Memory:        2-GB RAM, 320-GB+ HD/3-GB RAM, 320-GB+ HD
- Duplex: Standard Duplex single-pass document feeder; output tray capacity of 550 sheets
- Capacity/Paper Sizes:        Unlimited/4.13 x 5.83 to 8-1/2 x 14
   - Document Feeder:        Std DSPF
   - Capacity:        150 orig
   - Paper Weights:        14 to 32 lbs
-  5,000 to 25,000 pages per month recommended</t>
  </si>
  <si>
    <t>40X8431</t>
  </si>
  <si>
    <t>ADF Maintenance Kit</t>
  </si>
  <si>
    <t>XM5270</t>
  </si>
  <si>
    <t>- Mono Multi Function Printer
- 70 PPM, Duplex standard
- Ships with 10,000 page toner cartridge
- First Copy Time:        4.2 sec
- Std Paper Capacity:        550 sheets
- Accuread OCR Standard
- Bypass/Paper Weights:        100-sheet/16-lb bond to 112-lb index
- Max Paper Sources/Cap:        5/3,300 sheets
- Max Original Size:        8-1/2 x 14
- Min/Max Output Size:        2.8 x 5/8-1/2 x 14
- Std/Max System Memory:        2-GB RAM, 320-GB+ HD/3-GB RAM, 320-GB+ HD
- Duplex: Standard Duplex single-pass document feeder; output tray capacity of 550 sheets
- Capacity/Paper Sizes:        Unlimited/4.13 x 5.83 to 8-1/2 x 14
   - Document Feeder:        Std DSPF
   - Capacity:        150 orig
   - Paper Weights:        14 to 32 lbs
-  5,000 to 25,000 pages per month recommended</t>
  </si>
  <si>
    <t>XM7263</t>
  </si>
  <si>
    <t xml:space="preserve">- Mono Multi Function Printer, 63 PPM 
- Print, copy, scan and fax; Duplex standard; Accuread OCR Standard, 
- 800 MHz Dual-core Processor; 2GB RAM; 160+GB hard disk; 10.2-inch customizable e-Task touch screen; Legal-size flatbed scanner; 1200 x 1200 dpi; 
- 1,100-sheet input; 1,050-sheet output; 100-sheet multipurpose feeder; USB, Gigabit Ethernet; PostScript 3 and PCL 6 emulations
- Ships with 25,000 page toner cartridge &amp; 100,000 page imaging unit
- Requires Offset Stacker #24T8999, Stapler Finisher #40G0850, Staple Hole Punch Finisher #40G0849, or 4-Bin Mailbox #40G0852
- The 2100-Sheet Tray may be added to this model, but only after removing the lower 550-Sheet Tray
- 5,000 to 35,000 pages per month recommended
</t>
  </si>
  <si>
    <t>24T7350</t>
  </si>
  <si>
    <t>24T8999</t>
  </si>
  <si>
    <t>Offset Stacker</t>
  </si>
  <si>
    <t>XM7270</t>
  </si>
  <si>
    <t xml:space="preserve">- Mono Multi Function Printer, 70 PPM
- Network ready; Print, copy, scan and fax; Duplex standard; Accuread OCR Standard, 
- 800 MHz Dual-core Processor; 2GB RAM; 160+GB hard disk; 10.2-inch customizable e-Task touch screen; 
- Legal-size flatbed scanner; 1200 x 1200 dpi; 1,100-sheet input; 1,050-sheet output; 100-sheet multipurpose feeder; USB, Gigabit Ethernet; PostScript 3 and PCL 6 emulations;
- Ships with 25,000 page toner cartridge &amp; 100,000 page imaging unit
- Requires Offset Stacker #24T8999, Stapler Finisher #40G0850, Staple Hole Punch Finisher #40G0849, or 4-Bin Mailbox #40G0852
- The 2100-Sheet Tray may be added to this model, but only after removing the lower 550-Sheet Tray
- 5,000 to 35,000 pages per month recommended; quiet and eco modes
</t>
  </si>
  <si>
    <t>24B6826</t>
  </si>
  <si>
    <t xml:space="preserve">- Color Single Function Printer
- 50 PPM, Duplex Standard
- Ships with 7,000-page Black and Color (CMYK) Return Program Toner Cartridges
- CPU/Bits/MHz:        Quad Core/INA/1.2 GHz
- Memory (std/max):        1 GB/3 GB
- HDD:        Optional 500-GB
- PDLs:        PCL 5e/6/XL, PostScript 3, PPDS, XPS
- Warm-up Time:        18 sec
- First-Page-Out Time (Mono/Color):        5 sec/5.5 sec
</t>
  </si>
  <si>
    <t>40C2300</t>
  </si>
  <si>
    <t>Adjustable Stand</t>
  </si>
  <si>
    <t>MarkNet N8360 802.11 Wireless w/NFC</t>
  </si>
  <si>
    <t>57X9020</t>
  </si>
  <si>
    <t>2GB x32 DDR3 RAM</t>
  </si>
  <si>
    <t>24B6517</t>
  </si>
  <si>
    <t>24B6518</t>
  </si>
  <si>
    <t>24B6519</t>
  </si>
  <si>
    <t>40X9929</t>
  </si>
  <si>
    <t>41X0554</t>
  </si>
  <si>
    <t>74C0W00</t>
  </si>
  <si>
    <t>74C0ZK0</t>
  </si>
  <si>
    <t>74C0ZV0</t>
  </si>
  <si>
    <t xml:space="preserve">- Color Single Function Printer
- 60 PPM, Duplex standard
- Ships with 8,000-page Black and Color (CMYK) Return Program Toner Cartridges
- CPU/Bits/MHz:        Quad Core/INA/1.33 GHz
- Memory (std/max):        1 GB/3 GB
- HDD:        Optional 500-GB
- PDLs:        PCL 5e/6/XL, PostScript 3, PPDS, XPS
- Warm-up Time:        90 sec
- First-Page-Out Time (Mono/Color):        7 sec/7 sec
- Monthly Duty Cycle:        200,000 impressions
- Recommended Monthly Volume:        2,500 to 25,000 impressions
</t>
  </si>
  <si>
    <t>2200-Sheet Tray</t>
  </si>
  <si>
    <t>21K0567</t>
  </si>
  <si>
    <t>21K0787</t>
  </si>
  <si>
    <t>Envelope Tray</t>
  </si>
  <si>
    <t>42K2000</t>
  </si>
  <si>
    <t>Inline Stapler</t>
  </si>
  <si>
    <t>320+GB Hard Disk Drive</t>
  </si>
  <si>
    <t>42K2501</t>
  </si>
  <si>
    <t>57X9022</t>
  </si>
  <si>
    <t>2GB x 64 DDR3 RAM</t>
  </si>
  <si>
    <t>24B5996</t>
  </si>
  <si>
    <t>24B5997</t>
  </si>
  <si>
    <t>24B5998</t>
  </si>
  <si>
    <t>41X0928</t>
  </si>
  <si>
    <t>72K0DK0</t>
  </si>
  <si>
    <t>72K0DV0</t>
  </si>
  <si>
    <t>72K0FK0</t>
  </si>
  <si>
    <t>Black Return Program Developer and Photoconductor Unit Pack (Combo Pack)
Do not add to CPP</t>
  </si>
  <si>
    <t>72K0FV0</t>
  </si>
  <si>
    <t>Color (CMY) Return Program Developers and Photoconductor Units Pack (Combo Pack) Do not add to CPP</t>
  </si>
  <si>
    <t>72K0P00</t>
  </si>
  <si>
    <t>72K0Q00</t>
  </si>
  <si>
    <t>72K0W00</t>
  </si>
  <si>
    <t>XC2132</t>
  </si>
  <si>
    <t xml:space="preserve">- Color Multi Function Printer, 32 PPM
- Ships with 4000 page color toner cartridges, 8000 page black toner cartridge, and 40,000 page color &amp; black imaging units.
- Network ready; Print, Copy, Scan, Fax; Duplex standard; up to 32 ppm; 800 MHz Dual-core Processor; 1GB RAM; 160+GB hard disk; 7-inch color LCD touch screen; letter-size flatbed scanner; - - 1200 x 1200 dpi; 250-sheet input; 150-sheet output; 50-sheet RADF; USB, Gigabit Ethernet; PostScript 3 and PCL 6 emulations; 
-1,500 to 7,000 pages per month recommended; quiet and eco modes
</t>
  </si>
  <si>
    <t>38C0626</t>
  </si>
  <si>
    <t>650-Sheet Duo Tray</t>
  </si>
  <si>
    <t>38C0636</t>
  </si>
  <si>
    <t xml:space="preserve">MarkNet 8352 802.11 b/g/n Wireless Print Server </t>
  </si>
  <si>
    <t>24B6009</t>
  </si>
  <si>
    <t>24B6010</t>
  </si>
  <si>
    <t>24B6011</t>
  </si>
  <si>
    <t>40X7615</t>
  </si>
  <si>
    <t>70C0D10</t>
  </si>
  <si>
    <t>700D1 Black Developer Unit</t>
  </si>
  <si>
    <t>70C0D20</t>
  </si>
  <si>
    <t>70C0D30</t>
  </si>
  <si>
    <t>700D3 Magenta Developer Unit</t>
  </si>
  <si>
    <t>70C0D40</t>
  </si>
  <si>
    <t>700D4 Yellow Developer Unit</t>
  </si>
  <si>
    <t>70C0P00</t>
  </si>
  <si>
    <t>700P Photoconductor Unit</t>
  </si>
  <si>
    <t>70C0Z10</t>
  </si>
  <si>
    <t>700Z5 Black Imaging Kit</t>
  </si>
  <si>
    <t>70C0Z50</t>
  </si>
  <si>
    <t>700Z5 Black &amp; Color Imaging Kit</t>
  </si>
  <si>
    <t>C540X75G</t>
  </si>
  <si>
    <t>Waste Toner Bottle</t>
  </si>
  <si>
    <t>XC4140</t>
  </si>
  <si>
    <t xml:space="preserve">- Color Multi Function Printer, 40PPM
- Ships with 7,000-page Black and Color (CMYK) Return Program Toner Cartridges
- First Copy Time:        8 sec color/7 sec black
- Multicopy (Ltr/Lgl/Ldgr):        40 cpm color/40 cpm black
- Std Paper Source(s):        Single drawer
- Std Paper Capacity:        550 sheets
- Paper Weights:        16 to 58 lbs
- Bypass/Paper Weights:        100-sheet/16-lb bond to 110-lb index
- Std/Max System Memory:        2-GB RAM/4-GB RAM, 500-GB HD
- Document Feeder:        Std RADF
- Recommended Monthly Volume: 1500 to 15000 impressions
</t>
  </si>
  <si>
    <t>27X0803</t>
  </si>
  <si>
    <t>24B6718</t>
  </si>
  <si>
    <t>24B6719</t>
  </si>
  <si>
    <t>24B6720</t>
  </si>
  <si>
    <t>40X8736</t>
  </si>
  <si>
    <t>ADF Pick Roller</t>
  </si>
  <si>
    <t>41X0917</t>
  </si>
  <si>
    <t>XC4150</t>
  </si>
  <si>
    <t xml:space="preserve">- Color Multi Function Printer
- 50 PPM, Duplex Standard
- Ships with 7,000-page Black and Color (CMYK) Return Program Toner Cartridges
- Fax and HDD Standard
- First Copy Time:        7 sec color/6.5 sec black
- Multicopy (Ltr/Lgl/Ldgr):        50 cpm color/50 cpm black
- Std Paper Capacity:        550 sheets
- Paper Weights:        16 to 58 lbs
- Std/Max System Memory:        2-GB RAM, 500-GB HD/4-GB RAM, 500-GB HD
- Capacity/Paper Sizes:        Unlimited/4 x 6 to 8-1/2 x 14
- Document Feeder:        Std RADF
- Opt 550-sheet paper tray; 300-sheet output capacity
- Enhanced Network Security options available
- Recommended Monthly Volume: 2000 - 20000 impressions
</t>
  </si>
  <si>
    <t>XC6152</t>
  </si>
  <si>
    <t xml:space="preserve">- Color Multi Function Printer
- 52 PPM, Duplex Standard
- Ships with 8,000-page Black and Color (CMYK) Return Program Toner Cartridges
- HDD standard
- First Copy Time:        7.5 sec color/6.5 sec black
- Multicopy (Ltr/Lgl/Ldgr):        52 cpm color/52 cpm black
- Std Paper Source(s):        Triple drawer
- Std Paper Capacity:        550/550/550 sheets
- Paper Weights:        16-lb bond to 110-lb cover
- Max Original Size:        8-1/2 x 14
- Min/Max Output Size:        4 x 6/8-1/2 x 14
- Std/Max System Memory:        2-GB RAM, 500-GB HD/4-GB RAM, 500-GB HD
- Document Feeder:        Std DSPF; Capacity:        150 orig
- Finisher:        Std staple finisher; Tray/Stapling/Pos(s):        300/50/1
- opt 550-sheet paper tray; opt 2,200-sheet high-capacity tray; includes an internal single-position stapling finisher; 300-sheet output capacity
- Enhanced Network Security options available
- Recommended Monthly Volume: 2,500 to 25,000 impressions
</t>
  </si>
  <si>
    <t>57X7020</t>
  </si>
  <si>
    <t>XC6152, XC8160 English Keyboard Kit</t>
  </si>
  <si>
    <t>27X0309</t>
  </si>
  <si>
    <t>24B6509</t>
  </si>
  <si>
    <t>24B6510</t>
  </si>
  <si>
    <t>24B6511</t>
  </si>
  <si>
    <t>41X0931</t>
  </si>
  <si>
    <t>XM9145</t>
  </si>
  <si>
    <t xml:space="preserve">- Mono Multi Function Printer - 45 PPM
- Scan; up to 45 ppm; 
- Dual Core 800MHz Processor; 1024MB RAM, 320+GB hard disk; 1200 x 1200 dpi; 
- 1,150-sheet standard input (2 x 500-Sheet Tray &amp; 150-Sheet multipurpose feeder); 
- time to first page as fast as 5.6 seconds; Lexmark e-Task 10-inch (25 cm) class color touch screen; 
- 100-sheet Single Pass Duplex document feeder; USB and Gigabit Ethernet; Front USB Direct port; PostScript 3 and PCL 6 emulations; 
- Ships with Photoconductor, Waster Toner Bottle, Developer, and 21k Black Toner Cartridge
- 2 x 500 and 2500 Sheet Tray options include Casters
- 15,000 to 50,000 pages per month recommend monthly usage.
</t>
  </si>
  <si>
    <t>Staple, 2/3 Hole Punch Finisher</t>
  </si>
  <si>
    <t>26Z0083</t>
  </si>
  <si>
    <t>2/3 Hole Punch Tri Fold Booklet Finisher</t>
  </si>
  <si>
    <t>26Z0084</t>
  </si>
  <si>
    <t>Staple Finisher (Inline)</t>
  </si>
  <si>
    <t>26Z0085</t>
  </si>
  <si>
    <t>2 x 500-Sheet Tray</t>
  </si>
  <si>
    <t>26Z0086</t>
  </si>
  <si>
    <t>2500-Sheet Tandem Tray - Letter</t>
  </si>
  <si>
    <t>26Z0088</t>
  </si>
  <si>
    <t>3000-Sheet Tray - Letter</t>
  </si>
  <si>
    <t>26Z0091</t>
  </si>
  <si>
    <t>10-Sheet Banner Tray</t>
  </si>
  <si>
    <t>26Z0094</t>
  </si>
  <si>
    <t>Cabinet with Casters</t>
  </si>
  <si>
    <t>Working Shelf</t>
  </si>
  <si>
    <t>57X7000</t>
  </si>
  <si>
    <t>English Keyboard Kit</t>
  </si>
  <si>
    <t>XC8160</t>
  </si>
  <si>
    <t xml:space="preserve">- Color Multi Function Printer, 60 PPM, Duplex Standard
- Ships with 17,000-page Color (CMY) High Yield Return Program Toner Cartridges,8000-page Black Ultra High Yield Return Program Cartridge
- Includes 4 year parts and kits (Fuser and ITM MK - 41X0928) and 1 year labor warranty
- Fax and HDD standard
- Multicopy (Ltr/Lgl/Ldgr):        60 cpm color/60 cpm black
- Std Paper Source(s):        Triple drawer
- Std Paper Capacity:        550/550/550 sheets
- Paper Weights:        16-lb bond to 110-lb cover
- Std/Max System Memory:        2-GB RAM, 500-GB HD/4-GB RAM, 500-GB HD
- Capacity/Paper Sizes:        Unlimited/4 x 6 to 8-1/2 x 14
- Document Feeder:        Std DSPF; Capacity:        150 orig; Paper Weights:        52 to 120 gsm
- Finisher:        Opt finishers; Tray/Stapling/Pos(s):        300, 1,950/50/1, 3       
- Std duplex single-pass document feeder simultaneously scans both sides of a two-sided document; opt 550-sheet paper tray; opt 2,200-sheet high-capacity tray; finishing options include an internal single-position stapling finisher or multi-position staple and hole punch finisher; 500-sheet output capacity; ships with caster base included
- Enhanced Network Security options available
- Recommended Monthly Volume: 5,000 to 50,000 impressions
</t>
  </si>
  <si>
    <t>24B6327</t>
  </si>
  <si>
    <t>40X9046</t>
  </si>
  <si>
    <t>40X9669</t>
  </si>
  <si>
    <t>40X9672</t>
  </si>
  <si>
    <t>ADF Kit (200K)</t>
  </si>
  <si>
    <t>40X9936</t>
  </si>
  <si>
    <t>Developer unit (600K)</t>
  </si>
  <si>
    <t>42K1267</t>
  </si>
  <si>
    <t>Multi-position Staple Punch Finisher - Short - See BSD configuration guide for additional detail</t>
  </si>
  <si>
    <t>42K1597</t>
  </si>
  <si>
    <t>Multi-position Staple Punch Finisher - Tall - See BSD configuration guide for additional detail</t>
  </si>
  <si>
    <t>54G0W00</t>
  </si>
  <si>
    <t>42K2300</t>
  </si>
  <si>
    <t>24B6513</t>
  </si>
  <si>
    <t>24B6514</t>
  </si>
  <si>
    <t>24B6515</t>
  </si>
  <si>
    <t>XM9155</t>
  </si>
  <si>
    <t xml:space="preserve">- Mono Multi Function Printer - 55 PPM
- Scan; up to 45 ppm; 
- Dual Core 800MHz Processor; 1024MB RAM, 320+GB hard disk; 1200 x 1200 dpi; 
- 1,150-sheet standard input (2 x 500-Sheet Tray &amp; 150-Sheet multipurpose feeder); 
- time to first page as fast as 5.6 seconds; Lexmark e-Task 10-inch (25 cm) class color touch screen; 
- 100-sheet Single Pass Duplex document feeder; USB and Gigabit Ethernet; Front USB Direct port; PostScript 3 and PCL 6 emulations; 
- Ships with Photoconductor, Waster Toner Bottle, Developer, and 21k Black Toner Cartridge
- 2 x 500 and 2500 Sheet Tray options include Casters
- 15,000 to 50,000 pages per month recommend monthly usage.
</t>
  </si>
  <si>
    <t>XM9165</t>
  </si>
  <si>
    <t xml:space="preserve">- Mono Multi Function Printer - 65 PPM
- Scan; up to 45 ppm; 
- Dual Core 800MHz Processor; 1024MB RAM, 320+GB hard disk; 1200 x 1200 dpi; 
- 1,150-sheet standard input (2 x 500-Sheet Tray &amp; 150-Sheet multipurpose feeder); 
- time to first page as fast as 5.6 seconds; Lexmark e-Task 10-inch (25 cm) class color touch screen; 
- 100-sheet Single Pass Duplex document feeder; USB and Gigabit Ethernet; Front USB Direct port; PostScript 3 and PCL 6 emulations; 
- Ships with Photoconductor, Waster Toner Bottle, Developer, and 21k Black Toner Cartridge
- 2 x 500 and 2500 Sheet Tray options include Casters
- 15,000 to 50,000 pages per month recommend monthly usage.
</t>
  </si>
  <si>
    <t>XC9235</t>
  </si>
  <si>
    <t>- Color Multi Function Copier, 35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4,000 to 20,000 impressions</t>
  </si>
  <si>
    <t>32C0050</t>
  </si>
  <si>
    <t>2 x 500-Sheet Tray with casters</t>
  </si>
  <si>
    <t>32C0051</t>
  </si>
  <si>
    <t>2500-Sheet Tray - Letter with casters</t>
  </si>
  <si>
    <t>32C0053</t>
  </si>
  <si>
    <t>27X0200</t>
  </si>
  <si>
    <t>24B6847</t>
  </si>
  <si>
    <t>24B6848</t>
  </si>
  <si>
    <t>24B6849</t>
  </si>
  <si>
    <t>41X1592</t>
  </si>
  <si>
    <t>41X1593</t>
  </si>
  <si>
    <t>SVC Maint Kit, ITU 300K</t>
  </si>
  <si>
    <t>41X1594</t>
  </si>
  <si>
    <t>CMY Developer unit Maintenance Kit</t>
  </si>
  <si>
    <t>41X1595</t>
  </si>
  <si>
    <t>SVC Developer C</t>
  </si>
  <si>
    <t>41X1596</t>
  </si>
  <si>
    <t>92x Developer M</t>
  </si>
  <si>
    <t>41X1597</t>
  </si>
  <si>
    <t>92x Developer Y</t>
  </si>
  <si>
    <t>41X1598</t>
  </si>
  <si>
    <t>K Developer unit</t>
  </si>
  <si>
    <t>41X1860</t>
  </si>
  <si>
    <t>SVC Maint Kit, Fuser 120V 600K</t>
  </si>
  <si>
    <t>76C0PK0</t>
  </si>
  <si>
    <t xml:space="preserve"> Black Photoconductor Unit</t>
  </si>
  <si>
    <t>76C0PV0</t>
  </si>
  <si>
    <t>CMY Photoconductor Unit</t>
  </si>
  <si>
    <t>XC9245</t>
  </si>
  <si>
    <t>- Color Multi Function Copier, 45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6,000 to 50,000 impressions</t>
  </si>
  <si>
    <t>41X1505</t>
  </si>
  <si>
    <t>SVC Maint Kit, Fuser 720</t>
  </si>
  <si>
    <t>41X2090</t>
  </si>
  <si>
    <t>XC9255</t>
  </si>
  <si>
    <t>- Color Multi Function Copier, 55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7,000 to 50,000 impressions</t>
  </si>
  <si>
    <t>XC9265</t>
  </si>
  <si>
    <t>- Color Multi Function Copier, 65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8,000 to 50,000 impressions</t>
  </si>
  <si>
    <t>PART_NUMBER</t>
  </si>
  <si>
    <t>26Z0090</t>
  </si>
  <si>
    <t>27X0125</t>
  </si>
  <si>
    <t>27X0128</t>
  </si>
  <si>
    <t>27X0400</t>
  </si>
  <si>
    <t>24B5995</t>
  </si>
  <si>
    <t>24B6008</t>
  </si>
  <si>
    <t>24B6015</t>
  </si>
  <si>
    <t>24B6020</t>
  </si>
  <si>
    <t>24B6035</t>
  </si>
  <si>
    <t>24B6326</t>
  </si>
  <si>
    <t>24B6508</t>
  </si>
  <si>
    <t>24B6512</t>
  </si>
  <si>
    <t>24B6516</t>
  </si>
  <si>
    <t>24B6717</t>
  </si>
  <si>
    <t>24B6846</t>
  </si>
  <si>
    <t>21K0300</t>
  </si>
  <si>
    <t>24T9400</t>
  </si>
  <si>
    <t>24T9401</t>
  </si>
  <si>
    <t>24T9403</t>
  </si>
  <si>
    <t>24T9404</t>
  </si>
  <si>
    <t>26Z0202</t>
  </si>
  <si>
    <t>26Z0203</t>
  </si>
  <si>
    <t>26Z0204</t>
  </si>
  <si>
    <t>28E0600</t>
  </si>
  <si>
    <t>32C0400</t>
  </si>
  <si>
    <t>32C0401</t>
  </si>
  <si>
    <t>32C0402</t>
  </si>
  <si>
    <t>32C0403</t>
  </si>
  <si>
    <t>35S0040</t>
  </si>
  <si>
    <t>35S0041</t>
  </si>
  <si>
    <t>35S5705</t>
  </si>
  <si>
    <t>35S6830</t>
  </si>
  <si>
    <t>40C9054</t>
  </si>
  <si>
    <t>40C9611</t>
  </si>
  <si>
    <t>40C9720</t>
  </si>
  <si>
    <t>40G0720</t>
  </si>
  <si>
    <t>40G0730</t>
  </si>
  <si>
    <t>40G0740</t>
  </si>
  <si>
    <t>42K1212</t>
  </si>
  <si>
    <t>42K1271</t>
  </si>
  <si>
    <t>21K0237</t>
  </si>
  <si>
    <t>24T7300</t>
  </si>
  <si>
    <t>26Z0081</t>
  </si>
  <si>
    <t>40C2100</t>
  </si>
  <si>
    <t>Device License
 List Price CAD</t>
  </si>
  <si>
    <t>Device License
 Solutions Advantage
 (Dealer) Price CAD</t>
  </si>
  <si>
    <t>82S0136</t>
  </si>
  <si>
    <t>82S0520</t>
  </si>
  <si>
    <t>Distribution Price</t>
  </si>
  <si>
    <t>Net Rebate</t>
  </si>
  <si>
    <t>After Rebate</t>
  </si>
  <si>
    <t>After Markup</t>
  </si>
  <si>
    <t>BOOK_MSRP</t>
  </si>
  <si>
    <t>BOOK_BSD_PRICE</t>
  </si>
  <si>
    <t>markup vs book bsd</t>
  </si>
  <si>
    <t>NOTES</t>
  </si>
  <si>
    <t>MS81x 2 meter USB cable (RoHS)</t>
  </si>
  <si>
    <t>128MB DDR1-DRAM (C54x, X54x, E260, E360, E460, T650, T652)</t>
  </si>
  <si>
    <t>256MB DDR2-DRAM (C73x, X560, T654, X73x, X65x)</t>
  </si>
  <si>
    <t>512MB DDR2-DRAM (C73x, X560, T654, X73x, X65x)</t>
  </si>
  <si>
    <t>1024MB DDR2-DRAM (C73x, X560, T654, X73x, X65x)</t>
  </si>
  <si>
    <t>LARGEPOD</t>
  </si>
  <si>
    <t>28E0550</t>
  </si>
  <si>
    <t>CS510de Low Volt NA CAMCAR CO EC MX PR VE</t>
  </si>
  <si>
    <t>scientific form part number</t>
  </si>
  <si>
    <t>280100</t>
  </si>
  <si>
    <t>CS510dte Low Volt NA CAMCAR CO EC MX PR VE</t>
  </si>
  <si>
    <t>14F0000</t>
  </si>
  <si>
    <t>PARALLEL 1284-B INTERFACE CARD</t>
  </si>
  <si>
    <t>14F0037</t>
  </si>
  <si>
    <t>MarkNet N8120 Gigabit Ethernet</t>
  </si>
  <si>
    <t>14F0040</t>
  </si>
  <si>
    <t>MarkNet N8150 802.11b/g/n Wireless Print Server</t>
  </si>
  <si>
    <t>14F0042</t>
  </si>
  <si>
    <t>MarkNet N8130 Fiber Ethernet 100BaseFX, 10BaseFL</t>
  </si>
  <si>
    <t>14F0100</t>
  </si>
  <si>
    <t>RS-232C SERIAL INTERFACE CARD</t>
  </si>
  <si>
    <t>14F0102</t>
  </si>
  <si>
    <t>Hard Disk (80 GB) C73x,T65x,X651/52/54,X73x</t>
  </si>
  <si>
    <t>14F0245</t>
  </si>
  <si>
    <t>256MB Flash Card (C73x, E460, T65x, X65x, X73x)</t>
  </si>
  <si>
    <t>14T0240</t>
  </si>
  <si>
    <t>MarkNet N7002e Fast Ethernet 10/100BaseTX - Parallel</t>
  </si>
  <si>
    <t>15R0120</t>
  </si>
  <si>
    <t>High Capacity Feeder X850/852/854e,W840</t>
  </si>
  <si>
    <t>15R0140</t>
  </si>
  <si>
    <t>W840 Printer Cabinet</t>
  </si>
  <si>
    <t>15R0143</t>
  </si>
  <si>
    <t>Finisher 2/4-Hole X850e,X852e,X854e,W840</t>
  </si>
  <si>
    <t>15R0144</t>
  </si>
  <si>
    <t>Finisher 2/3-Hole X850e,X852e,X854e,W840</t>
  </si>
  <si>
    <t>15R0145</t>
  </si>
  <si>
    <t>15R0146</t>
  </si>
  <si>
    <t>X85X 2X500 SHEET DRAWER</t>
  </si>
  <si>
    <t>15R0335</t>
  </si>
  <si>
    <t>16J0300</t>
  </si>
  <si>
    <t>MX6500e</t>
  </si>
  <si>
    <t>16J0837</t>
  </si>
  <si>
    <t>MX6500e BAR CODE AND FORMS CARD</t>
  </si>
  <si>
    <t>16J0838</t>
  </si>
  <si>
    <t>MX6500e PRESCRIBE Card</t>
  </si>
  <si>
    <t>16J0900</t>
  </si>
  <si>
    <t>Common Cleaning Cloth Other Supplies Regular</t>
  </si>
  <si>
    <t>19Z0030</t>
  </si>
  <si>
    <t>X860/2/4DE BAR CODE CARD</t>
  </si>
  <si>
    <t>19Z0031</t>
  </si>
  <si>
    <t>X860/2/4 CARD FOR IPDS AND SCS</t>
  </si>
  <si>
    <t>19Z0032</t>
  </si>
  <si>
    <t>W850 FORM BAR CODE CARD</t>
  </si>
  <si>
    <t>19Z0033</t>
  </si>
  <si>
    <t>W850 CARD FOR IPDS AND SCS/TNE</t>
  </si>
  <si>
    <t>19Z4038</t>
  </si>
  <si>
    <t>W850 Card for PRESCRIBE</t>
  </si>
  <si>
    <t>19Z4039</t>
  </si>
  <si>
    <t>X860de, X862de/X864de Card for PRESCRIBE</t>
  </si>
  <si>
    <t>21K0128</t>
  </si>
  <si>
    <t>CS/CX800 Series Card for IPDS</t>
  </si>
  <si>
    <t>21K0129</t>
  </si>
  <si>
    <t>CS/CX800 Series PRESCRIBE Card</t>
  </si>
  <si>
    <t>21K0150</t>
  </si>
  <si>
    <t>CS820dte Low Volt NA CO DO CR EC SV GT HN MX NI PA PR VE</t>
  </si>
  <si>
    <t>CS820de Low Volt UK CA CO DO CR EC SV GT HN MX NI PA PR US VE</t>
  </si>
  <si>
    <t>2200-Sheet Tray CS820 CX820 CX825 CX860</t>
  </si>
  <si>
    <t>21K0250</t>
  </si>
  <si>
    <t>CS820dtfe Low Volt CA CO DO CR EC SV GT HN MX NI PA PR US VE</t>
  </si>
  <si>
    <t>550-Sheet Tray CS820 CX820 CX825 CX860</t>
  </si>
  <si>
    <t>Envelope Tray CS820 CX820 CX825 CX860</t>
  </si>
  <si>
    <t>21K2501</t>
  </si>
  <si>
    <t>Caster Base CS820 CX820 CX825 CX860</t>
  </si>
  <si>
    <t>21Z0357</t>
  </si>
  <si>
    <t>Booklet 4-Pack Finisher Staples</t>
  </si>
  <si>
    <t>22Z0000</t>
  </si>
  <si>
    <t>C950de Low Volt NA LAD</t>
  </si>
  <si>
    <t>22Z0012</t>
  </si>
  <si>
    <t>C95x 520-Sheet Drawer Stand</t>
  </si>
  <si>
    <t>22Z0013</t>
  </si>
  <si>
    <t>C95x 3x520-Sheet Drawer Stand</t>
  </si>
  <si>
    <t>22Z0014</t>
  </si>
  <si>
    <t>C95x 2520-Sheet Tandem Tray</t>
  </si>
  <si>
    <t>22Z0015</t>
  </si>
  <si>
    <t>2000-Sheet High Capacity Feeder C95x,X95x</t>
  </si>
  <si>
    <t>22Z0016</t>
  </si>
  <si>
    <t>C950, X95x 3500-Sheet Finisher (3-Hole)</t>
  </si>
  <si>
    <t>22Z0017</t>
  </si>
  <si>
    <t>C950, X95x Booklet Finisher (3-Hole)</t>
  </si>
  <si>
    <t>22Z0019</t>
  </si>
  <si>
    <t>X950de Low Volt NA LAD</t>
  </si>
  <si>
    <t>22Z0020</t>
  </si>
  <si>
    <t>X952dte Low Volt NA LAD</t>
  </si>
  <si>
    <t>22Z0021</t>
  </si>
  <si>
    <t>X954dhe Low Volt NA LAD BE</t>
  </si>
  <si>
    <t>22Z0182</t>
  </si>
  <si>
    <t>C950 Forms and Bar Code Card</t>
  </si>
  <si>
    <t>22Z0183</t>
  </si>
  <si>
    <t>IPDS Card for C950</t>
  </si>
  <si>
    <t>22Z0184</t>
  </si>
  <si>
    <t>C950 Card for PRESCRIBE</t>
  </si>
  <si>
    <t>22Z0185</t>
  </si>
  <si>
    <t>X95x Forms and Bar Code Card</t>
  </si>
  <si>
    <t>22Z0186</t>
  </si>
  <si>
    <t>X95x</t>
  </si>
  <si>
    <t>22Z0187</t>
  </si>
  <si>
    <t>X95x Card for PRESCRIBE</t>
  </si>
  <si>
    <t>22ZT171</t>
  </si>
  <si>
    <t>C950de Low Volt TAA US</t>
  </si>
  <si>
    <t>550-Sheet Tray for MX81x</t>
  </si>
  <si>
    <t>24T7310</t>
  </si>
  <si>
    <t>MX710dhe Low Volt BR CA US</t>
  </si>
  <si>
    <t>24T7320</t>
  </si>
  <si>
    <t>MX711dhe Low Volt CA US</t>
  </si>
  <si>
    <t>2100-Sheet Tray MX81x</t>
  </si>
  <si>
    <t>24T7351</t>
  </si>
  <si>
    <t>MX71x/MX81x BAR CODE AND FORMS CARD</t>
  </si>
  <si>
    <t>24T7352</t>
  </si>
  <si>
    <t>MX71x/MX81x IPDS Card</t>
  </si>
  <si>
    <t>24T7353</t>
  </si>
  <si>
    <t>MX71x/MX81x PRESCRIBE Card</t>
  </si>
  <si>
    <t>24T7401</t>
  </si>
  <si>
    <t>MX710de Low Volt BE CA US</t>
  </si>
  <si>
    <t>24T7404</t>
  </si>
  <si>
    <t>MX711de Low Volt BE CA ES US</t>
  </si>
  <si>
    <t>24T7406</t>
  </si>
  <si>
    <t>MX711dthe Low Volt CA US</t>
  </si>
  <si>
    <t>24T7407</t>
  </si>
  <si>
    <t>MX810de Low Volt CA US</t>
  </si>
  <si>
    <t>24T7408</t>
  </si>
  <si>
    <t>MX810dfe Low Volt CA US</t>
  </si>
  <si>
    <t>24T7409</t>
  </si>
  <si>
    <t>MX810dpe Low Volt CA US</t>
  </si>
  <si>
    <t>24T7410</t>
  </si>
  <si>
    <t>MX810dme Low Volt CA US</t>
  </si>
  <si>
    <t>24T7411</t>
  </si>
  <si>
    <t>MX810dte Low Volt CA US</t>
  </si>
  <si>
    <t>24T7412</t>
  </si>
  <si>
    <t>MX810dtfe Low Volt CA US</t>
  </si>
  <si>
    <t>24T7413</t>
  </si>
  <si>
    <t>MX810dtpe Low Volt CA US</t>
  </si>
  <si>
    <t>24T7414</t>
  </si>
  <si>
    <t>MX810dtme Low Volt CA US</t>
  </si>
  <si>
    <t>24T7415</t>
  </si>
  <si>
    <t>MX810dxe Low Volt CA US</t>
  </si>
  <si>
    <t>24T7416</t>
  </si>
  <si>
    <t>MX810dxfe Low Volt CA CO US</t>
  </si>
  <si>
    <t>24T7417</t>
  </si>
  <si>
    <t>MX810dxpe Low Volt CA US</t>
  </si>
  <si>
    <t>24T7418</t>
  </si>
  <si>
    <t>MX810dxme Low Volt CA US</t>
  </si>
  <si>
    <t>24T7419</t>
  </si>
  <si>
    <t>MX811de Low Volt CA US</t>
  </si>
  <si>
    <t>24T7420</t>
  </si>
  <si>
    <t>MX811dfe Low Volt CA US</t>
  </si>
  <si>
    <t>24T7421</t>
  </si>
  <si>
    <t>MX811dpe Low Volt CA US</t>
  </si>
  <si>
    <t>24T7422</t>
  </si>
  <si>
    <t>MX811dme Low Volt CA US</t>
  </si>
  <si>
    <t>24T7423</t>
  </si>
  <si>
    <t>MX811dte Low Volt CA US</t>
  </si>
  <si>
    <t>24T7424</t>
  </si>
  <si>
    <t>MX811dtfe Low Volt CA US</t>
  </si>
  <si>
    <t>24T7425</t>
  </si>
  <si>
    <t>MX811dtpe Low Volt CA US</t>
  </si>
  <si>
    <t>24T7426</t>
  </si>
  <si>
    <t>MX811dtme Low Volt CA US</t>
  </si>
  <si>
    <t>24T7427</t>
  </si>
  <si>
    <t>MX811dxe Low Volt CA US</t>
  </si>
  <si>
    <t>24T7428</t>
  </si>
  <si>
    <t>MX811dxfe Low Volt CA US</t>
  </si>
  <si>
    <t>24T7429</t>
  </si>
  <si>
    <t>MX811dxpe Low Volt CA US</t>
  </si>
  <si>
    <t>24T7430</t>
  </si>
  <si>
    <t>MX811dxme Low Volt CA US</t>
  </si>
  <si>
    <t>24T7431</t>
  </si>
  <si>
    <t>MX812de Low Volt CA US</t>
  </si>
  <si>
    <t>24T7432</t>
  </si>
  <si>
    <t>MX812dfe Low Volt CA US</t>
  </si>
  <si>
    <t>24T7433</t>
  </si>
  <si>
    <t>MX812dpe Low Volt CA US</t>
  </si>
  <si>
    <t>24T7434</t>
  </si>
  <si>
    <t>MX812dme Low Volt CA US</t>
  </si>
  <si>
    <t>24T7435</t>
  </si>
  <si>
    <t>MX812dte Low Volt CA US</t>
  </si>
  <si>
    <t>24T7436</t>
  </si>
  <si>
    <t>MX812dtfe Low Volt CA US</t>
  </si>
  <si>
    <t>24T7437</t>
  </si>
  <si>
    <t>MX812dtpe Low Volt CA US</t>
  </si>
  <si>
    <t>24T7438</t>
  </si>
  <si>
    <t>MX812dtme Low Volt CA US</t>
  </si>
  <si>
    <t>24T7439</t>
  </si>
  <si>
    <t>MX812dxe Low Volt CA US</t>
  </si>
  <si>
    <t>24T7440</t>
  </si>
  <si>
    <t>MX812dxfe Low Volt CA US</t>
  </si>
  <si>
    <t>24T7441</t>
  </si>
  <si>
    <t>MX812dxpe Low Volt CA US</t>
  </si>
  <si>
    <t>24T7442</t>
  </si>
  <si>
    <t>MX812dxme Low Volt CA US</t>
  </si>
  <si>
    <t>24Z0000</t>
  </si>
  <si>
    <t>C925de Low Volt NA CA US</t>
  </si>
  <si>
    <t>24Z0030</t>
  </si>
  <si>
    <t>C92x 550-Sheet Drawer</t>
  </si>
  <si>
    <t>24Z0031</t>
  </si>
  <si>
    <t>C92x Caster Base with Cabinet</t>
  </si>
  <si>
    <t>24Z0038</t>
  </si>
  <si>
    <t>C925 Forms and Bar Code Card</t>
  </si>
  <si>
    <t>24Z0039</t>
  </si>
  <si>
    <t>IPDS Card for C925</t>
  </si>
  <si>
    <t>24Z0040</t>
  </si>
  <si>
    <t>C925 Card for PRESCRIBE</t>
  </si>
  <si>
    <t>24Z0041</t>
  </si>
  <si>
    <t>X925 Forms and Bar Code Card</t>
  </si>
  <si>
    <t>24Z0042</t>
  </si>
  <si>
    <t>IPDS Card for X925</t>
  </si>
  <si>
    <t>24Z0043</t>
  </si>
  <si>
    <t>X925 Card for PRESCRIBE</t>
  </si>
  <si>
    <t>24Z0056</t>
  </si>
  <si>
    <t>C925dte Low Volt NA</t>
  </si>
  <si>
    <t>24Z0060</t>
  </si>
  <si>
    <t>C925 MarkNet N8120 Gigabit Ethernet Print Server Kit</t>
  </si>
  <si>
    <t>24Z0061</t>
  </si>
  <si>
    <t>C925 MarkNet N8130 Fiber Ethernet Print Server Kit</t>
  </si>
  <si>
    <t>24Z0062</t>
  </si>
  <si>
    <t>C925 MarkNet N8250 802.11b/g/n Wireless Print Server (EMEA/AP) Kit</t>
  </si>
  <si>
    <t>24Z0653</t>
  </si>
  <si>
    <t>X925de Low Volt CA US</t>
  </si>
  <si>
    <t>Common 3-Pack Finisher Staples</t>
  </si>
  <si>
    <t>25A0015</t>
  </si>
  <si>
    <t>W840 Duplex Unit</t>
  </si>
  <si>
    <t>26Z0000</t>
  </si>
  <si>
    <t>MS911de Low Volt CA MX US</t>
  </si>
  <si>
    <t>26Z0023</t>
  </si>
  <si>
    <t>MS911 Forms and Bar Code Card</t>
  </si>
  <si>
    <t>26Z0024</t>
  </si>
  <si>
    <t>MS911 Card for IPDS</t>
  </si>
  <si>
    <t>26Z0025</t>
  </si>
  <si>
    <t>MS911 PRESCRIBE Card</t>
  </si>
  <si>
    <t>MS911/MX91x CS92x/CX92x Staple 2/3 Hole Punch Finisher</t>
  </si>
  <si>
    <t>MS911/MX91x CS92x/CX92x 2/3 Hole Punch Booklet Finisher</t>
  </si>
  <si>
    <t>MS911/MX91x CS92x/CX92x Staple Finisher</t>
  </si>
  <si>
    <t>MS911/MX91x 2 x 500-Sheet Tray</t>
  </si>
  <si>
    <t>MS91x MS911/MX91x 2500-Sheet Tray -Letter</t>
  </si>
  <si>
    <t>MS91x/MX91x CS92x/CX92x 3000-Sheet Tray -Letter</t>
  </si>
  <si>
    <t>MX91x CX92x Working Shelf</t>
  </si>
  <si>
    <t>MS91x/MX91x CS92x/CX92x Banner Tray</t>
  </si>
  <si>
    <t>MS911/MX91x Cabinet</t>
  </si>
  <si>
    <t>26Z0100</t>
  </si>
  <si>
    <t>MX910de Low Volt CA MX US</t>
  </si>
  <si>
    <t>26Z0101</t>
  </si>
  <si>
    <t>MX911dte Low Volt CA MX US</t>
  </si>
  <si>
    <t>26Z0102</t>
  </si>
  <si>
    <t>MX912dxe Low Volt CA MX US</t>
  </si>
  <si>
    <t>26Z0195</t>
  </si>
  <si>
    <t>MX91x Forms and Bar Code Card</t>
  </si>
  <si>
    <t>26Z0196</t>
  </si>
  <si>
    <t>MX91x Card for IPDS</t>
  </si>
  <si>
    <t>26Z0197</t>
  </si>
  <si>
    <t>MX91x PRESCRIBE Card</t>
  </si>
  <si>
    <t>27S2100</t>
  </si>
  <si>
    <t>C73x/X73x/C74x/X74x 550-Sheet Drawer</t>
  </si>
  <si>
    <t>27S2190</t>
  </si>
  <si>
    <t>C73x/X73x/C74x/X74x SPACER</t>
  </si>
  <si>
    <t>27S2400</t>
  </si>
  <si>
    <t>2000-Sheet High Capacity Feeder C73/74x,X73/74x</t>
  </si>
  <si>
    <t>27S2650</t>
  </si>
  <si>
    <t>C73x/X73x/C74x/X74x Special Media Drawer</t>
  </si>
  <si>
    <t>27X0014</t>
  </si>
  <si>
    <t>Hard Disk Drive</t>
  </si>
  <si>
    <t>MarkNet 8352 Wireless for CX310,410,510</t>
  </si>
  <si>
    <t>MarkNet 8352 Wireless for MS310,410,510,610</t>
  </si>
  <si>
    <t>27X0129</t>
  </si>
  <si>
    <t>MarkNet 8352 Wireless for MX310,410</t>
  </si>
  <si>
    <t>27X0130</t>
  </si>
  <si>
    <t>MarkNet 8352 Wireless for CS310,410,510</t>
  </si>
  <si>
    <t>27X0135</t>
  </si>
  <si>
    <t>MarkNet 8352 Wireless plus NFC</t>
  </si>
  <si>
    <t>MarkNet 8350 802.11b/g/n Wireless Print Server</t>
  </si>
  <si>
    <t>27X0310</t>
  </si>
  <si>
    <t>MarkNet 8350 802.11b/g/n Wireless Print Server plus NFC</t>
  </si>
  <si>
    <t>27X0327</t>
  </si>
  <si>
    <t>MarkNet 8350 Wireless plus NFC for MX510,610</t>
  </si>
  <si>
    <t>MarkNet N8360 Wireless CS720 CS725 CX725</t>
  </si>
  <si>
    <t>27X0900</t>
  </si>
  <si>
    <t>27X0901</t>
  </si>
  <si>
    <t>MarkNet 8350 Wireless for MX510,610</t>
  </si>
  <si>
    <t>28C0000</t>
  </si>
  <si>
    <t>CS310n Low Volt NA CAMCAR CO EC DE MX PR VE</t>
  </si>
  <si>
    <t>28C0050</t>
  </si>
  <si>
    <t>CS310dn Low Volt NA CAMCAR CO EC MX PR VE</t>
  </si>
  <si>
    <t>28C0500</t>
  </si>
  <si>
    <t>CX310n Low Volt NA LAD</t>
  </si>
  <si>
    <t>28C0550</t>
  </si>
  <si>
    <t>CX310dn Low Volt NA LAD</t>
  </si>
  <si>
    <t>28CC050</t>
  </si>
  <si>
    <t>CS317dn Low Volt Caribbean CA CO CR EC SV GT HN MX NI PA PR US VE</t>
  </si>
  <si>
    <t>28CC550</t>
  </si>
  <si>
    <t>CX317dn Low Volt Caribbean CA CO CR EC SV GT HN MX NI PA PR US VE</t>
  </si>
  <si>
    <t>28CT005</t>
  </si>
  <si>
    <t>CS310n High Volt TAA US</t>
  </si>
  <si>
    <t>28D0000</t>
  </si>
  <si>
    <t>CS410n Low Volt NA CAMCAR CO EC MX PR VE</t>
  </si>
  <si>
    <t>28D0050</t>
  </si>
  <si>
    <t>CS410dn Low Volt NA CAMCAR CO EC MX PR VE</t>
  </si>
  <si>
    <t>28D0100</t>
  </si>
  <si>
    <t>CS410dtn Low Volt NA CAMCAR CO EC MX PR VE</t>
  </si>
  <si>
    <t>28D0500</t>
  </si>
  <si>
    <t>CX410e Low Volt NA LAD</t>
  </si>
  <si>
    <t>28D0550</t>
  </si>
  <si>
    <t>CX410de Low Volt NA LAD PT</t>
  </si>
  <si>
    <t>28D0600</t>
  </si>
  <si>
    <t>CX410dte Low Volt NA LAD</t>
  </si>
  <si>
    <t>28DC050</t>
  </si>
  <si>
    <t>CS417dn Low Volt Caribbean CA CO CR EC SV GT HN MX NI PA PR US VE</t>
  </si>
  <si>
    <t>28DC550</t>
  </si>
  <si>
    <t>CX417de Low Volt Caribbean CA CO CR EC SV GT HN MX NI PA PR US VE</t>
  </si>
  <si>
    <t>28DT552</t>
  </si>
  <si>
    <t>CX410de Low Volt TAA US</t>
  </si>
  <si>
    <t>28E0500</t>
  </si>
  <si>
    <t>CX510de Low Volt NA LAD BE</t>
  </si>
  <si>
    <t>CX510dthe Low Volt NA LAD</t>
  </si>
  <si>
    <t>28E0615</t>
  </si>
  <si>
    <t>CX510dhe Low Volt NA LAD</t>
  </si>
  <si>
    <t>28EC050</t>
  </si>
  <si>
    <t>CS517de Low Volt CA US</t>
  </si>
  <si>
    <t>28EC500</t>
  </si>
  <si>
    <t>CX517de Low Volt CA US</t>
  </si>
  <si>
    <t>32C0000</t>
  </si>
  <si>
    <t>CS921de Low Volt CA CO DO CR EC SV GT HN MX NI PA PR US VE</t>
  </si>
  <si>
    <t>32C0001</t>
  </si>
  <si>
    <t>CS923de Low Volt CA CO DO CR EC SV GT HN MX NI PA PR US VE</t>
  </si>
  <si>
    <t>CS/CX92x 2x500-Sheet Tray with casters</t>
  </si>
  <si>
    <t>CS/CX92x 2500-Sheet Tray-Letter with casters</t>
  </si>
  <si>
    <t>CS/CX92x Caster Cabinet</t>
  </si>
  <si>
    <t>32C0200</t>
  </si>
  <si>
    <t>CX921de Low Volt CA CO DO CR EC SV GT HN MX NI PA PR US VE</t>
  </si>
  <si>
    <t>32C0201</t>
  </si>
  <si>
    <t>CX922de Low Volt CA CO DO CR EC SV GT HN MX NI PA PR US VE</t>
  </si>
  <si>
    <t>32C0202</t>
  </si>
  <si>
    <t>CX923dte Low Volt CA CO DO CR EC SV GT HN MX NI PA PR US VE</t>
  </si>
  <si>
    <t>32C0203</t>
  </si>
  <si>
    <t>CX923dxe Low Volt CA CO DO CR EC SV GT HN MX NI PA PR US VE</t>
  </si>
  <si>
    <t>32C0204</t>
  </si>
  <si>
    <t>CX924dte Low Volt CA CO DO CR EC SV GT HN MX NI PA PR US VE</t>
  </si>
  <si>
    <t>32C0205</t>
  </si>
  <si>
    <t>CX924dxe Low Volt CA CO DO CR EC SV GT HN MX NI PA PR US VE</t>
  </si>
  <si>
    <t>34S4500</t>
  </si>
  <si>
    <t>MS610de BAR CODE AND FORMS CARD</t>
  </si>
  <si>
    <t>34S4501</t>
  </si>
  <si>
    <t>MS610de IPDS Card</t>
  </si>
  <si>
    <t>34S4502</t>
  </si>
  <si>
    <t>MS610de PRESCRIBE Card</t>
  </si>
  <si>
    <t>34T5114</t>
  </si>
  <si>
    <t>C74x/X74x Caster Base</t>
  </si>
  <si>
    <t>34T5120</t>
  </si>
  <si>
    <t>X74X BAR CODE AND FORMS CARD</t>
  </si>
  <si>
    <t>34T5121</t>
  </si>
  <si>
    <t>X74X IPDS CARD</t>
  </si>
  <si>
    <t>34T5122</t>
  </si>
  <si>
    <t>X74x PRESCRIBE Card</t>
  </si>
  <si>
    <t>35S0050</t>
  </si>
  <si>
    <t>MS310d Low Volt NA CAMCAR AT CO EC DE MX PR CH VE</t>
  </si>
  <si>
    <t>35S0060</t>
  </si>
  <si>
    <t>MS312dn Low Volt CA CO DO CR EC SV GT HN NL MX NI PA PR US VE</t>
  </si>
  <si>
    <t>35S0100</t>
  </si>
  <si>
    <t>MS310dn Low Volt NA CAMCAR BE CO EC NL MX PR VE</t>
  </si>
  <si>
    <t>35S0160</t>
  </si>
  <si>
    <t>MS315dn Low Volt CA CO DO CR EC SV GT HN MX NI PA PR US VE</t>
  </si>
  <si>
    <t>35S0260</t>
  </si>
  <si>
    <t>MS415dn Low Volt CA CO DO CR EC SV GT DE HN NL MX NI PA PT PR US VE</t>
  </si>
  <si>
    <t>250-Sheet Tray MS/MX 31x/41x/51x/61x</t>
  </si>
  <si>
    <t>35S0300</t>
  </si>
  <si>
    <t>MS510dn Low Volt NA CAMCAR BE CO EC MX PR SE VE</t>
  </si>
  <si>
    <t>Lockable 550-Sheet Tray MS/MX 3/4/5/61x</t>
  </si>
  <si>
    <t>35S0400</t>
  </si>
  <si>
    <t>MS610dn Low Volt NA CAMCAR BE CO EC DE MX PR VE</t>
  </si>
  <si>
    <t>35S0450</t>
  </si>
  <si>
    <t>MS610dtn Low Volt CA CO DO CR EC SV GT HN MX NI PA PR US VE</t>
  </si>
  <si>
    <t>35S0500</t>
  </si>
  <si>
    <t>MS610de Low Volt NA CAMCAR BE CL CO EC MX PR VE</t>
  </si>
  <si>
    <t>35S0550</t>
  </si>
  <si>
    <t>MS610dte Low Volt CA CO DO CR EC SV GT HN MX NI PA PR US VE</t>
  </si>
  <si>
    <t>550-Sheet Tray MS/MX 31x/41x/51x/61x</t>
  </si>
  <si>
    <t>35S2992</t>
  </si>
  <si>
    <t>MS510dn/MS610dn BAR CODE AND FORMS CARD</t>
  </si>
  <si>
    <t>35S2993</t>
  </si>
  <si>
    <t>MS510dn/MS610dn IPDS Card</t>
  </si>
  <si>
    <t>35S2994</t>
  </si>
  <si>
    <t>MS510dn/MS610dn PRESCRIBE Card</t>
  </si>
  <si>
    <t>35S5700</t>
  </si>
  <si>
    <t>MX310dn Low Volt CA CO DO CR EC SV GT HN MX NI PA PR US VE</t>
  </si>
  <si>
    <t>35S5701</t>
  </si>
  <si>
    <t>MX410de Low Volt BE CA CO DO CR EC SV GT HN MX NI PA PT PR US VE</t>
  </si>
  <si>
    <t>35S5702</t>
  </si>
  <si>
    <t>MX510de Low Volt CA CO DO CR EC SV GT HN MX NI PA PR US VE</t>
  </si>
  <si>
    <t>35S5703</t>
  </si>
  <si>
    <t>MX511de Low Volt BE CA CO DO CR EC SV GT HN MX NI PA PT PR ES US VE</t>
  </si>
  <si>
    <t>35S5704</t>
  </si>
  <si>
    <t>MX511dhe Low Volt CA CO DO CR EC SV GT HN MX NI PA PR US VE</t>
  </si>
  <si>
    <t>35S5888</t>
  </si>
  <si>
    <t>Forms and Bar Code Card MX410,510,511</t>
  </si>
  <si>
    <t>35S5889</t>
  </si>
  <si>
    <t>MX410/MX510/MX511 IPDS Card</t>
  </si>
  <si>
    <t>35S5890</t>
  </si>
  <si>
    <t>MX51x MX410/MX510/MX511 PRESCRIBE Card</t>
  </si>
  <si>
    <t>35S5941</t>
  </si>
  <si>
    <t>MX511dte Low Volt CA CO DO CR EC SV GT HN MX NI PA PR US VE</t>
  </si>
  <si>
    <t>35S6701</t>
  </si>
  <si>
    <t>MX611de Low Volt NA</t>
  </si>
  <si>
    <t>35S6702</t>
  </si>
  <si>
    <t>MX611dhe Low Volt NA</t>
  </si>
  <si>
    <t>35S6744</t>
  </si>
  <si>
    <t>MX611dfe Low Volt US</t>
  </si>
  <si>
    <t>35S6800</t>
  </si>
  <si>
    <t>MX611dte Low Volt NA</t>
  </si>
  <si>
    <t>35S6850</t>
  </si>
  <si>
    <t>MX610//MX611 BAR CODE AND FORMS CARD</t>
  </si>
  <si>
    <t>35S6851</t>
  </si>
  <si>
    <t>MX610/MX611 IPDS Card</t>
  </si>
  <si>
    <t>35S6852</t>
  </si>
  <si>
    <t>MX610/MX611 PRESCRIBE Card</t>
  </si>
  <si>
    <t>MX61x Inline Staple Finisher for MX610/611 Series</t>
  </si>
  <si>
    <t>Common 5-Pack Finisher Staples Standard Regular</t>
  </si>
  <si>
    <t>CS/X 3,4,5 MS/X 3,4,5,6 Adj Print Stand</t>
  </si>
  <si>
    <t>35SC060</t>
  </si>
  <si>
    <t>MS317dn Low Volt Caribbean CA CO CR EC SV GT HN MX NI PA PR US VE</t>
  </si>
  <si>
    <t>35SC260</t>
  </si>
  <si>
    <t>MS417dn Low Volt Caribbean CA CO CR EC SV GT HN MX NI PA PR US VE</t>
  </si>
  <si>
    <t>35SC300</t>
  </si>
  <si>
    <t>MS517dn Low Volt CA CO DO CR EC SV GT HN MX NI PA PR US VE</t>
  </si>
  <si>
    <t>35SC400</t>
  </si>
  <si>
    <t>MS617dn Low Volt CA US</t>
  </si>
  <si>
    <t>35SC700</t>
  </si>
  <si>
    <t>MX317dn Low Volt Caribbean CA CO CR EC SV GT HN MX NI PA PR US VE</t>
  </si>
  <si>
    <t>35SC701</t>
  </si>
  <si>
    <t>MX417de Low Volt Caribbean CA CO CR EC SV GT HN MX NI PA PR US VE</t>
  </si>
  <si>
    <t>35SC703</t>
  </si>
  <si>
    <t>MX517de Low Volt CA CO DO CR EC SV GT HN MX NI PA PR US VE</t>
  </si>
  <si>
    <t>35SC705</t>
  </si>
  <si>
    <t>MX617de Low Volt CA US</t>
  </si>
  <si>
    <t>37X5125</t>
  </si>
  <si>
    <t>MarkNet N8110 V.34 Fax Card</t>
  </si>
  <si>
    <t>38C0511</t>
  </si>
  <si>
    <t>CS410 BAR CODE AND FORMS CARD</t>
  </si>
  <si>
    <t>38C0512</t>
  </si>
  <si>
    <t>CS510 BAR CODE AND FORMS CARD</t>
  </si>
  <si>
    <t>38C0516</t>
  </si>
  <si>
    <t>CS410 PRESCRIBE Card</t>
  </si>
  <si>
    <t>38C0517</t>
  </si>
  <si>
    <t>CS510 PRESCRIBE Card</t>
  </si>
  <si>
    <t>650-Sheet Duo Tray CS/CX310,410,510</t>
  </si>
  <si>
    <t>550-Sheet Tray CS/CX310,410,510</t>
  </si>
  <si>
    <t>38C5050</t>
  </si>
  <si>
    <t>CX310 BAR CODE AND FORMS CARD</t>
  </si>
  <si>
    <t>38C5051</t>
  </si>
  <si>
    <t>CX310 PRESCRIBE Card</t>
  </si>
  <si>
    <t>38C5052</t>
  </si>
  <si>
    <t>CX410 BAR CODE AND FORMS CARD</t>
  </si>
  <si>
    <t>38C5053</t>
  </si>
  <si>
    <t>CX410 PRESCRIBE Card</t>
  </si>
  <si>
    <t>38C5054</t>
  </si>
  <si>
    <t>CX510 BAR CODE AND FORMS CARD</t>
  </si>
  <si>
    <t>38C5055</t>
  </si>
  <si>
    <t>CX510 PRESCRIBE Card</t>
  </si>
  <si>
    <t>CS720, CS725, CX725 550-Sheet Tray</t>
  </si>
  <si>
    <t>40C9000</t>
  </si>
  <si>
    <t>CS725de Low Volt CA US</t>
  </si>
  <si>
    <t>40C9001</t>
  </si>
  <si>
    <t>CS725dte Low Volt CA MX US</t>
  </si>
  <si>
    <t>40C9100</t>
  </si>
  <si>
    <t>CS720de Low Volt CA MX SE US</t>
  </si>
  <si>
    <t>40C9101</t>
  </si>
  <si>
    <t>CS720dte Low Volt CA MX US</t>
  </si>
  <si>
    <t>40C9200</t>
  </si>
  <si>
    <t>CS/CX72x Series Forms and Bar Code Card</t>
  </si>
  <si>
    <t>40C9201</t>
  </si>
  <si>
    <t>CS/CX700 Series Card for IPDS</t>
  </si>
  <si>
    <t>40C9202</t>
  </si>
  <si>
    <t>CS/CX72x Series PRESCRIBE Card</t>
  </si>
  <si>
    <t>40C9500</t>
  </si>
  <si>
    <t>CX725de Low Volt CA MX US</t>
  </si>
  <si>
    <t>40C9501</t>
  </si>
  <si>
    <t>CX725dhe Low Volt CA US</t>
  </si>
  <si>
    <t>40C9502</t>
  </si>
  <si>
    <t>CX725dthe Low Volt</t>
  </si>
  <si>
    <t>40CT004</t>
  </si>
  <si>
    <t>CX725dhe High Volt TAA CA US</t>
  </si>
  <si>
    <t>40G0100</t>
  </si>
  <si>
    <t>MS810n Low Volt CAMCAR BE CA CO EC MX PR US VE</t>
  </si>
  <si>
    <t>40G0110</t>
  </si>
  <si>
    <t>MS810dn Low Volt CAMCAR CA CO EC MX PR US VE</t>
  </si>
  <si>
    <t>40G0150</t>
  </si>
  <si>
    <t>MS810de Low Volt CAMCAR CA CO EC MX PR US VE</t>
  </si>
  <si>
    <t>40G0200</t>
  </si>
  <si>
    <t>MS811n Low Volt CAMCAR CA CO EC MX PR US VE</t>
  </si>
  <si>
    <t>40G0210</t>
  </si>
  <si>
    <t>MS811dn Low Volt CAMCAR CA CO EC MX PR US VE</t>
  </si>
  <si>
    <t>40G0310</t>
  </si>
  <si>
    <t>MS812dn Low Volt CAMCAR CA CO EC MX PR US GB VE</t>
  </si>
  <si>
    <t>40G0350</t>
  </si>
  <si>
    <t>MS812de Low Volt CAMCAR BE CA CO EC MX PR US GB VE</t>
  </si>
  <si>
    <t>40G0410</t>
  </si>
  <si>
    <t>MS810dtn Low Volt CAMCAR CA CO EC MX PR US VE</t>
  </si>
  <si>
    <t>40G0440</t>
  </si>
  <si>
    <t>MS811dtn Low Volt CAMCAR CA CO EC MX PR US VE</t>
  </si>
  <si>
    <t>40G0470</t>
  </si>
  <si>
    <t>MS812dtn Low Volt CAMCAR CA CO EC MX PR US VE</t>
  </si>
  <si>
    <t>40G0510</t>
  </si>
  <si>
    <t>MS710dn Low Volt CA DO EC SV GT HN NI PA PR US VE</t>
  </si>
  <si>
    <t>40G0610</t>
  </si>
  <si>
    <t>MS711dn Low Volt CA CO DO CR EC SV GT HN MX NI PA PR US VE</t>
  </si>
  <si>
    <t>250-Sheet Tray MS71x,81x,MX71x</t>
  </si>
  <si>
    <t>250-Sheet Tray Insert MS71x/81x, MX71x</t>
  </si>
  <si>
    <t>550-Sheet Tray MS71x/81x,MX71x</t>
  </si>
  <si>
    <t>550-Sheet Tray Insert MS71x/81x, MX71x</t>
  </si>
  <si>
    <t>MS81x 2100-Sheet Tray MS71x/81x, MX71x</t>
  </si>
  <si>
    <t>40G0810</t>
  </si>
  <si>
    <t>MS71x, MS81xn/dn BAR CODE AND FORMS CARD</t>
  </si>
  <si>
    <t>40G0811</t>
  </si>
  <si>
    <t>MS71x, MS81xn/dn IPDS Card</t>
  </si>
  <si>
    <t>40G0817</t>
  </si>
  <si>
    <t>MS71x, MS81xn/dn PRESCRIBE Card</t>
  </si>
  <si>
    <t>250-Sheet Lockable Tray MS71x/81x, MX71x</t>
  </si>
  <si>
    <t>550-Sheet Lockable Tray MS71x/81x, MX71x</t>
  </si>
  <si>
    <t>40G0830</t>
  </si>
  <si>
    <t>MS810de BAR CODE AND FORMS CARD</t>
  </si>
  <si>
    <t>40G0831</t>
  </si>
  <si>
    <t>MS810de IPDS Card</t>
  </si>
  <si>
    <t>40G0837</t>
  </si>
  <si>
    <t>MS810de PRESCRIBE Card</t>
  </si>
  <si>
    <t>40G0840</t>
  </si>
  <si>
    <t>MS812de BAR CODE AND FORMS CARD</t>
  </si>
  <si>
    <t>40G0841</t>
  </si>
  <si>
    <t>MS812de IPDS Card</t>
  </si>
  <si>
    <t>40G0847</t>
  </si>
  <si>
    <t>MS812de PRESCRIBE Card</t>
  </si>
  <si>
    <t>Staple, Hole Punch Finisher MS71x/81x</t>
  </si>
  <si>
    <t>Staple Finisher MS71x/81x</t>
  </si>
  <si>
    <t>Output Expander MS71x/81x</t>
  </si>
  <si>
    <t>4-Bin Mailbox MS71x/81x</t>
  </si>
  <si>
    <t>High Capacity Output Expander MS71x/81x</t>
  </si>
  <si>
    <t>Spacer MS71x/81x, MX71x</t>
  </si>
  <si>
    <t>Caster Base MS71x/81x, MX71x</t>
  </si>
  <si>
    <t>40GC100</t>
  </si>
  <si>
    <t>MS817n Low Volt CA US</t>
  </si>
  <si>
    <t>40GT110</t>
  </si>
  <si>
    <t>MS810dn Low Volt TAA CA US</t>
  </si>
  <si>
    <t>41G0194</t>
  </si>
  <si>
    <t>C746 BAR CODE AND FORMS CARD</t>
  </si>
  <si>
    <t>41G0195</t>
  </si>
  <si>
    <t>C746 IPDS Card</t>
  </si>
  <si>
    <t>41G0196</t>
  </si>
  <si>
    <t>C746 PRESCRIBE Card</t>
  </si>
  <si>
    <t>41H0000</t>
  </si>
  <si>
    <t>C748e Low Volt NA CAMCAR CO EC MX PR VE</t>
  </si>
  <si>
    <t>41H0050</t>
  </si>
  <si>
    <t>C748de Low Volt NA CAMCAR BE CN CO EC HK MX PR VE</t>
  </si>
  <si>
    <t>41H0100</t>
  </si>
  <si>
    <t>C748dte Low Volt NA CAMCAR BE CO EC MX PR VE</t>
  </si>
  <si>
    <t>41H0197</t>
  </si>
  <si>
    <t>C748 BAR CODE AND FORMS CARD</t>
  </si>
  <si>
    <t>41H0198</t>
  </si>
  <si>
    <t>C748 IPDS Card</t>
  </si>
  <si>
    <t>41H0199</t>
  </si>
  <si>
    <t>C748 PRESCRIBE Card</t>
  </si>
  <si>
    <t>42K0010</t>
  </si>
  <si>
    <t>CX820de Low Volt CA US</t>
  </si>
  <si>
    <t>42K0012</t>
  </si>
  <si>
    <t>CX820dtfe Low Volt CA US</t>
  </si>
  <si>
    <t>42K0040</t>
  </si>
  <si>
    <t>CX825de Low Volt CA CO DO CR EC SV GT HN MX NI PA PR US VE</t>
  </si>
  <si>
    <t>42K0041</t>
  </si>
  <si>
    <t>CX825dte Low Volt CA US</t>
  </si>
  <si>
    <t>42K0042</t>
  </si>
  <si>
    <t>CX825dtfe Low Volt NA</t>
  </si>
  <si>
    <t>42K0070</t>
  </si>
  <si>
    <t>CX860de Low Volt CA US</t>
  </si>
  <si>
    <t>42K0071</t>
  </si>
  <si>
    <t>CX860dte Low Volt NA</t>
  </si>
  <si>
    <t>42K0072</t>
  </si>
  <si>
    <t>CX860dtfe Low Volt NA</t>
  </si>
  <si>
    <t>Multiposition Staple Punch Finisher</t>
  </si>
  <si>
    <t>Tall Multiposition Staple Punch Finisher</t>
  </si>
  <si>
    <t>Inline Stapler Finisher CS820 CX820 C6160 XC6152</t>
  </si>
  <si>
    <t>CX86x Inline Stapler Finisher CX825 CX860 XC8155 XC8160</t>
  </si>
  <si>
    <t>47B0110</t>
  </si>
  <si>
    <t>C79x, X79x 550-Sheet Drawer</t>
  </si>
  <si>
    <t>47B0111</t>
  </si>
  <si>
    <t>2000-Sheet High Capacity Feeder C79x,X79x</t>
  </si>
  <si>
    <t>47B0112</t>
  </si>
  <si>
    <t>C79x, X79x Spacer</t>
  </si>
  <si>
    <t>47B0113</t>
  </si>
  <si>
    <t>C79x Banner Media Tray</t>
  </si>
  <si>
    <t>47B0114</t>
  </si>
  <si>
    <t>C79x, X79x Caster Base</t>
  </si>
  <si>
    <t>47B1103</t>
  </si>
  <si>
    <t>500-Sheet Staple, Hole Punch Finisher C79x,X79x</t>
  </si>
  <si>
    <t>47B1110</t>
  </si>
  <si>
    <t>X79x Forms and Bar Code Card</t>
  </si>
  <si>
    <t>47B1111</t>
  </si>
  <si>
    <t>IPDS Card for X79x</t>
  </si>
  <si>
    <t>47B1112</t>
  </si>
  <si>
    <t>X79x Card for PRESCRIBE</t>
  </si>
  <si>
    <t>47B1113</t>
  </si>
  <si>
    <t>C79x Forms and Bar Code Card</t>
  </si>
  <si>
    <t>47B1114</t>
  </si>
  <si>
    <t>IPDS Card for C79x</t>
  </si>
  <si>
    <t>47B1115</t>
  </si>
  <si>
    <t>C79x Card for PRESCRIBE</t>
  </si>
  <si>
    <t>MS911 WC</t>
  </si>
  <si>
    <t>57X0020</t>
  </si>
  <si>
    <t>Common Access Card (CAC) Reader</t>
  </si>
  <si>
    <t>57X0035</t>
  </si>
  <si>
    <t>Contact Authentication Device</t>
  </si>
  <si>
    <t>57X0070</t>
  </si>
  <si>
    <t>MX81x Removable HDD Kit</t>
  </si>
  <si>
    <t>57X0300</t>
  </si>
  <si>
    <t>57X0301</t>
  </si>
  <si>
    <t>Contactless Authentication Device</t>
  </si>
  <si>
    <t>MX91x Keyboard with Holder</t>
  </si>
  <si>
    <t>Keyboard with Holder</t>
  </si>
  <si>
    <t>57X7050</t>
  </si>
  <si>
    <t>CX92x Keyboard with mounting kit</t>
  </si>
  <si>
    <t>57X9000</t>
  </si>
  <si>
    <t>PrintCryption Card C792,X792,C925,X925</t>
  </si>
  <si>
    <t>1GB DDR3-DIMM (MS51x, MS61x, MS81x)</t>
  </si>
  <si>
    <t>2GB DDR3-DIMM MX4,5,6,7,8,MS6,8,CXx,CSx</t>
  </si>
  <si>
    <t>512 MB DDR3-DIMM (MS51x, MS61x, MS81x)</t>
  </si>
  <si>
    <t>1GB DDR3-DIMM MX4,5,6,7,8,MS6,8,CXx,CSx</t>
  </si>
  <si>
    <t>CX72x 2GB DDR3, G2, 512Mx32, 204 SODIMM</t>
  </si>
  <si>
    <t>2GB DDR3, AR, 256x64, 204 CODIMM</t>
  </si>
  <si>
    <t>256MB Flash Card MSx, MXx, CSx, CXx</t>
  </si>
  <si>
    <t>57X9801</t>
  </si>
  <si>
    <t>CX82x 256MB Flash Card CS/CX800, CS/CX72x Series</t>
  </si>
  <si>
    <t>CS31/41/51x Black Developer</t>
  </si>
  <si>
    <t>CS31/41/51x Cyan Developer</t>
  </si>
  <si>
    <t>CS31/41/51x Magenta Developer</t>
  </si>
  <si>
    <t>CS31/41/51x Yellow Developer</t>
  </si>
  <si>
    <t>CS31/41/51x 4-Pack PC</t>
  </si>
  <si>
    <t>CS92x/CX92x 1-Pack PC</t>
  </si>
  <si>
    <t>CS92x/CX92x 1-Pack CMY PC</t>
  </si>
  <si>
    <t>C734X20G</t>
  </si>
  <si>
    <t>C73x/X73x 1-Pack Photoconductor Kit Standard Regular</t>
  </si>
  <si>
    <t>C734X24G</t>
  </si>
  <si>
    <t>C73x/X73x 4-Pack PC</t>
  </si>
  <si>
    <t>C734X77G</t>
  </si>
  <si>
    <t>C73x/X73x WC</t>
  </si>
  <si>
    <t>C925X72G</t>
  </si>
  <si>
    <t>C925 Black Imaging Unit Standard Regular</t>
  </si>
  <si>
    <t>C925X73G</t>
  </si>
  <si>
    <t>C925 Cyan Imaging Unit Standard Regular</t>
  </si>
  <si>
    <t>C925X74G</t>
  </si>
  <si>
    <t>C925 Magenta Imaging Unit Standard Regular</t>
  </si>
  <si>
    <t>C925X75G</t>
  </si>
  <si>
    <t>C925 Yellow Imaging Unit Standard Regular</t>
  </si>
  <si>
    <t>C925X76G</t>
  </si>
  <si>
    <t>C925 Waste Container Other Supplies Standard Regular</t>
  </si>
  <si>
    <t>C950X71G</t>
  </si>
  <si>
    <t>C950 1-Pack Photoconductor Kit Standard Regular</t>
  </si>
  <si>
    <t>C950X73G</t>
  </si>
  <si>
    <t>C950 3-Pack Photoconductor Kit Standard Regular</t>
  </si>
  <si>
    <t>C950X76G</t>
  </si>
  <si>
    <t>C950 WC</t>
  </si>
  <si>
    <t>SPD0001</t>
  </si>
  <si>
    <t>MX91x Surge Protector 120V</t>
  </si>
  <si>
    <t>X850H22G</t>
  </si>
  <si>
    <t>X85x 1-Pack Photoconductor Kit High Regular</t>
  </si>
  <si>
    <t>2018 Canada BSD Program Discount</t>
  </si>
  <si>
    <t>DD17-336727</t>
  </si>
  <si>
    <t>Product Type</t>
  </si>
  <si>
    <t>RS-232C Serial Interface Card (RoHS)</t>
  </si>
  <si>
    <t>32MB Flash Card (T64x, C52x, C53x, C77x, C920, W840)</t>
  </si>
  <si>
    <t>MS71x 10 foot Bidirectional Parallel Cable (RoHS)</t>
  </si>
  <si>
    <t>S.Chinese Font Card (C52x, C53x, C77x, C920, E34x, E25x, E35x, E450, T64x, W840, X64x, X85x)</t>
  </si>
  <si>
    <t>256MB DDR1-DRAM (C54x, X54x, E360, E460, T650, T652)</t>
  </si>
  <si>
    <t>512MB DDR1-DRAM (C54x, X54x, E460, T650, T652)</t>
  </si>
  <si>
    <t>Pro901 150-Sheet Paper Tray</t>
  </si>
  <si>
    <t>Pro915/Pro715 550- Sheet Paper Tray</t>
  </si>
  <si>
    <t>Printers</t>
  </si>
  <si>
    <t>10Z0400</t>
  </si>
  <si>
    <t>C78x Bar Code Card</t>
  </si>
  <si>
    <t>10Z0401</t>
  </si>
  <si>
    <t>C78x Card for IPDS/SCS/TNe</t>
  </si>
  <si>
    <t>10Z0402</t>
  </si>
  <si>
    <t>C78x Forms Card</t>
  </si>
  <si>
    <t>10Z0403</t>
  </si>
  <si>
    <t>PrintCryption Card for the C78x</t>
  </si>
  <si>
    <t>10Z0404</t>
  </si>
  <si>
    <t>C78x Card for PRESCRIBE</t>
  </si>
  <si>
    <t>10Z3100</t>
  </si>
  <si>
    <t>C782 Envelope Drawer</t>
  </si>
  <si>
    <t>11C0118</t>
  </si>
  <si>
    <t>2590nplus Printer Universal NA NL RU</t>
  </si>
  <si>
    <t>12A6420</t>
  </si>
  <si>
    <t>X64x Black Print Cartridge Extra High Return</t>
  </si>
  <si>
    <t>Supplies</t>
  </si>
  <si>
    <t>12A6421</t>
  </si>
  <si>
    <t>X64x Black Print Cartridge Extra High Regular</t>
  </si>
  <si>
    <t>12T0693</t>
  </si>
  <si>
    <t>Auto Sheet Feeder (Narrow)</t>
  </si>
  <si>
    <t>12T0694</t>
  </si>
  <si>
    <t>Automatic Sheet Feed (wide) - RoHS 2481/91,2581/91,4227</t>
  </si>
  <si>
    <t>12T0695</t>
  </si>
  <si>
    <t>2480/2490, 2580/2590 Tractor 2 - RoHS</t>
  </si>
  <si>
    <t>12T0696</t>
  </si>
  <si>
    <t>2481/2491, 2581/2591 Tractor 2 - RoHS</t>
  </si>
  <si>
    <t>12T0697</t>
  </si>
  <si>
    <t>Cut Sheet Output Support Stand - RoHS 2400,2500</t>
  </si>
  <si>
    <t>12T0698</t>
  </si>
  <si>
    <t>25XX/24XX SERIAL INTERFACE CAR</t>
  </si>
  <si>
    <t>13N1523</t>
  </si>
  <si>
    <t>128MB DDR-DRAM (C52x, C53x, C77x, C920,T64x,W840)</t>
  </si>
  <si>
    <t>13N1524</t>
  </si>
  <si>
    <t>256MB DDR-DRAM (C52x, C53x, C77x, C78x, C920, C93x, T64x, W840, X85x, X94x)</t>
  </si>
  <si>
    <t>13N1530</t>
  </si>
  <si>
    <t>Hard Disk (40 GB) (RoHS) C52/53x,C77/78x,C920,C935,W840</t>
  </si>
  <si>
    <t>14S0200</t>
  </si>
  <si>
    <t>MarkNet N8020 Gigabit Ethernet</t>
  </si>
  <si>
    <t>14S0230</t>
  </si>
  <si>
    <t>MarkNet N8000 Fast Ethernet 10/100BaseTX</t>
  </si>
  <si>
    <t>14T0220</t>
  </si>
  <si>
    <t>MarkNet N7020e Gigabit Ethernet - 4 USB</t>
  </si>
  <si>
    <t>14T0230</t>
  </si>
  <si>
    <t>ENA 1P USB W/W</t>
  </si>
  <si>
    <t>16C0700</t>
  </si>
  <si>
    <t>X4600 - SCANNER STAND</t>
  </si>
  <si>
    <t>16M1100</t>
  </si>
  <si>
    <t>X658 550-Sheet Drawer</t>
  </si>
  <si>
    <t>16M1210</t>
  </si>
  <si>
    <t>C73x/X73x Caster Base</t>
  </si>
  <si>
    <t>16M1216</t>
  </si>
  <si>
    <t>MFP Caster Base (X651, X652, X654, X656)</t>
  </si>
  <si>
    <t>16M1253</t>
  </si>
  <si>
    <t>X65x Forms and Bar Code Card</t>
  </si>
  <si>
    <t>16M1254</t>
  </si>
  <si>
    <t>X65x Card for IPDS/SCS/TNe</t>
  </si>
  <si>
    <t>16N1708</t>
  </si>
  <si>
    <t>C76x, C77x, C78x Printer Stand</t>
  </si>
  <si>
    <t>19Z0022</t>
  </si>
  <si>
    <t>X86x Black Toner Cartridge High Regular</t>
  </si>
  <si>
    <t>20B2300</t>
  </si>
  <si>
    <t>C77x, C78x 500-Sheet Drawer</t>
  </si>
  <si>
    <t>20B2373</t>
  </si>
  <si>
    <t>C77x, C78x 500-Sheet Tray</t>
  </si>
  <si>
    <t>20B2400</t>
  </si>
  <si>
    <t>C77x, C78x Duplex Unit</t>
  </si>
  <si>
    <t>20B2700</t>
  </si>
  <si>
    <t>2000-Sheet High Capacity Feeder C772/782</t>
  </si>
  <si>
    <t>20B3000</t>
  </si>
  <si>
    <t>C772, C782 5-Bin Mailbox</t>
  </si>
  <si>
    <t>20B3050</t>
  </si>
  <si>
    <t>C772, C782 Output Expander</t>
  </si>
  <si>
    <t>20B3060</t>
  </si>
  <si>
    <t>C772, C782 StapleSmart Finisher</t>
  </si>
  <si>
    <t>21J0055</t>
  </si>
  <si>
    <t>C772, C782 Scanner Shelf</t>
  </si>
  <si>
    <t>21J0401</t>
  </si>
  <si>
    <t>4600 MFP Option for C782n</t>
  </si>
  <si>
    <t>21J0579</t>
  </si>
  <si>
    <t>21K0127</t>
  </si>
  <si>
    <t>CS82x CS/CX800 Series Forms and Bar Code Card</t>
  </si>
  <si>
    <t>21Z0286</t>
  </si>
  <si>
    <t>C935 1-Pack PC BSD</t>
  </si>
  <si>
    <t>21Z0287</t>
  </si>
  <si>
    <t>C935 3-Pack PC BSD</t>
  </si>
  <si>
    <t>21Z0295</t>
  </si>
  <si>
    <t>X940/X945 Black CRTG High BSD</t>
  </si>
  <si>
    <t>21Z0296</t>
  </si>
  <si>
    <t>X940/X945 Cyan CRTG High BSD</t>
  </si>
  <si>
    <t>21Z0297</t>
  </si>
  <si>
    <t>X940/X945 Magenta CRTG High BSD</t>
  </si>
  <si>
    <t>21Z0298</t>
  </si>
  <si>
    <t>X940/X945 Yellow CRTG High BSD</t>
  </si>
  <si>
    <t>21Z0304</t>
  </si>
  <si>
    <t>C93X X94X HIGH CAPACITY FEEDER</t>
  </si>
  <si>
    <t>21Z0305</t>
  </si>
  <si>
    <t>C93X X94X 3-TRAY MODULE</t>
  </si>
  <si>
    <t>21Z0306</t>
  </si>
  <si>
    <t>C935 Cabinet Stand</t>
  </si>
  <si>
    <t>21Z0307</t>
  </si>
  <si>
    <t>C93X X94X 1-TRAY CABINET</t>
  </si>
  <si>
    <t>21Z0309</t>
  </si>
  <si>
    <t>3500-Sheet Finisher 3-Hole C935,X940/45e</t>
  </si>
  <si>
    <t>21Z0364</t>
  </si>
  <si>
    <t>C935 Card for IPDS/SCS/TNe</t>
  </si>
  <si>
    <t>21Z0367</t>
  </si>
  <si>
    <t>X94X BAR CODE CARD</t>
  </si>
  <si>
    <t>21Z0368</t>
  </si>
  <si>
    <t>X940e, X945e Card for IPDS/SCS/TNe</t>
  </si>
  <si>
    <t>21Z0370</t>
  </si>
  <si>
    <t>PrintCryption Card X940e, X945e</t>
  </si>
  <si>
    <t>21Z0590</t>
  </si>
  <si>
    <t>XC945e Low Volt SPR</t>
  </si>
  <si>
    <t>22G0533</t>
  </si>
  <si>
    <t>X644e Low Volt CA US</t>
  </si>
  <si>
    <t>22X1119</t>
  </si>
  <si>
    <t>X85x Black Toner Cartridge High Regular</t>
  </si>
  <si>
    <t>22Z0008</t>
  </si>
  <si>
    <t>X95x Black CRTG Extra BSD</t>
  </si>
  <si>
    <t>22Z0009</t>
  </si>
  <si>
    <t>X95x Cyan CRTG Extra BSD</t>
  </si>
  <si>
    <t>22Z0010</t>
  </si>
  <si>
    <t>X95x Magenta CRTG Extra BSD</t>
  </si>
  <si>
    <t>22Z0011</t>
  </si>
  <si>
    <t>X95x Yellow CRTG Extra BSD</t>
  </si>
  <si>
    <t>22Z0175</t>
  </si>
  <si>
    <t>C950, X95x 3500-Sheet Finisher (4-Hole)</t>
  </si>
  <si>
    <t>22Z0176</t>
  </si>
  <si>
    <t>C950, X95x Booklet Finisher (4-Hole)</t>
  </si>
  <si>
    <t>22Z0205</t>
  </si>
  <si>
    <t>10-Sheet Banner Media Tray C95x, X95x</t>
  </si>
  <si>
    <t>24B5804</t>
  </si>
  <si>
    <t>C73x/X73x Cyan CRTG High BSD Return</t>
  </si>
  <si>
    <t>24B5805</t>
  </si>
  <si>
    <t>C73x/X73x Magenta CRTG High BSD Return</t>
  </si>
  <si>
    <t>24B5806</t>
  </si>
  <si>
    <t>C73x/X73x Yellow CRTG High BSD Return</t>
  </si>
  <si>
    <t>24B5807</t>
  </si>
  <si>
    <t>C73x/X73x Black CRTG High BSD Return</t>
  </si>
  <si>
    <t>24B5828</t>
  </si>
  <si>
    <t>C79x Cyan CRTG Extra BSD Return</t>
  </si>
  <si>
    <t>24B5829</t>
  </si>
  <si>
    <t>C79x Magenta CRTG Extra BSD Return</t>
  </si>
  <si>
    <t>24B5830</t>
  </si>
  <si>
    <t>C79x Yellow CRTG Extra BSD Return</t>
  </si>
  <si>
    <t>24B5831</t>
  </si>
  <si>
    <t>C79x Black CRTG Extra BSD Return</t>
  </si>
  <si>
    <t>24B5832</t>
  </si>
  <si>
    <t>X79x Cyan CRTG Extra BSD Return</t>
  </si>
  <si>
    <t>24B5833</t>
  </si>
  <si>
    <t>X79x Magenta CRTG Extra BSD Return</t>
  </si>
  <si>
    <t>24B5834</t>
  </si>
  <si>
    <t>X79x Yellow CRTG Extra BSD Return</t>
  </si>
  <si>
    <t>24B5835</t>
  </si>
  <si>
    <t>X79x Black CRTG Extra BSD Return</t>
  </si>
  <si>
    <t>24B5850</t>
  </si>
  <si>
    <t>E26/36/46x Black CRTG Extra BSD Return</t>
  </si>
  <si>
    <t>24B5875</t>
  </si>
  <si>
    <t>X65x Black CRTG Extra BSD Return</t>
  </si>
  <si>
    <t>24B5880</t>
  </si>
  <si>
    <t>T65x Black CRTG Extra BSD CORP</t>
  </si>
  <si>
    <t>CX31/41/51x Cyan CRTG High BSD CORP</t>
  </si>
  <si>
    <t>CX31/41/51x Magenta CRTG High BSD CORP</t>
  </si>
  <si>
    <t>CX31/41/51x Yellow CRTG High BSD CORP</t>
  </si>
  <si>
    <t>CX31/41/51x Black CRTG High BSD CORP</t>
  </si>
  <si>
    <t>MS71/81x Black CRTG Extra BSD CORP</t>
  </si>
  <si>
    <t>24B6018</t>
  </si>
  <si>
    <t>24B6019</t>
  </si>
  <si>
    <t>MX71/81x Black CRTG Extra BSD CORP</t>
  </si>
  <si>
    <t>24B6021</t>
  </si>
  <si>
    <t>24B6022</t>
  </si>
  <si>
    <t>MS71/81x Black IU BSD Return</t>
  </si>
  <si>
    <t>MS3/4/5/61x Black CRTG Extra BSD CORP</t>
  </si>
  <si>
    <t>MS3/4/5/61x Black IU BSD Return</t>
  </si>
  <si>
    <t>Offset Stacker for XM7100 Series</t>
  </si>
  <si>
    <t>24T9004</t>
  </si>
  <si>
    <t>24TT312</t>
  </si>
  <si>
    <t>MX810dtfe Low Volt TAA US</t>
  </si>
  <si>
    <t>24Z0034</t>
  </si>
  <si>
    <t>X925 Cyan CRTG High BSD</t>
  </si>
  <si>
    <t>24Z0035</t>
  </si>
  <si>
    <t>X925 Magenta CRTG High BSD</t>
  </si>
  <si>
    <t>24Z0036</t>
  </si>
  <si>
    <t>X925 Yellow CRTG High BSD</t>
  </si>
  <si>
    <t>24Z0037</t>
  </si>
  <si>
    <t>X925 Black CRTG High BSD</t>
  </si>
  <si>
    <t>24Z0712</t>
  </si>
  <si>
    <t>XS925de Low Volt SPR</t>
  </si>
  <si>
    <t>25A0079</t>
  </si>
  <si>
    <t>C736n Low Volt SPR TAA</t>
  </si>
  <si>
    <t>25A0138</t>
  </si>
  <si>
    <t>C736n Low Volt TAA NA US</t>
  </si>
  <si>
    <t>25A0160</t>
  </si>
  <si>
    <t>C736dn Low Volt TAA NA US</t>
  </si>
  <si>
    <t>25A0176</t>
  </si>
  <si>
    <t>C736dn Low Volt NA US</t>
  </si>
  <si>
    <t>25A0177</t>
  </si>
  <si>
    <t>C736dtn Low Volt NA US</t>
  </si>
  <si>
    <t>25A0197</t>
  </si>
  <si>
    <t>25C0351</t>
  </si>
  <si>
    <t>C734dn Low Volt LAD AT US</t>
  </si>
  <si>
    <t>25C0433</t>
  </si>
  <si>
    <t>C73X BAR CODE AND FORMS CARD</t>
  </si>
  <si>
    <t>25C0434</t>
  </si>
  <si>
    <t>C73X IPDS</t>
  </si>
  <si>
    <t>27X0025</t>
  </si>
  <si>
    <t>MarkNet 8250 802.11b/g/n Wireless Print Server</t>
  </si>
  <si>
    <t>28DT551</t>
  </si>
  <si>
    <t>CX410de High Volt TAA CA US</t>
  </si>
  <si>
    <t>30G0109</t>
  </si>
  <si>
    <t>T654dtn Low Volt CA US</t>
  </si>
  <si>
    <t>30G0232</t>
  </si>
  <si>
    <t>T656 Card for IPDS and SCS/Tne</t>
  </si>
  <si>
    <t>30G0287</t>
  </si>
  <si>
    <t>MX71x Arabic Font Card</t>
  </si>
  <si>
    <t>30G0796</t>
  </si>
  <si>
    <t>250-Sheet Drawer T65x,X651/52/54/56</t>
  </si>
  <si>
    <t>30G0801</t>
  </si>
  <si>
    <t>250-SHEET TRAY (N/A FOR X658)</t>
  </si>
  <si>
    <t>30G0802</t>
  </si>
  <si>
    <t>550-Sheet Drawer T65x,X651/52/54/56</t>
  </si>
  <si>
    <t>30G0803</t>
  </si>
  <si>
    <t>550-SHEET TRAY</t>
  </si>
  <si>
    <t>30G0825</t>
  </si>
  <si>
    <t>MX81x Korean Font Card (C54x, C73x, X54x, E460, T65x, X65x)</t>
  </si>
  <si>
    <t>30G0828</t>
  </si>
  <si>
    <t>Japanese Font Card (C54x, C73x, X54x, E460, T65x, X65x)</t>
  </si>
  <si>
    <t>30G0829</t>
  </si>
  <si>
    <t>PrintCryption Card (C73x, E46x, T65x, W850, X46x, X73x, X65x, X86x)</t>
  </si>
  <si>
    <t>30G0835</t>
  </si>
  <si>
    <t>T654 Card for IPDS/SCS/TNe</t>
  </si>
  <si>
    <t>30G0836</t>
  </si>
  <si>
    <t>200-Sheet UAT with Drawer T65x,X651/52/54/56</t>
  </si>
  <si>
    <t>30G0849</t>
  </si>
  <si>
    <t>30G0852</t>
  </si>
  <si>
    <t>T65x 5-Bin Mailbox</t>
  </si>
  <si>
    <t>30G0859</t>
  </si>
  <si>
    <t>400-Sheet UAT with Drawer T65x,X651/52/54/56</t>
  </si>
  <si>
    <t>XC9235 Low Volt CA MX US</t>
  </si>
  <si>
    <t>BSD</t>
  </si>
  <si>
    <t>XC9245 Low Volt CA MX US</t>
  </si>
  <si>
    <t>XC9255 Low Volt CA MX US</t>
  </si>
  <si>
    <t>XC9265 Low Volt CA MX US</t>
  </si>
  <si>
    <t>34S0073</t>
  </si>
  <si>
    <t>E46xCard for PRESCRIBE</t>
  </si>
  <si>
    <t>34S0074</t>
  </si>
  <si>
    <t>X46x E460 Card for IPDS and SCS/Tne</t>
  </si>
  <si>
    <t>34S0970</t>
  </si>
  <si>
    <t>X46x E460 Forms and Bar Code Card</t>
  </si>
  <si>
    <t>34S7720</t>
  </si>
  <si>
    <t>X460E CARD FOR IPDS AND SCS/TN</t>
  </si>
  <si>
    <t>34TT005</t>
  </si>
  <si>
    <t>X748dte High Volt TAA US</t>
  </si>
  <si>
    <t>40GT450</t>
  </si>
  <si>
    <t>MS811dtn High Volt TAA US</t>
  </si>
  <si>
    <t>41HT005</t>
  </si>
  <si>
    <t>C748dte High Volt TAA US</t>
  </si>
  <si>
    <t>47BT027</t>
  </si>
  <si>
    <t>X792dte High Volt TAA US</t>
  </si>
  <si>
    <t>53A4460</t>
  </si>
  <si>
    <t>E460dtn Low Volt CA</t>
  </si>
  <si>
    <t>53A4858</t>
  </si>
  <si>
    <t>X945ef Low Volt SPR Canada</t>
  </si>
  <si>
    <t>57X0085</t>
  </si>
  <si>
    <t>Secure Element</t>
  </si>
  <si>
    <t>57X7001</t>
  </si>
  <si>
    <t>57X7025</t>
  </si>
  <si>
    <t>Voice Guidance</t>
  </si>
  <si>
    <t>57X9110</t>
  </si>
  <si>
    <t>MS81x TChineseFontCard81x,71x,51x,61x,41x,31x</t>
  </si>
  <si>
    <t>57X9112</t>
  </si>
  <si>
    <t>MS81x SChineseFontCard81x,71x,51x,61x,41x,31x</t>
  </si>
  <si>
    <t>57X9114</t>
  </si>
  <si>
    <t>MX81x KoreanFontCard81x,71x,51x,61x,41x,31x</t>
  </si>
  <si>
    <t>57X9115</t>
  </si>
  <si>
    <t>MS81x JapaneseFontCard81x,71x,51x,61x,41x,31x</t>
  </si>
  <si>
    <t>57X9810</t>
  </si>
  <si>
    <t>CX82x TChineseFontCard CS/CX800, CS/CX72x Series</t>
  </si>
  <si>
    <t>57X9812</t>
  </si>
  <si>
    <t>CX82x SChineseFontCard CS/CX800, CS/CX72x Series</t>
  </si>
  <si>
    <t>57X9814</t>
  </si>
  <si>
    <t>KoreanFontCard CS/CX800, CS/CX72x Series</t>
  </si>
  <si>
    <t>57X9815</t>
  </si>
  <si>
    <t>JapaneseFontCard CS/CX800, CS/CX72x Series</t>
  </si>
  <si>
    <t>CS31/41/51x 4-Color IU</t>
  </si>
  <si>
    <t>C54x/X54x WC</t>
  </si>
  <si>
    <t>C792X77G</t>
  </si>
  <si>
    <t>C79x Waste Container Other Supplies Standard Regular</t>
  </si>
  <si>
    <t>C930X76G</t>
  </si>
  <si>
    <t>C935 Waste Container Other Supplies Standard Regular</t>
  </si>
  <si>
    <t>MS00498</t>
  </si>
  <si>
    <t>X73X IPDS AND SCS/TNE CARD</t>
  </si>
  <si>
    <t>MS00837</t>
  </si>
  <si>
    <t>XS734de Low Volt SPR</t>
  </si>
  <si>
    <t>Product</t>
  </si>
  <si>
    <t>Suggested Reseller</t>
  </si>
  <si>
    <t>Retail</t>
  </si>
  <si>
    <t>Web</t>
  </si>
  <si>
    <t>Lexmark MS310d - pallet quantity 18</t>
  </si>
  <si>
    <t>Lexmark MS310dn - pallet quantity 18</t>
  </si>
  <si>
    <t>UPDATED</t>
  </si>
  <si>
    <t>Lexmark MS312dn - pallet quantity 18</t>
  </si>
  <si>
    <t>Lexmark MS315dn - pallet quantity 18</t>
  </si>
  <si>
    <t>Lexmark MS415dn - pallet quantity 18</t>
  </si>
  <si>
    <t>Lexmark MS510dn - pallet quantity 18</t>
  </si>
  <si>
    <t>Lexmark MS610dn - pallet quantity 12</t>
  </si>
  <si>
    <t>Lexmark MS610dtn - pallet quantity 18</t>
  </si>
  <si>
    <t>Lexmark MS610de - pallet quantity 8</t>
  </si>
  <si>
    <t>Lexmark MS610dte - pallet quantity 12</t>
  </si>
  <si>
    <t>Lexmark MS710dn - pallet quantity 8</t>
  </si>
  <si>
    <t>Lexmark MS711dn - pallet quantity 8</t>
  </si>
  <si>
    <t>Lexmark MS810n - pallet quantity 8</t>
  </si>
  <si>
    <t>Lexmark MS810dn - pallet quantity 8</t>
  </si>
  <si>
    <t>Lexmark MS810dtn - pallet quantity 4</t>
  </si>
  <si>
    <t>Lexmark MS810de - pallet quantity 8</t>
  </si>
  <si>
    <t>Lexmark MS811n - pallet quantity 8</t>
  </si>
  <si>
    <t>Lexmark MS811dn - pallet quantity 8</t>
  </si>
  <si>
    <t>Lexmark MS811dtn - pallet quantity 4</t>
  </si>
  <si>
    <t>Lexmark MS812dn - pallet quantity 8</t>
  </si>
  <si>
    <t>Lexmark MS812dtn - pallet quantity 4</t>
  </si>
  <si>
    <t>Lexmark MS812de - pallet quantity 8</t>
  </si>
  <si>
    <t>Lexmark MS911de - pallet quantity 1</t>
  </si>
  <si>
    <t>Lexmark MS317dn - pallet quantity 18</t>
  </si>
  <si>
    <t>Lexmark MS417dn - pallet quantity 18</t>
  </si>
  <si>
    <t>Lexmark MS517dn - pallet quantity 18</t>
  </si>
  <si>
    <t>Lexmark MS617dn - pallet quantity 12</t>
  </si>
  <si>
    <t>Lexmark MS817n - pallet quantity 8</t>
  </si>
  <si>
    <t>Color Business Printers</t>
  </si>
  <si>
    <t>Lexmark C748e Color Laser Printer - pallet quantity 8</t>
  </si>
  <si>
    <t>Lexmark C748de Color Laser Printer - pallet quantity 8</t>
  </si>
  <si>
    <t>Lexmark C748dte Color Laser Printer - pallet quantity 4</t>
  </si>
  <si>
    <t>Lexmark C925de Color Printer - pallet quantity 1</t>
  </si>
  <si>
    <t>Lexmark C925dte Color Printer - pallet quantity 1</t>
  </si>
  <si>
    <t>Lexmark C950de Color Printer - pallet quantity 1</t>
  </si>
  <si>
    <t>Lexmark CS310n - pallet quantity 12</t>
  </si>
  <si>
    <t>Lexmark CS310dn - pallet quantity 12</t>
  </si>
  <si>
    <t>Lexmark CS410n - pallet quantity 12</t>
  </si>
  <si>
    <t>Lexmark CS410dn - pallet quantity 12</t>
  </si>
  <si>
    <t>Lexmark CS410dtn - pallet quantity 4</t>
  </si>
  <si>
    <t>Lexmark CS510de - pallet quantity 12</t>
  </si>
  <si>
    <t>Lexmark CS510dte - pallet quantity 4</t>
  </si>
  <si>
    <t>Lexmark CS720de - pallet quantity 4</t>
  </si>
  <si>
    <t>Lexmark CS720dte - pallet quantity 1</t>
  </si>
  <si>
    <t>Lexmark CS725de - pallet quantity 4</t>
  </si>
  <si>
    <t>Lexmark CS725dte - pallet quantity 1</t>
  </si>
  <si>
    <t>Lexmark CS820de - pallet quantity 1</t>
  </si>
  <si>
    <t>Lexmark CS820dte - pallet quantity 1</t>
  </si>
  <si>
    <t>Lexmark CS820dtfe - pallet quantity 1</t>
  </si>
  <si>
    <t>Lexmark CS317dn - pallet quantity 12</t>
  </si>
  <si>
    <t>Lexmark CS417dn - pallet quantity 12</t>
  </si>
  <si>
    <t>Lexmark CS517de - pallet quantity 12</t>
  </si>
  <si>
    <t>Lexmark CS921de - pallet quantity 1</t>
  </si>
  <si>
    <t>Lexmark CS923de - pallet quantity 1</t>
  </si>
  <si>
    <t>MFP Solutions</t>
  </si>
  <si>
    <t>Lexmark X925de Color MFP - pallet quantity 1</t>
  </si>
  <si>
    <t>Lexmark X950de MFP - pallet quantity 1</t>
  </si>
  <si>
    <t>Lexmark X952dte MFP - pallet quantity 1</t>
  </si>
  <si>
    <t>Lexmark X954dhe MFP - pallet quantity 1</t>
  </si>
  <si>
    <t>Lexmark CX310n - pallet quantity 8</t>
  </si>
  <si>
    <t>Lexmark CX310dn - pallet quantity 8</t>
  </si>
  <si>
    <t>Lexmark CX410e - pallet quantity 8</t>
  </si>
  <si>
    <t>Lexmark CX410de - pallet quantity 8</t>
  </si>
  <si>
    <t>Lexmark CX410dte - pallet quantity 4</t>
  </si>
  <si>
    <t>Lexmark CX510de - pallet quantity 8</t>
  </si>
  <si>
    <t>Lexmark CX510dhe - pallet quantity 8</t>
  </si>
  <si>
    <t>Lexmark CX510dthe - pallet quantity 4</t>
  </si>
  <si>
    <t>Lexmark MX310dn - pallet quantity 8</t>
  </si>
  <si>
    <t>Lexmark MX410de - pallet quantity 8</t>
  </si>
  <si>
    <t>Lexmark MX510de - pallet quantity 4</t>
  </si>
  <si>
    <t>Lexmark MX511de - pallet quantity 4</t>
  </si>
  <si>
    <t>Lexmark MX511dte - pallet quantity 4</t>
  </si>
  <si>
    <t>Lexmark MX511dhe - pallet quantity 4</t>
  </si>
  <si>
    <t>Lexmark MX611de - pallet quantity 4</t>
  </si>
  <si>
    <t>Lexmark MX611dte - pallet quantity 4</t>
  </si>
  <si>
    <t>Lexmark MX611dhe - pallet quantity 4</t>
  </si>
  <si>
    <t>Lexmark MX611dfe - pallet quantity 4</t>
  </si>
  <si>
    <t>Lexmark MX710de - pallet quantity 1</t>
  </si>
  <si>
    <t>Lexmark MX710dhe - pallet quantity 1</t>
  </si>
  <si>
    <t>Lexmark MX711de - pallet quantity 1</t>
  </si>
  <si>
    <t>Lexmark MX711dhe - pallet quantity 1</t>
  </si>
  <si>
    <t>Lexmark MX711dthe - pallet quantity 1</t>
  </si>
  <si>
    <t>Lexmark MX810de - pallet quantity 1</t>
  </si>
  <si>
    <t>Lexmark MX810dfe - pallet quantity 1</t>
  </si>
  <si>
    <t>Lexmark MX810dme - pallet quantity 1</t>
  </si>
  <si>
    <t>Lexmark MX810dte - pallet quantity 1</t>
  </si>
  <si>
    <t>Lexmark MX810dtfe - pallet quantity 1</t>
  </si>
  <si>
    <t>Lexmark MX810dtme - pallet quantity 1</t>
  </si>
  <si>
    <t>Lexmark MX810dxe - pallet quantity 1</t>
  </si>
  <si>
    <t>Lexmark MX810dxfe - pallet quantity 1</t>
  </si>
  <si>
    <t>Lexmark MX810dxme - pallet quantity 1</t>
  </si>
  <si>
    <t>Lexmark MX811de - pallet quantity 1</t>
  </si>
  <si>
    <t>Lexmark MX811dfe - pallet quantity 1</t>
  </si>
  <si>
    <t>Lexmark MX811dme - pallet quantity 1</t>
  </si>
  <si>
    <t>Lexmark MX811dte - pallet quantity 1</t>
  </si>
  <si>
    <t>Lexmark MX811dtfe - pallet quantity 1</t>
  </si>
  <si>
    <t>Lexmark MX811dtme - pallet quantity 1</t>
  </si>
  <si>
    <t>Lexmark MX811dxe - pallet quantity 1</t>
  </si>
  <si>
    <t>Lexmark MX811dxfe - pallet quantity 1</t>
  </si>
  <si>
    <t>Lexmark MX811dxme - pallet quantity 1</t>
  </si>
  <si>
    <t>Lexmark MX812de - pallet quantity 1</t>
  </si>
  <si>
    <t>Lexmark MX812dfe - pallet quantity 1</t>
  </si>
  <si>
    <t>Lexmark MX812dme - pallet quantity 1</t>
  </si>
  <si>
    <t>Lexmark MX812dte - pallet quantity 1</t>
  </si>
  <si>
    <t>Lexmark MX812dtfe - pallet quantity 1</t>
  </si>
  <si>
    <t>Lexmark MX812dtme - pallet quantity 1</t>
  </si>
  <si>
    <t>Lexmark MX812dxe - pallet quantity 1</t>
  </si>
  <si>
    <t>Lexmark MX812dxfe - pallet quantity 1</t>
  </si>
  <si>
    <t>Lexmark MX812dxme - pallet quantity 1</t>
  </si>
  <si>
    <t>Lexmark MX810dpe - pallet quantity 1</t>
  </si>
  <si>
    <t>Lexmark MX810dtpe - pallet quantity 1</t>
  </si>
  <si>
    <t>Lexmark MX810dxpe - pallet quantity 1</t>
  </si>
  <si>
    <t>Lexmark MX811dpe - pallet quantity 1</t>
  </si>
  <si>
    <t>Lexmark MX811dtpe - pallet quantity 1</t>
  </si>
  <si>
    <t>Lexmark MX811dxpe - pallet quantity 1</t>
  </si>
  <si>
    <t>Lexmark MX812dpe - pallet quantity 1</t>
  </si>
  <si>
    <t>Lexmark MX812dtpe - pallet quantity 1</t>
  </si>
  <si>
    <t>Lexmark MX812dxpe - pallet quantity 1</t>
  </si>
  <si>
    <t>Lexmark MX910de - pallet quantity 1</t>
  </si>
  <si>
    <t>Lexmark MX911dte - pallet quantity 1</t>
  </si>
  <si>
    <t>Lexmark MX912dxe - pallet quantity 1</t>
  </si>
  <si>
    <t>Lexmark MX317dn - pallet quantity 8</t>
  </si>
  <si>
    <t>Lexmark MX417de - pallet quantity 8</t>
  </si>
  <si>
    <t>Lexmark MX517de - pallet quantity 4</t>
  </si>
  <si>
    <t>Lexmark MX617de - pallet quantity 4</t>
  </si>
  <si>
    <t>Lexmark CX725de - pallet quantity 1</t>
  </si>
  <si>
    <t>Lexmark CX725dhe - pallet quantity 1</t>
  </si>
  <si>
    <t>Lexmark CX725dthe - pallet quantity 1</t>
  </si>
  <si>
    <t>Lexmark CX820de - pallet quantity 1</t>
  </si>
  <si>
    <t>Lexmark CX820dtfe - pallet quantity 1</t>
  </si>
  <si>
    <t>Lexmark CX825de - pallet quantity 1</t>
  </si>
  <si>
    <t>Lexmark CX825dte - pallet quantity 1</t>
  </si>
  <si>
    <t>Lexmark CX825dtfe - pallet quantity 1</t>
  </si>
  <si>
    <t>Lexmark CX860de - pallet quantity 1</t>
  </si>
  <si>
    <t>Lexmark CX860dte - pallet quantity 1</t>
  </si>
  <si>
    <t>Lexmark CX860dtfe - pallet quantity 1</t>
  </si>
  <si>
    <t>Lexmark CX317dn - pallet quantity 8</t>
  </si>
  <si>
    <t>Lexmark CX417de - pallet quantity 8</t>
  </si>
  <si>
    <t>Lexmark CX517de - pallet quantity 8</t>
  </si>
  <si>
    <t>Lexmark CX921de - pallet quantity 1</t>
  </si>
  <si>
    <t>Lexmark CX922de - pallet quantity 1</t>
  </si>
  <si>
    <t>Lexmark CX923dte - pallet quantity 1</t>
  </si>
  <si>
    <t>Lexmark CX923dxe - pallet quantity 1</t>
  </si>
  <si>
    <t>Lexmark CX924dte - pallet quantity 1</t>
  </si>
  <si>
    <t>Lexmark CX924dxe - pallet quantity 1</t>
  </si>
  <si>
    <t>Forms Printers</t>
  </si>
  <si>
    <t>11C0099</t>
  </si>
  <si>
    <t>Lexmark Forms Printer 2580+ - pallet quantity 15</t>
  </si>
  <si>
    <t>11C0109</t>
  </si>
  <si>
    <t>Lexmark Forms Printer 2580n+ - pallet quantity 15</t>
  </si>
  <si>
    <t>11C0111</t>
  </si>
  <si>
    <t>Lexmark Forms Printer 2581+ - pallet quantity 9</t>
  </si>
  <si>
    <t>11C2956</t>
  </si>
  <si>
    <t>Lexmark Forms Printer 2581n+ - pallet quantity 9</t>
  </si>
  <si>
    <t>11C0113</t>
  </si>
  <si>
    <t>Lexmark Forms Printer 2590+ - pallet quantity 15</t>
  </si>
  <si>
    <t>Lexmark Forms Printer 2590n+ - pallet quantity 15</t>
  </si>
  <si>
    <t>11C0119</t>
  </si>
  <si>
    <t>Lexmark Forms Printer 2591+ - pallet quantity 9</t>
  </si>
  <si>
    <t>11C2957</t>
  </si>
  <si>
    <t>Lexmark Forms Printer 2591n+ - pallet quantity 9</t>
  </si>
  <si>
    <t>Lexmark E24x / E34x / E45x Options &amp; Supplies</t>
  </si>
  <si>
    <t>Lexmark E250X/E350x/E352x/E450x Connectivity Options</t>
  </si>
  <si>
    <t>10' A-B Parallel Cable</t>
  </si>
  <si>
    <t>USB Cable (2M)</t>
  </si>
  <si>
    <t>Lexmark E25x/E35x Supplies</t>
  </si>
  <si>
    <t>E250A11A</t>
  </si>
  <si>
    <t>E250, E350, E352 Standard Yield Return Program Cartridge (3.5K)</t>
  </si>
  <si>
    <t>E250A21A</t>
  </si>
  <si>
    <t>E250, E350, E352 Standard Yield Cartridge (3.5K)</t>
  </si>
  <si>
    <t>E352H11A</t>
  </si>
  <si>
    <t>E350, E352 High Yield Return Program Cartridge (9K)</t>
  </si>
  <si>
    <t>E352H21A</t>
  </si>
  <si>
    <t>E350, E352 High Yield Cartridge (9K)</t>
  </si>
  <si>
    <t>E250X22G</t>
  </si>
  <si>
    <t>E250, E350, E352, E450 Photoconductor Kit</t>
  </si>
  <si>
    <t>E250A41G</t>
  </si>
  <si>
    <t>E250, E350, E352 Return Program Print Cartridge (Govt Contract)</t>
  </si>
  <si>
    <t>E260A41G</t>
  </si>
  <si>
    <t>E260, E360, E460 Return Program Print Cartridge (Govt Contract)</t>
  </si>
  <si>
    <t>E260X42G</t>
  </si>
  <si>
    <t>E260, E360, E460, X26x, X36x,X46xPhotoconductor Kit (Govt Contract)</t>
  </si>
  <si>
    <t>34060HW</t>
  </si>
  <si>
    <t>E330, E332n, E332tn High Yield Return Program Print Cartridge</t>
  </si>
  <si>
    <t>E352H41G</t>
  </si>
  <si>
    <t>E350, E352 High Yield Return Program Print Cartridge (Govt Contract)</t>
  </si>
  <si>
    <t>E360H41G</t>
  </si>
  <si>
    <t>E360, E460 High Yield Return Program Print Cartridge (Govt Contract)</t>
  </si>
  <si>
    <t>E250X42G</t>
  </si>
  <si>
    <t>Lexmark E250/E350/E352/E450 Photoconductor Kit (Govt Contract)</t>
  </si>
  <si>
    <t>Lexmark E45x Supplies</t>
  </si>
  <si>
    <t>E450A11A</t>
  </si>
  <si>
    <t>E450 Standard Yield Return Program Cartridge (6K)</t>
  </si>
  <si>
    <t>E450A21A</t>
  </si>
  <si>
    <t>E450 Standard Yield Cartridge (6K)</t>
  </si>
  <si>
    <t>E450H11A</t>
  </si>
  <si>
    <t>E450 High Yield Return Program Cartridge (11K)</t>
  </si>
  <si>
    <t>E450H21A</t>
  </si>
  <si>
    <t>E450 High Yield Cartridge (11K)</t>
  </si>
  <si>
    <t>E450H41G</t>
  </si>
  <si>
    <t>E450 High Yield Return Program Print Cartridge (Govt Contract)</t>
  </si>
  <si>
    <t>E460X41G</t>
  </si>
  <si>
    <t>E460 Extra High Yield Return Program Print Cartridge (Govt Contract)</t>
  </si>
  <si>
    <t>Lexmark E26x / E36x / E46x Options &amp; Supplies</t>
  </si>
  <si>
    <t>Lexmark E26x/E36x/E46x Application Solutions</t>
  </si>
  <si>
    <t>Korean Font Card</t>
  </si>
  <si>
    <t>30G0826</t>
  </si>
  <si>
    <t>Simplified Chinese Font Card</t>
  </si>
  <si>
    <t>30G0827</t>
  </si>
  <si>
    <t>Traditional Chinese Font Card</t>
  </si>
  <si>
    <t>Japanese Font Card</t>
  </si>
  <si>
    <t>Lexmark E26x/E36x/E46x Connectivity Options</t>
  </si>
  <si>
    <t>Parallel 1284-B Interface Card</t>
  </si>
  <si>
    <t>MarkNet N8120 Gigabit Ethernet Print Server</t>
  </si>
  <si>
    <t>MarkNet N8130 Fiber Ethernet Print Server</t>
  </si>
  <si>
    <t>MarkNet N8150 802.11g Wireless Print Server (Internal)</t>
  </si>
  <si>
    <t>RS-232C Serial Interface Card</t>
  </si>
  <si>
    <t>Lexmark E26x/E36x/E46x Supplies</t>
  </si>
  <si>
    <t>E260A11A</t>
  </si>
  <si>
    <t>E260, E360, E460, E462 Standard Yield Return Program Cartridge (3.5K)</t>
  </si>
  <si>
    <t>E260A21A</t>
  </si>
  <si>
    <t>E260, E360, E460, E462 Standard Yield Cartridge (3.5K)</t>
  </si>
  <si>
    <t>E360H11A</t>
  </si>
  <si>
    <t>E360, E460, E462 High Yield Return Program Cartridge (9K)</t>
  </si>
  <si>
    <t>E360H21A</t>
  </si>
  <si>
    <t>E360, E460, E462 High Yield Cartridge (9K)</t>
  </si>
  <si>
    <t>E460X11A</t>
  </si>
  <si>
    <t>E460 Extra High Yield Return Program Cartridge (15K)</t>
  </si>
  <si>
    <t>E460X21A</t>
  </si>
  <si>
    <t>E460 Extra High Yield Cartridge (15K)</t>
  </si>
  <si>
    <t>E260X22G</t>
  </si>
  <si>
    <t>E260, E360, E460, E462, X264, X36x, X46 Photoconductor Kit</t>
  </si>
  <si>
    <t>E462U11A</t>
  </si>
  <si>
    <t>E462 Extra High Yield Return Program Toner Cartridge</t>
  </si>
  <si>
    <t>E462U21G</t>
  </si>
  <si>
    <t>E462 Extra High Yield Toner Cartridge</t>
  </si>
  <si>
    <t>E462U41G</t>
  </si>
  <si>
    <t>E462 18K GSA Cartridge</t>
  </si>
  <si>
    <t>Lexmark E46x Memory Options</t>
  </si>
  <si>
    <t>Cables</t>
  </si>
  <si>
    <t>Lexmark T65x Options &amp; Supplies</t>
  </si>
  <si>
    <t>Lexmark T65x Paper Handling Options</t>
  </si>
  <si>
    <t>X560n 256MB DDR II SDRAM DIMM</t>
  </si>
  <si>
    <t>X560n 512MB DDR II SDRAM DIMM</t>
  </si>
  <si>
    <t>X560n 1GB DDR II SDRAM DIMM</t>
  </si>
  <si>
    <t>Lexmark 6500e MFP Option Supplies and Options</t>
  </si>
  <si>
    <t>Auto Document Feeder Roller Cleaning Cloth (Pack of 10)</t>
  </si>
  <si>
    <t>Lexmark PrintCryption Card</t>
  </si>
  <si>
    <t>Arabic Font Card</t>
  </si>
  <si>
    <t>Lexmark T65x Supplies</t>
  </si>
  <si>
    <t>T650A11A</t>
  </si>
  <si>
    <t>T65x Return Program Print Cartridge (7K)</t>
  </si>
  <si>
    <t>T650A21A</t>
  </si>
  <si>
    <t>T65x Print Cartridge (7K)</t>
  </si>
  <si>
    <t>T650H04A</t>
  </si>
  <si>
    <t>T65x High Yield Return Program Print Cartridge for Label Applications (25K)</t>
  </si>
  <si>
    <t>T650H11A</t>
  </si>
  <si>
    <t>T65x High Yield Return Program Print Cartridge (25K)</t>
  </si>
  <si>
    <t>T650H21A</t>
  </si>
  <si>
    <t>T65x High Yield Print Cartridge (25K)</t>
  </si>
  <si>
    <t>T654X04A</t>
  </si>
  <si>
    <t>T654 Extra High Yield Return Program Print Cartridge for Label Applications (36K)</t>
  </si>
  <si>
    <t>T654X11A</t>
  </si>
  <si>
    <t>T654 Extra High Yield Return Program Print Cartridge (36K)</t>
  </si>
  <si>
    <t>T654X21A</t>
  </si>
  <si>
    <t>T654 Extra High Yield Print Cartridge (36K)</t>
  </si>
  <si>
    <t>Staple 3-pack (5,000 per pack) (W840 / X85Xe)</t>
  </si>
  <si>
    <t>T650A41G</t>
  </si>
  <si>
    <t>T65x Return Program Print Cartridge (Govt Contract)</t>
  </si>
  <si>
    <t>T650H41G</t>
  </si>
  <si>
    <t>T654 High Yield Return Program Print Cartridge (Govt Contract)</t>
  </si>
  <si>
    <t>T654X41G</t>
  </si>
  <si>
    <t>T65x Extra High Yield Return Program Print Cartridge (Govt Contract)</t>
  </si>
  <si>
    <t>Lexmark T65x Connectivity Options</t>
  </si>
  <si>
    <t>Lexmark T654, T656 Options</t>
  </si>
  <si>
    <t>Large Pod for Lexmark PKI Card Reader</t>
  </si>
  <si>
    <t>Lexmark T65x Memory Options</t>
  </si>
  <si>
    <t>T65x Other</t>
  </si>
  <si>
    <t>Lexmark W85x Options &amp; Supplies</t>
  </si>
  <si>
    <t>Lexmark W85x Supplies</t>
  </si>
  <si>
    <t>W850H21G</t>
  </si>
  <si>
    <t>W850 High Yield Toner Cartridge</t>
  </si>
  <si>
    <t>W850H22G</t>
  </si>
  <si>
    <t>W850 Photoconductor Drum</t>
  </si>
  <si>
    <t>Lexmark W85x Memory Options</t>
  </si>
  <si>
    <t>Lexmark W85x Flash Memory Option</t>
  </si>
  <si>
    <t>Lexmark W85x Font Cards</t>
  </si>
  <si>
    <t>Lexmark W85x Network Connections</t>
  </si>
  <si>
    <t>Lexmark W85x Options</t>
  </si>
  <si>
    <t>Lexmark W85x Local Connections</t>
  </si>
  <si>
    <t>Lexmark W85x Cables</t>
  </si>
  <si>
    <t>Lexmark MS310/MS312dn/MS315dn/MS410/MS415dn Mono Laser Printers</t>
  </si>
  <si>
    <t>Duplex standard; up to 35 ppm; 800MHz Dual-core Processor; 128MB RAM, 1200 x 1200 dpi; 300-sheet input tray; 50-sheet multipurpose feeder; time to first page as fast as 6.5 seconds; Operator panel includes 6 LEDs and 3 buttons; 150-sheet output; USB and Parallel; PostScript 3 and PCL 6 emulations; 500 to 2,500 pages per month recommend monthly usage; 1-year Advanced Exchange warranty; ships with 1,500-page cartridge</t>
  </si>
  <si>
    <t>Network-ready; Duplex standard; up to 35 ppm; 800MHz Dual-core Processor; 128MB RAM, 1200 x 1200 dpi; 300-sheet input tray; 50-sheet multipurpose feeder; time to first page as fast as 6.5 seconds; 2-line All Points Addressable (APA) monochrome LCD display; 150-sheet output; USB and Parallel; PostScript 3 and PCL 6 emulations; 500 to 2,500 pages per month recommend monthly usage; 1-year Advanced Exchange warranty; ships with 1,500-page cartridge</t>
  </si>
  <si>
    <t>Network-ready; duplex standard; up to 35 ppm; 800MHz Dual-core Processor; 128MB RAM, 1200 x 1200 dpi; 300-sheet input tray; 50-sheet multipurpose feeder; time to first page as fast as 6.5 seconds; Operator panel includes 6 LEDs and 3 buttons; 150-sheet output; Ethernet, USB and Parallel; PostScript 3 and PCL 6 emulations; 500 to 2,500 pages per month recommend monthly usage; 1-year Advanced Exchange warranty; ships with 1,500-page cartridge</t>
  </si>
  <si>
    <t>Network-ready; Duplex standard; up to 37 ppm; 800MHz Dual-core Processor; 256MB RAM, 1200 x 1200 dpi; 300-sheet input tray; 50-sheet multipurpose feeder; time to first page as fast as 6.5 seconds; 2.4-inch (6 cm) color LCD display; 150-sheet output; USB and Parallel; PostScript 3 and PCL 6 emulations; 500 to 4,000 pages per month recommend monthly usage; 1-year Advanced Exchange warranty; ships with 3,000-page cartridge</t>
  </si>
  <si>
    <t>Network-ready; Duplex standard; up to 40 ppm; 800MHz Dual-core Processor; 256MB RAM, 1200 x 1200 dpi; 300-sheet input tray; 50-sheet multipurpose feeder; time to first page as fast as 6.5 seconds; 2.4-inch (6 cm) color LCD display; 150-sheet output; USB, Ethernet; PostScript 3 and PCL 6 emulations; 750 to 7,200 pages per month recommend monthly usage; 1-year Advanced Exchange warranty; ships with 3,000-page cartridge</t>
  </si>
  <si>
    <t>Print up to 55 ppm; Duplex printing standard; Dual Core 800MHz Processor; 512MB RAM; 1200 x 1200 dpi; 1,150-sheet standard input; Time to first page as fast as 5.5 seconds; Lexmark e-Task 4.3-inch (10.9 cm) color touch screen; USB and Gigabit Ethernet; Front USB Direct port; PostScript 3 and PCL 6 emulations, 15,000 to 59,000 pages per month recommend monthly usage; 1-year Onsite warranty; ships with 21,000-page toner cartridge.</t>
  </si>
  <si>
    <t>Network-ready; Duplex standard; up to 45 ppm; 800MHz Dual-core Processor; 256MB RAM, 1200 x 1200 dpi; 350-sheet input tray; 100-sheet multipurpose feeder; time to first page as fast as 6.5 seconds; 2.4-inch color LCD, 21 buttons, 4 arrows and 2 LEDs; 150-sheet output; USB, Gigabit Ethernet; PostScript 3 and PCL 6 emulations; 1,500 to 14,000 pages per month recommend monthly usage; 1-year Advanced Exchange warranty; ships with 6,000-page cartridge</t>
  </si>
  <si>
    <t>Network-ready; Duplex standard; up to 50 ppm; 800MHz Dual-core Processor; 256MB RAM, 1200 x 1200 dpi; 550-sheet input tray; 100-sheet multipurpose feeder; time to first page as fast as 6.5 seconds; 2.4-inch color LCD, 21 buttons, 4 arrows and 2 LEDs; 250-sheet output; USB, Direct USB print port, Gigabit Ethernet; PostScript 3 and PCL 6 emulations; 3,000 to 16,000 pages per month recommend monthly usage; 1-year Advanced Exchange warranty; ships with 6,000-page cartridge</t>
  </si>
  <si>
    <t>Network-ready; Duplex standard; up to 50 ppm; 800MHz Dual-core Processor; 256MB RAM, 1200 x 1200 dpi; 1,200-sheet input; 100-sheet multipurpose feeder; time to first page as fast as 6.5 seconds; 2.4-inch color LCD, 21 buttons, 4 arrows and 2 LEDs; 250-sheet output; USB, Direct USB print port, Gigabit Ethernet; PostScript 3 and PCL 6 emulations; 3,000 to 16,000 pages per month recommend monthly usage; 1-year Advanced Exchange warranty; ships with 6,000-page cartridge</t>
  </si>
  <si>
    <t>Network-ready; Duplex standard; up to 50 ppm; 800MHz Dual-core Processor; 512MB RAM, 1200 x 1200 dpi; 550-sheet input tray; 100-sheet multipurpose feeder; time to first page as fast as 6.5 seconds; customizable, easy-to-use 4.3-inch color touch-screen; 250-sheet output; USB, Direct USB print port, Gigabit Ethernet; PostScript 3 and PCL 6 emulations; 3,000 to 16,000 pages per month recommend monthly usage; 1-year Advanced Exchange warranty; ships with 6,000-page cartridge</t>
  </si>
  <si>
    <t>Network-ready; Duplex standard; up to 50 ppm; 800MHz Dual-core Processor; 512MB RAM, 1200 x 1200 dpi; 1,200-sheet input; 100-sheet multipurpose feeder; time to first page as fast as 6.5 seconds; customizable, easy-to-use 4.3-inch color touch-screen; 250-sheet output; USB, Direct USB print port, Gigabit Ethernet; PostScript 3 and PCL 6 emulations; 3,000 to 16,000 pages per month recommend monthly usage; 1-year Advanced Exchange warranty; ships with 6,000-page cartridge</t>
  </si>
  <si>
    <t>Network-ready; up to 55 ppm; 800MHz Dual-core Processor; 512MB RAM, 1200 x 1200 dpi; 550-sheet input tray; 100-sheet multipurpose feeder; time to first page as fast as 4.3 seconds; 2.4-inch color LCD; 550-sheet output; USB, Direct USB print port, Gigabit Ethernet; PostScript 3 and PCL 6 emulations; 3,000 to 20,000 pages per month recommend monthly usage; 1-year Advanced Exchange warranty; ships with 10,000-page cartridge</t>
  </si>
  <si>
    <t>Network-ready; Duplex standard; up to 55 ppm; 800MHz Dual-core Processor; 512MB RAM, 1200 x 1200 dpi; 550-sheet input tray; 100-sheet multipurpose feeder; time to first page as fast as 4.3 seconds; 2.4-inch color LCD; 550-sheet output; USB, Direct USB print port, Gigabit Ethernet; PostScript 3 and PCL 6 emulations; 3,000 to 20,000 pages per month recommend monthly usage; 1-year Advanced Exchange warranty; ships with 10,000-page cartridge</t>
  </si>
  <si>
    <t>Network-ready; Duplex standard; up to 55 ppm; 800MHz Dual-core Processor; 512MB RAM, 1200 x 1200 dpi; 1,200-sheet input; 100-sheet multipurpose feeder; time to first page as fast as 4.3 seconds; 2.4-inch color LCD; 550-sheet output; USB, Direct USB print port, Gigabit Ethernet; PostScript 3 and PCL 6 emulations; 3,000 to 20,000 pages per month recommend monthly usage; 1-year Advanced Exchange warranty; ships with 10,000-page cartridge</t>
  </si>
  <si>
    <t>Network-ready; Duplex standard; up to 55 ppm; 800MHz Dual-core Processor; 512MB RAM, 1200 x 1200 dpi; 1,200-sheet input; 100-sheet multipurpose feeder; time to first page as fast as 4.3 seconds; customizable 4.3-inch color touch-screen; 550-sheet output; USB, Direct USB print port, Gigabit Ethernet; PostScript 3 and PCL 6 emulations; 3,000 to 20,000 pages per month recommend monthly usage; 1-year Advanced Exchange warranty; ships with 10,000-page cartridge</t>
  </si>
  <si>
    <t>Network-ready; up to 63 ppm; 800MHz Dual-core Processor; 512MB RAM, 1200 x 1200 dpi; 550-sheet input tray; 100-sheet multipurpose feeder; time to first page as fast as 4.4 seconds; 2.4-inch color LCD; 550-sheet output; USB, Direct USB print port, Gigabit Ethernet; PostScript 3 and PCL 6 emulations; 5,000 to 30,000 pages per month recommend monthly usage; 1-year Advanced Exchange warranty; ships with 10,000-page cartridge</t>
  </si>
  <si>
    <t>Network-ready; Duplex standard; up to 63 ppm; 800MHz Dual-core Processor; 512MB RAM, 1200 x 1200 dpi; 550-sheet input tray; 100-sheet multipurpose feeder; time to first page as fast as 4.4 seconds; 2.4-inch color LCD; 550-sheet output; USB, Direct USB print port, Gigabit Ethernet; PostScript 3 and PCL 6 emulations; 5,000 to 30,000 pages per month recommend monthly usage; 1-year Advanced Exchange warranty; ships with 10,000-page cartridge</t>
  </si>
  <si>
    <t>Network-ready; Duplex standard; up to 63 ppm; 800MHz Dual-core Processor; 512MB RAM, 1200 x 1200 dpi; 1,200-sheet input; 100-sheet multipurpose feeder; time to first page as fast as 4.4 seconds; 2.4-inch color LCD; 550-sheet output; USB, Direct USB print port, Gigabit Ethernet; PostScript 3 and PCL 6 emulations; 5,000 to 30,000 pages per month recommend monthly usage; 1-year Advanced Exchange warranty; ships with 10,000-page cartridge</t>
  </si>
  <si>
    <t>Network-ready; Duplex standard; up to 70 ppm; 800MHz Dual-core Dual-core Processor; 512MB RAM, 1200 x 1200 dpi; 550-sheet input tray; 100-sheet multipurpose feeder; time to first page as fast as 4 seconds; 2.4-inch color LCD; 550-sheet output; USB, Direct USB print port, Gigabit Ethernet; PostScript 3 and PCL 6 emulations; 5,000 to 50,000 pages per month recommend monthly usage; 1-year Advanced Exchange warranty; ships with 10,000-page cartridge</t>
  </si>
  <si>
    <t>Network-ready; Duplex standard; up to 70 ppm; 800MHz Dual-core Dual-core Processor; 512MB RAM, 1200 x 1200 dpi; two 550-sheet input trays; 100-sheet multipurpose feeder; time to first page as fast as 4 seconds; 2.4-inch color LCD; 550-sheet output; USB, Direct USB print port, Gigabit Ethernet; PostScript 3 and PCL 6 emulations; 5,000 to 50,000 pages per month recommend monthly usage; 1-year Advanced Exchange warranty; ships with 10,000-page cartridge</t>
  </si>
  <si>
    <t>Network-ready; Duplex standard; up to 55 ppm; 800MHz Dual-core Processor; 512MB RAM, 1200 x 1200 dpi; 650-sheet input; 100-sheet multipurpose feeder; time to first page as fast as 4 seconds; customizable 7-inch color touch-screen; 550-sheet output; USB, Direct USB print port, Gigabit Ethernet; PostScript 3 and PCL 6 emulations; 3,000 to 20,000 pages per month recommend monthly usage; 1-year Advanced Exchange warranty; ships with 10,000-page cartridge</t>
  </si>
  <si>
    <t>The Lexmark MS317dn offers outstanding performance, quality and reliability for small and medium businesses. With advanced security features, built-in duplex printing and networking, plus options for wireless printing and extra input capacity, the MS317dn is a great value. It prints up to 35 [33] page per minute and features a 2-line LCD color display. Unison™ toner ensures consistent print quality throughout the life of the cartridge with an affordable acquisition price and low cost per page. Easily print up to 2,500 pages per month, plus enjoy fewer maintenance hassles, thanks to our state-of-the-art paper handling.</t>
  </si>
  <si>
    <t>The Lexmark MS417dn offers outstanding performance, quality and reliability for small and medium businesses. With advanced security features, built-in duplex printing and networking, plus options for wireless and mobile printing and extra input capacity, the MS417dn is a great value. It prints up to 40 [38] page per minute and features a 2.4-inch color display, plus a keypad that enables Confidential Print to ensure that only the person who sent the print job can pick it up. Unison™ toner ensures consistent print quality throughout the life of the cartridge with an affordable acquisition price and low cost per page.</t>
  </si>
  <si>
    <t>The MS517dn delivers up to 45 [43] pages per minute, advanced security, Gigabit networking and available High Yield/Extra High Yield cartridges and mobile print capability. Recommended for printing up to 14,000 pages per month with little maintenance. Prints from mobile devices using Lexmark's free mobile app or optional Wi-Fi adapter. Available High Yield and Extra High Yield cartridges produce up to 20,000 pages to minimize interruptions. Unison™ Toner ensures consistent print quality throughout the life of the cartridge. Monitor the printer through the 2.4-inch [6.0 cm] color screen or from a remote location via its web interface.</t>
  </si>
  <si>
    <t>The MS617dn produces up to 50 [48] pages per minute. Includes advanced security, Gigabit networking and mobile print capability. With its dual-core processor and 256MB of memory (expandable up to 1.2GB), documents with graphics and images print quickly. Lexmark's Unison™ Toner keeps cost of printing low. Available High Yield and Extra High Yield cartridges deliver up to 20,000 black pages. Recommended for printing up to 16,000 pages per month. Monitor operating status on the printer's 2.4-inch [6.0 cm] screen or remotely. Add paper trays to boost input capacity to 2,300 pages.</t>
  </si>
  <si>
    <t>Lexmark MS817n laser printer features networking, advanced security, Wi-Fi and mobile print option, 650-sheet standard input and prints up to 55 ppm, with time to first page as fast as 4.8 seconds. The 2.4-inch color LCD increases functionality and provides instructions for user actions to simplify tasks, while the operator panel number pad lets you easily enter PIN codes for the Confidential Print feature. A front USB Direct print port provides easy walk-up printing of PDFs and other image files. Get outstanding print quality of up to 1200 x 1200 dpi with automatic darkness adjustments.</t>
  </si>
  <si>
    <t>Lexmark MS/MX317/417/517/617 Supplies</t>
  </si>
  <si>
    <t>51B00A0</t>
  </si>
  <si>
    <t>MS/MX317 Regular Toner Cartridge</t>
  </si>
  <si>
    <t>51B0HA0</t>
  </si>
  <si>
    <t>MS/MX417 Regular High Yield Toner Cartridge</t>
  </si>
  <si>
    <t>51B1000</t>
  </si>
  <si>
    <t>MS/MX317/417/517/617 Return Program Toner Cartridge</t>
  </si>
  <si>
    <t>51B1H00</t>
  </si>
  <si>
    <t>MS/MX417/517/617 High Yield Return Program Toner Cartridge</t>
  </si>
  <si>
    <t>51B1X00</t>
  </si>
  <si>
    <t>MS/MX 517, 617 Extra High Yield Return Program Toner Cartridge</t>
  </si>
  <si>
    <t>51B0XA0</t>
  </si>
  <si>
    <t>MS/MX 517, 617 Extra High Yield Toner Cartridge</t>
  </si>
  <si>
    <t>Lexmark MS 817/818/MX 717 Supplies</t>
  </si>
  <si>
    <t>53B1000</t>
  </si>
  <si>
    <t>MS817, MS818 Return Program Toner Cartridge</t>
  </si>
  <si>
    <t>53B1H00</t>
  </si>
  <si>
    <t>MS817, MS818 High Yield Return Program Toner Cartridge</t>
  </si>
  <si>
    <t>53B0HA0</t>
  </si>
  <si>
    <t>MS817, MX717 High Yield Toner Cartridge</t>
  </si>
  <si>
    <t>Lexmark MS310/MS410/MS510/MS610/MS81x Options and Supplies</t>
  </si>
  <si>
    <t>Lexmark MS310 Supplies</t>
  </si>
  <si>
    <t>50F1000</t>
  </si>
  <si>
    <t>Lexmark 501 Return Program Toner Cartridge</t>
  </si>
  <si>
    <t>50F1H00</t>
  </si>
  <si>
    <t>Lexmark 501H High Yield Return Program Toner Cartridge</t>
  </si>
  <si>
    <t>50F0HA0</t>
  </si>
  <si>
    <t>Lexmark 500HA High Yield Toner Cartridge</t>
  </si>
  <si>
    <t>50F0Z00</t>
  </si>
  <si>
    <t>Lexmark 500Z Return Program Imaging Unit</t>
  </si>
  <si>
    <t>50F0ZA0</t>
  </si>
  <si>
    <t>Lexmark 500ZA Imaging Unit</t>
  </si>
  <si>
    <t>Lexmark MS410 Supplies</t>
  </si>
  <si>
    <t>50F1X00</t>
  </si>
  <si>
    <t>Lexmark 501X Extra High Yield Return Program Toner Cartridge</t>
  </si>
  <si>
    <t>50F0XA0</t>
  </si>
  <si>
    <t>Lexmark 500XA Extra High Yield Toner Cartridge</t>
  </si>
  <si>
    <t>Lexmark MS510/MS610 Supplies</t>
  </si>
  <si>
    <t>50F1U00</t>
  </si>
  <si>
    <t>Lexmark 501U Ultra High Yield Return Program Toner Cartridge</t>
  </si>
  <si>
    <t>50F0UA0</t>
  </si>
  <si>
    <t>Lexmark 500UA Ultra High Yield Toner Cartridge</t>
  </si>
  <si>
    <t>Lexmark MS810 Supplies</t>
  </si>
  <si>
    <t>52D0HA0</t>
  </si>
  <si>
    <t>Lexmark 520HA High Yield Toner Cartridge</t>
  </si>
  <si>
    <t>52D1000</t>
  </si>
  <si>
    <t>Lexmark 521 Return Program Toner Cartridge</t>
  </si>
  <si>
    <t>52D1H00</t>
  </si>
  <si>
    <t>Lexmark 521H High Yield Return Program Toner Cartridge</t>
  </si>
  <si>
    <t>52D0Z00</t>
  </si>
  <si>
    <t>Lexmark 520Z Return Program Imaging Unit</t>
  </si>
  <si>
    <t>52D0ZA0</t>
  </si>
  <si>
    <t>Lexmark 520ZA Imaging Unit</t>
  </si>
  <si>
    <t>Lexmark MS811/MS812 Supplies</t>
  </si>
  <si>
    <t>52D0XA0</t>
  </si>
  <si>
    <t>Lexmark 520XA Extra High Yield Toner Cartridge</t>
  </si>
  <si>
    <t>52D1X00</t>
  </si>
  <si>
    <t>Lexmark 521X Extra High Yield Return Program Toner Cartridge</t>
  </si>
  <si>
    <t>Lexmark MS310/MS410/MS510/MS610 Lockable Tray Option</t>
  </si>
  <si>
    <t>Lexmark 550-Sheet Lockable Tray option for MS310, MS410, MS510, MS610 and MX310, MX410, MX510 and MX610 Series</t>
  </si>
  <si>
    <t>Lexmark MS310/MS410/MS510/MS610 Media-Handling Options</t>
  </si>
  <si>
    <t>Lexmark MS310,MS410,MS510,MS610, MX310,MX410,MX510,MX511, MX610, MX611 250-Sheet Tray</t>
  </si>
  <si>
    <t>Lexmark MS310,MS410,MS510,MS610, MX310,MX410,MX510,MX511, MX610, MX611 550-Sheet Tray</t>
  </si>
  <si>
    <t>Lexmark MS81x Staple, Hole Punch Finisher</t>
  </si>
  <si>
    <t>40G0985</t>
  </si>
  <si>
    <t>Stacker - Uline Hopper</t>
  </si>
  <si>
    <t>Lexmark MS81x Media-Handling Options</t>
  </si>
  <si>
    <t>Lexmark MS710, MS711, MS810, MS811, MS812, MX710, MX711 250-Sheet Tray</t>
  </si>
  <si>
    <t>Lexmark MS810, MS811, MS812, MX710, MX711 250-Sheet Tray Insert</t>
  </si>
  <si>
    <t>Lexmark MS810, MS811, MS812, MX710, MX711 550-Sheet Tray</t>
  </si>
  <si>
    <t>Lexmark MS810, MS811, MS812, MX710, MX711 550-Sheet Tray Insert</t>
  </si>
  <si>
    <t>Lexmark MS810, MS811, MS812, MX710, MX711 2100-Sheet Tray</t>
  </si>
  <si>
    <t>Lexmark MS810, MS811, MS812, MX710, MX711 250-Sheet Lockable Tray</t>
  </si>
  <si>
    <t>Lexmark MS810, MS811, MS812, MX710, MX711 550-Sheet Lockable Tray</t>
  </si>
  <si>
    <t>Lexmark MS810, MS811, MS812 Staple Finisher</t>
  </si>
  <si>
    <t>Lexmark MS810, MS811, MS812 Output Expander</t>
  </si>
  <si>
    <t>Lexmark MS810, MS811, MS812 4-Bin Mailbox</t>
  </si>
  <si>
    <t>Lexmark MS810, MS811, MS812 High Capacity Output Expander</t>
  </si>
  <si>
    <t>Lexmark MS510/MS610dn Memory Options</t>
  </si>
  <si>
    <t>Lexmark 512MB DDR3 SO-DIMM</t>
  </si>
  <si>
    <t>Lexmark 1GB DDR3 SO-DIMM</t>
  </si>
  <si>
    <t>Lexmark MS610de/MS81x Memory Options</t>
  </si>
  <si>
    <t>Lexmark 1GBx32 DDR3 RAM</t>
  </si>
  <si>
    <t>Lexmark 2GBx32 DDR3 RAM</t>
  </si>
  <si>
    <t>Lexmark MS310/MS410/MS510/MS610/MS81x Flash Memory Option</t>
  </si>
  <si>
    <t>Lexmark 256MB User Flash Memory</t>
  </si>
  <si>
    <t>Lexmark MS81x Hard Disk</t>
  </si>
  <si>
    <t>Lexmark Hard Disk</t>
  </si>
  <si>
    <t>Lexmark MS510/MS610dn Cards and Solutions</t>
  </si>
  <si>
    <t>Lexmark MS510, MS610n Forms and Bar Code eMMC Card</t>
  </si>
  <si>
    <t>Lexmark MS510, MS610n IPDS eMMC Card</t>
  </si>
  <si>
    <t>Lexmark MS510, MS610n PRESCRIBE eMMC Card</t>
  </si>
  <si>
    <t>Lexmark MS610de Cards and Solutions</t>
  </si>
  <si>
    <t>Lexmark MS610de Forms and Bar Code eMMC Card</t>
  </si>
  <si>
    <t>Lexmark MS610de IPDS eMMC Card - Delayed availabukuty</t>
  </si>
  <si>
    <t>Lexmark MS610de PRESCRIBE eMMC Card</t>
  </si>
  <si>
    <t>Lexmark MS810n/MS811/MS812n Cards and Solutions</t>
  </si>
  <si>
    <t>Lexmark MS810n, MS810dn, MS811n, MS811dn, MS812dn Bar Code and Forms Card</t>
  </si>
  <si>
    <t>Lexmark MS810n, MS810dn, MS811n, MS811dn, MS812dn Card for IPDS (delayed availability)</t>
  </si>
  <si>
    <t>Lexmark MS810n, MS810dn, MS811n, MS811dn, MS812dn PRESCRIBE Card</t>
  </si>
  <si>
    <t>Lexmark MS810de Cards and Solutions</t>
  </si>
  <si>
    <t>Lexmark MS810de Bar Code and Forms Card</t>
  </si>
  <si>
    <t>Lexmark MS810de Card for IPDS</t>
  </si>
  <si>
    <t>Lexmark MS810de PRESCRIBE Card</t>
  </si>
  <si>
    <t>Lexmark MS812de Cards and Solutions</t>
  </si>
  <si>
    <t>Lexmark MS812de Bar Code and Forms Card</t>
  </si>
  <si>
    <t>Lexmark MS812de Card for IPDS</t>
  </si>
  <si>
    <t>Lexmark MS812de PRESCRIBE Card</t>
  </si>
  <si>
    <t>Lexmark MS310/MS410/MS510/MS610/MS81x Font Cards</t>
  </si>
  <si>
    <t>Lexmark Traditional Chinese Font Card</t>
  </si>
  <si>
    <t>Lexmark Simplified Chinese Font Card</t>
  </si>
  <si>
    <t>Lexmark Korean Font Card</t>
  </si>
  <si>
    <t>Lexmark Japanese Font Card</t>
  </si>
  <si>
    <t>Lexmark MS310dn/MS410dn/MS510/MS610 Network Connection</t>
  </si>
  <si>
    <t>Lexmark MarkNet N8352 802.11b/g/n Wireless Print Server Kit-V</t>
  </si>
  <si>
    <t>Lexmark MS81x Network Connections</t>
  </si>
  <si>
    <t>Lexmark MarkNet 8350 802.11 b/g/n Wireless Print Server</t>
  </si>
  <si>
    <t>Lexmark MS610de Adapters</t>
  </si>
  <si>
    <t>Lexmark RS-232C Serial Interface Card*</t>
  </si>
  <si>
    <t>Lexmark Parallel 1284-B Interface Card*</t>
  </si>
  <si>
    <t>Lexmark MS81x Adapters</t>
  </si>
  <si>
    <t>Lexmark MS310/MS410/MS510/MS610 Cable</t>
  </si>
  <si>
    <t>Lexmark MS81x Cables</t>
  </si>
  <si>
    <t>Lexmark MS510/MS610 Furnitures</t>
  </si>
  <si>
    <t>Lexmark Swivel Cabinet</t>
  </si>
  <si>
    <t>Lexmark Adjustable Printer Stand</t>
  </si>
  <si>
    <t>Lexmark MS81x Furnitures</t>
  </si>
  <si>
    <t>Lexmark Spacer</t>
  </si>
  <si>
    <t>Lexmark Caster Base</t>
  </si>
  <si>
    <t>Lexmark MS710dn/MS711dn Mono Laser Printers</t>
  </si>
  <si>
    <t>Network ready; Print; Duplex standard; Print up to 50 ppm; 800 MHz Dual-core Processor; 256MB RAM; 2.4-inch color display; 1200 x 1200 dpi; 250-sheet input; 550-sheet output; 100-sheet multipurpose feeder; USB, 10/100BaseTX Ethernet; PostScript 3 and PCL 6 emulations; 3,000 to 20,000 pages per month recommended; 1-Year onsite warranty; Quiet and eco modes; Ships with 10,000-page cartridge.</t>
  </si>
  <si>
    <t>Network ready; Print; Duplex standard; Print up to 55 ppm; 800 MHz Dual-core Processor; 256MB RAM; 2.4-inch color display; 2400 x 2400 dpi; 550-sheet input; 550-sheet output; 100-sheet multipurpose feeder; USB, 10/100BaseTX Ethernet; PostScript 3 and PCL 6 emulations; 5,000 to 50,000 pages per month recommended; 1-Year onsite warranty; Quiet and eco modes; Ships with 10,000-page cartridge.</t>
  </si>
  <si>
    <t>Lexmark MS710dn/MS711dn Options and Supplies</t>
  </si>
  <si>
    <t>Lexmark MS710dn Supplies</t>
  </si>
  <si>
    <t>52D1H0L</t>
  </si>
  <si>
    <t>Lexmark 521HL High Yield Return Program Toner Cartridge for Label Applications</t>
  </si>
  <si>
    <t>Lexmark MS711dn Supplies</t>
  </si>
  <si>
    <t>52D1X0L</t>
  </si>
  <si>
    <t>Lexmark 521XL Extra High Yield Return Program Toner Cartridge for Label Applications</t>
  </si>
  <si>
    <t>Lexmark MS71x Supplies</t>
  </si>
  <si>
    <t>52D0HAL</t>
  </si>
  <si>
    <t>Lexmark 520HAL Lexmark High Yield Toner Cartridge</t>
  </si>
  <si>
    <t>52D0XAL</t>
  </si>
  <si>
    <t>Lexmark 520XAL Extra High Yield Toner Cartridge</t>
  </si>
  <si>
    <t>Lexmark MS71x Staple, Hole Punch Finisher</t>
  </si>
  <si>
    <t>Lexmark MS710n/MS710dn Media-Handling Options</t>
  </si>
  <si>
    <t>Lexmark MS710n/MS710dn Memory Options</t>
  </si>
  <si>
    <t>Lexmark MS710n/MS710dn Flash Memory Option</t>
  </si>
  <si>
    <t>Lexmark MS710n/MS710dn Hard Disk</t>
  </si>
  <si>
    <t>Lexmark 160+GB Hard Disk</t>
  </si>
  <si>
    <t>Lexmark MS710n/MS710dn Cards and Solutions</t>
  </si>
  <si>
    <t>Lexmark MS710n/MS710dn Font Cards</t>
  </si>
  <si>
    <t>Lexmark MS710n/MS710dn Network Connections</t>
  </si>
  <si>
    <t>Lexmark MS710n/MS710dn Adapters</t>
  </si>
  <si>
    <t>Lexmark MS710n/MS710dn Cables</t>
  </si>
  <si>
    <t>Lexmark MS710n/MS710dn Furnitures</t>
  </si>
  <si>
    <t>Lexmark MS911de/MX910de/MX911dte/MX912dxe Options and Supplies</t>
  </si>
  <si>
    <t>Lexmark MS911de Supplies</t>
  </si>
  <si>
    <t>54G0H00</t>
  </si>
  <si>
    <t>MS911 Black High Yield Toner Cartridge</t>
  </si>
  <si>
    <t>Lexmark MX910de Supplies</t>
  </si>
  <si>
    <t>64G0H00</t>
  </si>
  <si>
    <t>MX910 Series Black High Yield Toner Cartridge</t>
  </si>
  <si>
    <t>Lexmark MS911/MX910 Supplies</t>
  </si>
  <si>
    <t>54G0P00</t>
  </si>
  <si>
    <t>MS 911/MX910 Series Photoconductor Unit</t>
  </si>
  <si>
    <t>MS911/MX910 Series Waste Toner Bottle</t>
  </si>
  <si>
    <t>Lexmark MS911de/MX910de/MX911dte/MX912dxe Options</t>
  </si>
  <si>
    <t>MS911/MX91x Staple, 2/3 Hole Punch Finisher</t>
  </si>
  <si>
    <t>MS911/MX91x 2/3 Hole Punch Booklet Finisher</t>
  </si>
  <si>
    <t>MS911/MX910/MX911 Staple Finisher</t>
  </si>
  <si>
    <t>MS911/MX91x 2500-Sheet Tray - Letter</t>
  </si>
  <si>
    <t>MS911/MX91x 3000-Sheet Tray - Letter</t>
  </si>
  <si>
    <t>MS911/MX91x 10-Sheet Banner Tray</t>
  </si>
  <si>
    <t>MS911/MX91x Keyboard Kit</t>
  </si>
  <si>
    <t>MX91x Working Shelf (MFP only)</t>
  </si>
  <si>
    <t>Lexmark MS911 Forms and Bar Code Card</t>
  </si>
  <si>
    <t>Lexmark MS911 Card for IPDS</t>
  </si>
  <si>
    <t>Lexmark MS911 PRESCRIBE Card</t>
  </si>
  <si>
    <t>Lexmark MX91x Forms and Bar Code Card</t>
  </si>
  <si>
    <t>Lexmark MX91x Card for IPDS</t>
  </si>
  <si>
    <t>Lexmark MX91x PRESCRIBE Card</t>
  </si>
  <si>
    <t>Lexmark CS310/CS410/CS510 Color Laser Printer</t>
  </si>
  <si>
    <t>Network ready; 25 ppm black or color; 800 MHz Dual-core Processor; 256MB RAM; 1200 x 1200 dpi; time to first page 10 seconds; 250-sheet input; 125-sheet output; Single-sheet manual feel;; 10/100Base TX Ethernet; PostScript 3 and PCL 6 emulations; two-line backlit all-points-addressable display, 500 to 5,000 pages per month recommend monthly usage; 1-year Exchange warranty; ships with 750-page black and color starter cartridges</t>
  </si>
  <si>
    <t>Network ready; 25 ppm black or color; Duplex printing; 800 MHz Dual-core Processor; 256MB RAM; 1200 x 1200 dpi; time to first page 10 seconds; 250-sheet input; 125-sheet output; Single-sheet manual feel;; 10/100Base TX Ethernet; PostScript 3 and PCL 6 emulations; two-line backlit all-points-addressable display, 500 to 5,000 pages per month recommend monthly usage; 1-year Exchange warranty; ships with 1,400-page black and color starter cartridges</t>
  </si>
  <si>
    <t>Network ready; 32 ppm black or color; 800 MHz Dual-core Processor; 256MB RAM; 1200 x 1200 dpi; time to first page 10 seconds in color; 250-sheet input; 125-sheet output; Single-sheet manual feel;; 10/100Base TX Ethernet; PostScript 3 and PCL 6 emulations; 2.4-inch color LCD, 800 to 6,000 pages per month recommend monthly usage; 1-year Exchange warranty; ships with 1,400-page black and color starter cartridges</t>
  </si>
  <si>
    <t>Network ready; 32 ppm black or color; Duplex printing standard; 800 MHz Dual-core Processor; 256MB RAM; 1200 x 1200 dpi; time to first page 10 seconds in color; 250-sheet input; 125-sheet output; Single-sheet manual feel;; 10/100Base TX Ethernet; PostScript 3 and PCL 6 emulations; 2.4-inch color LCD, 800 to 6,000 pages per month recommend monthly usage; 1-year Exchange warranty; ships with 1,400-page black and color starter cartridges</t>
  </si>
  <si>
    <t>Network ready; 32 ppm black or color; Duplex printing standard; 800 MHz Dual-core Processor; 256MB RAM; 1200 x 1200 dpi; time to first page 10 seconds in color; 900-sheet input; 125-sheet output; Single-sheet manual feel;; 10/100Base TX Ethernet; PostScript 3 and PCL 6 emulations; 2.4-inch color LCD, 800 to 6,000 pages per month recommend monthly usage; 1-year Exchange warranty; ships with 1,400-page black and color starter cartridges</t>
  </si>
  <si>
    <t>Network-ready; Solutions-capable; Duplex standard; up to 32 ppm; 800MHz Dual-core Processor; 512MB RAM, 1200 x 1200 dpi; 250-sheet input tray; time to first page as fast as 10 seconds; customizable, easy-to-use 4.3-inch color touch-screen; 125-sheet output; USB, Direct USB print port, Gigabit Ethernet; PostScript 3 and PCL 6 emulations; 1,500 to 7,000 pages per month recommend monthly usage; 1-year Advanced Exchange warranty; ships with 6,000-page black and and 4,000-page color starter cartridge</t>
  </si>
  <si>
    <t>Network-ready; Solutions-capable; Duplex standard; up to 32 ppm; 800MHz Dual-core Processor; 512MB RAM, 1200 x 1200 dpi; 550-sheet input tray plus 550-sheet tray; 100-sheet multipurpose feeder; time to first page as fast as 10 seconds; customizable, easy-to-use 4.3-inch color touch-screen; 120-sheet output; USB, Direct USB print port, Gigabit Ethernet; PostScript 3 and PCL 6 emulations; 800 to 6,000 pages per month recommend monthly usage; 1-year Advanced Exchange warranty; ships with 6,000-page starter cartridge</t>
  </si>
  <si>
    <t>Lexmark CS310/CS410/CS510 Options and Supplies</t>
  </si>
  <si>
    <t>Lexmark CS310/CS410 Supplies</t>
  </si>
  <si>
    <t>70C10C0</t>
  </si>
  <si>
    <t>Lexmark 701C Cyan Return Program Toner Cartridge</t>
  </si>
  <si>
    <t>70C10M0</t>
  </si>
  <si>
    <t>Lexmark 701M Magenta Return Program Toner Cartridge</t>
  </si>
  <si>
    <t>70C10Y0</t>
  </si>
  <si>
    <t>Lexmark 701Y Yellow Return Program Toner Cartridge</t>
  </si>
  <si>
    <t>70C10K0</t>
  </si>
  <si>
    <t>Lexmark 701K Black Return Program Toner Cartridge</t>
  </si>
  <si>
    <t>70C1HC0</t>
  </si>
  <si>
    <t>Lexmark 701HC Cyan High Yield Return Program Toner Cartridge</t>
  </si>
  <si>
    <t>70C1HM0</t>
  </si>
  <si>
    <t>Lexmark 701HM Magenta High Yield Return Program Toner Cartridge</t>
  </si>
  <si>
    <t>70C1HY0</t>
  </si>
  <si>
    <t>Lexmark 701HY Yellow High Yield Return Program Toner Cartridge</t>
  </si>
  <si>
    <t>70C1HK0</t>
  </si>
  <si>
    <t>Lexmark 701HK Black High Yield Return Program Toner Cartridge</t>
  </si>
  <si>
    <t>70C0H20</t>
  </si>
  <si>
    <t>Lexmark 700H2 Cyan High Yield Toner Cartridge</t>
  </si>
  <si>
    <t>70C0H30</t>
  </si>
  <si>
    <t>Lexmark 700H3 Magenta High Yield Toner Cartridge</t>
  </si>
  <si>
    <t>70C0H40</t>
  </si>
  <si>
    <t>Lexmark 700H4 Yellow High Yield Toner Cartridge</t>
  </si>
  <si>
    <t>70C0H10</t>
  </si>
  <si>
    <t>Lexmark 700H1 Black High Yield Toner Cartridge</t>
  </si>
  <si>
    <t>Lexmark 700Z5 Black &amp; Color Imaging Kit</t>
  </si>
  <si>
    <t>Lexmark 700Z5 Black Imaging Kit</t>
  </si>
  <si>
    <t>Lexmark 700P Photoconductor Unit</t>
  </si>
  <si>
    <t>Lexmark 700D2 Cyan Developer Unit</t>
  </si>
  <si>
    <t>Lexmark 700D3 Magenta Developer Unit</t>
  </si>
  <si>
    <t>Lexmark 700D4 Yellow Developer Unit</t>
  </si>
  <si>
    <t>Lexmark 700D1 Black Developer Unit</t>
  </si>
  <si>
    <t>C54X Toner Waste Bottle</t>
  </si>
  <si>
    <t>Lexmark CS510 Supplies</t>
  </si>
  <si>
    <t>70C1XC0</t>
  </si>
  <si>
    <t>Lexmark 701XC Cyan Extra High Yield Return Program Toner Cartridge</t>
  </si>
  <si>
    <t>70C1XM0</t>
  </si>
  <si>
    <t>Lexmark 701XM Magenta Extra High Yield Return Program Toner Cartridge</t>
  </si>
  <si>
    <t>70C1XY0</t>
  </si>
  <si>
    <t>Lexmark 701XY Yellow Extra High Yield Return Program Toner Cartridge</t>
  </si>
  <si>
    <t>70C1XK0</t>
  </si>
  <si>
    <t>Lexmark 701XK Black Extra High Yield Return Program Toner Cartridge</t>
  </si>
  <si>
    <t>70C0X20</t>
  </si>
  <si>
    <t>Lexmark 700X2 Cyan Extra High Yield Toner Cartridge</t>
  </si>
  <si>
    <t>70C0X30</t>
  </si>
  <si>
    <t>Lexmark 700X3 Magenta Extra High Yield Toner Cartridge</t>
  </si>
  <si>
    <t>70C0X40</t>
  </si>
  <si>
    <t>Lexmark 700X4 Yellow Extra High Yield Toner Cartridge</t>
  </si>
  <si>
    <t>70C0X10</t>
  </si>
  <si>
    <t>Lexmark 700X1 Black Extra High Yield Toner Cartridge</t>
  </si>
  <si>
    <t>Lexmark CS310 Media-Handling Option</t>
  </si>
  <si>
    <t>Lexmark CS310, CS410, CS510, CX310, CX410, CX510 650-Sheet Duo Tray</t>
  </si>
  <si>
    <t>Lexmark CS410dtn/CS510dte Media-Handling Option</t>
  </si>
  <si>
    <t>Lexmark CS410, CS510, CX410, CX510 550-Sheet Tray</t>
  </si>
  <si>
    <t>Lexmark CS410n/CS410dn/CS510de Media-Handling Options</t>
  </si>
  <si>
    <t>Lexmark CS410dtn/CS510dte Memory Option</t>
  </si>
  <si>
    <t>Lexmark CS310/CS410n/CS410dn/CS510de Memory Options</t>
  </si>
  <si>
    <t>Lexmark CS410/CS510 Flash Memory Option</t>
  </si>
  <si>
    <t>Lexmark CS510 Hard Disk</t>
  </si>
  <si>
    <t>Lexmark CS410 Cards and Solutions</t>
  </si>
  <si>
    <t>Lexmark CS410 Forms and Bar Code Card</t>
  </si>
  <si>
    <t>Lexmark CS410 PRESCRIBE Card</t>
  </si>
  <si>
    <t>Lexmark CS510 Cards and Solutions</t>
  </si>
  <si>
    <t>Lexmark CS510 Forms and Bar Code Card</t>
  </si>
  <si>
    <t>Lexmark CS510 PRESCRIBE Card</t>
  </si>
  <si>
    <t>Lexmark CS410/CS510 Font Cards</t>
  </si>
  <si>
    <t>Lexmark CS310/CS410/CS510 Network Connections</t>
  </si>
  <si>
    <t>MarkNet 8352 802.11b/g/n Wireless Print Server Kit</t>
  </si>
  <si>
    <t>Lexmark CS310/CS410/CS510 Cable</t>
  </si>
  <si>
    <t>Lexmark CS310/CS410/CS510 Furnitures</t>
  </si>
  <si>
    <t>Lexmark CS720x/CS725x/CS820x Color Laser Printers</t>
  </si>
  <si>
    <t>Network and duplex ready color laser printer up to 40 ppm; 650 sheets of input from one 550 sheet tray and 100 sheet multipurpose feeder; Quad Core 1.2GHz Processor; 1 GB RAM, 1200 x 1200 dpi; time to first page as fast as 6 seconds; Lexmark next generation e-Task 4-inch (10 cm) class color touch screen; USB and Gigabit Ethernet; Front USB Direct port; PostScript 3 and PCL 6 emulations; 1,500 to 15,000 pages per month recommend monthly usage; 1-year Onsite warranty; ships with 3,000-page cartridges all colors.</t>
  </si>
  <si>
    <t>Network and duplex ready color laser printer up to 40 ppm; 1200 sheets of input from 2 x 550 sheet trays and 100 sheet multipurpose feeder; Quad Core 1.2GHz Processor; 1 GB RAM, 1200 x 1200 dpi; time to first page as fast as 6 seconds; Lexmark next generation e-Task 4-inch (10 cm) class color touch screen; USB and Gigabit Ethernet; Front USB Direct port; PostScript 3 and PCL 6 emulations; 1,500 to 15,000 pages per month recommend monthly usage; 1-year Onsite warranty; ships with 3,000-page cartridges all colors.</t>
  </si>
  <si>
    <t>Network and duplex ready color laser printer up to 50 ppm; 650 sheets of input from one 550 sheet tray and 100 sheet multipurpose feeder; Quad Core 1.2GHz Processor; 1 GB RAM, 1200 x 1200 dpi; time to first page as fast as 5 seconds; Lexmark next generation e-Task 4-inch (10 cm) class color touch screen; USB and Gigabit Ethernet; Front USB Direct port; PostScript 3 and PCL 6 emulations; 2,000 to 20,000 pages per month recommend monthly usage; 1-year Onsite warranty; ships with 7,000-page cartridges all colors.</t>
  </si>
  <si>
    <t>Network and duplex ready color laser printer up to 50 ppm; 1200 sheets of input from 2 x 550 sheet trays and 100 sheet multipurpose feeder; Quad Core 1.2GHz Processor; 1 GB RAM, 1200 x 1200 dpi; time to first page as fast as 5 seconds; Lexmark next generation e-Task 4-inch (10 cm) class color touch screen; USB and Gigabit Ethernet; Front USB Direct port; PostScript 3 and PCL 6 emulations; 2,000 to 20,000 pages per month recommend monthly usage; 1-year Onsite warranty; ships with 7,000-page cartridges all colors.</t>
  </si>
  <si>
    <t>Network and duplex ready color laser printer up to 60 ppm; 650 sheets of input from one 550 sheet Tray and 100 sheet multipurpose feeder; Quad Core 1.33GHz Processor; 1 GB RAM, 1200 x 1200 dpi; time to first page as fast as 6.5 seconds; Lexmark e-Task 4-inch (10 cm) class color touch screen; USB and Gigabit Ethernet; Front USB Direct port; PostScript 3 and PCL 6 emulations; 2,500 to 25,000 pages per month recommend monthly usage; 1-year Onsite warranty; ships with 8,000-page cartridges all colors.</t>
  </si>
  <si>
    <t>Network and duplex ready color laser printer up to 60 ppm; 1200 sheets of input from 2 x 550 sheet Trays and 100 sheet multipurpose feeder; Quad Core 1.33GHz Processor; 1 GB RAM, 1200 x 1200 dpi; time to first page as fast as 6.5 seconds; Lexmark e-Task 4-inch (10 cm) class color touch screen; USB and Gigabit Ethernet; Front USB Direct port; PostScript 3 and PCL 6 emulations; 2,500 to 25,000 pages per month recommend monthly usage; 1-year Onsite warranty; ships with 8,000-page cartridges all colors.</t>
  </si>
  <si>
    <t>Network and duplex ready color laser printer up to 60 ppm; 1200 sheets of input from 2 x 550 sheet Trays and 100 sheet multipurpose feeder; In-line Staple Finisher; Quad Core 1.33GHz Processor; 1 GB RAM, 1200 x 1200 dpi; 650-sheet standard input; time to first page as fast as 6.5 seconds; Lexmark e-Task 4-inch (10 cm) class color touch screen; USB and Gigabit Ethernet; Front USB Direct port; PostScript 3 and PCL 6 emulations; 2,500 to 25,000 pages per month recommend monthly usage; 1-year Onsite warranty; ships with 8,000-page cartridges all colors.</t>
  </si>
  <si>
    <t>The Lexmark CS317dn offers consistent, accurate color output. With advanced security features, built-in duplex printing and networking, and options for wireless and mobile printing and extra input capacity, the CS317dn is a great value for small and medium businesses. It prints up to 25 [23] pages per minute with a recommended monthly page volume of up to 5,000 pages. Unison™ toner ensures outstanding print quality throughout the life of the cartridge with an affordable acquisition price and low cost per page.</t>
  </si>
  <si>
    <t>The Lexmark CS417dn offers consistent, accurate color output. With advanced security features, built-in duplex printing and networking, and options for wireless and mobile printing and extra input capacity, the CS417dn is a great value for small and medium businesses. It prints up to 32 [30] pages per minute and features a 2.4-inch color display and keypad that enable Confidential Print to ensure that only the person who sent the print job can pick it up. Unison™ toner ensures consistent print quality throughout the life of the cartridge with an affordable acquisition price and low cost per page.</t>
  </si>
  <si>
    <t>The CS517de produces color prints with PANTONE® accuracy at up to 32 [30] pages per minute. Includes advanced security, Gigabit networking and mobile print capability. With its dual-core processor and 512MB of memory (expandable up to 2.5GB), even complex documents print quickly. Lexmark's Unison™ Toner keeps cost of printing low. Available High Yield cartridges deliver up to 3,500 color and 8,000 black pages. Recommended for printing up to 7,000 pages per month. Monitor operating status on the printer's 4.3-inch [10.9 cm] screen or remotely. Add paper trays to boost input capacity to 1,450 pages.</t>
  </si>
  <si>
    <t>Lexmark CS921de delivers high-volume color printing at up to 35 pages per minute (A4/letter) and multi-format output up to SRA3/12x18 with optional finishing. Thoughtful engineering drives endurance and minimizes interruptions to keep the work moving, from high-capacity replacement toner to long-life fusers and developers. Professional color tools and customizable solution apps complement a 4.3-inch touch screen and full accessibility features to maximize ease of use. Comprehensive connectivity options and integration with the full portfolio of Lexmark-exclusive features and services makes it ideal for standalone duty and complements existing A4/letter fleets</t>
  </si>
  <si>
    <t>Lexmark CS923de delivers high-volume color printing at up to 55 pages per minute (A4/letter) and multi-format output up to SRA3/12x18 with optional finishing. Thoughtful engineering drives endurance and minimizes interruptions to keep the work moving, from high-capacity replacement toner to long-life fusers and developers. Professional color tools and customizable solution apps complement a 4.3-inch touch screen and full accessibility features to maximize ease of use. Comprehensive connectivity options and integration with the full portfolio of Lexmark-exclusive features and services makes it ideal for standalone duty and complements existing A4/letter fleets.</t>
  </si>
  <si>
    <t>Lexmark CS/X317/417/517 Supplies</t>
  </si>
  <si>
    <t>71B0010</t>
  </si>
  <si>
    <t>CS/X317/417/517 Black Toner Cartridge</t>
  </si>
  <si>
    <t>71B0020</t>
  </si>
  <si>
    <t>CS/X317/417/517 Cyan Toner Cartridge</t>
  </si>
  <si>
    <t>71B0030</t>
  </si>
  <si>
    <t>CS/X317/417/517 Magenta Toner Cartridge</t>
  </si>
  <si>
    <t>71B0040</t>
  </si>
  <si>
    <t>CS/X317/417/517 Yellow Toner Cartridge</t>
  </si>
  <si>
    <t>71B0H10</t>
  </si>
  <si>
    <t>CS/X417/517 Black High Yield Toner Cartridge</t>
  </si>
  <si>
    <t>71B0H20</t>
  </si>
  <si>
    <t>CS/X417/517 Cyan High Yield Toner Cartridge</t>
  </si>
  <si>
    <t>71B0H30</t>
  </si>
  <si>
    <t>CS/X417/517 Magenta High Yield Toner Cartridge</t>
  </si>
  <si>
    <t>71B0H40</t>
  </si>
  <si>
    <t>CS/X417/517 Yellow High Yield Toner Cartridge</t>
  </si>
  <si>
    <t>71B0X10</t>
  </si>
  <si>
    <t>CS/X517 Black Extra High Yield Toner Cartridge</t>
  </si>
  <si>
    <t>71B10C0</t>
  </si>
  <si>
    <t>CS/X317/417/517 Cyan Return Program Toner Cartridge</t>
  </si>
  <si>
    <t>71B10K0</t>
  </si>
  <si>
    <t>CS/X317/417/517 Black Return Program Toner Cartridge</t>
  </si>
  <si>
    <t>71B10M0</t>
  </si>
  <si>
    <t>CS/X317/417/517 Magenta Return Program Toner Cartridge</t>
  </si>
  <si>
    <t>71B10Y0</t>
  </si>
  <si>
    <t>CS/X317/417/517 Yellow Return Program Toner Cartridge</t>
  </si>
  <si>
    <t>71B1HC0</t>
  </si>
  <si>
    <t>CS/X417/517 Cyan High Yield Return Program Toner Cartridge</t>
  </si>
  <si>
    <t>71B1HK0</t>
  </si>
  <si>
    <t>CS/X417/517 Black High Yield Return Program Toner Cartridge</t>
  </si>
  <si>
    <t>71B1HM0</t>
  </si>
  <si>
    <t>CS/X417/517 Magenta High Yield Return Program Toner Cartridge</t>
  </si>
  <si>
    <t>71B1HY0</t>
  </si>
  <si>
    <t>CS/X417/517 Yellow High Yield Return Program Toner Cartridge</t>
  </si>
  <si>
    <t>71B1XK0</t>
  </si>
  <si>
    <t>CS/X517 Black Extra High Yield Return Program Toner Cartridge</t>
  </si>
  <si>
    <t>Lexmark C54x Options and Supplies</t>
  </si>
  <si>
    <t>Lexmark C54X Supplies</t>
  </si>
  <si>
    <t>C540A1KG</t>
  </si>
  <si>
    <t>C54x/X543/X544 Black Return Program Toner Cartridge</t>
  </si>
  <si>
    <t>C540A1CG</t>
  </si>
  <si>
    <t>C54x/X543/X544 Cyan Return Program Toner Cartridge</t>
  </si>
  <si>
    <t>C540A1MG</t>
  </si>
  <si>
    <t>C54x/X543/X544 Magenta Return Program Toner Cartridge</t>
  </si>
  <si>
    <t>C540A1YG</t>
  </si>
  <si>
    <t>C54x/X543/X544 Yellow Return Program Toner Cartridge</t>
  </si>
  <si>
    <t>C540H1KG</t>
  </si>
  <si>
    <t>C54x/X543/X544 Black High Yield Return Program Toner Cartridge</t>
  </si>
  <si>
    <t>C540H1CG</t>
  </si>
  <si>
    <t>C54x/X543/X544 Cyan High Yield Return Program Toner Cartridge</t>
  </si>
  <si>
    <t>C540H1MG</t>
  </si>
  <si>
    <t>C54x/X543/X544 Magenta High Yield Return Program Toner Cartridge</t>
  </si>
  <si>
    <t>C540H1YG</t>
  </si>
  <si>
    <t>C54x/X543/X544 Yellow High Yield Return Program Toner Cartridge</t>
  </si>
  <si>
    <t>C540H2KG</t>
  </si>
  <si>
    <t>C54x/X543/X544 Black High Yield Toner Cartridge</t>
  </si>
  <si>
    <t>C540H2CG</t>
  </si>
  <si>
    <t>C54x/X543/X544 Cyan High Yield Toner Cartridge</t>
  </si>
  <si>
    <t>C540H2MG</t>
  </si>
  <si>
    <t>C54x/X543/X544 Magenta High Yield Toner Cartridge</t>
  </si>
  <si>
    <t>C540H2YG</t>
  </si>
  <si>
    <t>C54x/X543/X544 Yellow High Yield Toner Cartridge</t>
  </si>
  <si>
    <t>C540X71G</t>
  </si>
  <si>
    <t>C54X Black Imaging Kit</t>
  </si>
  <si>
    <t>C540X74G</t>
  </si>
  <si>
    <t>C54X Black &amp; Color Imaging Kit</t>
  </si>
  <si>
    <t>C540X31G</t>
  </si>
  <si>
    <t>C540, C543, C544, X543, X544 30K Black Developer Unit</t>
  </si>
  <si>
    <t>C540X32G</t>
  </si>
  <si>
    <t>C540, C543, C544, X543, X544 30K Cyan Developer Unit</t>
  </si>
  <si>
    <t>C540X33G</t>
  </si>
  <si>
    <t>C540, C543, C544, X543, X544 30K Magenta Developer Unit</t>
  </si>
  <si>
    <t>C540X34G</t>
  </si>
  <si>
    <t>C540, C543, C544, X543, X544 30K Yellow Developer Unit</t>
  </si>
  <si>
    <t>C540X35G</t>
  </si>
  <si>
    <t>C54X Photoconductor Unit</t>
  </si>
  <si>
    <t>Lexmark C544/C546 Supplies</t>
  </si>
  <si>
    <t>C544X1KG</t>
  </si>
  <si>
    <t>C544 Black Extra High Yield Return Program Toner Cartridge</t>
  </si>
  <si>
    <t>C544X1CG</t>
  </si>
  <si>
    <t>C544/X544 Cyan Extra High Yield Return Program Toner Cartridge</t>
  </si>
  <si>
    <t>C544X1MG</t>
  </si>
  <si>
    <t>C544/X544 Magenta Extra High Yield Return Program Toner Cartridge</t>
  </si>
  <si>
    <t>C544X1YG</t>
  </si>
  <si>
    <t>C544/X544 Yellow Extra High Yield Return Program Toner Cartridge</t>
  </si>
  <si>
    <t>C544X2KG</t>
  </si>
  <si>
    <t>C544 Black Extra High Yield Toner Cartridge</t>
  </si>
  <si>
    <t>C544X2CG</t>
  </si>
  <si>
    <t>C544/X544 Cyan Extra High Yield Toner Cartridge</t>
  </si>
  <si>
    <t>C544X2MG</t>
  </si>
  <si>
    <t>C544/X544 Magenta Extra High Yield Toner Cartridge</t>
  </si>
  <si>
    <t>C544X2YG</t>
  </si>
  <si>
    <t>C544/X544 Yellow Extra High Yield Toner Cartridge</t>
  </si>
  <si>
    <t>Lexmark C546 Supplies</t>
  </si>
  <si>
    <t>C546U1KG</t>
  </si>
  <si>
    <t>C546 Extra High Yield Return Program Black Toner Cartridge</t>
  </si>
  <si>
    <t>C546U2KG</t>
  </si>
  <si>
    <t>C546 Extra High Yield Black Toner Cartridge</t>
  </si>
  <si>
    <t>Cable</t>
  </si>
  <si>
    <t>C54x Other</t>
  </si>
  <si>
    <t>Lexmark C746x/C748x Color Laser Printers</t>
  </si>
  <si>
    <t>35 ppm black or color; 4.3-inch color touch screen; Time to first page as fast as 9 seconds; 800 MHz Processor; 512MB RAM; 1200 x 1200 dpi; 550-sheet tray plus 100-sheet multipurpose feeder standard input; 300-sheet output; PostScript 3, PCL 6, XPS, PPDS, HTML, Direct image; application solutions available; USB and Gigabit Ethernet; USB Direct port; 2,500 to 10,000 pages per month recommend monthly usage; 1-year Onsite Service warranty; Ships with 10,000-page color and 12,000-page black cartridges, Eco-Mode and Quiet Mode available.</t>
  </si>
  <si>
    <t>35 ppm black or color; 4.3-inch color touch screen; Time to first page as fast as 9 seconds; Duplex printing; 800 MHz Processor; 512MB RAM; 1200 x 1200 dpi; 550-sheet tray plus 100-sheet multipurpose feeder standard input; 300-sheet output; PostScript 3, PCL 6, XPS, PPDS, HTML, Direct image; application solutions available; USB and Gigabit Ethernet; USB Direct port; 2,500 to 10,000 pages per month recommend monthly usage; 1-year Onsite Service warranty; Ships with 10,000-page color and 12,000-page black cartridges, Eco-Mode and Quiet Mode available</t>
  </si>
  <si>
    <t>35 ppm black or color; 4.3-inch color touch screen; Time to first page as fast as 9 seconds; Duplex printing; 800 MHz Processor; 512MB RAM; 1200 x 1200 dpi; 550-sheet tray, 550-sheet tray and 100-sheet multipurpose feeder standard input; 300-sheet output; PostScript 3, PCL 6, XPS, HTML, Direct image; application solutions available; USB and Gigabit Ethernet; USB Direct port; 2,500 to 10,000 pages per month recommend monthly usage; 1-year Onsite Service warranty; Ships with 10,000-page color and 12,000-page black cartridges, Eco-Mode and Quiet Mode available</t>
  </si>
  <si>
    <t>Lexmark C746x/C748x Options &amp; Supplies</t>
  </si>
  <si>
    <t>Lexmark C746x/C748x Media Handling Options</t>
  </si>
  <si>
    <t>550-Sheet Drawer</t>
  </si>
  <si>
    <t>2000-Sheet High Capacity Feeder</t>
  </si>
  <si>
    <t>550-Sheet specialty Media Drawer</t>
  </si>
  <si>
    <t>Lexmark C746x/C748x Memory Options</t>
  </si>
  <si>
    <t>Lexmark C746x/C748x Flash Memory Option</t>
  </si>
  <si>
    <t>Lexmark C746x/C748x Hard Disk</t>
  </si>
  <si>
    <t>160GB Hard Drive</t>
  </si>
  <si>
    <t>Lexmark C746x Cards and Solutions</t>
  </si>
  <si>
    <t>Lexmark C746 Forms and Bar Code Card</t>
  </si>
  <si>
    <t>Lexmark C746 IPDS Card</t>
  </si>
  <si>
    <t>Lexmark C746 PRESCRIBE Card</t>
  </si>
  <si>
    <t>Lexmark C748x Cards and Solutions</t>
  </si>
  <si>
    <t>Lexmark C748 Forms and Bar Code Card</t>
  </si>
  <si>
    <t>Lexmark C748 IPDS Card</t>
  </si>
  <si>
    <t>Lexmark C748 PRESCRIBE Card</t>
  </si>
  <si>
    <t>Lexmark C746x/C748x Font Cards</t>
  </si>
  <si>
    <t>Lexmark C746x/C748x Network Connections</t>
  </si>
  <si>
    <t>Lexmark C746x/C748x Adapters</t>
  </si>
  <si>
    <t>Lexmark C746x/C748x Cables</t>
  </si>
  <si>
    <t>Lexmark C746x/C748x Furnitures</t>
  </si>
  <si>
    <t>Lexmark C74x/X74x Caster Base</t>
  </si>
  <si>
    <t>Lexmark X734, X736, X738 Spacer</t>
  </si>
  <si>
    <t>Lexmark C746x/C748x Supplies</t>
  </si>
  <si>
    <t>C746A1CG</t>
  </si>
  <si>
    <t>Lexmark C746, C748 Cyan Return Program Toner Cartridge</t>
  </si>
  <si>
    <t>C746A1MG</t>
  </si>
  <si>
    <t>Lexmark C746, C748 Magenta Return Program Toner Cartridge</t>
  </si>
  <si>
    <t>C746A1YG</t>
  </si>
  <si>
    <t>Lexmark C746, C748 Yellow Return Program Toner Cartridge</t>
  </si>
  <si>
    <t>C746H1KG</t>
  </si>
  <si>
    <t>Lexmark C746, C748 Black High Yield Return Program Toner Cartridge</t>
  </si>
  <si>
    <t>C746A2CG</t>
  </si>
  <si>
    <t>Lexmark C746, C748 Cyan Toner Cartridge</t>
  </si>
  <si>
    <t>C746A2MG</t>
  </si>
  <si>
    <t>Lexmark C746, C748 Magenta Toner Cartridge</t>
  </si>
  <si>
    <t>C746A2YG</t>
  </si>
  <si>
    <t>Lexmark C746, C748 Yellow Toner Cartridge</t>
  </si>
  <si>
    <t>C746H2KG</t>
  </si>
  <si>
    <t>Lexmark C746, C748 Black High Yield Toner Cartridge</t>
  </si>
  <si>
    <t>Lexmark C748x Supplies</t>
  </si>
  <si>
    <t>C748H1CG</t>
  </si>
  <si>
    <t>Lexmark C748 Cyan High Yield Return Program Toner Cartridge</t>
  </si>
  <si>
    <t>C748H1MG</t>
  </si>
  <si>
    <t>Lexmark C748 Magenta High Yield Return Program Toner Cartridge</t>
  </si>
  <si>
    <t>C748H1YG</t>
  </si>
  <si>
    <t>Lexmark C748 Yellow High Yield Return Program Toner Cartridge</t>
  </si>
  <si>
    <t>C748H2CG</t>
  </si>
  <si>
    <t>Lexmark C748 Cyan High Yield Toner Cartridge</t>
  </si>
  <si>
    <t>C748H2MG</t>
  </si>
  <si>
    <t>Lexmark C748 Magenta High Yield Toner Cartridge</t>
  </si>
  <si>
    <t>C748H2YG</t>
  </si>
  <si>
    <t>Lexmark C748 Yellow High Yield Toner Cartridge</t>
  </si>
  <si>
    <t>Lexmark C792x Options &amp; Supplies</t>
  </si>
  <si>
    <t>Lexmark C792x Paper Handling Options</t>
  </si>
  <si>
    <t>C792, X792 550-Sheet Drawer</t>
  </si>
  <si>
    <t>C792, X792 2000-Sheet High Capacity Feeder</t>
  </si>
  <si>
    <t>C792 Banner Media Tray</t>
  </si>
  <si>
    <t>47B1101</t>
  </si>
  <si>
    <t>C792, X792 5-Bin Mailbox</t>
  </si>
  <si>
    <t>47B1102</t>
  </si>
  <si>
    <t>C792, X792 High Capacity Output Stacker</t>
  </si>
  <si>
    <t>C792, X792 Staple Finisher with Hole Punch</t>
  </si>
  <si>
    <t>Lexmark C792x Memory Options</t>
  </si>
  <si>
    <t>Lexmark C792x Flash Memory Option</t>
  </si>
  <si>
    <t>Lexmark C792x Font Cards</t>
  </si>
  <si>
    <t>Lexmark C792x Application Solutions</t>
  </si>
  <si>
    <t>C792 Forms and Bar Code Card</t>
  </si>
  <si>
    <t>C792 Card for IPDS</t>
  </si>
  <si>
    <t>C792 PRESCRIBE Card</t>
  </si>
  <si>
    <t>Lexmark C792x Print Servers</t>
  </si>
  <si>
    <t>Lexmark C792x Local Connections</t>
  </si>
  <si>
    <t>Lexmark C792x Cables</t>
  </si>
  <si>
    <t>Lexmark C792 Options</t>
  </si>
  <si>
    <t>Lexmark C792x Furniture</t>
  </si>
  <si>
    <t>C792, X792 Caster Base</t>
  </si>
  <si>
    <t>C792, X792 Spacer</t>
  </si>
  <si>
    <t>Lexmark C792x Supplies</t>
  </si>
  <si>
    <t>C792A1CG</t>
  </si>
  <si>
    <t>C792, X792 Cyan Return Program Print Cartridge</t>
  </si>
  <si>
    <t>C792A1MG</t>
  </si>
  <si>
    <t>C792, X792 Magenta Return Program Print Cartridge</t>
  </si>
  <si>
    <t>C792A1YG</t>
  </si>
  <si>
    <t>C792, X792 Yellow Return Program Print Cartridge</t>
  </si>
  <si>
    <t>C792A1KG</t>
  </si>
  <si>
    <t>C792, X792 Black Return Program Print Cartridge</t>
  </si>
  <si>
    <t>C792X1CG</t>
  </si>
  <si>
    <t>C792 Cyan Extra High Yield Return Program Print Cartridge</t>
  </si>
  <si>
    <t>C792X1MG</t>
  </si>
  <si>
    <t>C792 Magenta Extra High Yield Return Program Print Cartridge</t>
  </si>
  <si>
    <t>C792X1YG</t>
  </si>
  <si>
    <t>C792 Yellow Extra High Yield Return Program Print Cartridge</t>
  </si>
  <si>
    <t>C792X1KG</t>
  </si>
  <si>
    <t>C792 Black Extra High Yield Return Program Print Cartridge</t>
  </si>
  <si>
    <t>C792X2CG</t>
  </si>
  <si>
    <t>C792 Cyan Extra High Yield Print Cartridge</t>
  </si>
  <si>
    <t>C792X2MG</t>
  </si>
  <si>
    <t>C792 Magenta Extra High Yield Print Cartridge</t>
  </si>
  <si>
    <t>C792X2YG</t>
  </si>
  <si>
    <t>C792 Yellow Extra High Yield Print Cartridge</t>
  </si>
  <si>
    <t>C792X2KG</t>
  </si>
  <si>
    <t>C792 Black Extra High Yield Print Cartridge</t>
  </si>
  <si>
    <t>C792, X792 Waste Toner Bottle</t>
  </si>
  <si>
    <t>Lexmark C925 Color Business Printers</t>
  </si>
  <si>
    <t>Print 11- x 17-inch media; 4.3-inch LCD color touch panel; Up to 30 ppm black or color; 800MHz Processor; 256M RAM; 1200 Image Quality printing; 450-sheet input from one 250-sheet drawer, one 150-sheet drawer and a 50-sheet multipurpose feeder; 250-sheet output; Time to first page as fast as 9 seconds for black or 11 seconds for color; USB and Gigabit Ethernet; Front USB direct print port; PostScript 3 and PCL 6 emulations, XPS and PPDS Migration Tool; 2,500 to 10,000 pages per month recommend monthly usage, 200,000 pages maximum monthly duty cycle; 1-year onsite warranty; Ships with 8,500-page black and 7,500-page color cartridges</t>
  </si>
  <si>
    <t>Print 11- x 17-inch media; 4.3-inch LCD color touch panel; Up to 30 ppm black or color; 800MHz Processor; 1.28GB RAM; 1200 Image Quality printing; 1,000-sheet input from one 250-sheet drawer, one 150-sheet drawer, one 550-sheet drawer and one 50-sheet multipurpose feeder; 250-sheet output; Time to first page as fast as 9 seconds for black or 11 seconds for color; USB and Gigabit Ethernet; Front USB direct print port; PostScript 3 and PCL 6 emulations, XPS and PPDS Migration Tool; 2,500 to 10,000 pages per month recommend monthly usage, 200,000 pages maximum monthly duty cycle; 1-year onsite warranty; Ships with 8,500-page black and 7,500-page color cartridges</t>
  </si>
  <si>
    <t>Lexmark C925 Options &amp; Supplies</t>
  </si>
  <si>
    <t>Lexmark C925 Supplies</t>
  </si>
  <si>
    <t>C925H2KG</t>
  </si>
  <si>
    <t>C925 Black High Yield Toner Cartridge</t>
  </si>
  <si>
    <t>C925H2CG</t>
  </si>
  <si>
    <t>C925 Cyan High Yield Toner Cartridge</t>
  </si>
  <si>
    <t>C925H2MG</t>
  </si>
  <si>
    <t>C925 Magenta High Yield Toner Cartridge</t>
  </si>
  <si>
    <t>C925H2YG</t>
  </si>
  <si>
    <t>C925 Yellow High Yield Toner Cartridge</t>
  </si>
  <si>
    <t>C925/X925 Black Imaging Unit</t>
  </si>
  <si>
    <t>C925/X925 Cyan Imaging Unit</t>
  </si>
  <si>
    <t>C925/X925 Magenta Imaging Unit</t>
  </si>
  <si>
    <t>C925/X925 Yellow Imaging Unit</t>
  </si>
  <si>
    <t>C925/X925 Waste Toner Bottle</t>
  </si>
  <si>
    <t>Lexmark C925 Paper Handling Options</t>
  </si>
  <si>
    <t>C925/X925 550 Sheet Drawer</t>
  </si>
  <si>
    <t>Lexmark C925 Memory Options</t>
  </si>
  <si>
    <t>Lexmark C925 Flash Memory Option</t>
  </si>
  <si>
    <t>Lexmark C925 Font Cards</t>
  </si>
  <si>
    <t>Lexmark C925 Options</t>
  </si>
  <si>
    <t>Lexmark C925 Application Solutions</t>
  </si>
  <si>
    <t>C925 IPDS Card</t>
  </si>
  <si>
    <t>C925 PRESCRIBE Card</t>
  </si>
  <si>
    <t>Lexmark C925 Internal Print Servers</t>
  </si>
  <si>
    <t>Lexmark C925 Wireless Print Server</t>
  </si>
  <si>
    <t>C925 MarkNet N8250 802.11b/g/n Wireless Print Server Kit</t>
  </si>
  <si>
    <t>Lexmark C925 Local Connections</t>
  </si>
  <si>
    <t>24Z0064</t>
  </si>
  <si>
    <t>C925 RS-232C Serial Interface Card Kit</t>
  </si>
  <si>
    <t>24Z0065</t>
  </si>
  <si>
    <t>C925 Parallel 1284-B Interface Card Kit</t>
  </si>
  <si>
    <t>Lexmark C925 Cables</t>
  </si>
  <si>
    <t>Lexmark C925 Furniture</t>
  </si>
  <si>
    <t>C925/X925 Printer Stand (Cabinet + Caster Base)</t>
  </si>
  <si>
    <t>Lexmark C950 Color Business Printer</t>
  </si>
  <si>
    <t>Network ready; duplex standard; 50 ppm black or 45 ppm color; 1.2GHz Processor; 1GB RAM; 1200 x 1200 dpi printing; 620-sheet input (520-sheet drawer and 100-sheet multipurpose feeder); 500-sheet output; USB and Gigabit Ethernet; PostScript 3 and PCL 6 emulations and PPDS Migration Tool, USB direct interface; standard and booklet finisher options; 4,000 to 33,000 pages per month recommend month, 225,000 monthly duty cycle; 1-Year Onsite Service, Next Business Day response time; ships with 16,000-page black and 11,000-page color starter cartridges.</t>
  </si>
  <si>
    <t>Lexmark C950 Options &amp; Supplies</t>
  </si>
  <si>
    <t>Lexmark C950 Paper-Handling Options</t>
  </si>
  <si>
    <t>Lexmark C950, X950 520-Sheet Input Drawer Stand -- A3, A4</t>
  </si>
  <si>
    <t>Lexmark C950, X950 3x520-Sheet Drawer Stand -- A3</t>
  </si>
  <si>
    <t>Lexmark C950, X950 2,520 Sheet Tandem Tray Module -- A3, A4</t>
  </si>
  <si>
    <t>Lexmark C950, X950 2,000-Sheet High Capacity Feeder -- A4</t>
  </si>
  <si>
    <t>Lexmark C950, X950 Standard Finisher -- 3-Hole</t>
  </si>
  <si>
    <t>Lexmark C950, X950 Booklet Finisher -- 3-Hole</t>
  </si>
  <si>
    <t>Lexmark C950 Memory Options</t>
  </si>
  <si>
    <t>Lexmark C950 Flash Memory Option</t>
  </si>
  <si>
    <t>Lexmark C950 Hard Disk</t>
  </si>
  <si>
    <t>Lexmark C950 Font Cards</t>
  </si>
  <si>
    <t>Lexmark C950 Application Solutions</t>
  </si>
  <si>
    <t>Lexmark C950 Forms and Bar Code Card</t>
  </si>
  <si>
    <t>Lexmark C950 Card for IPDS</t>
  </si>
  <si>
    <t>Lexmark C950 PRESCRIBE Card</t>
  </si>
  <si>
    <t>Lexmark C950 Connectivity Options</t>
  </si>
  <si>
    <t>Lexmark C950 Supplies</t>
  </si>
  <si>
    <t>C950X2CG</t>
  </si>
  <si>
    <t>Lexmark C950 Cyan High Yield Toner Cartridge</t>
  </si>
  <si>
    <t>C950X2KG</t>
  </si>
  <si>
    <t>Lexmark C950 Black High Yield Toner Cartridge</t>
  </si>
  <si>
    <t>C950X2MG</t>
  </si>
  <si>
    <t>Lexmark C950 Magenta High Yield Toner Cartridge</t>
  </si>
  <si>
    <t>C950X2YG</t>
  </si>
  <si>
    <t>Lexmark C950 Yellow High Yield Toner Cartridge</t>
  </si>
  <si>
    <t>Lexmark C950, X950, X952, X954 Black Photoconductor Kit</t>
  </si>
  <si>
    <t>Lexmark C950, X950, X952, X954 Color Photoconductor Kits (3)</t>
  </si>
  <si>
    <t>Lexmark C950, X950, X952, X954 Waste Container</t>
  </si>
  <si>
    <t>C935, X94xe, X85xe, X86xe Booket Staple Cartridge</t>
  </si>
  <si>
    <t>Print, copy, scan and fax; 10.2-inch LCD color touch panel; Duplex printing standard; Up to 30 ppm black or color; 900MHz Processor; 512MB RAM; 160GB hard drive; Print 11- x 17-inch media; 1200 Image Quality printing; 450-sheet input from one 250-sheet drawer, one 150-sheet drawer and a 50-sheet multipurpose feeder; 11- x 17-inch flatbed scanner with 100-sheet automatic document feeder; Time to first page as fast as 9 seconds for black or 11 seconds for color; USB and Gigabit Ethernet; Front USB direct print port; PostScript 3 and PCL 6 emulations, XPS and PPDS Migration Tool; 5,000 to 10,000 pages per month recommend monthly usage, 200,000 pages maximum monthly duty cycle; 1-year onsite warranty; Ships with 8,500-page black and 7,500-page color cartridges</t>
  </si>
  <si>
    <t>Network ready; duplex standard; 45 ppm black or 40 ppm color; 1.2GHz Processor; 1GB RAM; 1200 x 1200 dpi printing; 620-sheet input (520-sheet drawer and 100-sheet multipurpose feeder); 500-sheet output; 110-sheet automatic document feeder; USB and Gigabit Ethernet; PostScript 3 and PCL 6 emulations and PPDS Migration Tool, USB direct interface; standard and booklet finisher options; 5,000 to 33,000 pages per month recommend month, 200,000 monthly duty cycle; 1-Year Onsite Service, Next Business Day response time; ships with 16,000-page black and 11,000-page color starter cartridges.</t>
  </si>
  <si>
    <t>Network ready; duplex standard; 50 ppm black or 45 ppm color; 1.2GHz Processor; 1GB RAM; 1200 x 1200 dpi printing; 2,180-sheet input (520-sheet drawer, 100-sheet multipurpose feeder and 1,560-sheet (2x520-sheet)) stand; 500-sheet output; 110-sheet automatic document feeder; USB and Gigabit Ethernet; PostScript 3 and PCL 6 emulations and PPDS Migration Tool, USB direct interface; standard and booklet finisher options; 5,000 to 33,000 pages per month recommend month, 225,000 monthly duty cycle; 1-Year Onsite Service, Next Business Day response time; ships with 16,000-page black and 11,000-page color starter cartridges.</t>
  </si>
  <si>
    <t>Network ready; duplex standard; 55 ppm black or 50 ppm color; 1.2GHz Processor; 2GB RAM; 1200 x 1200 dpi printing; 3,140-sheet input (520-sheet drawer, 100-sheet multipurpose feeder and 2,520-sheet (1,133-, 867- and 520-sheet trays)) module; 500-sheet output; 110-sheet automatic document feeder; USB and Gigabit Ethernet; PostScript 3 and PCL 6 emulations and PPDS Migration Tool, USB direct interface; standard and booklet finisher options; 5,000 to 33,000 pages per month recommend month, 250,000 monthly duty cycle; 1-Year Onsite Service, Next Business Day response time; ships with 16,000-page black and 11,000-page color starter cartridges.</t>
  </si>
  <si>
    <t>Network ready; Print, copy, scan, fax; Duplex standard; Print up to35 ppm; 800 MHz Dual-core Processor; 256MB RAM; 2.4-inch color display; letter-size flatbed scanner; 1200 x 1200 dpi; 250-sheet input; 150-sheet output; 50-sheet multipurpose feeder; USB, 10/100BaseTX Ethernet; PostScript 3 and PCL 6 emulations; 250 to 6,000 pages per month recommended; 1-Year onsite warranty; Quiet and eco modes; Ships with 2,500-page cartridge.</t>
  </si>
  <si>
    <t>Network ready; Print, copy, scan, fax; Duplex standard; Print up to 40 ppm; 800 MHz Dual-core Processor; 512MB RAM; 4.3-inch color LCD touch screen; letter-size flatbed scanner; 1200 x 1200 dpi; 300-sheet input; 150-sheet output; 50-sheet multipurpose feeder; USB, Gigabit Ethernet; PostScript 3 and PCL 6 emulations; 750 to 10,000 pages per month recommended; 1-Year onsite warranty; quiet and eco modes; ships with 5,000-page cartridge</t>
  </si>
  <si>
    <t>Network ready; Print, copy, scan; Duplex standard; Print up to 45 ppm; 800 MHz Dual-core Processor; 512MB RAM; 4.3-inch color LCD touch screen; letter-size flatbed scanner; 1200 x 1200 dpi; 300-sheet input; 150-sheet output; 100-sheet multipurpose feeder; USB, Gigabit Ethernet; PostScript 3 and PCL 6 emulations; 2,000 to 12,000 pages per month recommended; 1-Year onsite warranty; quiet and eco modes; ships with 5,000-page cartridge.</t>
  </si>
  <si>
    <t>Network ready; Print, copy, scan, fax; Duplex standard; Print up to 45 ppm; 800 MHz Dual-core Processor; 512MB RAM; 4.3-inch color LCD touch screen; letter-size flatbed scanner; 1200 x 1200 dpi; 350-sheet input; 150-sheet output; 100-sheet multipurpose feeder; USB, Gigabit Ethernet; PostScript 3 and PCL 6 emulations; 2,000 to 12,000 pages per month recommended; 1-Year onsite warranty; quiet and eco modes; ships with 5,000-page cartridge.</t>
  </si>
  <si>
    <t>Network ready; Print, copy, scan, fax; Duplex standard; Print up to 45 ppm; 800 MHz Dual-core Processor; 512MB RAM; 4.3-inch color LCD touch screen; letter-size flatbed scanner; 1200 x 1200 dpi; 900-sheet input; 150-sheet output; 100-sheet multipurpose feeder; USB, Gigabit Ethernet; PostScript 3 and PCL 6 emulations; 2,000 to 12,000 pages per month recommended; 1-Year onsite warranty; quiet and eco modes; ships with 5,000-page cartridge</t>
  </si>
  <si>
    <t>Network ready; Print, copy, scan, fax; Duplex standard; Print up to 45 ppm; 800 MHz Dual-core Processor; 512MB RAM; 160+GB hard disk; 4.3-inch color LCD touch screen; letter-size flatbed scanner; 1200 x 1200 dpi; 350-sheet input; 150-sheet output; 100-sheet multipurpose feeder; USB, Gigabit Ethernet; PostScript 3 and PCL 6 emulations; 2,000 to 12,000 pages per month recommended; 1-Year onsite warranty; quiet and eco modes; ships with 5,000-page cartridge.</t>
  </si>
  <si>
    <t>Network ready; Print, copy, scan and fax; Duplex standard; Print up to 50 ppm; 800 MHz Dual-core Processor; 1GB RAM; 7.0-inch color LCD touch screen; letter-size flatbed scanner; 1200 x 1200 dpi; 650-sheet input; 250-sheet output; 100-sheet multipurpose feeder; USB, Gigabit Ethernet; PostScript 3 and PCL 6 emulations; 2,000 to 15,000 pages per month recommended; 1-Year onsite warranty; quiet and eco modes; ships with 7,500-page cartridge.</t>
  </si>
  <si>
    <t>Network ready; Print, copy, scan and fax; Duplex standard; Print up to 50 ppm; 800 MHz Dual-core Processor; 1GB RAM; 7.0-inch color LCD touch screen; letter-size flatbed scanner; 1200 x 1200 dpi; 1,200-sheet input; 250-sheet output; 100-sheet multipurpose feeder; USB, Gigabit Ethernet; PostScript 3 and PCL 6 emulations; 2,000 to 15,000 pages per month recommended; 1-Year onsite warranty; quiet and eco modes; ships with 7,500-page cartridge.</t>
  </si>
  <si>
    <t>Network ready; Print, copy, scan and fax; Duplex standard; Print up to 50 ppm; 800 MHz Dual-core Processor; 1GB RAM; 160+GB hard disk; 7.0-inch color LCD touch screen; letter-size flatbed scanner; 1200 x 1200 dpi; 650-sheet input; 250-sheet output; 100-sheet multipurpose feeder; USB, Gigabit Ethernet; PostScript 3 and PCL 6 emulations; 2,000 to 15,000 pages per month recommended; 1-Year onsite warranty; quiet and eco modes; ships with 7,500-page cartridge.</t>
  </si>
  <si>
    <t>Network ready; Print, copy and scan; Duplex standard; Print up to 50 ppm; 800 MHz Dual-core Processor; 1GB RAM; 7.0-inch color LCD touch screen; Staple finisher, letter-size flatbed scanner; 1200 x 1200 dpi; 650-sheet input; 250-sheet output; 100-sheet multipurpose feeder; USB, Gigabit Ethernet; PostScript 3 and PCL 6 emulations; 2,000 to 15,000 pages per month recommended; 1-Year onsite warranty; quiet and eco modes; ships with 7,500-page cartridge.</t>
  </si>
  <si>
    <t>Network ready; Print, copy, scan and fax; Duplex standard; Print up to 63 ppm; 800 MHz Dual-core Processor; 512MB RAM; 7.0-inch customizable e-Task touch screen; legal-size flatbed scanner; 1200 x 1200 dpi; 650-sheet input; 550-sheet output; 100-sheet multipurpose feeder; USB, Gigabit Ethernet; PostScript 3 and PCL 6 emulations; 5,000 to 25,000 pages per month recommended; 1-Year onsite warranty; quiet and eco modes; ships with 10,00-page starter cartridge.</t>
  </si>
  <si>
    <t>Network ready; Print, copy, scan and fax; Duplex standard; Print up to 63 ppm; 800 MHz Dual-core Processor; 512MB RAM; 160+GB hard disk; 7.0-inch customizable e-Task touch screen; legal-size flatbed scanner; 1200 x 1200 dpi; 650-sheet input; 550-sheet output; 100-sheet multipurpose feeder; USB, Gigabit Ethernet; PostScript 3 and PCL 6 emulations; 5,000 to 25,000 pages per month recommended; 1-Year onsite warranty; quiet and eco modes; ships with 10,000-page starter cartridge.</t>
  </si>
  <si>
    <t>Network ready; Print, copy, scan and fax; Duplex standard; Print up to 70 ppm; 800 MHz Dual-core Processor; 1GB RAM; 10.2-inch customizable e-Task touch screen; legal-size flatbed scanner; 1200 x 1200 dpi; 650-sheet input; 550-sheet output; 100-sheet multipurpose feeder; USB, Gigabit Ethernet; PostScript 3 and PCL 6 emulations; 5,000 to 25,000 pages per month recommended; 1-Year onsite warranty; quiet and eco modes; ships with 25,000-page cartridge.</t>
  </si>
  <si>
    <t>Network ready; Print, copy, scan and fax; Duplex standard; Print up to 70 ppm; 800 MHz Dual-core Processor; 1GB RAM; 160+GB hard disk; 10.2-inch customizable e-Task touch screen; legal-size flatbed scanner; 1200 x 1200 dpi; 650-sheet input; 550-sheet output; 100-sheet multipurpose feeder; USB, Gigabit Ethernet; PostScript 3 and PCL 6 emulations; 5,000 to 25,000 pages per month recommended; 1-Year onsite warranty; quiet and eco modes; ships with 25,000-page cartridge.</t>
  </si>
  <si>
    <t>Network ready; Print, copy, scan and fax; Duplex standard; Print up to 70 ppm; 800 MHz Dual-core Processor; 1GB RAM; 160+GB hard disk; 10.2-inch customizable e-Task touch screen; legal-size flatbed scanner; 1200 x 1200 dpi; 1,200-sheet input; 550-sheet output; 100-sheet multipurpose feeder; USB, Gigabit Ethernet; PostScript 3 and PCL 6 emulations; 5,000 to 25,000 pages per month recommended; 1-Year onsite warranty; quiet and eco modes; ships with 25,000-page cartridge.</t>
  </si>
  <si>
    <t>Network ready; Print, copy, scan and fax; Duplex standard; Print up to 55 ppm; 800 MHz Dual-core Processor; 1GB RAM; 160+GB hard disk; 10.2-inch customizable e-Task touch screen; 500-sheet offset stacker; Legal-size flatbed scanner; 1200 x 1200 dpi; 1,200-sheet input; 550-sheet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</si>
  <si>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Staple finisher; Legal-size flatbed scanner; 1200 x 1200 dpi; 1,200-sheet input; 550-sheet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</si>
  <si>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4-bin mailbox; Legal-size flatbed scanner; 1200 x 1200 dpi; 1,200-sheet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</si>
  <si>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500-sheet offset stacker;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</si>
  <si>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Staple finisher; Legal-size flatbed scanner; 1200 x 1200 dpi; 1,750-sheet input; 1,050-sheet output; 150-sheet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</si>
  <si>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4-bin mailbox; Legal-size flatbed scanner; 1200 x 1200 dpi; 1,750-sheet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</si>
  <si>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500-sheet offset stacker; Legal-size flatbed scanner; 1200 x 1200 dpi; 2,750-sheet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</si>
  <si>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staple finisher; Legal-size flatbed scanner; 1200 x 1200 dpi; 2,750-sheet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</si>
  <si>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4-bin mailbox; Legal-size flatbed scanner; 1200 x 1200 dpi; 2,750-sheet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</si>
  <si>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500-sheet offset stacker; Legal-size flatbed scanner; 1200 x 1200 dpi; 1,200-sheet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</si>
  <si>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Staple finisher; Legal-size flatbed scanner; 1200 x 1200 dpi; 1,200-sheet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</si>
  <si>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4-bin mailbox; Legal-size flatbed scanner; 1200 x 1200 dpi; 1,200-sheet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</si>
  <si>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500-sheet offset stacker;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</si>
  <si>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Staple finisher;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</si>
  <si>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4-bin mailbox; Legal-size flatbed scanner; 1200 x 1200 dpi; 1,750-sheet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</si>
  <si>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500-sheet offset stacker; Legal-size flatbed scanner; 1200 x 1200 dpi; 2,750-sheet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</si>
  <si>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Staple finisher; Legal-size flatbed scanner; 1200 x 1200 dpi; 2,750-sheet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</si>
  <si>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4-bin mailbox; Legal-size flatbed scanner; 1200 x 1200 dpi; 2,750-sheet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</si>
  <si>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500-sheet offset stacker; Legal-size flatbed scanner; 1200 x 1200 dpi; 1,200-sheet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</si>
  <si>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Staple finisher; Legal-size flatbed scanner; 1200 x 1200 dpi; 1,200-sheet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</si>
  <si>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4-bin mailbox; Legal-size flatbed scanner; 1200 x 1200 dpi; 1,200-sheet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</si>
  <si>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500-sheet offset stacker;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</si>
  <si>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Staple finisher;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</si>
  <si>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4-bin mailbox; Legal-size flatbed scanner; 1200 x 1200 dpi; 1,750-sheet input; 950-sheet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</si>
  <si>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500-sheet offset stacker; Legal-size flatbed scanner; 1200 x 1200 dpi; 2,750-sheet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</si>
  <si>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Staple finisher; Legal-size flatbed scanner; 1200 x 1200 dpi; 2,750-sheet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</si>
  <si>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4-bin mailbox; Legal-size flatbed scanner; 1200 x 1200 dpi; 2,750-sheet input; 950-sheet output; 100-sheet multipurpose feeder; USB, Gigabit Ethernet; PostScript 3 and PCL 6 emulations; 5,000 to 35,000 pages per month recommended; 1-Year onsite warranty; quiet and eco modes; ships with 25,000-page cartridge.</t>
  </si>
  <si>
    <t>Network ready; Print, copy, scan; Print up to 25 ppm; 800 MHz Dual-core Processor; 256MB RAM; 2.4-inch color display; letter-size flatbed scanner; 1200 x 1200 dpi; 250-sheet input; 150-sheet output; 50-sheet multipurpose feeder; USB, Gigabit Ethernet; PostScript 3 and PCL 6 emulations; 600 to 5,000 pages per month recommended; 1-Year onsite warranty; Quiet and eco modes; Ships with 750-page color and black starter cartridges.</t>
  </si>
  <si>
    <t>Network ready; Print, copy, scan, fax; Duplex standard; Print up to 25 ppm; 800 MHz Dual-core Processor; 256MB RAM; 2.4-inch color display; letter-size flatbed scanner; 1200 x 1200 dpi; 250-sheet input; 150-sheet output; 50-sheet multipurpose feeder; USB, Gigabit Ethernet; PostScript 3 and PCL 6 emulations; 600 to 5,000 pages per month recommended; 1-Year onsite warranty; Quiet and eco modes; Ships with 1,400-page color and black starter cartridges.</t>
  </si>
  <si>
    <t>Network ready; Print, copy, scan, fax; Print up to 32 ppm; 800 MHz Dual-core Processor; 512MB RAM; 4.3-inch color LCD touch screen; letter-size flatbed scanner; 1200 x 1200 dpi; 250-sheet input; 150-sheet output; 50-sheet automatic document feeder; USB, Gigabit Ethernet; PostScript 3 and PCL 6 emulations; 800 to 6,000 pages per month recommended; 1-Year onsite warranty; quiet and eco modes; ships with 1,400-page color and black cartridges</t>
  </si>
  <si>
    <t>Network ready; Print, copy, scan, fax; Duplex printing standard; Print up to 32 ppm; 800 MHz Dual-core Processor; 512MB RAM; 4.3-inch color LCD touch screen; letter-size flatbed scanner; 1200 x 1200 dpi; 250-sheet input; 150-sheet output; 50-sheet automatic document feeder; USB, Gigabit Ethernet; PostScript 3 and PCL 6 emulations; 800 to 6,000 pages per month recommended; 1-Year onsite warranty; quiet and eco modes; ships with 1,400-page color and black cartridges</t>
  </si>
  <si>
    <t>Network ready; Print, copy, scan, fax; Duplex printing standard; Print up to 32 ppm; 800 MHz Dual-core Processor; 512MB RAM; 4.3-inch color LCD touch screen; letter-size flatbed scanner; 1200 x 1200 dpi; 900-sheet input; 150-sheet output; 50-sheet automatic document feeder; USB, Gigabit Ethernet; PostScript 3 and PCL 6 emulations; 800 to 6,000 pages per month recommended; 1-Year onsite warranty; quiet and eco modes; ships with 1,400-page color and black cartridges</t>
  </si>
  <si>
    <t>Network ready; Print, copy, scan, fax; Duplex standard; Print up to 32 ppm; 800 MHz Dual-core Processor; 1GBB RAM; 7-inch color LCD touch screen; letter-size flatbed scanner; 1200 x 1200 dpi; 250-sheet input; 150-sheet output; 50-sheet automatic document feeder; USB, Gigabit Ethernet; PostScript 3 and PCL 6 emulations; 1,500 to 7,000 pages per month recommended; 1-Year onsite warranty; quiet and eco modes; ships with 4,000-page color cartridges and 8,000-page black cartridge</t>
  </si>
  <si>
    <t>Network ready; Print, copy, scan, fax; Duplex standard; Print up to 32 ppm; 800 MHz Dual-core Processor; 1GBB RAM; 160+GB hard disk; 7-inch color LCD touch screen; letter-size flatbed scanner; 1200 x 1200 dpi; 250-sheet input; 150-sheet output; 50-sheet automatic document feeder; USB, Gigabit Ethernet; PostScript 3 and PCL 6 emulations; 1,500 to 7,000 pages per month recommended; 1-Year onsite warranty; quiet and eco modes; ships with 4,000-page color cartridges and 8,000-page black cartridge</t>
  </si>
  <si>
    <t>Network ready; Print, copy, scan, fax; Duplex standard; Print up to 32 ppm; 800 MHz Dual-core Processor; 1GBB RAM; 160+GB hard disk; 7-inch color LCD touch screen; letter-size flatbed scanner; 1200 x 1200 dpi; 1,450-sheet input; 150-sheet output; 50-sheet automatic document feeder; USB, Gigabit Ethernet; PostScript 3 and PCL 6 emulations; 1,500 to 7,000 pages per month recommended; 1-Year onsite warranty; quiet and eco modes; ships with 4,000-page color cartridges and 8,000-page black cartridge</t>
  </si>
  <si>
    <t>Network ready; Print, copy, scan and fax; Duplex standard; Print up to 55 ppm; 800 MHz Dual-core Processor; 1GB RAM; 160+GB hard disk; 10.2-inch customizable e-Task touch screen; staple with hole punch finisher; Legal-size flatbed scanner; 1200 x 1200 dpi; 1,200-sheet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</si>
  <si>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staple with hole punch finisher;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</si>
  <si>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55 ppm; 800 MHz Dual-core Processor; 1GB RAM; 160+GB hard disk; 10.2-inch customizable e-Task touch screen; staple with hole punch finisher; Legal-size flatbed scanner; 1200 x 1200 dpi; 2,750-sheet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</si>
  <si>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staple with hole punch finisher; Legal-size flatbed scanner; 1200 x 1200 dpi; 1,200-sheet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</si>
  <si>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staple with hole punch finisher;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</si>
  <si>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63 ppm; 800 MHz Dual-core Processor; 1GB RAM; 160+GB hard disk; 10.2-inch customizable e-Task touch screen; staple with hole punch finisher; Legal-size flatbed scanner; 1200 x 1200 dpi; 2,750-sheet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</si>
  <si>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staple with hole punch finisher; Legal-size flatbed scanner; 1200 x 1200 dpi; 1,200-sheet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</si>
  <si>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staple with hole punch finisher; Legal-size flatbed scanner; 1200 x 1200 dpi; 1,750-sheet input; 1050-sheet output; 100-sheet multipurpose feeder; USB, Gigabit Ethernet; PostScript 3 and PCL 6 emulations; 5,000 to 35,000 pages per month recommended; 1-Year onsite warranty; quiet and eco modes; ships with 25,000-page cartridge</t>
  </si>
  <si>
    <t>Network ready; Print, copy, scan and fax; Duplex standard; Print up to 70 ppm; 800 MHz Dual-core Processor; 1GB RAM; 160+GB hard disk; 10.2-inch customizable e-Task touch screen; staple with hole punch finisher; Legal-size flatbed scanner; 1200 x 1200 dpi; 2,750-sheet input; 1050-sheet output; 100-sheet multipurpose feeder; USB, Gigabit Ethernet; PostScript 3 and PCL 6 emulations; 5,000 to 35,000 pages per month recommended; 1-Year onsite warranty; quiet and eco modes; ships with 25,000-page cartridge</t>
  </si>
  <si>
    <t>Network-ready; print, copy, fax and scan; up to 45 ppm; Dual Core 800MHz Processor; 1024MB RAM, 320+GB hard disk; 1200 x 1200 dpi; 1,150-sheet standard input; 150-sheet multipurpose feeder; time to first page as fast as 5.8 seconds; Lexmark e-Task 10-inch (25 cm) class color touch screen; 100-sheet Single Pass Duplex document feeder; USB and Gigabit Ethernet; Front USB Direct port; PostScript 3 and PCL 6 emulations; 15,000 to 50,000 pages per month recommend monthly usage; 1-year Onsite warranty; ships with 21,000-page cartridge.</t>
  </si>
  <si>
    <t>Network-ready; print, copy, fax and scan; up to 55 ppm; Dual Core 800MHz Processor; 1024MB RAM, 320+GB hard disk; 1200 x 1200 dpi; 2,150-sheet standard input; 150-sheet multipurpose feeder; time to first page as fast as 5.5 seconds; Lexmark e-Task 10-inch (25 cm) class color touch screen; 100-sheet Single Pass Duplex document feeder; USB and Gigabit Ethernet; Front USB Direct port; PostScript 3 and PCL 6 emulations; 15,000 to 50,000 pages per month recommend monthly usage; 1-year Onsite warranty; ships with 21,000-page cartridge.</t>
  </si>
  <si>
    <t>Network-ready; print, copy, fax and scan; up to 65 ppm; Dual Core 800MHz Processor; 1024MB RAM, 320+GB hard disk; 1200 x 1200 dpi; 3,650-sheet standard input; 150-sheet multipurpose feeder; time to first page as fast as 5.2 seconds; Lexmark e-Task 10-inch (25 cm) class color touch screen; 100-sheet Single Pass Duplex document feeder; USB and Gigabit Ethernet; Front USB Direct port; PostScript 3 and PCL 6 emulations; 15,000 to 50,000 pages per month recommend monthly usage; 1-year Onsite warranty; ships with 21,000-page cartridge.</t>
  </si>
  <si>
    <t>The Lexmark MX317dn offers reliable printing, faxing, copying and scanning in one unit. It includes advanced security features, built-in duplexing and networking, and options for wireless and mobile printing and extra input capacity. The MX317dn prints, copies and scans up to 35 [33] ppm and features a 2.4-inch color display and keypad that enable Confidential Print to ensure only the person who sent the print job can pick it up. Unison™ toner ensures consistent print quality throughout the life of the cartridge with an affordable acquisition price and low cost per page.</t>
  </si>
  <si>
    <t>The Lexmark MX417de offers reliable printing, faxing, copying and scanning in one unit. It includes advanced security features, built-in duplex printing and Gigabit networking, plus options for wireless and mobile printing and extra input capacity. The MX417de prints, copies and scans up to 40 [38] ppm and includes a 4.3-inch color touch screen that simplifies tasks. Unison™ toner ensures consistent print quality throughout the life of the cartridge with an affordable acquisition price and low cost per page.</t>
  </si>
  <si>
    <t>The MX517de MFP prints, copies and scans up to 45 [43] pages per minute, with built-in Gigabit networking and advanced security features, plus mobile print capability. Features a dual-core processor and 512MB of memory (expandable to 2.5GB). Recommended for printing up to 12,000 pages per month with little maintenance. Print from mobile devices using Lexmark's free mobile app or optional Wi-Fi adapter. Available High Yield and Extra High Yield cartridges produce up to 20,000 pages. Unison™ Toner ensures consistent print quality to prevent wasted prints. Monitor the printer through the 2.4-inch [6.0 cm] color screen or remotely via its web interface.</t>
  </si>
  <si>
    <t>The MX617de MFP prints up to 50 [48] pages per minute, offers Gigabit networking and advanced security, plus mobile print capability. Includes dual-core processor and 1.0GB of memory (expandable up to 3.0GB), with available High Yield and Extra High Yield cartridges. Recommended for printing up to 15,000 pages per month. The 7.0-inch [17.8 cm] color touch screen provides access to copy, fax and scan functions, and to apps, such as Forms and Favorites that let you save frequently used documents and print them from the touch screen. Monitor status on the screen or remotely via the web interface.</t>
  </si>
  <si>
    <t>Lexmark MFP CX725x/CX820x/CX825x/CX860x Printers</t>
  </si>
  <si>
    <t>Network and duplex ready color laser MFP; print and copy up to 50 ppm black or color; scan and fax up to 60 ipm with duplex scanner; 650 sheets of input from one 550 sheet tray and 100 sheet multipurpose feeder; 50 sheet automatic document feeder; Quad Core 1.2GHz Processor; 2 GB RAM, 1200 x 1200 dpi; time to first page as fast as 5 seconds; Lexmark next generation e-Task 7-inch (18 cm) class color touch screen; USB and Gigabit Ethernet; Optional 320+ GB Hard Disk; Front USB Direct port; PostScript 3 and PCL 6 emulations; 2,000 to 20,000 pages per month recommend monthly usage; 1-year Onsite warranty; ships with 7,000-page cartridges all colors.</t>
  </si>
  <si>
    <t>Network and duplex ready color laser MFP; print and copy up to 50 ppm black or color; scan and fax up to 60 ipm with duplex scanner; 650 sheets of input from one 550 sheet tray and 100 sheet multipurpose feeder; 50 sheet automatic document feeder; Quad Core 1.2GHz Processor; 2 GB RAM, 1200 x 1200 dpi; time to first page as fast as 5 seconds; Lexmark next generation e-Task 7-inch (18 cm) class color touch screen; USB and Gigabit Ethernet; 320+ GB Hard Disk; Front USB Direct port; Accu-read OCR; PostScript 3 and PCL 6 emulations; 2,000 to 20,000 pages per month recommend monthly usage; 1-year Onsite warranty; ships with 7,000-page cartridges all colors.</t>
  </si>
  <si>
    <t>Network and duplex ready color laser MFP; print and copy up to 50 ppm black or color; scan and fax up to 60 ipm with duplex scanner; 1200 sheets of input from 2 x 550 sheet tray and 100 sheet multipurpose feeder; 50 sheet automatic document feeder; Quad Core 1.2GHz Processor; 2 GB RAM, 1200 x 1200 dpi; time to first page as fast as 5 seconds; Lexmark next generation e-Task 7-inch (18 cm) class color touch screen; USB and Gigabit Ethernet; 320+ GB Hard Disk; Front USB Direct port; Accu-read OCR; PostScript 3 and PCL 6 emulations; 2,000 to 20,000 pages per month recommend monthly usage; 1-year Onsite warranty; ships with 7,000-page cartridges all colors.</t>
  </si>
  <si>
    <t>Network and duplex ready color laser MFP; Print and copy up to 52 ppm black or color; Scan and fax up to 120 ipm with single pass duplex scanner; 650 sheets of input from one 550 sheet Tray and 100 sheet multipurpose feeder; 150 sheet automatic document feeder; Quad Core 1.33GHz Processor; 2 GB RAM, 1200 x 1200 dpi; time to first page as fast as 7 seconds; Lexmark e-Task 7-inch (18 cm) class color touch screen; USB and Gigabit Ethernet; 320+ GB Hard Disk; Front USB Direct port; Accu-read OCR; PostScript 3 and PCL 6 emulations; 2,500 to 25,000 pages per month recommend monthly usage; 1-year Onsite warranty; ships with 8,000-page cartridges all colors.</t>
  </si>
  <si>
    <t>Network and duplex ready color laser MFP; Print and copy up to 52 ppm black or color; Scan and fax up to 120 ipm with single pass duplex scanner; 1750 sheets of input from three 550 sheet Trays and 100 sheet multipurpose feeder; In-line stapler finisher; Caster base; Roll-off packaging; 150 sheet automatic document feeder; Quad Core 1.33GHz Processor; 2 GB RAM, 1200 x 1200 dpi; time to first page as fast as 7 seconds; Lexmark e-Task 7-inch (18 cm) class color touch screen; USB and Gigabit Ethernet; 320+ GB Hard Disk; Front USB Direct port; Accu-read OCR; PostScript 3 and PCL 6 emulations; 2,500 to 25,000 pages per month recommend monthly usage; 1-year Onsite warranty; ships with 8,000-page cartridges all colors.</t>
  </si>
  <si>
    <t>Network and duplex ready color laser MFP; Print and copy up to 55 ppm black or color; Scan and fax up to 120 ipm with single pass duplex scanner; 650 sheets of input from one 550 sheet Tray and 100 sheet multipurpose feeder; 150 sheet automatic document feeder; Quad Core 1.6GHz Processor; 2 GB RAM, 1200 x 1200 dpi; time to first page as fast as 7 seconds; Lexmark e-Task 10-inch (25 cm) class color touch screen; USB and Gigabit Ethernet; 320+ GB Hard Disk; Front USB Direct port; Accu-read OCR; PostScript 3 and PCL 6 emulations; 3,000 to 30,000 pages per month recommend monthly usage; 1-year Onsite warranty; ships with 8,000-page Black cartridge and 17,000 page color cartridges.</t>
  </si>
  <si>
    <t>Network and duplex ready color laser MFP; Print and copy up to 55 ppm black or color; Scan and fax up to 120 ipm with single pass duplex scanner; 1750 sheets of input from three 550 sheet Trays and 100 sheet multipurpose feeder; Caster base; Roll-off packaging; 150 sheet automatic document feeder; Quad Core 1.6GHz Processor; 2 GB RAM, 1200 x 1200 dpi; time to first page as fast as 7 seconds; Lexmark e-Task 10-inch (25 cm) class color touch screen; USB and Gigabit Ethernet; 320+ GB Hard Disk; Front USB Direct port; User proximity sensor; Accu-read OCR; PostScript 3 and PCL 6 emulations; 3,000 to 30,000 pages per month recommend monthly usage; 1-year Onsite warranty; ships with 8,000-page cartridges and 17,000 page color cartridges.</t>
  </si>
  <si>
    <t>Network and duplex ready color laser MFP; Print and copy up to 55 ppm black or color; Scan and fax up to 120 ipm with single pass duplex scanner; 1750 sheets of input from three 550 sheet Trays and 100 sheet multipurpose feeder; In-line staple finisher; Caster base; Roll-off packaging; 150 sheet automatic document feeder; Quad Core 1.6GHz Processor; 2 GB RAM, 1200 x 1200 dpi; time to first page as fast as 7 seconds; Lexmark e-Task 10-inch (25 cm) class color touch screen; USB and Gigabit Ethernet; 320+ GB Hard Disk; Front USB Direct port; User proximity sensor; Accu-read OCR; PostScript 3 and PCL 6 emulations; 3,000 to 30,000 pages per month recommend monthly usage; 1-year Onsite warranty; ships with 8,000-page cartridges and 17,000 page color cartridges.</t>
  </si>
  <si>
    <t>Network and duplex ready color laser MFP; Print and copy up to 60 ppm black or color; Scan and fax up to 120 ipm with single pass duplex scanner; 650 sheets of input from one 550 sheet Tray and 100 sheet multipurpose feeder; 150 sheet automatic document feeder; Quad Core 1.6GHz Processor; 2 GB RAM, 1200 x 1200 dpi; time to first page as fast as 6.5 seconds; Lexmark e-Task 10-inch (25 cm) class color touch screen; USB and Gigabit Ethernet; 320+ GB Hard Disk; Front USB Direct port; Accu-read OCR; PostScript 3 and PCL 6 emulations; 5,000 to 50,000 pages per month recommend monthly usage; 1-year Onsite warranty; Accepts 55,000 page ultra high yield toner cartridges; ships with 8,000-page Black cartridge and 17,000 page color cartridges.</t>
  </si>
  <si>
    <t>Network and duplex ready color laser MFP; Print and copy up to 60 ppm black or color; Scan and fax up to 120 ipm with single pass duplex scanner; 1750 sheets of input from three 550 sheet Trays and 100 sheet multipurpose feeder; Caster base; Roll-off packaging; 150 sheet automatic document feeder; Quad Core 1.6GHz Processor; 2 GB RAM, 1200 x 1200 dpi; time to first page as fast as 6.5 seconds; Lexmark e-Task 10-inch (25 cm) class color touch screen; USB and Gigabit Ethernet; 320+ GB Hard Disk; Front USB Direct port; User proximity sensor; Accu-read OCR; PostScript 3 and PCL 6 emulations; 5,000 to 50,000 pages per month recommend monthly usage; 1-year Onsite warranty; Accepts 55,000 page ultra high yield toner cartridges; ships with 8,000-page cartridges and 17,000 page color cartridges.</t>
  </si>
  <si>
    <t>Network and duplex ready color laser MFP; Print and copy up to 60 ppm black or color; Scan and fax up to 120 ipm with single pass duplex scanner; 1750 sheets of input from three 550 sheet Trays and 100 sheet multipurpose feeder; In-line staple finisher; Caster base; Roll-off packaging; 150 sheet automatic document feeder; Quad Core 1.6GHz Processor; 2 GB RAM, 1200 x 1200 dpi; time to first page as fast as 6.5 seconds; Lexmark e-Task 10-inch (25 cm) class color touch screen; USB and Gigabit Ethernet; 320+ GB Hard Disk; Front USB Direct port; User proximity sensor; Accu-read OCR; PostScript 3 and PCL 6 emulations; 5,000 to 50,000 pages per month recommend monthly usage; 1-year Onsite warranty; Accepts 55,000 page ultra high yield toner cartridges; ships with 8,000-page cartridges and 17,000 page color cartridges.</t>
  </si>
  <si>
    <t>The Lexmark CX317dn offers high-quality copying, scanning and color printing in one unit. With advanced security features, built-in duplex printing and networking, plus options for wireless and mobile printing and extra input capacity, the CX317dn is a great value for small and medium businesses. It prints up to 25 [23] pages per minute with consistent and accurate color, and includes a 2.3-inch color display. Unison™ toner ensures outstanding print quality throughout the life of the cartridge with an affordable acquisition price and low cost per page.</t>
  </si>
  <si>
    <t>The Lexmark CX417de offers reliable copying, scanning, faxing and high-quality color printing in one unit. With advanced security features, duplex printing and Gigabit networking, plus options for wireless and mobile printing and extra input capacity, it's a great value for small and medium businesses. The CX417de prints up to 25 [23] pages per minute with consistent and accurate color, and includes a 4.3-inch color touch screen that simplifies tasks. Unison™ toner ensures outstanding print quality throughout the life of the cartridge with an affordable acquisition price and low cost per page. Available High Yield cartridges further reduce cost and interventions.</t>
  </si>
  <si>
    <t>The CX517de produces color prints with PANTONE® accuracy at up to 32 [30] pages per minute. Includes advanced security, Gigabit networking and mobile print capability. With its fast processor and 1.0GB of memory (expandable up to 3.0GB), even complex documents print quickly. Lexmark's Unison™ Toner keeps cost of printing low. Available High Yield and Extra High Yield cartridges deliver up to 3,500 color and 8,000 black pages. Recommended for printing up to 7,000 pages per month. Monitor operating status on the printer's 7.0-inch [17.8 cm] screen or remotely. Add paper trays to boost input capacity to 1,450 pages.</t>
  </si>
  <si>
    <t>Loaded with standard features, the 35-ppm, multi-format Lexmark CX921de supports demanding workloads through a powerful combination of printing, copying, scanning, faxing and optional finishing. Color output up to SRA3/12x18 makes a big impression, while thoughtful engineering drives endurance and minimizes interruptions to keep the work moving. The CX921de is an ideal choice for medium to large workgroups that need a flexible MFP that can do it all. Yet its larger-format output and integration with the full portfolio of Lexmark-exclusive features and services also complement the capabilities of existing A4/letter fleets.</t>
  </si>
  <si>
    <t>Loaded with standard features, the 45-ppm, multi-format Lexmark CX922de supports demanding workloads through a powerful combination of printing, copying, scanning, faxing and optional finishing. Color output up to SRA3/12x18 makes a big impression, while thoughtful engineering drives endurance and minimizes interruptions to keep the work moving. The CX922de is an ideal choice for medium to large workgroups that need a flexible MFP that can do it all. Yet its larger-format output and integration with the full portfolio of Lexmark-exclusive features and services also complement the capabilities of existing A4/letter fleets.</t>
  </si>
  <si>
    <t>Multi-format, 55-ppm Lexmark CX923dte supports demanding workloads through a powerful combination of printing, copying, scanning, faxing and optional finishing, plus 2000 sheets of tray input, standard. Color output up to SRA3/12x18 makes a big impression, while thoughtful engineering drives endurance and minimizes interruptions to keep the work moving. The CX923dte is an ideal choice for medium to large workgroups that need a flexible MFP that can do it all. Yet its larger-format output and integration with the full portfolio of Lexmark-exclusive features and services also complement the capabilities of existing A4/letter fleets.</t>
  </si>
  <si>
    <t>Multi-format, 55-ppm Lexmark CX923dxe supports demanding workloads through a powerful combination of printing, copying, scanning, faxing and optional finishing, plus 3500 sheets of tray input, standard. Color output up to SRA3/12x18 makes a big impression, while thoughtful engineering drives endurance and minimizes interruptions to keep the work moving. The CX923dxe is an ideal choice for medium to large workgroups that need a flexible MFP that can do it all. Yet its larger-format output and integration with the full portfolio of Lexmark-exclusive features and services also complement the capabilities of existing A4/letter fleets.</t>
  </si>
  <si>
    <t>Multi-format, 65-ppm Lexmark CX924dte supports demanding workloads through a powerful combination of printing, copying, scanning, faxing and optional finishing, plus 2000 sheets of tray input, standard. Color output up to SRA3/12x18 makes a big impression, while thoughtful engineering drives endurance and minimizes interruptions to keep the work moving. The CX924dte is an ideal choice for medium to large workgroups that need a flexible MFP that can do it all. Yet its larger-format output and integration with the full portfolio of Lexmark-exclusive features and services also complement the capabilities of existing A4/letter fleets.</t>
  </si>
  <si>
    <t>Multi-format, 65-ppm Lexmark CX924dxe supports demanding workloads through a powerful combination of printing, copying, scanning, faxing and optional finishing, plus 3500 sheets of tray input, standard. Color output up to SRA3/12x18 makes a big impression, while thoughtful engineering drives endurance and minimizes interruptions to keep the work moving. The CX924dxe is an ideal choice for medium to large workgroups that need a flexible MFP that can do it all. Yet its larger-format output and integration with the full portfolio of Lexmark-exclusive features and services also complement the capabilities of existing A4/letter fleets.</t>
  </si>
  <si>
    <t>Lexmark CS92x/CX92x Oprtions &amp; Supplies</t>
  </si>
  <si>
    <t>Media-Handling Options</t>
  </si>
  <si>
    <t>CS92x/CX92x 2 x 500-Sheet Tray</t>
  </si>
  <si>
    <t>CS92x/CX92x 2500-Sheet Tray - Letter</t>
  </si>
  <si>
    <t>Other options</t>
  </si>
  <si>
    <t>CS92x/CX92x Keyboard Kit – English</t>
  </si>
  <si>
    <t>Furniture</t>
  </si>
  <si>
    <t>CS92x/CX92x Cabinet</t>
  </si>
  <si>
    <t>76C00K0</t>
  </si>
  <si>
    <t>CS/X92x Black Toner Cartridge</t>
  </si>
  <si>
    <t>76C00C0</t>
  </si>
  <si>
    <t>CS/X92x Cyan Toner Cartridge</t>
  </si>
  <si>
    <t>76C00M0</t>
  </si>
  <si>
    <t>CS/X92x Magenta Toner Cartridge</t>
  </si>
  <si>
    <t>76C00Y0</t>
  </si>
  <si>
    <t>CS/X92x Yellow Toner Cartridge</t>
  </si>
  <si>
    <t>76C0HK0</t>
  </si>
  <si>
    <t>CS92x Black High Yield Toner Cartridge</t>
  </si>
  <si>
    <t>76C0HC0</t>
  </si>
  <si>
    <t>CS/X92x Cyan High Yield Toner Cartridge</t>
  </si>
  <si>
    <t>76C0HM0</t>
  </si>
  <si>
    <t>CS/X92x Magenta High Yield Toner Cartridge</t>
  </si>
  <si>
    <t>76C0HY0</t>
  </si>
  <si>
    <t>CS/X92x Yellow High Yield Toner Cartridge</t>
  </si>
  <si>
    <t>86C0HK0</t>
  </si>
  <si>
    <t>CX92x Black High Yield Toner</t>
  </si>
  <si>
    <t>CS/X92x Black Photoconductor Unit</t>
  </si>
  <si>
    <t>CS/X92x CMY Photoconductor Unit</t>
  </si>
  <si>
    <t>Lexmark CS720x/CS725x/CS820x and MFP CX725x/CX820x/CX825x/CX860x Supplies &amp; Options</t>
  </si>
  <si>
    <t>Lexmark CS720x/CS725x/CS820x Supplies</t>
  </si>
  <si>
    <t>74C0S20</t>
  </si>
  <si>
    <t>CS720 Cyan SYield Toner Cartridge</t>
  </si>
  <si>
    <t>74C0S30</t>
  </si>
  <si>
    <t>CS720 Magenta SYield Toner Cartridge</t>
  </si>
  <si>
    <t>74C0S40</t>
  </si>
  <si>
    <t>CS720 Yellow SYield Toner Cartridge</t>
  </si>
  <si>
    <t>74C1HK0</t>
  </si>
  <si>
    <t>CS720, CS725 Black High Yield Return Program Toner Cartridge</t>
  </si>
  <si>
    <t>74C0H10</t>
  </si>
  <si>
    <t>CS720, CS725 Black High Yield Toner Cartridge</t>
  </si>
  <si>
    <t>74C0Z10</t>
  </si>
  <si>
    <t>CS720, CS725, CX725 Black Imaging Unit</t>
  </si>
  <si>
    <t>CS720, CS725, CX725 Black Return Program Imaging Unit</t>
  </si>
  <si>
    <t>74C10K0</t>
  </si>
  <si>
    <t>CS720, CS725, CX725 Black Return Program Toner Cartridge</t>
  </si>
  <si>
    <t>74C1SK0</t>
  </si>
  <si>
    <t>CS720, CS725, CX725 Black SYield Return Program Toner Cartridge</t>
  </si>
  <si>
    <t>74C0Z50</t>
  </si>
  <si>
    <t>CS720, CS725, CX725 Color (CMY) Imaging Kit</t>
  </si>
  <si>
    <t>CS720, CS725, CX725 Color (CMY) Return Program Imaging Kit</t>
  </si>
  <si>
    <t>74C10C0</t>
  </si>
  <si>
    <t>CS720, CS725, CX725 Cyan Return Program Toner Cartridge</t>
  </si>
  <si>
    <t>74C1SC0</t>
  </si>
  <si>
    <t>CS720, CS725, CX725 Cyan SYield Return Program Toner Cartridge</t>
  </si>
  <si>
    <t>74C10M0</t>
  </si>
  <si>
    <t>CS720, CS725, CX725 Magenta Return Program Toner Cartridge</t>
  </si>
  <si>
    <t>74C1SM0</t>
  </si>
  <si>
    <t>CS720, CS725, CX725 Magenta SYield Return Program Toner Cartridge</t>
  </si>
  <si>
    <t>CS720, CS725, CX725 Waste Toner Bottle</t>
  </si>
  <si>
    <t>74C10Y0</t>
  </si>
  <si>
    <t>CS720, CS725, CX725 Yellow Return Program Toner Cartridge</t>
  </si>
  <si>
    <t>74C1SY0</t>
  </si>
  <si>
    <t>CS720, CS725, CX725 Yellow SYield Return Program Toner Cartridge</t>
  </si>
  <si>
    <t>74C0D20</t>
  </si>
  <si>
    <t>CS720/CS725/CX725 Cyan Developer Unit (Contained within 74C0ZV0 &amp; 74C0Z50)</t>
  </si>
  <si>
    <t>74C0D30</t>
  </si>
  <si>
    <t>CS720/CS725/CX725 Magenta Developer Unit (Contained within 74C0ZV0 &amp; 74C0Z50)</t>
  </si>
  <si>
    <t>74C0D40</t>
  </si>
  <si>
    <t>CS720/CS725/CX725 Yellow Developer Unit (Contained within 74C0ZV0 &amp; 74C0Z50)</t>
  </si>
  <si>
    <t>74C1HC0</t>
  </si>
  <si>
    <t>CS725 Cyan High Yield Return Program Toner Cartridge</t>
  </si>
  <si>
    <t>74C0H20</t>
  </si>
  <si>
    <t>CS725 Cyan High Yield Toner Cartridge</t>
  </si>
  <si>
    <t>74C1HM0</t>
  </si>
  <si>
    <t>CS725 Magenta High Yield Return Program Toner Cartridge</t>
  </si>
  <si>
    <t>74C0H30</t>
  </si>
  <si>
    <t>CS725 Magenta High Yield Toner Cartridge</t>
  </si>
  <si>
    <t>74C1HY0</t>
  </si>
  <si>
    <t>CS725 Yellow High Yield Return Program Toner Cartridge</t>
  </si>
  <si>
    <t>74C0H40</t>
  </si>
  <si>
    <t>CS725 Yellow High Yield Toner Cartridge</t>
  </si>
  <si>
    <t>72K1XC0</t>
  </si>
  <si>
    <t>CS820 Cyan Extra High Yield Return Program Toner Cartridge</t>
  </si>
  <si>
    <t>72K0X20</t>
  </si>
  <si>
    <t>CS820 Cyan Extra High Yield Toner Cartridge</t>
  </si>
  <si>
    <t>72K1XM0</t>
  </si>
  <si>
    <t>CS820 Magenta Extra High Yield Return Program Toner Cartridge</t>
  </si>
  <si>
    <t>72K0X30</t>
  </si>
  <si>
    <t>CS820 Magenta Extra High Yield Toner Cartridge</t>
  </si>
  <si>
    <t>72K1XY0</t>
  </si>
  <si>
    <t>CS820 Yellow Extra High Yield Return Program Toner Cartridge</t>
  </si>
  <si>
    <t>72K0X40</t>
  </si>
  <si>
    <t>CS820 Yellow Extra High Yield Toner Cartridge</t>
  </si>
  <si>
    <t>72K0X10</t>
  </si>
  <si>
    <t>CS820, CX820, CX825 Black Extra High Yield Toner Cartridge</t>
  </si>
  <si>
    <t>72K0D10</t>
  </si>
  <si>
    <t>CS820, CX820, CX825, CX860 Black Developer Unit</t>
  </si>
  <si>
    <t>72K1XK0</t>
  </si>
  <si>
    <t>CS820, CX820, CX825, CX860 Black Extra High Yield Return Program Toner Cartridge</t>
  </si>
  <si>
    <t>CS820, CX820, CX825, CX860 Black Return Program Developer Unit</t>
  </si>
  <si>
    <t>72K10K0</t>
  </si>
  <si>
    <t>CS820, CX820, CX825, CX860 Black Return Program Toner Cartridge</t>
  </si>
  <si>
    <t>72K0D50</t>
  </si>
  <si>
    <t>CS820, CX820, CX825, CX860 Color (CMY) Developer Kit</t>
  </si>
  <si>
    <t>CS820, CX820, CX825, CX860 Color (CMY) Return Program Developer Kit</t>
  </si>
  <si>
    <t>72K0D20</t>
  </si>
  <si>
    <t>CS820, CX820, CX825, CX860 Cyan Developer Unit</t>
  </si>
  <si>
    <t>72K0DC0</t>
  </si>
  <si>
    <t>CS820, CX820, CX825, CX860 Cyan Return Program Developer Unit</t>
  </si>
  <si>
    <t>72K10C0</t>
  </si>
  <si>
    <t>CS820, CX820, CX825, CX860 Cyan Return Program Toner Cartridge</t>
  </si>
  <si>
    <t>72K0D30</t>
  </si>
  <si>
    <t>CS820, CX820, CX825, CX860 Magenta Developer Unit</t>
  </si>
  <si>
    <t>72K0DM0</t>
  </si>
  <si>
    <t>CS820, CX820, CX825, CX860 Magenta Return Program Developer Unit</t>
  </si>
  <si>
    <t>72K10M0</t>
  </si>
  <si>
    <t>CS820, CX820, CX825, CX860 Magenta Return Program Toner Cartridge</t>
  </si>
  <si>
    <t>CS820, CX820, CX825, CX860 Photoconductor 1-Pack</t>
  </si>
  <si>
    <t>CS820, CX820, CX825, CX860 Photoconductor 3-Pack</t>
  </si>
  <si>
    <t>CS820, CX820, CX825, CX860 Waste Toner Bottle</t>
  </si>
  <si>
    <t>72K0D40</t>
  </si>
  <si>
    <t>CS820, CX820, CX825, CX860 Yellow Developer Unit</t>
  </si>
  <si>
    <t>72K0DY0</t>
  </si>
  <si>
    <t>CS820, CX820, CX825, CX860 Yellow Return Program Developer Unit</t>
  </si>
  <si>
    <t>72K10Y0</t>
  </si>
  <si>
    <t>CS820, CX820, CX825, CX860 Yellow Return Program Toner Cartridge</t>
  </si>
  <si>
    <t>72K0F10</t>
  </si>
  <si>
    <t>CS820/CX820/CX825/CX860 Black Developer and PC Unit AM Combo Pack</t>
  </si>
  <si>
    <t>CS820/CX820/CX825/CX860 Black Return Program Developer and PC Unit AM Combo Pack</t>
  </si>
  <si>
    <t>72K0F50</t>
  </si>
  <si>
    <t>CS820/CX820/CX825/CX860 Color (CMY) Developer and PC Units AM Combo Pack</t>
  </si>
  <si>
    <t>CS820/CX820/CX825/CX860 Color (CMY) Return Program Developer and PC Units AM Combo Pack</t>
  </si>
  <si>
    <t>74C0D2G</t>
  </si>
  <si>
    <t>TAA CS72x Cyan Developer Unit (Contained within 74C0ZVG)</t>
  </si>
  <si>
    <t>74C0D3G</t>
  </si>
  <si>
    <t>TAA CS72x Magenta Developer Unit (Contained within 74C0ZVG)</t>
  </si>
  <si>
    <t>74C0D4G</t>
  </si>
  <si>
    <t>TAA CS72x Yellow Developer Unit (Contained within 74C0ZVG)</t>
  </si>
  <si>
    <t>72K00CG</t>
  </si>
  <si>
    <t>TAA CS82x Cyan Return Program Toner Cartridge</t>
  </si>
  <si>
    <t>72K00KG</t>
  </si>
  <si>
    <t>TAA CS82x Black Return Program Toner Cartridge</t>
  </si>
  <si>
    <t>72K00MG</t>
  </si>
  <si>
    <t>TAA CS82x Magenta Return Program Toner Cartridge</t>
  </si>
  <si>
    <t>72K00YG</t>
  </si>
  <si>
    <t>TAA CS82x Yellow Return Program Toner Cartridge</t>
  </si>
  <si>
    <t>72K0DCG</t>
  </si>
  <si>
    <t>TAA CS82x Cyan Return Program Developer Unit (Contained within 72K0DV0)</t>
  </si>
  <si>
    <t>72K0DKG</t>
  </si>
  <si>
    <t>TAA CS82x Black Return Program Developer Unit</t>
  </si>
  <si>
    <t>72K0DMG</t>
  </si>
  <si>
    <t>TAA CS82x Magenta Return Program Developer Unit (Contained within 72K0DV0)</t>
  </si>
  <si>
    <t>72K0DVG</t>
  </si>
  <si>
    <t>TAA CS82x Color (CMY) Return Program Developer Kit</t>
  </si>
  <si>
    <t>72K0DYG</t>
  </si>
  <si>
    <t>TAA CS82x Yellow Return Program Developer Unit (Contained within 72K0DV0)</t>
  </si>
  <si>
    <t>72K0P0G</t>
  </si>
  <si>
    <t>TAA CS82x Photoconductor – 1 Pack</t>
  </si>
  <si>
    <t>72K0Q0G</t>
  </si>
  <si>
    <t>TAA CS82x Photoconductor – 3 Pack (Contains 3 72K0P00)</t>
  </si>
  <si>
    <t>72K0XCG</t>
  </si>
  <si>
    <t>TAA CS82x Cyan Extra High Yield Return Program Toner Cartridge</t>
  </si>
  <si>
    <t>72K0XKG</t>
  </si>
  <si>
    <t>TAA CS82x Black Extra High Yield Return Program Toner Cartridge</t>
  </si>
  <si>
    <t>72K0XMG</t>
  </si>
  <si>
    <t>TAA CS82x Magenta Extra High Yield Return Program Toner Cartridge</t>
  </si>
  <si>
    <t>72K0XYG</t>
  </si>
  <si>
    <t>TAA CS82x Yellow Extra High Yield Return Program Toner Cartridge</t>
  </si>
  <si>
    <t>74C00CG</t>
  </si>
  <si>
    <t>TAA CS72x Cyan Return Program Toner Cartridge</t>
  </si>
  <si>
    <t>74C00KG</t>
  </si>
  <si>
    <t>TAA CS72x Black Return Program Toner Cartridge</t>
  </si>
  <si>
    <t>74C00MG</t>
  </si>
  <si>
    <t>TAA CS72x Magenta Return Program Toner Cartridge</t>
  </si>
  <si>
    <t>74C00YG</t>
  </si>
  <si>
    <t>TAA CS72x Yellow Return Program Toner Cartridge</t>
  </si>
  <si>
    <t>74C0HCG</t>
  </si>
  <si>
    <t>TAA CS72x Cyan High Yield Return Program Toner Cartridge</t>
  </si>
  <si>
    <t>74C0HKG</t>
  </si>
  <si>
    <t>TAA CS72x Black High Yield Return Program Toner Cartridge</t>
  </si>
  <si>
    <t>74C0HMG</t>
  </si>
  <si>
    <t>TAA CS72x Magenta High Yield Return Program Toner Cartridge</t>
  </si>
  <si>
    <t>74C0HYG</t>
  </si>
  <si>
    <t>TAA CS72x Yellow High Yield Return Program Toner Cartridge</t>
  </si>
  <si>
    <t>74C0SCG</t>
  </si>
  <si>
    <t>TAA CS72x Cyan Standard Yield Return Program Toner Cartridge</t>
  </si>
  <si>
    <t>74C0SKG</t>
  </si>
  <si>
    <t>TAA CS72x Black Standard Yield Return Program Toner Cartridge</t>
  </si>
  <si>
    <t>74C0SMG</t>
  </si>
  <si>
    <t>TAA CS72x Magenta Standard Yield Return Program Toner Cartridge</t>
  </si>
  <si>
    <t>74C0SYG</t>
  </si>
  <si>
    <t>TAA CS72x Yellow Standard Yield Return Program Toner Cartridge</t>
  </si>
  <si>
    <t>74C0ZKG</t>
  </si>
  <si>
    <t>TAA CS72x Black Return Program Imaging Unit</t>
  </si>
  <si>
    <t>74C0ZVG</t>
  </si>
  <si>
    <t>TAA CS72x Color (CMY) Return Program Imaging Kit</t>
  </si>
  <si>
    <t>Lexmark CX725/CX820/CX825/CX860 Supplies</t>
  </si>
  <si>
    <t>84C1HK0</t>
  </si>
  <si>
    <t>CX725 Black High Yield Return Program Toner Cartridge</t>
  </si>
  <si>
    <t>84C0H10</t>
  </si>
  <si>
    <t>CX725 Black High Yield Toner Cartridge</t>
  </si>
  <si>
    <t>84C1HC0</t>
  </si>
  <si>
    <t>CX725 Cyan High Yield Return Program Toner Cartridge</t>
  </si>
  <si>
    <t>84C0H20</t>
  </si>
  <si>
    <t>CX725 Cyan High Yield Toner Cartridge</t>
  </si>
  <si>
    <t>84C1HM0</t>
  </si>
  <si>
    <t>CX725 Magenta High Yield Return Program Toner Cartridge</t>
  </si>
  <si>
    <t>84C0H30</t>
  </si>
  <si>
    <t>CX725 Magenta High Yield Toner Cartridge</t>
  </si>
  <si>
    <t>84C1HY0</t>
  </si>
  <si>
    <t>CX725 Yellow High Yield Return Program Toner Cartridge</t>
  </si>
  <si>
    <t>84C0H40</t>
  </si>
  <si>
    <t>CX725 Yellow High Yield Toner Cartridge</t>
  </si>
  <si>
    <t>82K1HC0</t>
  </si>
  <si>
    <t>CX820 Cyan High Yield Return Program Toner Cartridge</t>
  </si>
  <si>
    <t>82K0H20</t>
  </si>
  <si>
    <t>CX820 Cyan High Yield Toner Cartridge</t>
  </si>
  <si>
    <t>82K1HM0</t>
  </si>
  <si>
    <t>CX820 Magenta High Yield Return Program Toner Cartridge</t>
  </si>
  <si>
    <t>82K0H30</t>
  </si>
  <si>
    <t>CX820 Magenta High Yield Toner Cartridge</t>
  </si>
  <si>
    <t>82K1HY0</t>
  </si>
  <si>
    <t>CX820 Yellow High Yield Return Program Toner Cartridge</t>
  </si>
  <si>
    <t>82K0H40</t>
  </si>
  <si>
    <t>CX820 Yellow High Yield Toner Cartridge</t>
  </si>
  <si>
    <t>82K0X20</t>
  </si>
  <si>
    <t>CX825 Cyan Extra High Yield Toner Cartridge</t>
  </si>
  <si>
    <t>82K0X30</t>
  </si>
  <si>
    <t>CX825 Magenta Extra High Yield Toner Cartridge</t>
  </si>
  <si>
    <t>82K0X40</t>
  </si>
  <si>
    <t>CX825 Yellow Extra High Yield Toner Cartridge</t>
  </si>
  <si>
    <t>82K1XC0</t>
  </si>
  <si>
    <t>CX825, CX860 Cyan Extra High Yield Return Program Toner Cartridge</t>
  </si>
  <si>
    <t>82K1XM0</t>
  </si>
  <si>
    <t>CX825, CX860 Magenta Extra High Yield Return Program Toner Cartridge</t>
  </si>
  <si>
    <t>82K1XY0</t>
  </si>
  <si>
    <t>CX825, CX860 Yellow Extra High Yield Return Program Toner Cartridge</t>
  </si>
  <si>
    <t>82K1UK0</t>
  </si>
  <si>
    <t>CX860 Black Ultra High Yield Return Program Toner Cartridge</t>
  </si>
  <si>
    <t>82K0U10</t>
  </si>
  <si>
    <t>CX860 Black Ultra High Yield Toner Cartridge</t>
  </si>
  <si>
    <t>82K1UC0</t>
  </si>
  <si>
    <t>CX860 Cyan Ultra High Yield Return Program Toner Cartridge</t>
  </si>
  <si>
    <t>82K0U20</t>
  </si>
  <si>
    <t>CX860 Cyan Ultra High Yield Toner Cartridge</t>
  </si>
  <si>
    <t>82K1UM0</t>
  </si>
  <si>
    <t>CX860 Magenta Ultra High Yield Return Program Toner Cartridge</t>
  </si>
  <si>
    <t>82K0U30</t>
  </si>
  <si>
    <t>CX860 Magenta Ultra High Yield Toner Cartridge</t>
  </si>
  <si>
    <t>82K1UY0</t>
  </si>
  <si>
    <t>CX860 Yellow Ultra High Yield Return Program Toner Cartridge</t>
  </si>
  <si>
    <t>82K0U40</t>
  </si>
  <si>
    <t>CX860 Yellow Ultra High Yield Toner Cartridge</t>
  </si>
  <si>
    <t>82K0HCG</t>
  </si>
  <si>
    <t>TAA CX82x/CX860 Cyan High Yield Return Program Toner Cartridge</t>
  </si>
  <si>
    <t>82K0HMG</t>
  </si>
  <si>
    <t>TAA CX82x/CX860 Magenta High Yield Return Program Toner Cartridge</t>
  </si>
  <si>
    <t>82K0HYG</t>
  </si>
  <si>
    <t>TAA CX82x/CX860 Yellow High Yield Return Program Toner Cartridge</t>
  </si>
  <si>
    <t>82K0UCG</t>
  </si>
  <si>
    <t>TAA CX82x/CX860 Cyan Ultra High Yield Return Program Toner Cartridge</t>
  </si>
  <si>
    <t>82K0UKG</t>
  </si>
  <si>
    <t>TAA CX82x/CX860 Black Ultra High Yield Return Program Toner Cartridge</t>
  </si>
  <si>
    <t>82K0UMG</t>
  </si>
  <si>
    <t>TAA CX82x/CX860 Magenta Ultra High Yield Return Program Toner Cartridge</t>
  </si>
  <si>
    <t>82K0UYG</t>
  </si>
  <si>
    <t>TAA CX82x/CX860 Yellow Ultra High Yield Return Program Toner Cartridge</t>
  </si>
  <si>
    <t>82K0XCG</t>
  </si>
  <si>
    <t>TAA CX82x/CX860 Cyan Extra High Yield Return Program Toner Cartridge</t>
  </si>
  <si>
    <t>82K0XMG</t>
  </si>
  <si>
    <t>TAA CX82x/CX860 Magenta Extra High Yield Return Program Toner Cartridge</t>
  </si>
  <si>
    <t>82K0XYG</t>
  </si>
  <si>
    <t>TAA CX82x/CX860 Yellow Extra High Yield Return Program Toner Cartridge</t>
  </si>
  <si>
    <t>84C0HCG</t>
  </si>
  <si>
    <t>TAA CX725 Cyan High Yield Return Program Toner Cartridge</t>
  </si>
  <si>
    <t>84C0HKG</t>
  </si>
  <si>
    <t>TAA CX725 Black High Yield Return Program Toner Cartridge</t>
  </si>
  <si>
    <t>84C0HMG</t>
  </si>
  <si>
    <t>TAA CX725 Magenta High Yield Return Program Toner Cartridge</t>
  </si>
  <si>
    <t>84C0HYG</t>
  </si>
  <si>
    <t>TAA CX725 Yellow High Yield Return Program Toner Cartridge</t>
  </si>
  <si>
    <t>CS820, CX820, CX825, CX860 2200-Sheet Tray</t>
  </si>
  <si>
    <t>CS820, CX820, CX825, CX860 550-Sheet Tray</t>
  </si>
  <si>
    <t>CX825, CX860 Multi-position Staple Punch Finisher S-LV</t>
  </si>
  <si>
    <t>CX825, CX860 Multi-position Staple Punch Finisher T-LV</t>
  </si>
  <si>
    <t>CS820, CX820 Inline Stapler</t>
  </si>
  <si>
    <t>CX825/CX860 Staple Finisher</t>
  </si>
  <si>
    <t>Application Solutions</t>
  </si>
  <si>
    <t>CS820, CX82x, CX860 Forms and Bar Code Card</t>
  </si>
  <si>
    <t>CS820, CX82x, CX860 Card for IPDS</t>
  </si>
  <si>
    <t>CS820, CX82x, CX860 Card for PRESCRIBE</t>
  </si>
  <si>
    <t>CS720, CS725, CX725 Forms and Bar Code Card</t>
  </si>
  <si>
    <t>CS720, CS725, CX725 Card for IPDS</t>
  </si>
  <si>
    <t>CS720, CS725, CX725 Card for PRESCRIBE</t>
  </si>
  <si>
    <t>Memory/Hard Disk/Font Cards/Wireless Print Server/Local Connectivity/Furniture</t>
  </si>
  <si>
    <t>2GB x32 DDR3 RAM (CS72x, CX725)</t>
  </si>
  <si>
    <t>256MB Flash Memory Card (CS72x, CS820, CX725, CX8xx)</t>
  </si>
  <si>
    <t>2GB x64 DDR3 RAM (CS820, CX8xx)</t>
  </si>
  <si>
    <t>T. Chinese Font Card (CS72x, CS820, CX725, CX8xx)</t>
  </si>
  <si>
    <t>S. Chinese Font Card (CS72x, CS820, CX725, CX8xx)</t>
  </si>
  <si>
    <t>Korean Font Card (CS72x, CS820, CX725, CX8xx)</t>
  </si>
  <si>
    <t>Japanese Font Card (CS72x, CS820, CX725, CX8xx)</t>
  </si>
  <si>
    <t>MarkNet N8360 802.11 Wireless w/NFC (CS72x, CX725)</t>
  </si>
  <si>
    <t>CX82x, CX860 English Keyboard Kit</t>
  </si>
  <si>
    <t>Caster Base for CS/CX800 Series</t>
  </si>
  <si>
    <t>Security Module</t>
  </si>
  <si>
    <t>Lexmark Contact and Contactless Authentication Devices</t>
  </si>
  <si>
    <t>57X0310</t>
  </si>
  <si>
    <t>Contact Authentication Device with Software</t>
  </si>
  <si>
    <t>Lexmark X463de, X651de, X860de 3, X862de 3, X864de 3, X864dhe 3 Option</t>
  </si>
  <si>
    <t>Lexmark MarkNet N8110 V.34 Fax Card</t>
  </si>
  <si>
    <t>MarkNet N8230 Fiber Ethernet 100BASE-FX, 1000BASE-SX</t>
  </si>
  <si>
    <t>27X0142</t>
  </si>
  <si>
    <t>27X0802</t>
  </si>
  <si>
    <t>MarkNet N8230 Fiber Ethernet 100BASE-FX, 1000BASE-SX Kit for CS72X, CX72x</t>
  </si>
  <si>
    <t>Lexmark X264/X363/X364 Options &amp; Supplies</t>
  </si>
  <si>
    <t>Lexmark X264/X363/X364 Supplies</t>
  </si>
  <si>
    <t>X264A11G</t>
  </si>
  <si>
    <t>X264, X363, X364 Return Program Print Cartridge (3.5K)</t>
  </si>
  <si>
    <t>X264A21G</t>
  </si>
  <si>
    <t>X264, X363, X364 Print Cartridge (3.5K)</t>
  </si>
  <si>
    <t>X264H11G</t>
  </si>
  <si>
    <t>X264, X363, X364 High Yield Return Program Print Cartridge (9K)</t>
  </si>
  <si>
    <t>X264H21G</t>
  </si>
  <si>
    <t>X264, X363, X364 High Yield Print Cartridge (9K)</t>
  </si>
  <si>
    <t>X264H41G</t>
  </si>
  <si>
    <t>X264, X363, X364 High Yield Print Cartridge (Govt Contract)</t>
  </si>
  <si>
    <t>X340H41G</t>
  </si>
  <si>
    <t>X340n, X342n High Yield Return Program Print Cartridge (Govt Contract)</t>
  </si>
  <si>
    <t>X340H42G</t>
  </si>
  <si>
    <t>X340n, X342n Photoconductor Kit (Govt Contract)</t>
  </si>
  <si>
    <t>X463X41G</t>
  </si>
  <si>
    <t>X463, X464, X466 Extra High Yield Return Program Print Cartridge (Govt Contract)</t>
  </si>
  <si>
    <t>Lexmark X264/X363/X364 Options</t>
  </si>
  <si>
    <t>Lexmark X463/X464/X466 Options &amp; Supplies</t>
  </si>
  <si>
    <t>Lexmark X463/X464/X466 Supplies</t>
  </si>
  <si>
    <t>X463A11G</t>
  </si>
  <si>
    <t>X463 Standard Yield Return Program Print Cartridge</t>
  </si>
  <si>
    <t>X463A21G</t>
  </si>
  <si>
    <t>X463 Standard Yield Print Cartridge</t>
  </si>
  <si>
    <t>X463H11G</t>
  </si>
  <si>
    <t>X463 High Yield Return Program Print Cartridge</t>
  </si>
  <si>
    <t>X463H21G</t>
  </si>
  <si>
    <t>X463 High Yield Print Cartridge</t>
  </si>
  <si>
    <t>X463X11G</t>
  </si>
  <si>
    <t>X463 Extra High Yield Return Program Print Cartridge</t>
  </si>
  <si>
    <t>X463X21G</t>
  </si>
  <si>
    <t>X463 Extra High Yield Print Cartridge</t>
  </si>
  <si>
    <t>Lexmark X463/X464/X466 Options</t>
  </si>
  <si>
    <t>Lexmark X543/X544/X546 Options &amp; Supplies</t>
  </si>
  <si>
    <t>Lexmark X543/X544/X546 Supplies</t>
  </si>
  <si>
    <t>Lexmark X544/X546 Supplies</t>
  </si>
  <si>
    <t>Lexmark X546 Supplies</t>
  </si>
  <si>
    <t>Lexmark X543/X544/X546 Options</t>
  </si>
  <si>
    <t>Lexmark X548 Options &amp; Supplies</t>
  </si>
  <si>
    <t>Lexmark X548 Supplies</t>
  </si>
  <si>
    <t>Lexmark X548 Paper-Handling, Memory, Flash Memory Options/Font Cards/Application Solutions/Network Connections/Cable/Furniture</t>
  </si>
  <si>
    <t>Lexmark X560n Options &amp; Supplies</t>
  </si>
  <si>
    <t>Lexmark X560n Supplies</t>
  </si>
  <si>
    <t>X560H2CG</t>
  </si>
  <si>
    <t>X560n Cyan HY Toner Cartridge</t>
  </si>
  <si>
    <t>X560H2KG</t>
  </si>
  <si>
    <t>X560n Black HY Toner Cartridge</t>
  </si>
  <si>
    <t>X560H2MG</t>
  </si>
  <si>
    <t>X560n Magenta HY Toner Cartridge</t>
  </si>
  <si>
    <t>X560H2YG</t>
  </si>
  <si>
    <t>X560n Yellow HY Toner Cartridge</t>
  </si>
  <si>
    <t>X560A2CG</t>
  </si>
  <si>
    <t>X560n Cyan Toner Cartridge</t>
  </si>
  <si>
    <t>X560A2MG</t>
  </si>
  <si>
    <t>X560n Magenta Toner Cartridge</t>
  </si>
  <si>
    <t>X560A2YG</t>
  </si>
  <si>
    <t>X560n Yellow Toner Cartridge</t>
  </si>
  <si>
    <t>Lexmark X560n Memory Options/Application Solutions/Cables</t>
  </si>
  <si>
    <t>Lexmark X644/X651/X652/X654/X656/X658 Options &amp; Supplies</t>
  </si>
  <si>
    <t>Lexmark X644 Supplies</t>
  </si>
  <si>
    <t>X644H41G</t>
  </si>
  <si>
    <t>X644e, X646e High Yield Return Program Print Cartridge (Govt Contract)</t>
  </si>
  <si>
    <t>X644X41G</t>
  </si>
  <si>
    <t>X644e, X646e, X656, X658 Extra High Yield Return Program Print Cartridge (Govt Contract)</t>
  </si>
  <si>
    <t>Lexmark X651/X652/X654/X656/X658 Supplies</t>
  </si>
  <si>
    <t>X651A11A</t>
  </si>
  <si>
    <t>X65X Return Program Cartridge - 7K</t>
  </si>
  <si>
    <t>X651A21A</t>
  </si>
  <si>
    <t>X65X Print Cartridge - 7K</t>
  </si>
  <si>
    <t>X651H04A</t>
  </si>
  <si>
    <t>X65X High Yield Return Program Cartridge - 25K (label)</t>
  </si>
  <si>
    <t>X651H11A</t>
  </si>
  <si>
    <t>X65X High Yield Return Program Cartridge - 25K</t>
  </si>
  <si>
    <t>X651H21A</t>
  </si>
  <si>
    <t>X65X High Yield Print Cartridge - 25K</t>
  </si>
  <si>
    <t>X651A41G</t>
  </si>
  <si>
    <t>X651, X652, X654, X656, X658 Return Program Print Cartridge (Govt Contract)</t>
  </si>
  <si>
    <t>X651H41G</t>
  </si>
  <si>
    <t>X651, X652, X654, X661, X65x High Yield Program Return Print Cartridge (Govt Contract)</t>
  </si>
  <si>
    <t>X654X41G</t>
  </si>
  <si>
    <t>X654, X656, X658 Extra High Yield Return Program Print Cartridge (Govt Contract)</t>
  </si>
  <si>
    <t>Lexmark X654/X656/X658 Supplies</t>
  </si>
  <si>
    <t>X654X04A</t>
  </si>
  <si>
    <t>X65X Extra High Yield Return Program Cartridge - 36K (label)</t>
  </si>
  <si>
    <t>X654X11A</t>
  </si>
  <si>
    <t>X65X Extra High Yield Return Program Cartridge - 36K</t>
  </si>
  <si>
    <t>X654X21A</t>
  </si>
  <si>
    <t>X65X Extra High Yield Print Cartridge - 36K</t>
  </si>
  <si>
    <t>Lexmark X658 Supplies</t>
  </si>
  <si>
    <t>Lexmark X651/X652/X654/X656/X658 Options</t>
  </si>
  <si>
    <t>Lexmark X651/X652 Options</t>
  </si>
  <si>
    <t>Lexmark X746x/X748x Options &amp; Supplies</t>
  </si>
  <si>
    <t>Lexmark X746x/X748x Supplies</t>
  </si>
  <si>
    <t>X746H1KG</t>
  </si>
  <si>
    <t>Lexmark X746, X748 Black High Yield Return Program Toner Cartridge</t>
  </si>
  <si>
    <t>X746H2KG</t>
  </si>
  <si>
    <t>Lexmark X746, X748 Black High Yield Toner Cartridge</t>
  </si>
  <si>
    <t>X746A1CG</t>
  </si>
  <si>
    <t>Lexmark X746, X748 Cyan Return Program Toner Cartridge</t>
  </si>
  <si>
    <t>X746A1MG</t>
  </si>
  <si>
    <t>Lexmark X746, X748 Magenta Return Program Toner Cartridge</t>
  </si>
  <si>
    <t>X746A1YG</t>
  </si>
  <si>
    <t>Lexmark X746, X748 Yellow Return Program Toner Cartridge</t>
  </si>
  <si>
    <t>X746A2CG</t>
  </si>
  <si>
    <t>Lexmark X746, X748 Cyan Toner Cartridge</t>
  </si>
  <si>
    <t>X746A2MG</t>
  </si>
  <si>
    <t>Lexmark X746, X748 Magenta Toner Cartridge</t>
  </si>
  <si>
    <t>X746A2YG</t>
  </si>
  <si>
    <t>Lexmark X746, X748 Yellow Toner Cartridge</t>
  </si>
  <si>
    <t>Lexmark X748x Supplies</t>
  </si>
  <si>
    <t>X748H1CG</t>
  </si>
  <si>
    <t>Lexmark X748 Cyan High Yield Return Program Toner Cartridge</t>
  </si>
  <si>
    <t>X748H1MG</t>
  </si>
  <si>
    <t>Lexmark X748 Magenta High Yield Return Program Toner Cartridge</t>
  </si>
  <si>
    <t>X748H1YG</t>
  </si>
  <si>
    <t>Lexmark X748 Yellow High Yield Return Program Toner Cartridge</t>
  </si>
  <si>
    <t>X748H2CG</t>
  </si>
  <si>
    <t>Lexmark X748 Cyan High Yield Toner Cartridge</t>
  </si>
  <si>
    <t>X748H2MG</t>
  </si>
  <si>
    <t>Lexmark X748 Magenta High Yield Toner Cartridge</t>
  </si>
  <si>
    <t>X748H2YG</t>
  </si>
  <si>
    <t>Lexmark X748 Yellow High Yield Toner Cartridge</t>
  </si>
  <si>
    <t>Lexmark X746x/X748x Media-Handling, Memory, Flash Memory, Hard Disk, Cards and Solutions, Font Cards, Network Connections, Adapters, Cables, Furnitures</t>
  </si>
  <si>
    <t>Lexmark X746, X748 Series MFPs Forms and Bar Code Card</t>
  </si>
  <si>
    <t>Lexmark X746, X748 Series MFPs Card for IPDS</t>
  </si>
  <si>
    <t>Lexmark X746, X748 Series PRESCRIBE Card</t>
  </si>
  <si>
    <t>Lexmark X782 XL Options &amp; Supplies</t>
  </si>
  <si>
    <t>Lexmark X782 XL Supplies</t>
  </si>
  <si>
    <t>C780A1KG</t>
  </si>
  <si>
    <t>C78x Black Return Program Print Cartridge (6k)</t>
  </si>
  <si>
    <t>C780A1CG</t>
  </si>
  <si>
    <t>C78X Cyan Return Program Print Cartridge (6k)</t>
  </si>
  <si>
    <t>C780A1MG</t>
  </si>
  <si>
    <t>C78x Magenta Return Program Print Cartridge (6k)</t>
  </si>
  <si>
    <t>C780A1YG</t>
  </si>
  <si>
    <t>C78x Yellow Return Program Print Cartridge (6k)</t>
  </si>
  <si>
    <t>C780H1KG</t>
  </si>
  <si>
    <t>C78x Black High Yield Return Program Print Cartridge (10k)</t>
  </si>
  <si>
    <t>C780H1CG</t>
  </si>
  <si>
    <t>C78x Cyan High Yield Return Program Print Cartridge (10k)</t>
  </si>
  <si>
    <t>C780H1MG</t>
  </si>
  <si>
    <t>C78x Magenta High Yield Return Program Print Cartridge (10k)</t>
  </si>
  <si>
    <t>C780H1YG</t>
  </si>
  <si>
    <t>C78x Yellow High Yield Return Program Print Cartridge (10k)</t>
  </si>
  <si>
    <t>C782X1KG</t>
  </si>
  <si>
    <t>C782 Black Extra High Yield Return Program Print Cartridge (15k)</t>
  </si>
  <si>
    <t>C782X1CG</t>
  </si>
  <si>
    <t>C782 Cyan Extra High Yield Return Program Print Cartridge (15k)</t>
  </si>
  <si>
    <t>C782X1MG</t>
  </si>
  <si>
    <t>C772 Magenta Extra High Yield Return Program Print Cartridge (15k)</t>
  </si>
  <si>
    <t>C782X1YG</t>
  </si>
  <si>
    <t>C772 Yellow Extra High Yield Return Program Print Cartridge (15k)</t>
  </si>
  <si>
    <t>C780A2KG</t>
  </si>
  <si>
    <t>C78x Black Print Cartridge (6k)</t>
  </si>
  <si>
    <t>C780A2CG</t>
  </si>
  <si>
    <t>C78x Cyan Print Cartridge (6k)</t>
  </si>
  <si>
    <t>C780A2MG</t>
  </si>
  <si>
    <t>C78x Magenta Print Cartridge (6k)</t>
  </si>
  <si>
    <t>C780A2YG</t>
  </si>
  <si>
    <t>C78x Yellow Print Cartridge (6k)</t>
  </si>
  <si>
    <t>C780H2KG</t>
  </si>
  <si>
    <t>C78x Black High Yield Print Cartridge (10k)</t>
  </si>
  <si>
    <t>C780H2CG</t>
  </si>
  <si>
    <t>C78x Cyan High Yield Print Cartridge (10k)</t>
  </si>
  <si>
    <t>C780H2MG</t>
  </si>
  <si>
    <t>C78x Magenta High Yield Print Cartridge (10k)</t>
  </si>
  <si>
    <t>C780H2YG</t>
  </si>
  <si>
    <t>C78x Yellow High Yield Print Cartridge (10k)</t>
  </si>
  <si>
    <t>C782X2KG</t>
  </si>
  <si>
    <t>C782 Black Extra High Yield Print Cartridge (15k)</t>
  </si>
  <si>
    <t>C782X2CG</t>
  </si>
  <si>
    <t>C782 Cyan Extra High Yield Print Cartridge (15k)</t>
  </si>
  <si>
    <t>C782X2MG</t>
  </si>
  <si>
    <t>C782 Magenta Extra High Yield Print Cartridge (15k)</t>
  </si>
  <si>
    <t>C782X2YG</t>
  </si>
  <si>
    <t>C782 Yellow Extra High Yield Print Cartridge (15k)</t>
  </si>
  <si>
    <t>10B3100</t>
  </si>
  <si>
    <t>C750/C752/C760/C762/C770/C772 Waste Toner Container</t>
  </si>
  <si>
    <t>11K3188</t>
  </si>
  <si>
    <t>T62X/C750/C752/C760/C762/C910/C912 Lexmark Staple Cartridges</t>
  </si>
  <si>
    <t>Lexmark X782 XL Options</t>
  </si>
  <si>
    <t>Lexmark X792 Options &amp; Supplies</t>
  </si>
  <si>
    <t>Lexmark X792 Supplies</t>
  </si>
  <si>
    <t>X792X1CG</t>
  </si>
  <si>
    <t>X792 Cyan Extra High Yield Return Program Print Cartridge</t>
  </si>
  <si>
    <t>X792X1MG</t>
  </si>
  <si>
    <t>X792 Magenta Extra High Yield Return Program Print Cartridge</t>
  </si>
  <si>
    <t>X792X1YG</t>
  </si>
  <si>
    <t>X792 Yellow Extra High Yield Return Program Print Cartridge</t>
  </si>
  <si>
    <t>X792X1KG</t>
  </si>
  <si>
    <t>X792 Black Extra High Yield Return Program Print Cartridge</t>
  </si>
  <si>
    <t>X792X2CG</t>
  </si>
  <si>
    <t>X792 Cyan Extra High Yield Print Cartridge</t>
  </si>
  <si>
    <t>X792X2MG</t>
  </si>
  <si>
    <t>X792 Magenta Extra High Yield Print Cartridge</t>
  </si>
  <si>
    <t>X792X2YG</t>
  </si>
  <si>
    <t>X792 Yellow Extra High Yield Print Cartridge</t>
  </si>
  <si>
    <t>X792X2KG</t>
  </si>
  <si>
    <t>X792 Black Extra High Yield Print Cartridge</t>
  </si>
  <si>
    <t>Lexmark X792de/X792dte/X792dtfe/X792dtpe Supplies</t>
  </si>
  <si>
    <t>Lexmark X792de Paper-Handling Option</t>
  </si>
  <si>
    <t>Lexmark X792de/X792dte Paper-Handling Options</t>
  </si>
  <si>
    <t>Lexmark X792 Paper-Handling, Memory, Flash Memory/Font Cards/Application Solutions/Connectivity Options/Cables/Furniture</t>
  </si>
  <si>
    <t>X79X Forms and Bar Code Card</t>
  </si>
  <si>
    <t>X79X Card for IPDS</t>
  </si>
  <si>
    <t>X79X PRESCRIBE Card</t>
  </si>
  <si>
    <t>Lexmark X860de/X862dte/X864dhe Options &amp; Supplies</t>
  </si>
  <si>
    <t>Lexmark X860de/X862dte/X864dhe Supplies</t>
  </si>
  <si>
    <t>X860H21G</t>
  </si>
  <si>
    <t>X860, X862, X864 High Yield Toner Cartridge</t>
  </si>
  <si>
    <t>X860H22G</t>
  </si>
  <si>
    <t>X860, X862, X864 Photoconductor Drum</t>
  </si>
  <si>
    <t>Lexmark X860de/X862dte/X864dhe Paper-Handling, Memory, Flash Memory Options/Font Cards/Application Solutions</t>
  </si>
  <si>
    <t>Lexmark X925 Options &amp; Supplies</t>
  </si>
  <si>
    <t>Lexmark X925 Supplies</t>
  </si>
  <si>
    <t>X925H2KG</t>
  </si>
  <si>
    <t>X925 Black High Yield Toner Cartridge</t>
  </si>
  <si>
    <t>X925H2CG</t>
  </si>
  <si>
    <t>X925 Cyan High Yield Toner Cartridge</t>
  </si>
  <si>
    <t>X925H2MG</t>
  </si>
  <si>
    <t>X925 Magenta High Yield Toner Cartridge</t>
  </si>
  <si>
    <t>X925H2YG</t>
  </si>
  <si>
    <t>X925 Yellow High Yield Toner Cartridge</t>
  </si>
  <si>
    <t>Lexmark X925de Options/Cards/Solutions/Network Connections/Cables/Furnitures</t>
  </si>
  <si>
    <t>X925 IPDS Card</t>
  </si>
  <si>
    <t>X925 PRESCRIBE Card</t>
  </si>
  <si>
    <t>Lexmark X950de/X952dte/X954dhe Options &amp; Supplies</t>
  </si>
  <si>
    <t>Lexmark X950de/X952dte/X954dhe Supplies</t>
  </si>
  <si>
    <t>X950X2CG</t>
  </si>
  <si>
    <t>Lexmark X950, X952, X954 Cyan High Yield Toner Cartridge</t>
  </si>
  <si>
    <t>X950X2KG</t>
  </si>
  <si>
    <t>Lexmark X950, X952, X954 Black High Yield Toner Cartridge</t>
  </si>
  <si>
    <t>X950X2MG</t>
  </si>
  <si>
    <t>Lexmark X950, X952, X954 Magenta High Yield Toner Cartridge</t>
  </si>
  <si>
    <t>X950X2YG</t>
  </si>
  <si>
    <t>Lexmark X950, X952, X954 Yellow High Yield Toner Cartridge</t>
  </si>
  <si>
    <t>Lexmark X950de/X952dte/X954dhe Paper-Handling, Memory, Flash Memory Options/Font Cards/Application Solutions/Connectivity Options/Cables</t>
  </si>
  <si>
    <t>Lexmark X95x Forms and Bar Code Card</t>
  </si>
  <si>
    <t>X95x IPDS Card EC3</t>
  </si>
  <si>
    <t>Lexmark X95x PRESCRIBE Card</t>
  </si>
  <si>
    <t>Lexmark MX310/MX410/MX510/MX511/MX610/MX611/MX710/MX711/MX810/MX811/MX812 Options &amp; Supplies</t>
  </si>
  <si>
    <t>Lexmark MX310/MX410 Supplies</t>
  </si>
  <si>
    <t>60F1000</t>
  </si>
  <si>
    <t>Lexmark 601 Return Program Toner Cartridge</t>
  </si>
  <si>
    <t>60F1H00</t>
  </si>
  <si>
    <t>Lexmark 601H High Yield Return Program Toner Cartridge</t>
  </si>
  <si>
    <t>60F0HA0</t>
  </si>
  <si>
    <t>Lexmark 600HA High Yield Toner Cartridge</t>
  </si>
  <si>
    <t>Lexmark MX510/MX511 Supplies</t>
  </si>
  <si>
    <t>60F1X00</t>
  </si>
  <si>
    <t>Lexmark 601X Extra High Yield Return Program Toner Cartridge</t>
  </si>
  <si>
    <t>60F0XA0</t>
  </si>
  <si>
    <t>Lexmark 600XA Extra High Yield Toner Cartridge</t>
  </si>
  <si>
    <t>Lexmark MX610/MX611 Supplies</t>
  </si>
  <si>
    <t>Lexmark 5 Staple Cartridges</t>
  </si>
  <si>
    <t>Lexmark MX710 Supplies</t>
  </si>
  <si>
    <t>62D1000</t>
  </si>
  <si>
    <t>Lexmark 621 Return Program Toner Cartridge</t>
  </si>
  <si>
    <t>62D1H00</t>
  </si>
  <si>
    <t>Lexmark 621H High Yield Return Program Toner Cartridge</t>
  </si>
  <si>
    <t>62D0HA0</t>
  </si>
  <si>
    <t>Lexmark 620HA High Yield Toner Cartridge</t>
  </si>
  <si>
    <t>Lexmark MX711 Supplies</t>
  </si>
  <si>
    <t>62D1X00</t>
  </si>
  <si>
    <t>Lexmark 621X Extra High Yield Return Program Toner Cartridge</t>
  </si>
  <si>
    <t>62D0XA0</t>
  </si>
  <si>
    <t>Lexmark 620XA Extra High Yield Toner Cartridge</t>
  </si>
  <si>
    <t>Lexmark MX810/MX811/MX812 Supplies</t>
  </si>
  <si>
    <t>Lexmark MX310/MX410/MX510/MX610 Lockable Tray Option</t>
  </si>
  <si>
    <t>Lexmark MX310/MX410/MX510/MX511 Media-Handling Options</t>
  </si>
  <si>
    <t>Lexmark MX610/MX611 Media-Handling Options</t>
  </si>
  <si>
    <t>Lexmark MX610 Series Stapler Option</t>
  </si>
  <si>
    <t>Lexmark MX710/MX711 Media-Handling Options</t>
  </si>
  <si>
    <t>Lexmark MX810/MX811/MX812 Media-Handling Options</t>
  </si>
  <si>
    <t>Lexmark MX810, MX811, MX812 550-Sheet Tray</t>
  </si>
  <si>
    <t>Lexmark MX810, MX811, MX812 2100-Sheet Tray</t>
  </si>
  <si>
    <t>Lexmark MX410/MX510/MX511/MX610/MX611/MX710/MX711/MX810/MX811/MX812 Memory Options</t>
  </si>
  <si>
    <t>Lexmark MX310/MX410/MX510/MX511/MX610/MX611/MX710/MX711/MX810/MX811/MX812 Flash Memory Option</t>
  </si>
  <si>
    <t>Lexmark MX510/MX511/MX610/MX611 Hard Disk</t>
  </si>
  <si>
    <t>Lexmark MX410/MX510/MX511 Cards and Solutions</t>
  </si>
  <si>
    <t>Lexmark MX410, MX510, MX511 Forms and Bar Code Card</t>
  </si>
  <si>
    <t>Lexmark MX410/MX510/MX511 Card for IPDS</t>
  </si>
  <si>
    <t>Lexmark MX410/MX510/MX511 PRESCRIBE Card</t>
  </si>
  <si>
    <t>Lexmark MX610/MX611 Cards and Solutions</t>
  </si>
  <si>
    <t>Lexmark MX610/MX611 Forms and Bar Code Card</t>
  </si>
  <si>
    <t>Lexmark MX610/MX611 Card for IPDS</t>
  </si>
  <si>
    <t>Lexmark MX610/MX611 PRESCRIBE Card</t>
  </si>
  <si>
    <t>Lexmark MX710/MX711/MX810/MX811/MX812 Cards and Solutions</t>
  </si>
  <si>
    <t>Lexmark MX71x/MX81x Forms and Bar Code Card</t>
  </si>
  <si>
    <t>Lexmark MX71x/MX81x IPDS Card</t>
  </si>
  <si>
    <t>Lexmark MX71x/MX81x PRESCRIBE Card</t>
  </si>
  <si>
    <t>Lexmark MX310/MX410/MX510/MX511/MX610/MX611/MX710/MX711/MX810/MX811/MX812 Font Cards</t>
  </si>
  <si>
    <t>Lexmark MX810/MX811/MX812 Removable HDD Kit</t>
  </si>
  <si>
    <t>External kit allowing user to remove HDD from printer setup. Kit includes: cover, cables, PCBA interface.</t>
  </si>
  <si>
    <t>Lexmark MX310/MX410 Network Connection</t>
  </si>
  <si>
    <t>Lexmark MarkNet 8352 802.11 b/g/n Wireless Print Server (MX310/MX410)</t>
  </si>
  <si>
    <t>Lexmark MX510/MX511/MX610/MX611 Network Connection</t>
  </si>
  <si>
    <t>Lexmark MarkNet 8350 802.11 b/g/n Wireless Print Server* (MX510/MX610)</t>
  </si>
  <si>
    <t>Lexmark MX710/MX711/MX810/MX811/MX812 Network Connections</t>
  </si>
  <si>
    <t>Lexmark MX510/MX511/MX610/MX611 Adapters</t>
  </si>
  <si>
    <t>Lexmark MX710/MX711/MX810/MX811/MX812 Adapters</t>
  </si>
  <si>
    <t>Lexmark MX310/MX410/MX510/MX511/MX610/MX611 Cable</t>
  </si>
  <si>
    <t>Lexmark MX710/MX711/MX810/MX811/MX812 Cables</t>
  </si>
  <si>
    <t>Lexmark MX510/MX511/MX610/MX611 Furnitures</t>
  </si>
  <si>
    <t>Lexmark MX710/MX711 Furnitures</t>
  </si>
  <si>
    <t>Lexmark MX510/MX610 Network Connection</t>
  </si>
  <si>
    <t>MarkNet 8350 Wireless plus NFC for MX510/611</t>
  </si>
  <si>
    <t>Lexmark MS911/MX91x Cabinet</t>
  </si>
  <si>
    <t>MS911 &amp; MX91x Cabinet with Casters</t>
  </si>
  <si>
    <t>Lexmark PKI Authentication for MFPs and eSF capable</t>
  </si>
  <si>
    <t>CAC Contact Authentication Device</t>
  </si>
  <si>
    <t>Lexmark CX310/CX410/CX510 Options &amp; Supplies</t>
  </si>
  <si>
    <t>Lexmark CX310 Supplies</t>
  </si>
  <si>
    <t>80C10C0</t>
  </si>
  <si>
    <t>Lexmark 801C Cyan Return Program Toner Cartridge</t>
  </si>
  <si>
    <t>80C10M0</t>
  </si>
  <si>
    <t>Lexmark 801M Magenta Return Program Toner Cartridge</t>
  </si>
  <si>
    <t>80C10Y0</t>
  </si>
  <si>
    <t>Lexmark 801Y Yellow Return Program Toner Cartridge</t>
  </si>
  <si>
    <t>80C10K0</t>
  </si>
  <si>
    <t>Lexmark 801K Black Return Program Toner Cartridge</t>
  </si>
  <si>
    <t>80C1SC0</t>
  </si>
  <si>
    <t>Lexmark 801SC Cyan Standard Yield Return Program Toner Cartridge</t>
  </si>
  <si>
    <t>80C1SM0</t>
  </si>
  <si>
    <t>Lexmark 801SM Magenta Standard Yield Return Program Toner Cartridge</t>
  </si>
  <si>
    <t>80C1SY0</t>
  </si>
  <si>
    <t>Lexmark 801SY Yellow Standard Yield Return Program Toner Cartridge</t>
  </si>
  <si>
    <t>80C1SK0</t>
  </si>
  <si>
    <t>Lexmark 801SK Black Standard Yield Return Program Toner Cartridge</t>
  </si>
  <si>
    <t>80C0S20</t>
  </si>
  <si>
    <t>Lexmark 800S2 Cyan Standard Yield Toner Cartridge</t>
  </si>
  <si>
    <t>80C0S30</t>
  </si>
  <si>
    <t>Lexmark 800S3 Magenta Standard Yield Toner Cartridge</t>
  </si>
  <si>
    <t>80C0S40</t>
  </si>
  <si>
    <t>Lexmark 800S4 Yellow Standard Yield Toner Cartridge</t>
  </si>
  <si>
    <t>80C0S10</t>
  </si>
  <si>
    <t>Lexmark 800S1 Black Standard Yield Toner Cartridge</t>
  </si>
  <si>
    <t>Lexmark CX410 Supplies</t>
  </si>
  <si>
    <t>80C1HC0</t>
  </si>
  <si>
    <t>Lexmark 801HC Cyan High Yield Return Program Toner Cartridge</t>
  </si>
  <si>
    <t>80C1HM0</t>
  </si>
  <si>
    <t>Lexmark 801HM Magenta High Yield Return Program Toner Cartridge</t>
  </si>
  <si>
    <t>80C1HY0</t>
  </si>
  <si>
    <t>Lexmark 801HY Yellow High Yield Return Program Toner Cartridge</t>
  </si>
  <si>
    <t>80C1HK0</t>
  </si>
  <si>
    <t>Lexmark 801HK Black High Yield Return Program Toner Cartridge</t>
  </si>
  <si>
    <t>80C0H20</t>
  </si>
  <si>
    <t>Lexmark 800H2 Cyan High Yield Toner Cartridge</t>
  </si>
  <si>
    <t>80C0H30</t>
  </si>
  <si>
    <t>Lexmark 800H3 Magenta High Yield Toner Cartridge</t>
  </si>
  <si>
    <t>80C0H40</t>
  </si>
  <si>
    <t>Lexmark 800H4 Yellow High Yield Toner Cartridge</t>
  </si>
  <si>
    <t>80C0H10</t>
  </si>
  <si>
    <t>Lexmark 800H1 Black High Yield Toner Cartridge</t>
  </si>
  <si>
    <t>Lexmark CX510 Supplies</t>
  </si>
  <si>
    <t>80C1XC0</t>
  </si>
  <si>
    <t>Lexmark 801XC Cyan Extra High Yield Return Program Toner Cartridge</t>
  </si>
  <si>
    <t>80C1XM0</t>
  </si>
  <si>
    <t>Lexmark 801XM Magenta Extra High Yield Return Program Toner Cartridge</t>
  </si>
  <si>
    <t>80C1XY0</t>
  </si>
  <si>
    <t>Lexmark 801XY Yellow Extra High Yield Return Program Toner Cartridge</t>
  </si>
  <si>
    <t>80C1XK0</t>
  </si>
  <si>
    <t>Lexmark 801XK Black Extra High Yield Return Program Toner Cartridge</t>
  </si>
  <si>
    <t>80C0X20</t>
  </si>
  <si>
    <t>Lexmark 800X2 Cyan Extra High Yield Toner Cartridge</t>
  </si>
  <si>
    <t>80C0X30</t>
  </si>
  <si>
    <t>Lexmark 800X3 Magenta Extra High Yield Toner Cartridge</t>
  </si>
  <si>
    <t>80C0X40</t>
  </si>
  <si>
    <t>Lexmark 800X4 Yellow Extra High Yield Toner Cartridge</t>
  </si>
  <si>
    <t>80C0X10</t>
  </si>
  <si>
    <t>Lexmark 800X1 Black Extra High Yield Toner Cartridge</t>
  </si>
  <si>
    <t>Lexmark CX310 Media-Handling Option</t>
  </si>
  <si>
    <t>Lexmark CX410dte/CX510dthe Media-Handling Option</t>
  </si>
  <si>
    <t>Lexmark CX410e/CX410de/CX510e/CX510dhe Media-Handling Option</t>
  </si>
  <si>
    <t>Lexmark CX410dte/CX510dthe Memory Option</t>
  </si>
  <si>
    <t>Lexmark CX310/CX410e/CX410de/CX510e/CX510dhe Memory Options</t>
  </si>
  <si>
    <t>Lexmark CX310/CX410/CX510 Flash Memory</t>
  </si>
  <si>
    <t>Lexmark CX310 Cards and Solutions</t>
  </si>
  <si>
    <t>Lexmark CX310 Forms and Bar Code Card</t>
  </si>
  <si>
    <t>Lexmark CX310 PRESCRIBE Card</t>
  </si>
  <si>
    <t>Lexmark CX410 Cards and Solutions</t>
  </si>
  <si>
    <t>Lexmark CX410 Forms and Bar Code Card</t>
  </si>
  <si>
    <t>Lexmark CX410 PRESCRIBE Card</t>
  </si>
  <si>
    <t>Lexmark CX510 Cards and Solutions</t>
  </si>
  <si>
    <t>Lexmark CX510 Forms and Bar Code Card</t>
  </si>
  <si>
    <t>Lexmark CX510 PRESCRIBE Card</t>
  </si>
  <si>
    <t>Lexmark CX310/CX410/CX510 Font Cards</t>
  </si>
  <si>
    <t>Lexmark CX310/CX410/CX510 Network Connections</t>
  </si>
  <si>
    <t>Lexmark CX310/CX410/CX510 Cable</t>
  </si>
  <si>
    <t>Lexmark CX310/CX410/CX510 Furnitures</t>
  </si>
  <si>
    <t>Lexmark MX6500e MFP Option Memory Options</t>
  </si>
  <si>
    <t>Lexmark MX6500e MFP Option Application Solutions</t>
  </si>
  <si>
    <t>512MB firmware card with Forms and Bar Code for MX6500e</t>
  </si>
  <si>
    <t>512MB firmware card with PRESCRIBE for MX6500e</t>
  </si>
  <si>
    <t>Lexmark MX6500e MFP Option Network Connections</t>
  </si>
  <si>
    <t>Lexmark MX6500e MFP Option Adapters</t>
  </si>
  <si>
    <t>Lexmark MX6500e MFP Option Cables</t>
  </si>
  <si>
    <t>Lexmark MX6500e MFP Option Other Supplies</t>
  </si>
  <si>
    <t>9-pin, narrow carriage, 618 cps in Fast Draft at 12 cpi, 400 cps in Draft at 12 cpi, 100 cps in NLQ at 12 cpi, 144 x 240 dpi in NLQ 4 resident fonts, 10 resident bar codes, up to 6-part forms thickness, Parallel and USB standard, 512KB memory, 2MB flash memory, 2 Yr. Exchange Warranty</t>
  </si>
  <si>
    <t>Network-ready, 9-pin, narrow carriage, 618 cps in Fast Draft at 12 cpi, 400 cps in Draft at 12 cpi, 100 cps in NLQ at 12 cpi, 144 x 240 dpi, 4 resident fonts, 10 resident bar codes, up to 6-part forms thickness, Ethernet, parallel and USB standard, 512KB memory, 2MB flash memory, 2 Yr. Exchange Warranty</t>
  </si>
  <si>
    <t>9-pin, wide carriage, 618 cps in Fast Draft at 12 cpi, 400 cps in Draft at 12 cpi, 100 cps in NLQ at 12 cpi, 144 x 240 dpi in NLQ, 4 resident fonts, 10 resident bar codes, up to 6-part forms thickness, Parallel and USB standard, 512KB memory, 2MB flash memory, 2 Yr. Exchange Warranty</t>
  </si>
  <si>
    <t>Network-ready, 9-pin, wide carriage, 618 cps in Fast Draft at 12 cpi, 400 cps in Draft at 12 cpi, 100 cps in NLQ at 12 cpi, 144 x 240 dpi, 4 resident fonts, 10 resident bar codes, up to 6-part forms thickness, Ethernet, parallel and USB standard, 512KB memory, 2MB flash memory, 2 Yr. Exchange Warranty</t>
  </si>
  <si>
    <t>24-pin, narrow carriage, 556 cps in Fast Draft at 12 cpi, 400 cps in Draft at 12 cpi, 100 cps in NLQ at 12 cpi, 180 x 360 dpi in NLQ, 8 resident fonts, 10 resident bar codes, up to 6-part forms thickness, Parallel and USB standard, 512KB memory, 2MB flash memory, 2 Yr. Exchange Warranty</t>
  </si>
  <si>
    <t>Network-ready, 24-pin, narrow carriage, 556 cps in Fast Draft at 12 cpi, 400 cps in Draft at 12 cpi, 100 cps in NLQ at 12 cpi, 180 x 360 dpi in NLQ, 8 resident fonts, 10 resident bar codes, up to 6-part forms thickness, Ethernet, parallel and USB standard, 512KB memory, 2MB flash memory, 2 Yr. Exchange Warranty</t>
  </si>
  <si>
    <t>24-pin, wide carriage, 556 cps in Fast Draft at 12 cpi, 400 cps in Draft at 12 cpi, 100 cps in NLQ at 12 cpi, 180 x 360 dpi in NLQ, 8 resident fonts, 10 resident bar codes, up to 6-part forms thickness, Parallel and USB standard, 512KB memory, 2MB flash memory, 2 Yr. Exchange Warranty</t>
  </si>
  <si>
    <t>Network-ready, 24-pin, wide carriage, 556 cps in Fast Draft at 12 cpi, 400 cps in Draft at 12 cpi, 100 cps in NLQ at 12 cpi, 180 x 360 dpi in NLQ, 8 resident fonts, 10 resident bar codes, up to 6-part forms thickness, Ethernet, parallel and USB standard, 512KB memory, 2MB flash memory, 2 Yr. Exchange Warranty</t>
  </si>
  <si>
    <t>Forms Printer Options &amp; Supplies</t>
  </si>
  <si>
    <t>24xx/25xx Options &amp; Supplies</t>
  </si>
  <si>
    <t>24XX/25XX/25XXn Cut Sheet Output Support Stand RoHs Compliant</t>
  </si>
  <si>
    <t>2480/2490/2580/2590/2580n/2590n Automatic Sheet Feed (Narrow) RoHs Compliant</t>
  </si>
  <si>
    <t>2480/24902580/25902580n/2590n Tractor 2 (Narrow) RoHs Compliant</t>
  </si>
  <si>
    <t>2481/2491/2581/2591/2581n/2591n Tractor 2 (Wide) RoHs Compliant</t>
  </si>
  <si>
    <t>2400 Series Serial Interface RoHs Compliant</t>
  </si>
  <si>
    <t>4227 Series Options &amp; Supplies</t>
  </si>
  <si>
    <t>13L0034</t>
  </si>
  <si>
    <t>4227 Series plus Printer Ribbon</t>
  </si>
  <si>
    <t>6400 / 6408 / 6412 GP Ribbon</t>
  </si>
  <si>
    <t>6400/6408 General Purpose Ribbon (6 ribbons per box)</t>
  </si>
  <si>
    <t>6400/6412 General Purpose Ribbon (6 ribbons per box)</t>
  </si>
  <si>
    <t>Common Option</t>
  </si>
  <si>
    <t>2481/2491/2581/2591/2581n/2591n &amp; 4227 Automatic Sheet Feed (Wide) RoHs Compliant</t>
  </si>
  <si>
    <t>Lexmark 258N+/258Nn+/259N+/259Nn+ Supplies</t>
  </si>
  <si>
    <t>2300, 2400, 2500, 2500+ Standard Yield Re-inking Ribbon</t>
  </si>
  <si>
    <t>2400, 2500, 2500+ High Yield Re-inking Ribbon</t>
  </si>
  <si>
    <t>Lexmark 2580+/2580n+/2590+/2590n+ Paper-Handling Options</t>
  </si>
  <si>
    <t>Lexmark 2581+/2581n+/2591+/2591n+ Paper-Handling Options</t>
  </si>
  <si>
    <t>258X/259X/258Xn/259Xn/258X+/259X+ Cables and Serial Interface</t>
  </si>
  <si>
    <t>Withdrawn MONO LASER PRINTER OPTIONS &amp; SUPPLIES</t>
  </si>
  <si>
    <t>Lexmark E12x / E24x / E31x/ E34x Options &amp; Supplies</t>
  </si>
  <si>
    <t>Lexmark E12x Supplies</t>
  </si>
  <si>
    <t>12015SA</t>
  </si>
  <si>
    <t>E120 - 2K Return Program Toner Cartridge</t>
  </si>
  <si>
    <t>12035SA</t>
  </si>
  <si>
    <t>E120 - 2K Regular Toner Cartridge</t>
  </si>
  <si>
    <t>12026XW</t>
  </si>
  <si>
    <t>E120 - 25K Photoconductor Kit</t>
  </si>
  <si>
    <t>Lexmark E24x Supplies</t>
  </si>
  <si>
    <t>24015SA</t>
  </si>
  <si>
    <t>E230, E232, E234, E33x, E240, E340, E342 Standard Yield Return Program Cartridge (2.5K)</t>
  </si>
  <si>
    <t>24035SA</t>
  </si>
  <si>
    <t>E230, E232, E234, E33x, E240, E340, E342 Standard Yield Cartridge (2.5K)</t>
  </si>
  <si>
    <t>12A8302</t>
  </si>
  <si>
    <t>E230, E232, E238, E240, E33x, E34x Photoconductor Kit</t>
  </si>
  <si>
    <t>Lexmark E34x Supplies</t>
  </si>
  <si>
    <t>34015HA</t>
  </si>
  <si>
    <t>E330, E332, E340, E342 High Yield Return Program Cartridge (6K)</t>
  </si>
  <si>
    <t>34035HA</t>
  </si>
  <si>
    <t>E330, E332, E340, E342 High Yield Cartridge (6K)</t>
  </si>
  <si>
    <t>24060SW</t>
  </si>
  <si>
    <t>E232, E232T, E240, E234, E340, E342 Return Program Print Cartridge</t>
  </si>
  <si>
    <t>Lexmark E220 / E320 / E321 / E322 / E323 Options &amp; Supplies</t>
  </si>
  <si>
    <t>Lexmark E321 / E323 Supplies</t>
  </si>
  <si>
    <t>12A7300</t>
  </si>
  <si>
    <t>E321, E323 Print Cartridge</t>
  </si>
  <si>
    <t>12A7305</t>
  </si>
  <si>
    <t>E321, E323 High Yield Print Cartridge (6k) (pallet size 198)</t>
  </si>
  <si>
    <t>12A7400</t>
  </si>
  <si>
    <t>E321, E323 Return Program Print Cartridge (3k) (pallet size 198)</t>
  </si>
  <si>
    <t>12A7405</t>
  </si>
  <si>
    <t>E321, E323 High Yield Return Prog Print Cartridge (6k) (pallet size 198)</t>
  </si>
  <si>
    <t>Lexmark E320 / E322 Supplies</t>
  </si>
  <si>
    <t>08A0475</t>
  </si>
  <si>
    <t>E320, E322 Print Cartridge 3K</t>
  </si>
  <si>
    <t>08A0477</t>
  </si>
  <si>
    <t>E320, E322 High Yield Print Cartridge (6k) (pallet size 198)</t>
  </si>
  <si>
    <t>08A0476</t>
  </si>
  <si>
    <t>E320, E322 Return Program Print Cartridge (3k) (pallet size 198)</t>
  </si>
  <si>
    <t>08A0478</t>
  </si>
  <si>
    <t>E320, E322 High Yield Return Prog Print Cartridge (6k) (pallet size 198)</t>
  </si>
  <si>
    <t>Lexmark E232 / E330 / E332 Options &amp; Supplies</t>
  </si>
  <si>
    <t>Lexmark E232 / E238 Supplies</t>
  </si>
  <si>
    <t>23800SW</t>
  </si>
  <si>
    <t>Lexmark E238 Return Program Toner Cartridge</t>
  </si>
  <si>
    <t>23820SW</t>
  </si>
  <si>
    <t>Lexmark E238 Toner Cartridge</t>
  </si>
  <si>
    <t>Lexmark E330 / E332/ E340 Supplies</t>
  </si>
  <si>
    <t>Lexmark T420 / T52x / T62x Supplies</t>
  </si>
  <si>
    <t>12A7310</t>
  </si>
  <si>
    <t>T420 Print Cartridge</t>
  </si>
  <si>
    <t>12A7315</t>
  </si>
  <si>
    <t>T420 10k @ 5% High Yield Print Cartridge</t>
  </si>
  <si>
    <t>12A7410</t>
  </si>
  <si>
    <t>T420 5k @ 5% Return Program Print Cartridge</t>
  </si>
  <si>
    <t>12A7415</t>
  </si>
  <si>
    <t>T420 10k @ 5% High Yield Return Prog Print Cartridge</t>
  </si>
  <si>
    <t>12A6730</t>
  </si>
  <si>
    <t>T520/T522 Print Cartridge</t>
  </si>
  <si>
    <t>12A6735</t>
  </si>
  <si>
    <t>T52X 20k @ 5% High Yield Print Cartridge</t>
  </si>
  <si>
    <t>12A6830</t>
  </si>
  <si>
    <t>T52X 7.5k @ 5% Print Return Program Cartridge</t>
  </si>
  <si>
    <t>12A6835</t>
  </si>
  <si>
    <t>T52X 20k @ 5% High Yield Return Prog Print Cartridge</t>
  </si>
  <si>
    <t>12A6839</t>
  </si>
  <si>
    <t>T52X 20k @ 5% High Yld Return Print Cartridge (labels)</t>
  </si>
  <si>
    <t>12A6760</t>
  </si>
  <si>
    <t>T620/T622 Print Cartridge</t>
  </si>
  <si>
    <t>12A6765</t>
  </si>
  <si>
    <t>T62X 30k @ 5% High Yield Print Cartridge</t>
  </si>
  <si>
    <t>12A6860</t>
  </si>
  <si>
    <t>T62X 10k @ 5% Return Program Print Cartridge</t>
  </si>
  <si>
    <t>12A6865</t>
  </si>
  <si>
    <t>T62X 30k @ 5% High Yield Return Prog Print Cartridge</t>
  </si>
  <si>
    <t>12A6869</t>
  </si>
  <si>
    <t>T62X 30k @ 5% High Yld Return Print Cartridge (labels)</t>
  </si>
  <si>
    <t>12A9685</t>
  </si>
  <si>
    <t>T630, T632, T634, X630, X632, X632e, X632s, X634e, X634dte High Yield Return Program Print Cartridge (Govt Contract)</t>
  </si>
  <si>
    <t>12A9686</t>
  </si>
  <si>
    <t>T632, T634, X632, X632e, X632s, X634e, X634dte Extra High Yield Return Program Print Cartridge (Govt Contract)</t>
  </si>
  <si>
    <t>24B1439</t>
  </si>
  <si>
    <t>T630, T632, T634 High Yield Return Program Print Cartridge (Govt Contract)</t>
  </si>
  <si>
    <t>64075HA</t>
  </si>
  <si>
    <t>T640, T642, T644 High Yield Return Program Print Cartridge</t>
  </si>
  <si>
    <t>64075SW</t>
  </si>
  <si>
    <t>T64X Return Program Print Cartridge</t>
  </si>
  <si>
    <t>64475XA</t>
  </si>
  <si>
    <t>T640, T642, T644 Extra High Yield Return Program Print Cartridge (Govt Contract)</t>
  </si>
  <si>
    <t>Lexmark T430 Supplies</t>
  </si>
  <si>
    <t>12A8320</t>
  </si>
  <si>
    <t>T430 Print Cartridge</t>
  </si>
  <si>
    <t>12A8325</t>
  </si>
  <si>
    <t>T430 12k @ 5% High Yield Print Cartridge</t>
  </si>
  <si>
    <t>12A8420</t>
  </si>
  <si>
    <t>T430 6k @ 5% Return Program Print Cartridge</t>
  </si>
  <si>
    <t>12A8425</t>
  </si>
  <si>
    <t>T430 12k @ 5% High Yield Return Program Print Cartridge</t>
  </si>
  <si>
    <t>Lexmark T63x Supplies</t>
  </si>
  <si>
    <t>12A7360</t>
  </si>
  <si>
    <t>T630, T632, T634 Print Cartridge</t>
  </si>
  <si>
    <t>12A7362</t>
  </si>
  <si>
    <t>T63X 21k @ 5% Print Cartridges</t>
  </si>
  <si>
    <t>12A7365</t>
  </si>
  <si>
    <t>T632/T634 32k @ 5% Print Cartridges</t>
  </si>
  <si>
    <t>12A7460</t>
  </si>
  <si>
    <t>T63X 5k @ 5% Return Program Print Cartridges</t>
  </si>
  <si>
    <t>12A7462</t>
  </si>
  <si>
    <t>T63X 21k @ 5% Return Program Print Cartridges</t>
  </si>
  <si>
    <t>12A7465</t>
  </si>
  <si>
    <t>T632/T634 32k @ 5% Return Program Print Cartridges</t>
  </si>
  <si>
    <t>12A7468</t>
  </si>
  <si>
    <t>T63X 21k @ 5% Return Prog Print Cartridges (Labels)</t>
  </si>
  <si>
    <t>12A7469</t>
  </si>
  <si>
    <t>T632/T634 32k @ 5% Return Print Cartridges (Labels)</t>
  </si>
  <si>
    <t>Lexmark T64x Options &amp; Supplies</t>
  </si>
  <si>
    <t>Lexmark T64x Connectivity Options</t>
  </si>
  <si>
    <t>Lexmark T64x Supplies</t>
  </si>
  <si>
    <t>64035HA</t>
  </si>
  <si>
    <t>T64x High Yield Print Cartridge (21K)</t>
  </si>
  <si>
    <t>64035SA</t>
  </si>
  <si>
    <t>T64X Print Cartridge</t>
  </si>
  <si>
    <t>64435XA</t>
  </si>
  <si>
    <t>T644 Extra High Yield Print Cartridge (32K)</t>
  </si>
  <si>
    <t>64004HA</t>
  </si>
  <si>
    <t>T64x High Yield Return Program Print Cartridge for Label Applications (21K)</t>
  </si>
  <si>
    <t>64015HA</t>
  </si>
  <si>
    <t>T64x High Yield Return Program Print Cartridge (21K)</t>
  </si>
  <si>
    <t>64015SA</t>
  </si>
  <si>
    <t>T64x Return Program Print Cartridge (6K)</t>
  </si>
  <si>
    <t>64404XA</t>
  </si>
  <si>
    <t>T644 Extra High Yield Return Program Print Cartridge for Label Applications (32K)</t>
  </si>
  <si>
    <t>64415XA</t>
  </si>
  <si>
    <t>T644 Extra High Yield Return Program Print Cartridge (32K)</t>
  </si>
  <si>
    <t>Optra T Options &amp; Supplies</t>
  </si>
  <si>
    <t>Lexmark Optra T Supplies</t>
  </si>
  <si>
    <t>12A5740</t>
  </si>
  <si>
    <t>Optra T Print Cartridge</t>
  </si>
  <si>
    <t>12A5745</t>
  </si>
  <si>
    <t>Optra T 25k @ 5% High Yield Print Cartridge</t>
  </si>
  <si>
    <t>12A5840</t>
  </si>
  <si>
    <t>Optra T 10k @ 5% Return Program Print Cartridge</t>
  </si>
  <si>
    <t>12A5845</t>
  </si>
  <si>
    <t>Optra T 25k @ 5% High Yield Return Program Print Cartridge</t>
  </si>
  <si>
    <t>12A5849</t>
  </si>
  <si>
    <t>Optra T 25k @ 5% High Yld Return Prog Print Cartridge (labels)</t>
  </si>
  <si>
    <t>Optra S Options &amp; Supplies</t>
  </si>
  <si>
    <t>Lexmark Optra S Supplies</t>
  </si>
  <si>
    <t>Optra S Laser Print Cartridge 7.5K</t>
  </si>
  <si>
    <t>Optra S 17.6K @5% Regular Cartridge ( pallet quantity-72)</t>
  </si>
  <si>
    <t>Optra S 7.5K @5% Return Program Cartridge ( pallet quantity-72)</t>
  </si>
  <si>
    <t>Optra S 17.6K @5% Return Program Cartridge ( pallet quantity-72)</t>
  </si>
  <si>
    <t>Optra S 17.6K @5% Return Prog Cartridge w/oil fuser cleaner</t>
  </si>
  <si>
    <t>Fuser FRU Label</t>
  </si>
  <si>
    <t>43H0811</t>
  </si>
  <si>
    <t>Replacement Fuser Wiper Kit</t>
  </si>
  <si>
    <t>43H0814</t>
  </si>
  <si>
    <t>Replacement Label Fuser Wiper Kit</t>
  </si>
  <si>
    <t>Lexmark W84x Options &amp; Supplies</t>
  </si>
  <si>
    <t>Lexmark W84x Connectivity Options</t>
  </si>
  <si>
    <t>Lexmark W84x Supplies</t>
  </si>
  <si>
    <t>W84020H</t>
  </si>
  <si>
    <t>W84x - 30K Toner Cartridge</t>
  </si>
  <si>
    <t>W84030H</t>
  </si>
  <si>
    <t>W84x - 60K Photoconductor Unit</t>
  </si>
  <si>
    <t>Withdrawn COLOR LASER PRINTER OPTIONS &amp; SUPPLIES</t>
  </si>
  <si>
    <t>Lexmark C500n Color Laser Printer Supplies</t>
  </si>
  <si>
    <t>Lexmark C500n Supplies</t>
  </si>
  <si>
    <t>C500H2CG</t>
  </si>
  <si>
    <t>C500n Cyan High Yield Toner Cartridge</t>
  </si>
  <si>
    <t>C500H2KG</t>
  </si>
  <si>
    <t>C500n Black High Yield Toner Cartridge</t>
  </si>
  <si>
    <t>C500H2MG</t>
  </si>
  <si>
    <t>C500n Magenta High Yield Toner Cartridge</t>
  </si>
  <si>
    <t>C500H2YG</t>
  </si>
  <si>
    <t>C500n Yellow High Yield Toner Cartridge</t>
  </si>
  <si>
    <t>C500S2CG</t>
  </si>
  <si>
    <t>C500n Cyan Toner Cartridge</t>
  </si>
  <si>
    <t>C500S2KG</t>
  </si>
  <si>
    <t>C500n Black Toner Cartridge</t>
  </si>
  <si>
    <t>C500S2MG</t>
  </si>
  <si>
    <t>C500n Magenta Toner Cartridge</t>
  </si>
  <si>
    <t>C500S2YG</t>
  </si>
  <si>
    <t>C500n Yellow Toner Cartridge</t>
  </si>
  <si>
    <t>C500X26G</t>
  </si>
  <si>
    <t>C500n Photodeveloper Cartridge</t>
  </si>
  <si>
    <t>C500X27G</t>
  </si>
  <si>
    <t>C500n Waste Toner Bottle</t>
  </si>
  <si>
    <t>C500H6CG</t>
  </si>
  <si>
    <t>Lexmark C500, X500, X502 Cyan Cartridge (Govt Contract)</t>
  </si>
  <si>
    <t>C500H6KG</t>
  </si>
  <si>
    <t>Lexmark C500, X500, X502 Black Cartridge (Govt Contract)</t>
  </si>
  <si>
    <t>C500H6MG</t>
  </si>
  <si>
    <t>Lexmark C500, X500, X502 Magenta Cartridge (Govt Contract)</t>
  </si>
  <si>
    <t>C500H6YG</t>
  </si>
  <si>
    <t>Lexmark C500, X500, X502 Yellow Cartridge (Govt Contract)</t>
  </si>
  <si>
    <t>Lexmark C52x Color Laser Printer Options &amp; Supplies</t>
  </si>
  <si>
    <t>Lexmark C520 / C530x Supplies (Low Yield)</t>
  </si>
  <si>
    <t>C5200CS</t>
  </si>
  <si>
    <t>C52x/C530x Cyan Return Program Toner Cartridge (1.5K)</t>
  </si>
  <si>
    <t>C5200KS</t>
  </si>
  <si>
    <t>C52x/C530x Black Return Program Toner Cartridge (1.5K)</t>
  </si>
  <si>
    <t>C5200MS</t>
  </si>
  <si>
    <t>C52x/C530x Magenta Return Program Toner Cartridge (1.5K)</t>
  </si>
  <si>
    <t>C5200YS</t>
  </si>
  <si>
    <t>C52x/C530x Yellow Return Program Toner Cartridge (1.5K)</t>
  </si>
  <si>
    <t>C5202CS</t>
  </si>
  <si>
    <t>C52x/C530x Cyan Toner Cartridge (1.5K)</t>
  </si>
  <si>
    <t>C5202KS</t>
  </si>
  <si>
    <t>C52x/C530x Black Toner Cartridge (1.5K)</t>
  </si>
  <si>
    <t>C5202MS</t>
  </si>
  <si>
    <t>C52x/C530x Magenta Toner Cartridge (1.5K)</t>
  </si>
  <si>
    <t>C5202YS</t>
  </si>
  <si>
    <t>C52x/C530x Yellow Toner Cartridge (1.5K)</t>
  </si>
  <si>
    <t>C5246CH</t>
  </si>
  <si>
    <t>C524, C532, C534 Cyan High Yield Return Program Print Cartridge (Govt Contract)</t>
  </si>
  <si>
    <t>C5246KH</t>
  </si>
  <si>
    <t>C524, C534 Black High Yield Return Program Print Cartridge (Govt Contract)</t>
  </si>
  <si>
    <t>C5246MH</t>
  </si>
  <si>
    <t>C524, C532, C534 Magenta High Yield Return Program Print Cartridge (Govt Contract)</t>
  </si>
  <si>
    <t>C5246YH</t>
  </si>
  <si>
    <t>C524, C532, C534 Yellow High Yield Return Program Print Cartridge (Govt Contract)</t>
  </si>
  <si>
    <t>C5346CX</t>
  </si>
  <si>
    <t>C534 Cyan Extra High Yield Print Cartridge (Govt Contract)</t>
  </si>
  <si>
    <t>C5346MX</t>
  </si>
  <si>
    <t>C534 Magenta Extra High Yield Print Cartridge (Govt Contract)</t>
  </si>
  <si>
    <t>C5346YX</t>
  </si>
  <si>
    <t>C534 Yellow Extra High Yield Print Cartridge (Govt Contract)</t>
  </si>
  <si>
    <t>C52074X</t>
  </si>
  <si>
    <t>PhotoConductor 4 Pack (Govt Contract)</t>
  </si>
  <si>
    <t>Lexmark C522n / C524x Supplies (Low Yield)</t>
  </si>
  <si>
    <t>C5222CS</t>
  </si>
  <si>
    <t>C52x Cyan Standard Yield Cartridge (3K)</t>
  </si>
  <si>
    <t>C5222KS</t>
  </si>
  <si>
    <t>C52x Black Standard Yield Cartridge (4K)</t>
  </si>
  <si>
    <t>C5222MS</t>
  </si>
  <si>
    <t>C52x Magenta Standard Yield Cartridge (3K)</t>
  </si>
  <si>
    <t>C5222YS</t>
  </si>
  <si>
    <t>C52x Yellow Standard Yield Cartridge (3K)</t>
  </si>
  <si>
    <t>C5220CS</t>
  </si>
  <si>
    <t>C52x Cyan Standard Yield Return Program Cartridge (3K)</t>
  </si>
  <si>
    <t>C5220KS</t>
  </si>
  <si>
    <t>C52x Black Standard Yield Return Program Cartridge (4K)</t>
  </si>
  <si>
    <t>C5220MS</t>
  </si>
  <si>
    <t>C52x Magenta Standard Yield Return Program Cartridge (3K)</t>
  </si>
  <si>
    <t>C5220YS</t>
  </si>
  <si>
    <t>C52x Yellow Standard Yield Return Program Cartridge (3K)</t>
  </si>
  <si>
    <t>C52025X</t>
  </si>
  <si>
    <t>C52x Waste Toner Bottle (30K)</t>
  </si>
  <si>
    <t>C5226CS</t>
  </si>
  <si>
    <t>C522, C524, C530, C532, C534 Cyan Return Program Print Cartridge (Govt Contract)</t>
  </si>
  <si>
    <t>C5226KS</t>
  </si>
  <si>
    <t>C522, C524, C530, C532, C534 Black Return Program Print Cartridge (Govt Contract)</t>
  </si>
  <si>
    <t>C5226MS</t>
  </si>
  <si>
    <t>C522, C524, C530, C532, C534 Magenta Return Program Print Cartridge (Govt Contract)</t>
  </si>
  <si>
    <t>C5226YS</t>
  </si>
  <si>
    <t>C522, C524, C530, C532, C534 Yellow Return Program Print Cartridge (Govt Contract)</t>
  </si>
  <si>
    <t>C53074X</t>
  </si>
  <si>
    <t>C522, C524, C530, C532, C534 Photoconductor Unit 4-Pack (Govt Contract)</t>
  </si>
  <si>
    <t>Lexmark C524x Supplies Only (High Yield)</t>
  </si>
  <si>
    <t>C5242CH</t>
  </si>
  <si>
    <t>C524x Cyan High Yield Cartridge (5K)</t>
  </si>
  <si>
    <t>C5242KH</t>
  </si>
  <si>
    <t>C524x/C534x Black High Yield Cartridge (8K)</t>
  </si>
  <si>
    <t>C5242MH</t>
  </si>
  <si>
    <t>C524x Magenta High Yield Cartridge (5K)</t>
  </si>
  <si>
    <t>C5242YH</t>
  </si>
  <si>
    <t>C524x Yellow High Yield Cartridge (5K)</t>
  </si>
  <si>
    <t>C5240CH</t>
  </si>
  <si>
    <t>C524x Cyan High Yield Return Program Cartridge (5K)</t>
  </si>
  <si>
    <t>C5240KH</t>
  </si>
  <si>
    <t>C524x/C534x Black High Yield Return Program Cartridge (8K)</t>
  </si>
  <si>
    <t>C5240MH</t>
  </si>
  <si>
    <t>C524x Magenta High Yield Return Program Cartridge (5K)</t>
  </si>
  <si>
    <t>C5240YH</t>
  </si>
  <si>
    <t>C524x Yellow High Yield Return Program Cartridge (5K)</t>
  </si>
  <si>
    <t>Lexmark C53x Color Laser Printer Options &amp; Supplies</t>
  </si>
  <si>
    <t>Lexmark Connectivity Options</t>
  </si>
  <si>
    <t>Lexmark C53x Supplies</t>
  </si>
  <si>
    <t>C5342CX</t>
  </si>
  <si>
    <t>C53x Cyan Extra High Yield Cartridge</t>
  </si>
  <si>
    <t>C5342MX</t>
  </si>
  <si>
    <t>C53x Magenta Extra High Yield Cartridge</t>
  </si>
  <si>
    <t>C5342YX</t>
  </si>
  <si>
    <t>C53x Yellow Extra High Yield Cartridge</t>
  </si>
  <si>
    <t>C5340CX</t>
  </si>
  <si>
    <t>C53x Cyan Extra High Yield Return Program Cartridge</t>
  </si>
  <si>
    <t>C5340MX</t>
  </si>
  <si>
    <t>C53x Magenta Extra High Yield Return Program Cartridge</t>
  </si>
  <si>
    <t>C5340YX</t>
  </si>
  <si>
    <t>C53x Yellow Extra High Yield Return Program Cartridge</t>
  </si>
  <si>
    <t>C53030X</t>
  </si>
  <si>
    <t>C530 PC Unit AM</t>
  </si>
  <si>
    <t>C53034X</t>
  </si>
  <si>
    <t>C530 PC Unit Multi-pack</t>
  </si>
  <si>
    <t>Lexmark C734x/C736x Options &amp; Supplies</t>
  </si>
  <si>
    <t>Lexmark C734/C736 Options</t>
  </si>
  <si>
    <t>Lexmark C736 Options</t>
  </si>
  <si>
    <t>Lexmark C734 / X734 Supplies</t>
  </si>
  <si>
    <t>C734A1KG</t>
  </si>
  <si>
    <t>C73x Black Return Program Print Cartridge (8k)</t>
  </si>
  <si>
    <t>C734A1CG</t>
  </si>
  <si>
    <t>C73X Cyan Return Program Print Cartridge (6k)</t>
  </si>
  <si>
    <t>C734A1MG</t>
  </si>
  <si>
    <t>C73x Magenta Return Program Print Cartridge (6k)</t>
  </si>
  <si>
    <t>C734A1YG</t>
  </si>
  <si>
    <t>C73x Yellow Return Program Print Cartridge (6k)</t>
  </si>
  <si>
    <t>C734A2KG</t>
  </si>
  <si>
    <t>C73x Black Print Cartridge (8k)</t>
  </si>
  <si>
    <t>C734A2CG</t>
  </si>
  <si>
    <t>C73x Cyan Print Cartridge (6k)</t>
  </si>
  <si>
    <t>C734A2MG</t>
  </si>
  <si>
    <t>C73x Magenta Print Cartridge (6k)</t>
  </si>
  <si>
    <t>C734A2YG</t>
  </si>
  <si>
    <t>C73x Yellow Print Cartridge (6k)</t>
  </si>
  <si>
    <t>C734, C736, X734, X736, X738 Photoconductor Unit (Single Unit)</t>
  </si>
  <si>
    <t>C734, C736, X734, X736, X738 Photoconductor Unit (Multi-Pack)</t>
  </si>
  <si>
    <t>C734, C736, X734, X736, X738 Waste Toner Box</t>
  </si>
  <si>
    <t>C734A4CG</t>
  </si>
  <si>
    <t>C734, C736, X734, X736, X738 Cyan Return Program Print Cartridge</t>
  </si>
  <si>
    <t>C734A4KG</t>
  </si>
  <si>
    <t>C734, C736, X734, X736, X738 Black Return Program Print Cartridge</t>
  </si>
  <si>
    <t>C734A4MG</t>
  </si>
  <si>
    <t>C734, C736, X734, X736, X738 Magenta Return Program Print Cartridge</t>
  </si>
  <si>
    <t>C734A4YG</t>
  </si>
  <si>
    <t>C734, C736, X734, X736, X738 Yellow Return Program Print Cartridge</t>
  </si>
  <si>
    <t>C734X44G</t>
  </si>
  <si>
    <t>C734, C736, X734, X736, X738, C748 Photoconductor Multi-pack Unit</t>
  </si>
  <si>
    <t>C736H4CG</t>
  </si>
  <si>
    <t>C736, X736, X738 Cyan High Yield Print Cartridge (Govt Contract)</t>
  </si>
  <si>
    <t>C736H4KG</t>
  </si>
  <si>
    <t>C736, X736, X738 Black High Yield Print Cartridge (Govt Contract)</t>
  </si>
  <si>
    <t>C736H4MG</t>
  </si>
  <si>
    <t>C736, X736, X738 Magenta High Yield Print Cartridge (Govt Contract)</t>
  </si>
  <si>
    <t>C736H4YG</t>
  </si>
  <si>
    <t>C736, X736, X738 Yellow High Yield Print Cartridge (Govt Contract)</t>
  </si>
  <si>
    <t>Lexmark C736 / X736 / X738 Supplies</t>
  </si>
  <si>
    <t>C736H1KG</t>
  </si>
  <si>
    <t>C736 Black High Yield Return Program Print Cartridge (12k)</t>
  </si>
  <si>
    <t>C736H1CG</t>
  </si>
  <si>
    <t>C736 Cyan High Yield Return Program Print Cartridge (10k)</t>
  </si>
  <si>
    <t>C736H1MG</t>
  </si>
  <si>
    <t>C736 Magenta High Yield Return Program Print Cartridge (10k)</t>
  </si>
  <si>
    <t>C736H1YG</t>
  </si>
  <si>
    <t>C736 Yellow High Yield Return Program Print Cartridge (10k)</t>
  </si>
  <si>
    <t>C736H2KG</t>
  </si>
  <si>
    <t>C736 Black High Yield Print Cartridge (12k)</t>
  </si>
  <si>
    <t>C736H2CG</t>
  </si>
  <si>
    <t>C736 Cyan High Yield Print Cartridge (10k)</t>
  </si>
  <si>
    <t>C736H2MG</t>
  </si>
  <si>
    <t>C736 Magenta High Yield Print Cartridge (10k)</t>
  </si>
  <si>
    <t>C736H2YG</t>
  </si>
  <si>
    <t>C736 Yellow High Yield Print Cartridge (10k)</t>
  </si>
  <si>
    <t>Lexmark C750/C752/C752L Supplies</t>
  </si>
  <si>
    <t>Lexmark C750 Supplies</t>
  </si>
  <si>
    <t>Lexmark C752 Supplies</t>
  </si>
  <si>
    <t>15G041K</t>
  </si>
  <si>
    <t>C752/C760/C762 Black Return Program Cartridge (6k)</t>
  </si>
  <si>
    <t>15G041C</t>
  </si>
  <si>
    <t>C752/C760/C762 Cyan Return Program Cartridge (6k)</t>
  </si>
  <si>
    <t>15G041M</t>
  </si>
  <si>
    <t>C752/C760/C762 Magenta Return Program Cartridge (6k)</t>
  </si>
  <si>
    <t>15G041Y</t>
  </si>
  <si>
    <t>C752/C760/C762 Yellow Return Program Cartridge (6k)</t>
  </si>
  <si>
    <t>15G032K</t>
  </si>
  <si>
    <t>C752/C762 Black High Yield Cartridge (15k)</t>
  </si>
  <si>
    <t>15G032C</t>
  </si>
  <si>
    <t>C752/C762 Cyan High Yield Cartridge (15k)</t>
  </si>
  <si>
    <t>15G032M</t>
  </si>
  <si>
    <t>C752/C762 Magenta High Yield Cartridge (15k)</t>
  </si>
  <si>
    <t>15G032Y</t>
  </si>
  <si>
    <t>C752/C762 Yellow High Yield Cartridge (15k)</t>
  </si>
  <si>
    <t>15G042K</t>
  </si>
  <si>
    <t>C752/C762 Black High Yield Return Program Cartridge (15k)</t>
  </si>
  <si>
    <t>15G042C</t>
  </si>
  <si>
    <t>C752/C762 Cyan High Yield Return Program Cartridge (15k)</t>
  </si>
  <si>
    <t>15G042M</t>
  </si>
  <si>
    <t>C752/C762 Magenta High Yield Return Program Cartridge (15k)</t>
  </si>
  <si>
    <t>15G042Y</t>
  </si>
  <si>
    <t>C752/C762 Yellow High Yield Return Program Cartridge (15k)</t>
  </si>
  <si>
    <t>Lexmark C752L Supplies (6K yield only)</t>
  </si>
  <si>
    <t>15G031K</t>
  </si>
  <si>
    <t>C752/C760/C762 Black Cartridge (6k)</t>
  </si>
  <si>
    <t>15G031C</t>
  </si>
  <si>
    <t>C752/C760/C762 Cyan Cartridge (6k)</t>
  </si>
  <si>
    <t>15G031M</t>
  </si>
  <si>
    <t>C752/C760/C762 Magenta Cartridge (6k)</t>
  </si>
  <si>
    <t>15G031Y</t>
  </si>
  <si>
    <t>C752/C760/C762 Yellow Cartridge (6k)</t>
  </si>
  <si>
    <t>Lexmark C760x/C762x Options &amp; Supplies</t>
  </si>
  <si>
    <t>Lexmark C762 Supplies</t>
  </si>
  <si>
    <t>Lexmark C760/C762 Supplies (6K yield only)</t>
  </si>
  <si>
    <t>Lexmark C770x/C772x / X772 Supplies</t>
  </si>
  <si>
    <t>Lexmark C77X Supplies</t>
  </si>
  <si>
    <t>C7700CS</t>
  </si>
  <si>
    <t>C77X Cyan Return Program Print Cartridge (6k)</t>
  </si>
  <si>
    <t>C7700KS</t>
  </si>
  <si>
    <t>C77x Black Return Program Print Cartridge (6k)</t>
  </si>
  <si>
    <t>C7700MS</t>
  </si>
  <si>
    <t>C77x Magenta Return Program Print Cartridge (6k)</t>
  </si>
  <si>
    <t>C7700YS</t>
  </si>
  <si>
    <t>C77x Yellow Return Program Print Cartridge (6k)</t>
  </si>
  <si>
    <t>C7700CH</t>
  </si>
  <si>
    <t>C77x Cyan High Yield Return Program Print Cartridge (10k)</t>
  </si>
  <si>
    <t>C7700KH</t>
  </si>
  <si>
    <t>C77x Black High Yield Return Program Print Cartridge (10k)</t>
  </si>
  <si>
    <t>C7700MH</t>
  </si>
  <si>
    <t>C77x Magenta High Yield Return Program Print Cartridge (10k)</t>
  </si>
  <si>
    <t>C7700YH</t>
  </si>
  <si>
    <t>C77x Yellow High Yield Return Program Print Cartridge (10k)</t>
  </si>
  <si>
    <t>C7720CX</t>
  </si>
  <si>
    <t>C772 Cyan Extra High Yield Return Program Print Cartridge (15k)</t>
  </si>
  <si>
    <t>C7720KX</t>
  </si>
  <si>
    <t>C772 Black Extra High Yield Return Program Print Cartridge (15k)</t>
  </si>
  <si>
    <t>C7720MX</t>
  </si>
  <si>
    <t>C7720YX</t>
  </si>
  <si>
    <t>C7702CS</t>
  </si>
  <si>
    <t>C77x Cyan Print Cartridge (6k)</t>
  </si>
  <si>
    <t>C7702KS</t>
  </si>
  <si>
    <t>C77x Black Print Cartridge (6k)</t>
  </si>
  <si>
    <t>C7702MS</t>
  </si>
  <si>
    <t>C77x Magenta Print Cartridge (6k)</t>
  </si>
  <si>
    <t>C7702YS</t>
  </si>
  <si>
    <t>C77x Yellow Print Cartridge (6k)</t>
  </si>
  <si>
    <t>C7702CH</t>
  </si>
  <si>
    <t>C77x Cyan High Yield Print Cartridge (10k)</t>
  </si>
  <si>
    <t>C7702KH</t>
  </si>
  <si>
    <t>C77x Black High Yield Print Cartridge (10k)</t>
  </si>
  <si>
    <t>C7702MH</t>
  </si>
  <si>
    <t>C77x Magenta High Yield Print Cartridge (10k)</t>
  </si>
  <si>
    <t>C7702YH</t>
  </si>
  <si>
    <t>C77x Yellow High Yield Print Cartridge (10k)</t>
  </si>
  <si>
    <t>C7722CX</t>
  </si>
  <si>
    <t>C772 Cyan Extra High Yield Print Cartridge (15k)</t>
  </si>
  <si>
    <t>C7722KX</t>
  </si>
  <si>
    <t>C772 Black Extra High Yield Print Cartridge (15k)</t>
  </si>
  <si>
    <t>C7722MX</t>
  </si>
  <si>
    <t>C772 Magenta Extra High Yield Print Cartridge (15k)</t>
  </si>
  <si>
    <t>C7722YX</t>
  </si>
  <si>
    <t>C772 Yellow Extra High Yield Print Cartridge (15k)</t>
  </si>
  <si>
    <t>Lexmark C780x/C782x Options &amp; Supplies</t>
  </si>
  <si>
    <t>Lexmark C78x Supplies</t>
  </si>
  <si>
    <t>C780H4CG</t>
  </si>
  <si>
    <t>C780n, C782n, X782e Cyan High Yield Return Program Print Cartridge (Govt Contract)</t>
  </si>
  <si>
    <t>C780H4KG</t>
  </si>
  <si>
    <t>C780n, C782n, X782e Black High Yield Return Program Print Cartridge (Govt Contract)</t>
  </si>
  <si>
    <t>C780H4MG</t>
  </si>
  <si>
    <t>C780n, C782n, X782e Magenta High Yield Return Program Print Cartridge (Govt Contract)</t>
  </si>
  <si>
    <t>C780H4YG</t>
  </si>
  <si>
    <t>C780n, C782n, X782e Yellow High Yield Return Program Print Cartridge (Govt Contract)</t>
  </si>
  <si>
    <t>C782X4CG</t>
  </si>
  <si>
    <t>C782n, X782e Cyan Extra High Yield Return Program Print Cartridge (Govt Contract)</t>
  </si>
  <si>
    <t>C782X4KG</t>
  </si>
  <si>
    <t>C782n, X782e Black Extra High Yield Return Program Print Cartridge (Govt Contract)</t>
  </si>
  <si>
    <t>C782X4MG</t>
  </si>
  <si>
    <t>C782n, X782e Magenta Extra High Yield Return Program Print Cartridge (Govt Contract)</t>
  </si>
  <si>
    <t>C782X4YG</t>
  </si>
  <si>
    <t>C782n, X782e Yellow Extra High Yield Return Program Print Cartridge (Govt Contract)</t>
  </si>
  <si>
    <t>Lexmark C910/C912 Options &amp; Supplies</t>
  </si>
  <si>
    <t>Lexmark C910/C912 Supplies</t>
  </si>
  <si>
    <t>Lexmark C92x Options &amp; Supplies</t>
  </si>
  <si>
    <t>Lexmark C92x Connectivity Options</t>
  </si>
  <si>
    <t>Lexmark C93x Options &amp; Supplies</t>
  </si>
  <si>
    <t>Lexmark C93x Supplies</t>
  </si>
  <si>
    <t>C930H2CG</t>
  </si>
  <si>
    <t>C935 High Yield Cyan Toner Cartridge (24K)</t>
  </si>
  <si>
    <t>C930H2KG</t>
  </si>
  <si>
    <t>C935 High Yield Black Toner Cartridge (38K)</t>
  </si>
  <si>
    <t>C930H2MG</t>
  </si>
  <si>
    <t>C935 High Yield Magenta Toner Cartridge (24K)</t>
  </si>
  <si>
    <t>C930H2YG</t>
  </si>
  <si>
    <t>C935 High Yield Yellow Toner Cartridge (24K)</t>
  </si>
  <si>
    <t>C930X72G</t>
  </si>
  <si>
    <t>C935, X940e, X945e Photoconductor Kit</t>
  </si>
  <si>
    <t>C930X73G</t>
  </si>
  <si>
    <t>C935, X940e, X945e Color Photoconductor Kit</t>
  </si>
  <si>
    <t>C935, X940e, X945e Waste Toner Bottle</t>
  </si>
  <si>
    <t>C930X82G</t>
  </si>
  <si>
    <t>C935dn, X940, X945e Photoconductor Unit (Govt Contract)</t>
  </si>
  <si>
    <t>C930X83G</t>
  </si>
  <si>
    <t>C935dn,X940, X945e Color Photoconductor Kit (Govt Contract)</t>
  </si>
  <si>
    <t>Lexmark 80x Supplies</t>
  </si>
  <si>
    <t>80C0SCG</t>
  </si>
  <si>
    <t>Lexmark 80X Cyan Standard Yield Return Program TAA Print Cartridge</t>
  </si>
  <si>
    <t>80C0SKG</t>
  </si>
  <si>
    <t>Lexmark 80X Black Standard Yield Return Program TAA Print Cartridge</t>
  </si>
  <si>
    <t>80C0SYG</t>
  </si>
  <si>
    <t>Lexmark 80X Yellow Standard Yield Return Program TAA Print Cartridge</t>
  </si>
  <si>
    <t>80C0SMG</t>
  </si>
  <si>
    <t>Lexmark 80X Magenta Standard Yield Return Program TAA Print Cartridge</t>
  </si>
  <si>
    <t>Withdrawn MFP OPTIONS &amp; SUPPLIES</t>
  </si>
  <si>
    <t>X203A11G</t>
  </si>
  <si>
    <t>X203n/X204n Standard Yield Return Program Toner Cartridge (2.5K)</t>
  </si>
  <si>
    <t>X203A21G</t>
  </si>
  <si>
    <t>X203n/X204n Standard Yield Toner Cartridge (2.5K)</t>
  </si>
  <si>
    <t>X203H22G</t>
  </si>
  <si>
    <t>X203n/X204n Photoconductor Kit (25K)</t>
  </si>
  <si>
    <t>X340A11G</t>
  </si>
  <si>
    <t>X340n/X342n - 2.5K Return Black Std Yld Cartridge</t>
  </si>
  <si>
    <t>X340A21G</t>
  </si>
  <si>
    <t>X340n/X342n - 2.5K Black Std Yld Cartridge</t>
  </si>
  <si>
    <t>X340H11G</t>
  </si>
  <si>
    <t>X342n - 6K Return Black HY Cartridge</t>
  </si>
  <si>
    <t>X340H21G</t>
  </si>
  <si>
    <t>X342n - 6K Black HY Cartridge</t>
  </si>
  <si>
    <t>X340H22G</t>
  </si>
  <si>
    <t>X340n/X342n Photoconductor Kit</t>
  </si>
  <si>
    <t>X644A11A</t>
  </si>
  <si>
    <t>X64Xe Return Program Print Cartridge - 10K</t>
  </si>
  <si>
    <t>X644A21A</t>
  </si>
  <si>
    <t>X64Xe Print Cartridge - 10K</t>
  </si>
  <si>
    <t>X644H01A</t>
  </si>
  <si>
    <t>X64Xe HY Return Program Print Cartridge - 21K (label)</t>
  </si>
  <si>
    <t>X644H11A</t>
  </si>
  <si>
    <t>X64Xe HY Return Program Print Cartridge - 21K</t>
  </si>
  <si>
    <t>X644H21A</t>
  </si>
  <si>
    <t>X64Xe HY Print Cartridge - 21K</t>
  </si>
  <si>
    <t>X644X01A</t>
  </si>
  <si>
    <t>X64Xe Extra HY Return Program Print Cartridge - 32K (label)</t>
  </si>
  <si>
    <t>X644X11A</t>
  </si>
  <si>
    <t>X64Xe Extra HY Return Program Print Cartridge - 32K</t>
  </si>
  <si>
    <t>X644X21A</t>
  </si>
  <si>
    <t>X64Xe Extra HY Print Cartridge - 32K</t>
  </si>
  <si>
    <t>Lexmark X734/X736/X738 Options &amp; Supplies</t>
  </si>
  <si>
    <t>Lexmark X734/X736/X738 Supplies</t>
  </si>
  <si>
    <t>Lexmark X734/X736/X738 Options</t>
  </si>
  <si>
    <t>Lexmark X940/X945 Options &amp; Supplies</t>
  </si>
  <si>
    <t>Lexmark X940/X945 Supplies</t>
  </si>
  <si>
    <t>X945X2KG</t>
  </si>
  <si>
    <t>X940, X045 Extra High Yield Black Print Cartridge - 36K</t>
  </si>
  <si>
    <t>X945X2CG</t>
  </si>
  <si>
    <t>X940, X045 Extra High Yield Cyan Print Cartridge - 22K</t>
  </si>
  <si>
    <t>X945X2MG</t>
  </si>
  <si>
    <t>X940, X045 Extra High Yield Magenta Print Cartridge - 22K</t>
  </si>
  <si>
    <t>X945X2YG</t>
  </si>
  <si>
    <t>X940, X045 Extra High Yield Yellow Print Cartridge - 22K</t>
  </si>
  <si>
    <t>Lexmark X940/X945 Options</t>
  </si>
  <si>
    <t>Withdrawn JETPRINTER OPTIONS &amp; SUPPLIES</t>
  </si>
  <si>
    <t>X2250,X1185,Z515,Z611, Z615, X1270, X2470, X3470, Z645</t>
  </si>
  <si>
    <t>10N0217</t>
  </si>
  <si>
    <t>#17 Moderate Yield Black Cartridge</t>
  </si>
  <si>
    <t>10N0227</t>
  </si>
  <si>
    <t>#27 Moderate Yield Color Cartridge</t>
  </si>
  <si>
    <t>10N0595</t>
  </si>
  <si>
    <t>#17 and #27 Combo Pack Black and Color Print Cartridges</t>
  </si>
  <si>
    <t>Z42, Z51, Z43, Z45, Z52, Z53, X63, X73, Z705, P707, Z82, X83, X85, X125,X4250,X4270</t>
  </si>
  <si>
    <t>15M0860</t>
  </si>
  <si>
    <t>#60 Color Standard Yield Print Cartridge</t>
  </si>
  <si>
    <t>15M3010</t>
  </si>
  <si>
    <t>#71 Black Moderate Yield Print Cartridge - Sensormatic</t>
  </si>
  <si>
    <t>Z735, X2350, X1270, X2470, X3470</t>
  </si>
  <si>
    <t>18C0781</t>
  </si>
  <si>
    <t>#1 Color Cartridge</t>
  </si>
  <si>
    <t>18C0948</t>
  </si>
  <si>
    <t>#1/1 Color Standard Yield Twin Pack Print Cartridges</t>
  </si>
  <si>
    <t>Z55, Z65, X5150, X6150, X6170</t>
  </si>
  <si>
    <t>18L0279</t>
  </si>
  <si>
    <t>#82 Black Standard Yield Clam Print Cartridge</t>
  </si>
  <si>
    <t>18L0284</t>
  </si>
  <si>
    <t>#83 Color Standard Yield Clam Print Cartridge</t>
  </si>
  <si>
    <t>P450</t>
  </si>
  <si>
    <t>18C0033</t>
  </si>
  <si>
    <t>#33 Moderate Yield Color Cartridge</t>
  </si>
  <si>
    <t>18C0035</t>
  </si>
  <si>
    <t>#35 High Yield, High Resolution Color Cartridge</t>
  </si>
  <si>
    <t>X2500,X3550,X4550,Z1300,Z1420</t>
  </si>
  <si>
    <t>18C0034</t>
  </si>
  <si>
    <t>#34 High Yield, High Resolution Black Cartridge</t>
  </si>
  <si>
    <t>18C0535</t>
  </si>
  <si>
    <t>#34,#35 Twin Pack Black &amp; Color High Yield Print Cartridges(X5470,Z845)</t>
  </si>
  <si>
    <t>X2690</t>
  </si>
  <si>
    <t>18C1974</t>
  </si>
  <si>
    <t>Lexmark #4 Black Return Standard Yield</t>
  </si>
  <si>
    <t>18C1954</t>
  </si>
  <si>
    <t>#4A Black Standard Yield Print Cartridge - Non Return</t>
  </si>
  <si>
    <t>18C2315</t>
  </si>
  <si>
    <t>#4 Black Return Standard Yield Print Cartridge - Sensormatic</t>
  </si>
  <si>
    <t>18C1960</t>
  </si>
  <si>
    <t>#5 Color Return Standard Yield Print Cartridge</t>
  </si>
  <si>
    <t>18C1970</t>
  </si>
  <si>
    <t>#5A Color Standard Yield Print Cartridge - Non Return</t>
  </si>
  <si>
    <t>18C2316</t>
  </si>
  <si>
    <t>X3580, Z1480</t>
  </si>
  <si>
    <t>18C0190</t>
  </si>
  <si>
    <t>#2 Color Standard Yield Print Cartridge</t>
  </si>
  <si>
    <t>18C1530</t>
  </si>
  <si>
    <t>#3 Black Standard Yield Print Cartridge</t>
  </si>
  <si>
    <t>X4850, X4875,X6570</t>
  </si>
  <si>
    <t>18Y0141</t>
  </si>
  <si>
    <t>#41Color Return Program Print Cartridge</t>
  </si>
  <si>
    <t>18Y0142</t>
  </si>
  <si>
    <t>#42 Black Return Program Print Cartridge</t>
  </si>
  <si>
    <t>18Y0341</t>
  </si>
  <si>
    <t>#41A Color Print Cartridge</t>
  </si>
  <si>
    <t>18Y0342</t>
  </si>
  <si>
    <t>#42A Black Print Cartridge</t>
  </si>
  <si>
    <t>18Y0144</t>
  </si>
  <si>
    <t>#44XL High Yield Black Print Cartridge</t>
  </si>
  <si>
    <t>18Y0372</t>
  </si>
  <si>
    <t>#43XL and #44XL Twin Pack Black &amp; Color HY Print Cartridges</t>
  </si>
  <si>
    <t>18Y0108</t>
  </si>
  <si>
    <t>#44XL Black High Yield Print Cartridge - Sensormatic</t>
  </si>
  <si>
    <t>18Y0238</t>
  </si>
  <si>
    <t>#41/#42 Black and Color Return Twin Pack Print Cartridges</t>
  </si>
  <si>
    <t>18Y0343</t>
  </si>
  <si>
    <t>#43XL Color High Yield Print Cartridge - Sensormatic</t>
  </si>
  <si>
    <t>X3550, X4550,Z1420</t>
  </si>
  <si>
    <t>18C1523</t>
  </si>
  <si>
    <t>#23 Black Return Program Print Cartridge</t>
  </si>
  <si>
    <t>18C1524</t>
  </si>
  <si>
    <t>#24 Color Return Program Print Cartridge</t>
  </si>
  <si>
    <t>18C1623</t>
  </si>
  <si>
    <t>#23A Black Print Cartridge</t>
  </si>
  <si>
    <t>18C1624</t>
  </si>
  <si>
    <t>#24A Color Print Cartridge</t>
  </si>
  <si>
    <t>18C1737</t>
  </si>
  <si>
    <t>#2/3 Color and Black Standard Yield Twin Pack Print Cartridges</t>
  </si>
  <si>
    <t>18C0119</t>
  </si>
  <si>
    <t>#23/24 Black and Color Return Club Clam Print Cartridges</t>
  </si>
  <si>
    <t>18C1571</t>
  </si>
  <si>
    <t>#23/24 Black and Color Return Twin Pack Print Cartridges</t>
  </si>
  <si>
    <t>Color Jetprinter and All-In-One Options and Supplies</t>
  </si>
  <si>
    <t>S305, S405, S505, S605, S815, Pro205, Pro705 Supplies</t>
  </si>
  <si>
    <t>14N0820</t>
  </si>
  <si>
    <t>Lexmark 100 Black Return Program Ink Cartridge</t>
  </si>
  <si>
    <t>14N0900</t>
  </si>
  <si>
    <t>Lexmark 100 Cyan Return Program Ink Cartridge</t>
  </si>
  <si>
    <t>14N0901</t>
  </si>
  <si>
    <t>Lexmark 100 Magenta Return Program Ink Cartridge</t>
  </si>
  <si>
    <t>14N0902</t>
  </si>
  <si>
    <t>Lexmark 100 Yellow Return Program Ink Cartridge</t>
  </si>
  <si>
    <t>14N1068</t>
  </si>
  <si>
    <t>Lexmark 100XL Black High Yield Return Program Ink Cartridge</t>
  </si>
  <si>
    <t>14N1069</t>
  </si>
  <si>
    <t>Lexmark 100XL Cyan High Yield Return Program Ink Cartridge</t>
  </si>
  <si>
    <t>14N1070</t>
  </si>
  <si>
    <t>Lexmark 100XL Magenta High Yield Return Program Ink Cartridge</t>
  </si>
  <si>
    <t>14N1071</t>
  </si>
  <si>
    <t>Lexmark 100XL Yellow High Yield Return Program Ink Cartridge</t>
  </si>
  <si>
    <t>14N1092</t>
  </si>
  <si>
    <t>Lexmark 100XLA Black Extra High Yield Ink Cartridge</t>
  </si>
  <si>
    <t>14N1093</t>
  </si>
  <si>
    <t>Lexmark 100XLA Cyan Extra High Yield Ink Cartridge</t>
  </si>
  <si>
    <t>14N1094</t>
  </si>
  <si>
    <t>Lexmark 100XLA Magenta Extra High Yield Ink Cartridge</t>
  </si>
  <si>
    <t>14N1095</t>
  </si>
  <si>
    <t>Lexmark 100XLA Yellow Extra High Yield Ink Cartridge</t>
  </si>
  <si>
    <t>14N0685</t>
  </si>
  <si>
    <t>Lexmark 100 Color Ink Cartridge Tri-pack (cyan, magenta, yellow)</t>
  </si>
  <si>
    <t>14N0683</t>
  </si>
  <si>
    <t>Lexmark 100XL Black High Yield Return Program Ink Cartridge Twin-Pack (black, black)</t>
  </si>
  <si>
    <t>14N0684</t>
  </si>
  <si>
    <t>Lexmark 100XL Color High Yield Return Program Ink Cartridge Tri-pack (cyan, magenta, yellow)</t>
  </si>
  <si>
    <t>14N1339</t>
  </si>
  <si>
    <t>Printhead Kit with No Tanks</t>
  </si>
  <si>
    <t>S308, S408, S508, S608 Supplies</t>
  </si>
  <si>
    <t>14N0332</t>
  </si>
  <si>
    <t>#108 Black Standard Yield Return Program Ink Cartridge</t>
  </si>
  <si>
    <t>14N0337</t>
  </si>
  <si>
    <t>#108 Cyan Standard Yield Return Program Ink Cartridge</t>
  </si>
  <si>
    <t>14N0340</t>
  </si>
  <si>
    <t>#108 Magenta Standard Yield Return Program Ink Cartridge</t>
  </si>
  <si>
    <t>14N0342</t>
  </si>
  <si>
    <t>#108 Yellow Standard Yield Return Program Ink Cartridge</t>
  </si>
  <si>
    <t>14N0476</t>
  </si>
  <si>
    <t>#108XL Black High Yield Return Program Ink Cartridge</t>
  </si>
  <si>
    <t>14N0477</t>
  </si>
  <si>
    <t>#108XL Cyan High Yield Return Program Ink Cartridge</t>
  </si>
  <si>
    <t>14N0478</t>
  </si>
  <si>
    <t>#108XL Magenta High Yield Return Program Ink Cartridge</t>
  </si>
  <si>
    <t>14N0479</t>
  </si>
  <si>
    <t>#108XL Yellow High Yield Return Program Ink Cartridge</t>
  </si>
  <si>
    <t>14N0481</t>
  </si>
  <si>
    <t>#108XLA Black High Yield Ink Cartridge - Non Return</t>
  </si>
  <si>
    <t>14N0482</t>
  </si>
  <si>
    <t>#108XLA Cyan High Yield Ink Cartridge - Non Return</t>
  </si>
  <si>
    <t>14N0483</t>
  </si>
  <si>
    <t>#108XLA Magenta High Yield Ink Cartridge - Non Return</t>
  </si>
  <si>
    <t>14N0484</t>
  </si>
  <si>
    <t>#108XLA Yellow High Yield Ink Cartridge - Non Return</t>
  </si>
  <si>
    <t>14N0655</t>
  </si>
  <si>
    <t>#108 Black Standard Yield Return Program Ink Cartridge - Sensormatic</t>
  </si>
  <si>
    <t>14N0656</t>
  </si>
  <si>
    <t>#108 Cyan Standard Yield Return Program Ink Cartridge - Sensormatic</t>
  </si>
  <si>
    <t>14N0657</t>
  </si>
  <si>
    <t>#108 Magenta Standard Yield Return Program Ink Cartridge - Sensormatic</t>
  </si>
  <si>
    <t>14N0658</t>
  </si>
  <si>
    <t>#108 Yellow Standard Yield Return Program Ink Cartridge - Sensormatic</t>
  </si>
  <si>
    <t>14N0659</t>
  </si>
  <si>
    <t>#108XL Black High Yield Return Program Ink Cartridge - Sensormatic</t>
  </si>
  <si>
    <t>14N0660</t>
  </si>
  <si>
    <t>#108XL Cyan High Yield Return Program Ink Cartridge - Sensormatic</t>
  </si>
  <si>
    <t>14N0661</t>
  </si>
  <si>
    <t>#108XL Magenta High Yield Return Program Ink Cartridge - Sensormatic</t>
  </si>
  <si>
    <t>14N0662</t>
  </si>
  <si>
    <t>#108XL Yellow High Yield Return Program Ink Cartridge - Sensormatic</t>
  </si>
  <si>
    <t>14N0852</t>
  </si>
  <si>
    <t>14N1230</t>
  </si>
  <si>
    <t>108 Printhead Kit with Black and Color Tanks</t>
  </si>
  <si>
    <t>14N1231</t>
  </si>
  <si>
    <t>108XL Printhead Kit with Black and Color Tanks</t>
  </si>
  <si>
    <t>Pro805, Pro905, Pro901 Supplies</t>
  </si>
  <si>
    <t>14N0822</t>
  </si>
  <si>
    <t>Lexmark 105XL Black High Yield Return Program Ink Cartridge</t>
  </si>
  <si>
    <t>14N1180</t>
  </si>
  <si>
    <t>Lexmark 105XL Black High Yield Return Program Ink Cartridge Twin-Pack (black, black)</t>
  </si>
  <si>
    <t>14N0843</t>
  </si>
  <si>
    <t>Lexmark 105XL Black High Yield Return Program Ink Cartridge Four-Pack (black, black, black, black)</t>
  </si>
  <si>
    <t>14N1019</t>
  </si>
  <si>
    <t>100 Printhead Kit with Black and Color Tanks</t>
  </si>
  <si>
    <t>14N1185</t>
  </si>
  <si>
    <t>#100 C/Y/M Standard Yield Return Program Club Tri-Pack Ink Cartridges</t>
  </si>
  <si>
    <t>14N1187</t>
  </si>
  <si>
    <t>#100XL Black High Yield Return Program Club Twin Pack Ink Cartridges</t>
  </si>
  <si>
    <t>14N1188</t>
  </si>
  <si>
    <t>#100XL C/Y/M High Yield Return Program Club Tri Pack Ink Cartridges</t>
  </si>
  <si>
    <t>14N1228</t>
  </si>
  <si>
    <t>100XL Printhead Kit with Black and Color Tanks</t>
  </si>
  <si>
    <t>14N1229</t>
  </si>
  <si>
    <t>105XL Printhead Kit with Black and Color Tanks</t>
  </si>
  <si>
    <t>S305, S405, S505, S605, Pro205, Pro705, Pro805, Pro905 Cable</t>
  </si>
  <si>
    <t>Pro901 Cable</t>
  </si>
  <si>
    <t>Pro715, Pro915 Supplies</t>
  </si>
  <si>
    <t>14N1811</t>
  </si>
  <si>
    <t>Lexmark #155XL Black Twin pack High Yield Return Program Ink Cartridges -Sensormatic</t>
  </si>
  <si>
    <t>14N1813</t>
  </si>
  <si>
    <t>Lexmark #150XL Black Twin pack High Yield Return Program Ink Cartridges - Sensormatic</t>
  </si>
  <si>
    <t>14N1816</t>
  </si>
  <si>
    <t>150 Printhead - No Tanks</t>
  </si>
  <si>
    <t>14N1820</t>
  </si>
  <si>
    <t>150 Configured Cartridge Replacement Kit with Black &amp; Color Tanks (400 Yield)</t>
  </si>
  <si>
    <t>14N1821</t>
  </si>
  <si>
    <t>150 Configured Cartridge Replacement Kit with Black &amp; Color Tanks (200 Yield)</t>
  </si>
  <si>
    <t>S315, S415, S515 Supplies</t>
  </si>
  <si>
    <t>Z2300, X2600, X2670 Supplies</t>
  </si>
  <si>
    <t>18C2090</t>
  </si>
  <si>
    <t>#14 Black Return Program Print Cartridge</t>
  </si>
  <si>
    <t>18C2110</t>
  </si>
  <si>
    <t>#15 Color Return Program Print Cartridge</t>
  </si>
  <si>
    <t>18C2080</t>
  </si>
  <si>
    <t>#14A Black Print Cartridge</t>
  </si>
  <si>
    <t>18C2100</t>
  </si>
  <si>
    <t>#15A Color Print Cartridge</t>
  </si>
  <si>
    <t>18C2239</t>
  </si>
  <si>
    <t>#14/#15 Black /Color Return Program Print Cartridge</t>
  </si>
  <si>
    <t>18C2371</t>
  </si>
  <si>
    <t># 14/15 Black and Color Return Standard Yield Twin Club Print Cartridges</t>
  </si>
  <si>
    <t>Z2420, X3650, X4650 Supplies</t>
  </si>
  <si>
    <t>18C2130</t>
  </si>
  <si>
    <t>#36 Black Return Program Print Cartridge</t>
  </si>
  <si>
    <t>18C2170</t>
  </si>
  <si>
    <t>#36XL Black High Yield Return Program Print Cartridge</t>
  </si>
  <si>
    <t>18C2140</t>
  </si>
  <si>
    <t>#37 Color Return Program Print Cartridge</t>
  </si>
  <si>
    <t>18C2180</t>
  </si>
  <si>
    <t>#37XL Color High Yield Return Program Print Cartridge</t>
  </si>
  <si>
    <t>18C2150</t>
  </si>
  <si>
    <t>#36A Black Print Cartridge</t>
  </si>
  <si>
    <t>18C2190</t>
  </si>
  <si>
    <t>#36XLA Black Print Cartridge</t>
  </si>
  <si>
    <t>18C2160</t>
  </si>
  <si>
    <t>#37A Color Print Cartridge</t>
  </si>
  <si>
    <t>18C2200</t>
  </si>
  <si>
    <t>#37XLA Color Print Cartridge</t>
  </si>
  <si>
    <t>18C2229</t>
  </si>
  <si>
    <t>#36/#37 Black/Color Return Program Print Cartridge</t>
  </si>
  <si>
    <t>18C2249</t>
  </si>
  <si>
    <t>#36XL/#37XL High Yield Return Program Print Cartridge</t>
  </si>
  <si>
    <t>18C2255</t>
  </si>
  <si>
    <t>#4/5 Black and Color Return Standard Yield Print Cartridges</t>
  </si>
  <si>
    <t>18C2380</t>
  </si>
  <si>
    <t># 36/37 Black and Color Return Standard Yield Twin Club Print Cartridges</t>
  </si>
  <si>
    <t>Z845, Z1300, X2500,X5070, X5075 Supplies</t>
  </si>
  <si>
    <t>18C1428</t>
  </si>
  <si>
    <t>#28 Black Return Program Print Cartridge</t>
  </si>
  <si>
    <t>18C1429</t>
  </si>
  <si>
    <t>#29 Color Return Program Print Cartridge</t>
  </si>
  <si>
    <t>18C1528</t>
  </si>
  <si>
    <t>#28A Black Print Cartridge</t>
  </si>
  <si>
    <t>18C1529</t>
  </si>
  <si>
    <t>#29A Color Print Cartridge</t>
  </si>
  <si>
    <t>P315,P915,P4350,P6250,X3350,X5075 X5250 X5270,X5470,X7170,X7350,X8350,X9350,Z816,Z845 Supplies</t>
  </si>
  <si>
    <t>18C0032</t>
  </si>
  <si>
    <t>#32 Moderate Yield Black Cartridge</t>
  </si>
  <si>
    <t>18C0532</t>
  </si>
  <si>
    <t>#32/#33 Twin Pack Clam (Black and Color)</t>
  </si>
  <si>
    <t>18C0533</t>
  </si>
  <si>
    <t>#32 Moderate Yield Black Cartridge (twin pack)</t>
  </si>
  <si>
    <t>X5070, X5075 Supplies</t>
  </si>
  <si>
    <t>18C1256</t>
  </si>
  <si>
    <t>#29A Color Print Cartridge - Sensormtaic</t>
  </si>
  <si>
    <t>X5495, X5075 Supplies</t>
  </si>
  <si>
    <t>18C1590</t>
  </si>
  <si>
    <t>#28 and #29 Twin Pack Black and Color High Yield Print Cartridges</t>
  </si>
  <si>
    <t>Pro715, Pro915 Paper-Handling Option</t>
  </si>
  <si>
    <t>Lexmark Pro715, Pro 915 550-Sheet Tray</t>
  </si>
  <si>
    <t>Cables and Adapters</t>
  </si>
  <si>
    <t>OfficeEdge Options and Supplies</t>
  </si>
  <si>
    <t>OfficeEdge Option and Cable</t>
  </si>
  <si>
    <t>Lexmark 550-Sheet Tray</t>
  </si>
  <si>
    <t>GENERAL OPTIONS</t>
  </si>
  <si>
    <t>Lexmark Voice Guidance for use on 
 selected Lexmark multifunction products (MFPs)</t>
  </si>
  <si>
    <t>Supports MX910de, MX911dte, MX912dxe, MX810dfe/dxfe, MX811 dfe/dxfe, MX812 dfe/dxfe, MX710de &amp; MX711de/dhe, MX611de/dfe/dhe, MS812de, CX510de/dhe/dthe</t>
  </si>
  <si>
    <t>Voice Guidance Kit</t>
  </si>
  <si>
    <t>Supports CS820/CX820/CX825/ CX860 Envelope Tray</t>
  </si>
  <si>
    <t>Surge Protective Device for use on
 laser printers and MFPs</t>
  </si>
  <si>
    <t>Surge Protective Device WW 120v</t>
  </si>
  <si>
    <t>Connectivity</t>
  </si>
  <si>
    <t>Other</t>
  </si>
  <si>
    <t>11K2990</t>
  </si>
  <si>
    <t>International Printing for mySAP Business Suite</t>
  </si>
  <si>
    <t>Col1</t>
  </si>
  <si>
    <t>Col2</t>
  </si>
  <si>
    <t>Col3</t>
  </si>
  <si>
    <t>Col4</t>
  </si>
  <si>
    <t>Col5</t>
  </si>
  <si>
    <t>Col6</t>
  </si>
  <si>
    <t>Col7</t>
  </si>
  <si>
    <t>Col8</t>
  </si>
  <si>
    <t>Col9</t>
  </si>
  <si>
    <t>Col10</t>
  </si>
  <si>
    <t>Col11</t>
  </si>
  <si>
    <t>COL12</t>
  </si>
  <si>
    <t xml:space="preserve">Book Setting &gt;&gt; </t>
  </si>
  <si>
    <t>US</t>
  </si>
  <si>
    <t>FUNCTION</t>
  </si>
  <si>
    <t>PRIMARY COST FACTOR</t>
  </si>
  <si>
    <t>RAW_DESCRIPTION</t>
  </si>
  <si>
    <t>Comments</t>
  </si>
  <si>
    <t>XM9145, XM9155, XM9165, XC9235, XC9245, XC9255, XC9265</t>
  </si>
  <si>
    <t xml:space="preserve">-M1145, -M3150 </t>
  </si>
  <si>
    <t xml:space="preserve">  </t>
  </si>
  <si>
    <t>MarkNet N8352 802.11 b/g/n Wireless Print Server Kit-V - USB attached</t>
  </si>
  <si>
    <t>M5155, M5163, M5170, XM5263, XM5270, XC9235, XC9245, XC9255, XC9265</t>
  </si>
  <si>
    <t>-M3150, -XM1145, XM3150</t>
  </si>
  <si>
    <t>M5155, M5163, M5170, XC9235, XC9245, XC9265, XM5263, XM5270, XM7263, XM7270, XM9145, XM9155, XM9165</t>
  </si>
  <si>
    <t>MarkNet N8360 802.11 Wireless w/NFC - discontinued</t>
  </si>
  <si>
    <t>-C6160, XC4140</t>
  </si>
  <si>
    <t>-C4150, XC4140, XC4150</t>
  </si>
  <si>
    <t>XM1145, XM3150</t>
  </si>
  <si>
    <t>-C6160</t>
  </si>
  <si>
    <t>XM9145, XM9155, XM9165, XC9235, XC9245, XC9255, XC9265, XC8160</t>
  </si>
  <si>
    <t>-M1145</t>
  </si>
  <si>
    <t>XM9145, XM9155, XM9165, XC9235, XC9245, XC9255, XC9265, M5155, M5163, M5170, XM1145, XM3150, XM5263, XM5270, XM7263, XM7270, XC2132</t>
  </si>
  <si>
    <t>-C6160, XC6152, XC8160</t>
  </si>
  <si>
    <t>-M1145, M5155, M5163, M5170, -M3150, XM1145, XM3150, XM5263, XM5270, XM7263, XM7270, XC2132, XM9145, XM9155, XM9165, XC9235, XC9245, XC9255, XC9265</t>
  </si>
  <si>
    <t>Y</t>
  </si>
  <si>
    <t>BSD Cyan Toner Cartridge</t>
  </si>
  <si>
    <t>BSD Magenta Toner Cartridge</t>
  </si>
  <si>
    <t>BSD Yellow Toner Cartridge</t>
  </si>
  <si>
    <t>BSD Black Toner Cartridge</t>
  </si>
  <si>
    <t>XC2132 Cyan Toner - Return Cartridge</t>
  </si>
  <si>
    <t>XC2132 Magenta Toner - Return Cartridge</t>
  </si>
  <si>
    <t>XC2132 Yellow Toner - Return Cartridge</t>
  </si>
  <si>
    <t>XC2132 Black Toner - Return Cartridge</t>
  </si>
  <si>
    <t>M5155, M5163, M5170, XM5263</t>
  </si>
  <si>
    <t>M/XM 51 Series Toner</t>
  </si>
  <si>
    <t>XM5270, XM7263</t>
  </si>
  <si>
    <t>XM5270/ 71 00/7263 Series Toner</t>
  </si>
  <si>
    <t>M5155, M5163, M5170, XM5263, XM5270, XM7263, XM7270</t>
  </si>
  <si>
    <t>M/XM 51 &amp; 71 Series Imaging Kit</t>
  </si>
  <si>
    <t>-M1145, XM1145</t>
  </si>
  <si>
    <t>M/XM 11 Series Toner</t>
  </si>
  <si>
    <t>-M1145, -M3150, XM1145, XM3150</t>
  </si>
  <si>
    <t>M/XM 11 &amp; 31 Series Imaging Kit</t>
  </si>
  <si>
    <t>-M3150, XM3150</t>
  </si>
  <si>
    <t>M/XM 31 Series Toner</t>
  </si>
  <si>
    <t>XM9145, XM9155, XM9165</t>
  </si>
  <si>
    <t>Black Toner Cartridge</t>
  </si>
  <si>
    <t>XM9100 Series Photoconductor Unit</t>
  </si>
  <si>
    <t>XC8160 BSD Cyan Toner Cartridge (CPC)</t>
  </si>
  <si>
    <t>XC8160 BSD Magenta Toner Cartridge</t>
  </si>
  <si>
    <t>XC8160 BSD Yellow Toner Cartridge</t>
  </si>
  <si>
    <t>XC8160 BSD Black Toner Cartridge</t>
  </si>
  <si>
    <t>-C4150</t>
  </si>
  <si>
    <t>SFP</t>
  </si>
  <si>
    <t>C4150 BSD Cyan Toner Cartridge</t>
  </si>
  <si>
    <t>C4150 BSD Magenta Toner Cartridge</t>
  </si>
  <si>
    <t>C4150 BSD Yellow Toner Cartridge</t>
  </si>
  <si>
    <t>C4150 BSD Black Toner Cartridge</t>
  </si>
  <si>
    <t>XC4140, XC4150</t>
  </si>
  <si>
    <t>MFP</t>
  </si>
  <si>
    <t>XC4150 BSD Cyan Toner Cartridge</t>
  </si>
  <si>
    <t>XC4150 BSD Magenta Toner Cartridge</t>
  </si>
  <si>
    <t>XC4150 BSD Yellow Toner Cartridge</t>
  </si>
  <si>
    <t>XC4150 BSD Black Toner Cartridge</t>
  </si>
  <si>
    <t>Black Return Program Toner Cartridge (XM7270)</t>
  </si>
  <si>
    <t>XC9235, XC9245, XC9255, XC9265</t>
  </si>
  <si>
    <t>XC9235/45/55/65 Cyan Toner Cartridge</t>
  </si>
  <si>
    <t>XC9235/45/55/65 Magenta Toner Cartridge</t>
  </si>
  <si>
    <t>XC9235/45/55/65 Yellow Toner Cartridge</t>
  </si>
  <si>
    <t>XC9235/45/55/65 Black Toner Cartridge</t>
  </si>
  <si>
    <t>M5155, M5163, M5170, XM7263, XM7270, -C6160, XC6152, XC8160, XM9145, XM9155, XM9165, XC9235, XC9245, XC9255, XC9265</t>
  </si>
  <si>
    <t>XM1145, XM3150, XC2132</t>
  </si>
  <si>
    <t>110V Maintenance Kit</t>
  </si>
  <si>
    <t>M5155, M5163, M5170, XM5263, XM5270</t>
  </si>
  <si>
    <t>Return Program Fuser Maint. Kit Type 11, 110-120V</t>
  </si>
  <si>
    <t>XM5263, XM5270, XM7263, XM7270</t>
  </si>
  <si>
    <t>-M3150</t>
  </si>
  <si>
    <t>Fuser (Universal: 100V,110V,220V)</t>
  </si>
  <si>
    <t>ITB 300K Maintenance kit</t>
  </si>
  <si>
    <t>Transfer Module (ITM)</t>
  </si>
  <si>
    <t>Fuser Maintenance Kit, Type 00, 110V-120V</t>
  </si>
  <si>
    <t>Combo Fuser &amp; ITM Maint. Kit, 110V-120V</t>
  </si>
  <si>
    <t>XC6152, XC8160</t>
  </si>
  <si>
    <t>XC9245, XC9255, XC9265</t>
  </si>
  <si>
    <t>700D2 Cyan Developer Unit</t>
  </si>
  <si>
    <t>Black Return Program Developer Unit</t>
  </si>
  <si>
    <t>Color (CMY) Return Program Developer Kit</t>
  </si>
  <si>
    <t>300K /175K</t>
  </si>
  <si>
    <t>Photoconductor 1-Pack</t>
  </si>
  <si>
    <t>Photoconductor 3-Pack</t>
  </si>
  <si>
    <t>Black Return Program Imaging Unit</t>
  </si>
  <si>
    <t>Color (CMY) Return Program Imaging Kit</t>
  </si>
  <si>
    <t>We can print 12x18 size from the trays. These will have a 1/8 inch border, which is the printable area. This paper size allow full bleed 11x17 print. This means you can print a 11x17 image on a 12x18 sheet with crop marks and trim it to full bleed. This is how the print industry defines full bleed. The MFP cannot print edge to edge.</t>
  </si>
  <si>
    <t>-M1145,-M3150, M5155, M5163, M5170, XM3150, XM5263, XM5270, XC2132</t>
  </si>
  <si>
    <t>XM7263, XM7270</t>
  </si>
  <si>
    <t>XC9235, XC9245, XC9255, XC9265, XM9145, XM9155, XM9165</t>
  </si>
  <si>
    <t>-M1145, XM1145, -M3150, XM3150</t>
  </si>
  <si>
    <t>-M1145, XM1145, -M3150, XM3150, XC2132</t>
  </si>
  <si>
    <t>M5155, M5163, M5170</t>
  </si>
  <si>
    <t>36S2910</t>
  </si>
  <si>
    <t>36S3110</t>
  </si>
  <si>
    <t>36S3120</t>
  </si>
  <si>
    <t>24B6887</t>
  </si>
  <si>
    <t>56F0Z00</t>
  </si>
  <si>
    <t>27X6510</t>
  </si>
  <si>
    <t>Marknet N8370 (Rear Wifi)</t>
  </si>
  <si>
    <t>27X6410</t>
  </si>
  <si>
    <t>24B6886</t>
  </si>
  <si>
    <t>24B6885</t>
  </si>
  <si>
    <t>XM3250</t>
  </si>
  <si>
    <t>XM1246</t>
  </si>
  <si>
    <t>XM1242</t>
  </si>
  <si>
    <t>36S0940</t>
  </si>
  <si>
    <t>36S0860</t>
  </si>
  <si>
    <t>36S0740</t>
  </si>
  <si>
    <t>41X1228</t>
  </si>
  <si>
    <t>36S8010</t>
  </si>
  <si>
    <t>Inline staple finisher</t>
  </si>
  <si>
    <t>41X1225</t>
  </si>
  <si>
    <t>Maintenance Items</t>
  </si>
  <si>
    <t>41X1178</t>
  </si>
  <si>
    <t>40X8393</t>
  </si>
  <si>
    <t>41X0918</t>
  </si>
  <si>
    <t>41X1197</t>
  </si>
  <si>
    <t>41X1239</t>
  </si>
  <si>
    <t>41X1212</t>
  </si>
  <si>
    <t>Fuser, 110V</t>
  </si>
  <si>
    <t>Transfer Roll</t>
  </si>
  <si>
    <t>Pick Tire</t>
  </si>
  <si>
    <t>MPF Pick Roller and Separator Pad</t>
  </si>
  <si>
    <t>Pick Roll (for optional tray)</t>
  </si>
  <si>
    <t>Separator Roll Assembly (for optional tray)</t>
  </si>
  <si>
    <t>Maintenance Items**</t>
  </si>
  <si>
    <t>41X2223</t>
  </si>
  <si>
    <t>41X2224</t>
  </si>
  <si>
    <t>40X9110</t>
  </si>
  <si>
    <t>RADF Pick Roll</t>
  </si>
  <si>
    <t>RADF Separator Roll</t>
  </si>
  <si>
    <t>RADF Restraint Pad</t>
  </si>
  <si>
    <t>**No Fuser Maintenance Kit (MK) announced and no Schedule 80 warning will appear on XM1242. However, the XM1246 Fuser MK may be used if needed.</t>
  </si>
  <si>
    <t>41X1326</t>
  </si>
  <si>
    <t>41X1325</t>
  </si>
  <si>
    <t>41X1322</t>
  </si>
  <si>
    <t>MX522 Fuser Maintenance Kit, 110V</t>
  </si>
  <si>
    <t>DADF Pick Roll</t>
  </si>
  <si>
    <t>DADF Separator Roll</t>
  </si>
  <si>
    <t>DADF Restraint Pad</t>
  </si>
  <si>
    <t>MX621, MX622 Fuser Maintenance Kit, 110V</t>
  </si>
  <si>
    <t>500GB Hard Disk Drive (SATA)</t>
  </si>
  <si>
    <t>Marknet N8327 802.11 a/b/c/g/n/ac Wireless Print Server</t>
  </si>
  <si>
    <t>Surge Protective Device 110-120V</t>
  </si>
  <si>
    <t>Forms and Barcode Card</t>
  </si>
  <si>
    <t>Card for IPDS</t>
  </si>
  <si>
    <t>Card for Prescribe Emulation</t>
  </si>
  <si>
    <t xml:space="preserve"> </t>
  </si>
  <si>
    <t xml:space="preserve"> XM1242 Monochrome Personal Multi-function Printer
- 42 PPM, Duplex standard
- Print, Copy, Scan and Fax Standard; Ethernet Ready
- 1.2 Ghz Quad Core Processor; customizable 4.3-inch color touch screen; legal –sized flatbed scanner; 1200 x 1200 dpi
- Hard Drive:  Not Available
- Std Paper Capacity:  250 sheets plus 100 sheet bypass; 150 sheets output bin
- Max Additional Paper Sources / Capacity:  3 /  2,000 sheets
- Std / Max System Memory:  2 GB RAM / 2 GB RAM
- Document Feeder:  Std RADF / 50 sheet capacity
- Finishing:  Not Available
- Ships with 3000 page toner cartridge &amp; 60,000 page imaging unit
- Recommended Monthly Page Volume: 1000 to 10,000 pages
- 1 Year Parts and Labor Base Warranty
</t>
  </si>
  <si>
    <t xml:space="preserve"> XM1246 Monochrome Desktop Multi-function Printer
- 46 PPM, Duplex standard
- Print, Copy, Scan and Fax Standard; Ethernet Ready
- 1.2 Ghz Quad Core Processor; customizable 4.3-inch color touch screen; legal –sized flatbed scanner; 1200 x 1200 dpi
- Hard Drive:  Not Available
- Std Paper Capacity:  250 sheets plus 100 sheet bypass; 150 sheets output bin
- Max Additional Paper Sources / Capacity:  3 / 2,000 sheets
- Std / Max System Memory:  2 GB RAM / 2 GB RAM
- Document Feeder:  Std DADF / 50 sheet capacity
- Finishing:  Not Available
- Recommended Monthly Page Volume: 2000 to 15,000 pages
- 1 Year Parts and Labor Base Warranty
</t>
  </si>
  <si>
    <t xml:space="preserve">XM3250 Monochrome Small Workgroup Multi-Function Printer
- 50 PPM, Duplex Standard
- Print, Copy, Scan and Fax Standard; Ethernet Ready
- 1.2 Ghz Quad Core Processor; customizable 7-inch color touch screen; legal-size flatbed; 1200 x 1200 dpi
- Std Paper Capacity:  550 sheets plus 100 sheet bypass; 
- Max Additional Paper Sources / Capacity:  3 / 2,300 sheets
- Std / Max System Memory:  2 GB RAM / 2 GB RAM
- Hard Drive:  Optional 500GB
- Document Feeder:  Std DADF / 100 sheet capacity
- Finishing:  Optional Inline Stapler
- Ships with 6000 page toner cartridge &amp; 60,000 page imaging unit
- Recommended Monthly Page Volume: 2,000 to 20,000 pages
- 1 Year Parts and Labor Base Warranty
</t>
  </si>
  <si>
    <t>XM5365</t>
  </si>
  <si>
    <t>25B1200</t>
  </si>
  <si>
    <t>50G0800</t>
  </si>
  <si>
    <t>50G0801</t>
  </si>
  <si>
    <t>50G0820</t>
  </si>
  <si>
    <t>50G0802</t>
  </si>
  <si>
    <t>50G0803</t>
  </si>
  <si>
    <t>50G0822</t>
  </si>
  <si>
    <t>50G0804</t>
  </si>
  <si>
    <t>57X0204</t>
  </si>
  <si>
    <t>Memory Expansion (4GB) DDR3</t>
  </si>
  <si>
    <t>Forms and Bar Code Card</t>
  </si>
  <si>
    <t>IPDS Card</t>
  </si>
  <si>
    <t>PRESCRIBE Card</t>
  </si>
  <si>
    <t>MarkNet N8230 Fiber Ethernet 100BASE-FX(LC), 1000BASE-SX(LC)</t>
  </si>
  <si>
    <t>10-Foot Parallel Printer Cable</t>
  </si>
  <si>
    <t>2-meter USB Printer Cable</t>
  </si>
  <si>
    <t>25B3074</t>
  </si>
  <si>
    <t>58D0Z00</t>
  </si>
  <si>
    <t>Return Program Imaging Unit</t>
  </si>
  <si>
    <t>41X2233</t>
  </si>
  <si>
    <t>Return Program Fuser MK</t>
  </si>
  <si>
    <t>41X2250</t>
  </si>
  <si>
    <t>Return Program HY Fuser MK</t>
  </si>
  <si>
    <t>XM7355</t>
  </si>
  <si>
    <t>25B1202</t>
  </si>
  <si>
    <t>25B2900</t>
  </si>
  <si>
    <t>25B2950</t>
  </si>
  <si>
    <t>50G0850</t>
  </si>
  <si>
    <t>25B2999</t>
  </si>
  <si>
    <t>50G0852</t>
  </si>
  <si>
    <t>50G0849</t>
  </si>
  <si>
    <t>57X7030</t>
  </si>
  <si>
    <t>Keyboard Kit (English)</t>
  </si>
  <si>
    <t>Contact</t>
  </si>
  <si>
    <t>25B3086</t>
  </si>
  <si>
    <t>50G0855</t>
  </si>
  <si>
    <t>50G0854</t>
  </si>
  <si>
    <t>XM7370</t>
  </si>
  <si>
    <t>25B1204</t>
  </si>
  <si>
    <t>25B3090</t>
  </si>
  <si>
    <t>42C7550</t>
  </si>
  <si>
    <t>42C7650</t>
  </si>
  <si>
    <t>24B7154</t>
  </si>
  <si>
    <t>Cyan Toner Cartridge</t>
  </si>
  <si>
    <t>24B7155</t>
  </si>
  <si>
    <t>Magenta Toner Cartridge</t>
  </si>
  <si>
    <t>24B7156</t>
  </si>
  <si>
    <t>Yellow Toner Cartridge</t>
  </si>
  <si>
    <t>24B7157</t>
  </si>
  <si>
    <t>78C0ZK0</t>
  </si>
  <si>
    <t>Lexmark 78C0ZK0 Black Return Program Imaging Kit</t>
  </si>
  <si>
    <t>78C0ZV0</t>
  </si>
  <si>
    <t>Lexmark 78C0ZV0 Black and Color Return Program Imaging Kit</t>
  </si>
  <si>
    <t>78C0W00</t>
  </si>
  <si>
    <t>Lexmark 78C0W00 Waste Toner Bottle</t>
  </si>
  <si>
    <t>41X2096</t>
  </si>
  <si>
    <t>Fuser MK</t>
  </si>
  <si>
    <t>Note: ITU page yield 250K.  Under normal usage conditions, this should last the lifetime of the printer.</t>
  </si>
  <si>
    <t>XC2235</t>
  </si>
  <si>
    <t>42C7306</t>
  </si>
  <si>
    <t>XC4240</t>
  </si>
  <si>
    <t>42C7808</t>
  </si>
  <si>
    <t>24B7158</t>
  </si>
  <si>
    <t>24B7159</t>
  </si>
  <si>
    <t>24B7160</t>
  </si>
  <si>
    <t>24B7161</t>
  </si>
  <si>
    <t>XM5365 - Monochrome Multi Function Printer
65 PPM, Duplex Standard
- 1GHz Quad-core Processor; 1GB RAM; customizable 7-inch color touch-screen; 1200x1200 dpi
- Gigabit Ethernet; One Internal Card Slot; Front and back USB ports
- Hard Drive: Optional 500GB
- Standard Paper Capacity: 550-sheet drawer plus 100 sheet bypass
- Maximum Additional Paper Input Sources / Max Capacity: 5 / 3,300 sheets
- Standard Output Tray Capacity:  550 sheets
- Maximum Paper Output Capacity: 550 sheets
- ADF Capacity 200 sheets
- Envelope support through the tray.
- Ships with 11,000 page toner cartridge &amp; 150,000 page imaging unit
- Recommended Monthly Page Volume: 5,000 to 75,000 pages
- 1 Year Parts and Labor Base Warranty</t>
  </si>
  <si>
    <t xml:space="preserve"> XM7370 - Monochrome Multi Function Printer
- 70 PPM, Duplex Standard
- 1GHz Quad-core Processor; 2 GB RAM; customizable 10-inch color touch-screen; 1200x1200 dpi
- Gigabit Ethernet; One Internal Card Slot; One front and two back USB ports
- Hard Drive: Included
- Standard Paper Capacity:  Two 550-sheet drawers plus 100 sheet bypass
- Maximum Additional Paper Input Sources / Max Capacity: 5 / 2,300 sheets
- Standard Output Tray Capacity:  550 sheets
- Maximum Paper Output Capacity: 1050, can add only one of either: Offset Stacker or Stapler or Mailbox or Dual Staple / Punch
- ADF Capacity 200 sheets
- Envelope support through the tray.
- Ships with 11,000 page toner cartridge &amp; 150,000 page imaging unit
- Recommended Monthly Page Volume: 5,000 to 100,000 pages
- 1 Year Parts and Labor Base Warranty</t>
  </si>
  <si>
    <t xml:space="preserve"> XM7355 - Monochrome Multi Function Printer
- 55 PPM, Duplex Standard
- 1GHz Quad-core Processor; 2 GB RAM; customizable 10-inch color touch-screen; 1200x1200 dpi
- Gigabit Ethernet; One Internal Card Slot; One front and two back USB ports
- Hard Drive: Included
- Standard Paper Capacity:  Two 550-sheet drawers plus 100 sheet bypass
- Maximum Additional Paper Input Sources / Max Capacity: 5 / 2,300 sheets
- Standard Output Tray Capacity:  550 sheets
- Maximum Paper Output Capacity: 1050, can add only one of either: Offset Stacker or Stapler or Mailbox or Dual Staple / Punch
- ADF Capacity 200 sheets
- Envelope support through the tray.
- Ships with 11,000 page toner cartridge &amp; 150,000 page imaging unit
- Recommended Monthly Page Volume: 3,000 to 50,000 pages
- 1 Year Parts and Labor Base Warranty</t>
  </si>
  <si>
    <t>XC2235 - Color Multi Function Printer
- 35 PPM Print Speed, Duplex Standard
- 1GHz Quad-core Processor; 2 GB RAM; customizable 4.3-inch color touch-screen; 1200x1200 dpi
- Gigabit Ethernet; One Internal Card Slot; One front USB port
- Hard Drive: Optional
- Standard Paper Capacity:  250 sheet tray + 1 sheet bypass
- Maximum Additional Paper Input Sources / Max Capacity: 1450 sheets + 1 Sheet Bypass
- Standard Output Tray Capacity: 150 sheets
- Maximum Paper Output Capacity: No additional output available
- ADF Capacity -  50 sheets, RADF
- Envelope support through the standard 250 tray and single sheet feeder, also in the 100 sheet feeder that is included in the optional 650 duo tray.  Envelopes not supported in optional 550 tray or the 550 tray that is part of the duo.
- Ships with 3K mono and 2K color toner cartridges &amp; 125K page imaging unit
- Recommended Monthly Page Volume: 1500 to 8500 pages
- 1 Year Parts and Labor Base Warranty</t>
  </si>
  <si>
    <t>XC4240 - Color Multi Function Printer
- 40 PPM Print Speed, Duplex Standard
- 1GHz Dual-core Processor; 2 GB RAM; customizable 7-inch color touch-screen; 1200x1200 dpi
- Gigabit Ethernet; One Internal Card Slot; One front USB port
- Hard Drive: Standard
- Standard Paper Capacity:  250 sheet tray + 1 sheet bypass
- Maximum Additional Paper Input Sources / Max Capacity: 1450 sheets + 1 Sheet Bypass
- Standard Output Tray Capacity: 150 sheets
- Maximum Paper Output Capacity: No additional output available
- ADF Capacity -  100 sheets, DADF
- Envelope support through the standard 250 tray and single sheet feeder, also in the 100 sheet feeder that is included in the optional 650 duo tray.  Envelopes not supported in optional 550 tray or the 550 tray that is part of the duo.
- Ships with 3K mono and 2K color toner cartridges &amp; 125K page imaging unit
- Recommended Monthly Page Volume: 1500 to 10000 pages
- 1 Year Parts and Labor Base Warranty</t>
  </si>
  <si>
    <t>41X2351</t>
  </si>
  <si>
    <t>41X1039</t>
  </si>
  <si>
    <t>Image Transfer Unit - ITU</t>
  </si>
  <si>
    <t>ADF Separator Roll</t>
  </si>
  <si>
    <t>ADF Pick Roll</t>
  </si>
  <si>
    <t>Caster Base (included with XM7355, listed here in case replacement needed)</t>
  </si>
  <si>
    <t>Caster Base (included with XM7370, listed here in case replacement needed)</t>
  </si>
  <si>
    <t>St of MS Purchase Prices</t>
  </si>
  <si>
    <t>All inclusive cost per page with no minimum</t>
  </si>
  <si>
    <t>Mono per page cost</t>
  </si>
  <si>
    <t>Yield Per Item</t>
  </si>
  <si>
    <t>36 Months Rental</t>
  </si>
  <si>
    <t>48 Months Rental</t>
  </si>
  <si>
    <t>60 Months Rental</t>
  </si>
  <si>
    <t>Color per page cost</t>
  </si>
  <si>
    <t>Options and Accessories</t>
  </si>
  <si>
    <t>2GB x32 DDR3 RAM </t>
  </si>
  <si>
    <t>Maintenance and all supply Items</t>
  </si>
  <si>
    <t>Supply Items</t>
  </si>
  <si>
    <t>Routine Maintenance Items / Consumable Parts</t>
  </si>
  <si>
    <t xml:space="preserve">Fuser Maintenance Kit, Type 00, 110V-120V </t>
  </si>
  <si>
    <t>Includes 1 year parts and labor warranty</t>
  </si>
  <si>
    <t>Ships with 7,000-page Black and Color (CMYK) Return Program Toner Cartridges</t>
  </si>
  <si>
    <t>Model Description</t>
  </si>
  <si>
    <t>XC4140 offers a compact workgroup color device with printing performance up to 40 pages per minute, advanced scanning for enhanced functionality in a compact, easy-to-use package.</t>
  </si>
  <si>
    <t>Recommended Monthly Page Volume: 1,500 - 15,000 pages</t>
  </si>
  <si>
    <t>EPrice List effective October 25, 2016.   All information is Subject to Change.</t>
  </si>
  <si>
    <t xml:space="preserve">MarkNet N8360 802.11 Wireless w/NFC </t>
  </si>
  <si>
    <t>XC4150 offers workgroup-level printing performance, advanced scanning, time-saving OCR capabilities and a hard drive for enhanced functionality in a compact, easy-to-use package.</t>
  </si>
  <si>
    <t>Recommended Monthly Page Volume: 2,000 - 20,000 pages</t>
  </si>
  <si>
    <t>21K0237 </t>
  </si>
  <si>
    <t>CX825/CX860 English Keyboard Kit</t>
  </si>
  <si>
    <t xml:space="preserve"> 27X0309</t>
  </si>
  <si>
    <t>XC6152 / XC8155 BSD Cyan Toner Cartridge</t>
  </si>
  <si>
    <t>XC6152 / XC8155 BSD Magenta Toner Cartridge</t>
  </si>
  <si>
    <t>XC6152 / XC8155 BSD Yellow Toner Cartridge</t>
  </si>
  <si>
    <t>XC6152 / XC8155 BSD Black Toner Cartridge</t>
  </si>
  <si>
    <t>Additional Supply items</t>
  </si>
  <si>
    <t>Do Not Add These Items into CPP</t>
  </si>
  <si>
    <t>Black Return Program Developer and Photoconductor Unit Pack (Combo Pack)</t>
  </si>
  <si>
    <t xml:space="preserve">300K /175K </t>
  </si>
  <si>
    <t>Color (CMY) Return Program Developers and Photoconductor Units Pack (Combo Pack)</t>
  </si>
  <si>
    <t>Staple Cartridges (3 pack)</t>
  </si>
  <si>
    <t>Ships with 8,000-page Black and Color (CMYK) Return Program Toner Cartridges</t>
  </si>
  <si>
    <t>XC6152 workgroup color MFP prints up to 52 pages per minute and has business-class features like preinstalled software solutions and a staple finisher.</t>
  </si>
  <si>
    <t xml:space="preserve">
Recommended Monthly Page Volume: 2,500 - 25,000 pages</t>
  </si>
  <si>
    <t>CX825, CX860 Multi-position Staple Punch Finisher - Short</t>
  </si>
  <si>
    <t>CX825, CX860 Multi-position Staple Punch Finisher - Tall</t>
  </si>
  <si>
    <t xml:space="preserve">CX825/CX860 Staple Finisher </t>
  </si>
  <si>
    <t>XC8160 BSD Cyan Toner Cartridge</t>
  </si>
  <si>
    <t>Includes 4 year parts and kits and 1 year labor warranty</t>
  </si>
  <si>
    <t>Ships with 17,000-page Color (CMY) High Yield Return Program Toner Cartridges, 50,000-page Black Ultra High Yield Return Program Cartridge</t>
  </si>
  <si>
    <t>XC8160 color letter/A4 MFP combines print speed of up to 60 pages per minute, ease of use, professional color and standard input capacity of up to 1750 pages with available finishing options.</t>
  </si>
  <si>
    <t>Recommended Monthly Page Volume: 5,000 - 50,000 pages</t>
  </si>
  <si>
    <t>MS911/MX91x 2500-Sheet Tandem Tray - Letter</t>
  </si>
  <si>
    <t>MS911/MX910/MX911 Staple Finisher (Inline)</t>
  </si>
  <si>
    <t>MS911/MX910/MX911 Staple Punch Finisher</t>
  </si>
  <si>
    <t>MarkNet N8350 802.11b/g/n Wireless Print Server</t>
  </si>
  <si>
    <t>MS911/MX91x English Keyboard Kit</t>
  </si>
  <si>
    <t xml:space="preserve">MX91x Working Shelf </t>
  </si>
  <si>
    <t>XM9100 Series Black Toner Cartridge</t>
  </si>
  <si>
    <t>Staple Pack (3 cartridges of 5,000)</t>
  </si>
  <si>
    <t>Routine Maintenance Items</t>
  </si>
  <si>
    <t>MS/MX 91x ITB 300K Maintenance kit</t>
  </si>
  <si>
    <t>MS/MX 91x ADF Kit (200K)</t>
  </si>
  <si>
    <t>Includes 1-year, parts only, warranty to the dealer</t>
  </si>
  <si>
    <t>The 2 x 500 and 2500 Sheet Tray options include Casters</t>
  </si>
  <si>
    <t>Ships with Photoconductor, Waster Toner Bottle, Developer, and 21k Black Toner Cartridge</t>
  </si>
  <si>
    <t>Network-ready; print, copy, fax and scan; up to 45 ppm; Dual Core 800MHz Processor; 1024MB RAM, 320+GB hard disk; 1200 x 1200 dpi; 1,150-sheet standard input (2 x 500-Sheet Tray &amp; 150-Sheet multipurpose feeder); time to first page as fast as 5.6 seconds; Lexmark e-Task 10-inch (25 cm) class color touch screen; 100-sheet Single Pass Duplex document feeder; USB and Gigabit Ethernet; Front USB Direct port; PostScript 3 and PCL 6 emulations; 15,000 to 50,000 pages per month recommend monthly usage.</t>
  </si>
  <si>
    <t>Price List effective October 25, 2016.   All information is Subject to Change.</t>
  </si>
  <si>
    <t>Network-ready; print, copy, fax and scan; up to 55 ppm; Dual Core 800MHz Processor; 1024MB RAM, 320+GB hard disk; 1200 x 1200 dpi; 1,150-sheet standard input (2 x 500-Sheet Tray &amp; 150-Sheet multipurpose feeder); time to first page as fast as 5.5 seconds; Lexmark e-Task 10-inch (25 cm) class color touch screen; 100-sheet Single Pass Duplex document feeder; USB and Gigabit Ethernet; Front USB Direct port; PostScript 3 and PCL 6 emulations; 15,000 to 50,000 pages per month recommend monthly usage.</t>
  </si>
  <si>
    <t>MS911/MX91x/CS92x/CX92x Staple, 2/3 Hole Punch Finisher</t>
  </si>
  <si>
    <t>MS911/MX91x/CS92x/CX92x 2/3 Hole Punch Booklet Finisher</t>
  </si>
  <si>
    <t>MS911/MX910/MX911/CS92x/CX921/CX922/CX923 Staple Finisher</t>
  </si>
  <si>
    <t>MS911/MX91x/CS92x/CX92x 3000-Sheet Tray - Letter</t>
  </si>
  <si>
    <t>MS911/MX91x/CS92x/CX92x 10-Sheet Banner Tray*</t>
  </si>
  <si>
    <t>320 GB Hard Drive</t>
  </si>
  <si>
    <t>MX91x/CX92x Working Shelf (MFP only)</t>
  </si>
  <si>
    <t>MS91/MX91/CS/X92x Waste Toner Bottle (Color yield)</t>
  </si>
  <si>
    <t>.</t>
  </si>
  <si>
    <t>CX 92x K Developer unit</t>
  </si>
  <si>
    <t>CS/CX 92x CMY Developer unit Maintenance Kit</t>
  </si>
  <si>
    <t>Do not include in CPC calculation</t>
  </si>
  <si>
    <t>CX92x SVC Maint Kit, ITU 300K</t>
  </si>
  <si>
    <t>Covered in 4 year parts warranty</t>
  </si>
  <si>
    <t>CX92x SVC Maint Kit, Fuser 120V 600K</t>
  </si>
  <si>
    <t>CX92x SVC Developer C</t>
  </si>
  <si>
    <t>CS/CX 92x Developer M</t>
  </si>
  <si>
    <t>CS/CX 92x Developer Y</t>
  </si>
  <si>
    <t>CX 92x ADF Kit (200K)</t>
  </si>
  <si>
    <t>Standard Staple Cartridge, 3-pack</t>
  </si>
  <si>
    <t>Device includes standard 4 year parts warranty on Maint Kit, ITU (41X593) and Maint Kit, Fuser (41X1860)</t>
  </si>
  <si>
    <t>This product is not eligible for the Mid-Market /SLED Program.</t>
  </si>
  <si>
    <t xml:space="preserve">CS/CX 92x CMY Developer unit </t>
  </si>
  <si>
    <t>CX92x SVC Maint Kit, Fuser 720</t>
  </si>
  <si>
    <t>Device includes standard 4 year parts warranty on Maint Kit, ITU (41X2090) and Maint Kit, Fuser (41X1505)</t>
  </si>
  <si>
    <t>This product is not eligible for the Mid-Market/SLED  Program.</t>
  </si>
  <si>
    <t>State of MS Purchase Prices</t>
  </si>
  <si>
    <t>CS310, CS410, CS510, CX310, CX410, CX510 650-sheet duo tray</t>
  </si>
  <si>
    <t>CS410, CS510, CX410, CX510 550-sheet tray</t>
  </si>
  <si>
    <t>Swivel cabinet</t>
  </si>
  <si>
    <t>Adjustable printer stand</t>
  </si>
  <si>
    <t>256MB user flash memory</t>
  </si>
  <si>
    <t>MarkNet 8352 802.11 b/g/n wireless print server (CX310/410/510)</t>
  </si>
  <si>
    <t>Maintenance and All Supply Items</t>
  </si>
  <si>
    <t>XC2132 Cyan toner - return cartridge</t>
  </si>
  <si>
    <t>XC2132 Magenta toner - return cartridge</t>
  </si>
  <si>
    <t>XC2132 Yellow toner - return cartridge</t>
  </si>
  <si>
    <t>XC2132 Black toner - return cartridge</t>
  </si>
  <si>
    <t>700Z5 Black &amp; Color imaging kit</t>
  </si>
  <si>
    <t>700Z5 Black imaging kit</t>
  </si>
  <si>
    <t>700P Photoconductor unit</t>
  </si>
  <si>
    <t>700D2 Cyan developer unit</t>
  </si>
  <si>
    <t>700D3 Magenta developer unit</t>
  </si>
  <si>
    <t>700D4 Yellow developer unit</t>
  </si>
  <si>
    <t>700D1 Black developer unit</t>
  </si>
  <si>
    <t>C54x, X54x waste toner bottle</t>
  </si>
  <si>
    <t>110V Maintenance kit</t>
  </si>
  <si>
    <t>ADF Separator pad</t>
  </si>
  <si>
    <t>ADF Separator roller</t>
  </si>
  <si>
    <t>Includes 1 year parts and labor warranty.</t>
  </si>
  <si>
    <t>Ships with 4,000 page color toner cartridges, 8,000 page black toner cartridge, and 40,000 page color &amp; black imaging units.</t>
  </si>
  <si>
    <t>Price List effective October 25, 2016.   All information is subject to change.</t>
  </si>
  <si>
    <r>
      <t>Network ready; print, copy, scan, fax; duplex standard; up to 32 ppm; 800 MHz Dual-core processor; 1GB RAM; 160+GB hard disk; 7-inch color LCD touch screen; letter-size flatbed scanner; 1200 x 1200 dpi; 250-sheet input; 150-sheet output; 50-sheet RADF; USB, Gigabit Ethernet; PostScript 3 and PCL 6 emulations; 1,500</t>
    </r>
    <r>
      <rPr>
        <sz val="10"/>
        <rFont val="Calibri"/>
        <family val="2"/>
      </rPr>
      <t>–</t>
    </r>
    <r>
      <rPr>
        <sz val="10"/>
        <color rgb="FF000000"/>
        <rFont val="Arial"/>
        <family val="2"/>
      </rPr>
      <t>7,000 pages per month recommended; quiet and eco modes.</t>
    </r>
  </si>
  <si>
    <t>Discount Amount</t>
  </si>
  <si>
    <t>Discount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</si>
</sst>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0000"/>
    <numFmt numFmtId="166" formatCode="_(&quot;$&quot;* #,##0_);_(&quot;$&quot;* \(#,##0\);_(&quot;$&quot;* &quot;-&quot;??_);_(@_)"/>
    <numFmt numFmtId="167" formatCode="&quot;$&quot;#,##0.000"/>
    <numFmt numFmtId="168" formatCode="_-* #,##0_-;\-* #,##0_-;_-* &quot;-&quot;??_-;_-@_-"/>
    <numFmt numFmtId="169" formatCode="&quot;$&quot;#,##0.0000"/>
    <numFmt numFmtId="170" formatCode="&quot;$&quot;#,##0.00000"/>
    <numFmt numFmtId="171" formatCode="0.0000"/>
    <numFmt numFmtId="172" formatCode="0.000000"/>
  </numFmts>
  <fonts count="40">
    <font>
      <sz val="10"/>
      <color rgb="FF000000"/>
      <name val="Arial"/>
    </font>
    <font>
      <sz val="11"/>
      <color theme="1"/>
      <name val="Calibri"/>
      <family val="2"/>
      <scheme val="minor"/>
    </font>
    <font>
      <sz val="11"/>
      <color theme="1"/>
      <name val="Calibri"/>
      <family val="2"/>
      <scheme val="minor"/>
    </font>
    <font>
      <sz val="10"/>
      <name val="Arial"/>
      <family val="2"/>
    </font>
    <font>
      <b/>
      <sz val="12"/>
      <color rgb="FF000000"/>
      <name val="Arial"/>
      <family val="2"/>
    </font>
    <font>
      <b/>
      <sz val="14"/>
      <name val="Arial"/>
      <family val="2"/>
    </font>
    <font>
      <b/>
      <sz val="10"/>
      <name val="Arial"/>
      <family val="2"/>
    </font>
    <font>
      <sz val="10"/>
      <name val="Arial"/>
      <family val="2"/>
    </font>
    <font>
      <sz val="10"/>
      <name val="Arial"/>
      <family val="2"/>
    </font>
    <font>
      <b/>
      <sz val="12"/>
      <name val="Arial"/>
      <family val="2"/>
    </font>
    <font>
      <sz val="12"/>
      <name val="Arial"/>
      <family val="2"/>
    </font>
    <font>
      <b/>
      <sz val="10"/>
      <color rgb="FFFFFFFF"/>
      <name val="Arial"/>
      <family val="2"/>
    </font>
    <font>
      <sz val="12"/>
      <name val="&quot;Times New Roman&quot;"/>
    </font>
    <font>
      <sz val="10"/>
      <color rgb="FF424242"/>
      <name val="Arial"/>
      <family val="2"/>
    </font>
    <font>
      <sz val="10"/>
      <color rgb="FF222222"/>
      <name val="Arial"/>
      <family val="2"/>
    </font>
    <font>
      <b/>
      <sz val="10"/>
      <name val="Arial"/>
      <family val="2"/>
    </font>
    <font>
      <b/>
      <sz val="12"/>
      <name val="Arial"/>
      <family val="2"/>
    </font>
    <font>
      <sz val="10"/>
      <name val="Arial"/>
      <family val="2"/>
    </font>
    <font>
      <sz val="10"/>
      <color rgb="FF000000"/>
      <name val="Arial"/>
      <family val="2"/>
    </font>
    <font>
      <b/>
      <sz val="18"/>
      <name val="Arial"/>
      <family val="2"/>
    </font>
    <font>
      <sz val="12"/>
      <name val="Arial"/>
      <family val="2"/>
    </font>
    <font>
      <sz val="11"/>
      <name val="Calibri"/>
      <family val="2"/>
    </font>
    <font>
      <sz val="11"/>
      <color theme="1"/>
      <name val="Calibri"/>
      <family val="2"/>
    </font>
    <font>
      <sz val="10"/>
      <name val="Helv"/>
      <family val="2"/>
    </font>
    <font>
      <sz val="10"/>
      <color rgb="FF000000"/>
      <name val="Arial"/>
      <family val="2"/>
    </font>
    <font>
      <sz val="10"/>
      <color theme="1"/>
      <name val="Arial"/>
      <family val="2"/>
    </font>
    <font>
      <i/>
      <sz val="10"/>
      <color theme="1"/>
      <name val="Calibri"/>
      <family val="2"/>
      <scheme val="minor"/>
    </font>
    <font>
      <sz val="10"/>
      <color rgb="FFFF0000"/>
      <name val="Arial"/>
      <family val="2"/>
    </font>
    <font>
      <sz val="10"/>
      <color indexed="9"/>
      <name val="Arial"/>
      <family val="2"/>
    </font>
    <font>
      <sz val="11"/>
      <name val="Arial"/>
      <family val="2"/>
    </font>
    <font>
      <sz val="12"/>
      <color indexed="10"/>
      <name val="Arial"/>
      <family val="2"/>
    </font>
    <font>
      <b/>
      <sz val="10"/>
      <color rgb="FFFF0000"/>
      <name val="Arial"/>
      <family val="2"/>
    </font>
    <font>
      <sz val="10"/>
      <color indexed="10"/>
      <name val="Arial"/>
      <family val="2"/>
    </font>
    <font>
      <sz val="12"/>
      <color indexed="10"/>
      <name val="ZapfDingbats"/>
      <charset val="2"/>
    </font>
    <font>
      <b/>
      <sz val="10"/>
      <color theme="0"/>
      <name val="Arial"/>
      <family val="2"/>
    </font>
    <font>
      <b/>
      <sz val="14"/>
      <color theme="0"/>
      <name val="Arial"/>
      <family val="2"/>
    </font>
    <font>
      <b/>
      <sz val="12"/>
      <color theme="0"/>
      <name val="Arial"/>
      <family val="2"/>
    </font>
    <font>
      <b/>
      <sz val="9"/>
      <color rgb="FFFF0000"/>
      <name val="Arial"/>
      <family val="2"/>
    </font>
    <font>
      <sz val="10"/>
      <name val="Calibri"/>
      <family val="2"/>
    </font>
    <font>
      <sz val="10"/>
      <color rgb="FF000000"/>
      <name val="Arial"/>
      <family val="2"/>
    </font>
  </fonts>
  <fills count="15">
    <fill>
      <patternFill patternType="none"/>
    </fill>
    <fill>
      <patternFill patternType="gray125"/>
    </fill>
    <fill>
      <patternFill patternType="solid">
        <fgColor rgb="FFFFFFFF"/>
        <bgColor rgb="FFFFFFFF"/>
      </patternFill>
    </fill>
    <fill>
      <patternFill patternType="solid">
        <fgColor rgb="FFD9EAD3"/>
        <bgColor rgb="FFD9EAD3"/>
      </patternFill>
    </fill>
    <fill>
      <patternFill patternType="solid">
        <fgColor rgb="FFEFEFEF"/>
        <bgColor rgb="FFEFEFEF"/>
      </patternFill>
    </fill>
    <fill>
      <patternFill patternType="solid">
        <fgColor rgb="FF000000"/>
        <bgColor rgb="FF000000"/>
      </patternFill>
    </fill>
    <fill>
      <patternFill patternType="solid">
        <fgColor rgb="FFCBCBCB"/>
        <bgColor rgb="FFCBCBCB"/>
      </patternFill>
    </fill>
    <fill>
      <patternFill patternType="solid">
        <fgColor rgb="FF00B050"/>
        <bgColor rgb="FF00B050"/>
      </patternFill>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00C425"/>
        <bgColor indexed="64"/>
      </patternFill>
    </fill>
    <fill>
      <patternFill patternType="solid">
        <fgColor rgb="FF008A44"/>
        <bgColor indexed="64"/>
      </patternFill>
    </fill>
    <fill>
      <patternFill patternType="solid">
        <fgColor rgb="FFFAA519"/>
        <bgColor indexed="64"/>
      </patternFill>
    </fill>
  </fills>
  <borders count="69">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n">
        <color rgb="FFB7C9E2"/>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rgb="FF000000"/>
      </left>
      <right/>
      <top style="medium">
        <color rgb="FF000000"/>
      </top>
      <bottom style="medium">
        <color rgb="FF000000"/>
      </bottom>
      <diagonal/>
    </border>
    <border>
      <left style="medium">
        <color indexed="64"/>
      </left>
      <right style="medium">
        <color indexed="64"/>
      </right>
      <top style="medium">
        <color indexed="64"/>
      </top>
      <bottom style="medium">
        <color rgb="FF000000"/>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rgb="FF000000"/>
      </left>
      <right/>
      <top style="medium">
        <color rgb="FFCCCCCC"/>
      </top>
      <bottom style="medium">
        <color rgb="FF000000"/>
      </bottom>
      <diagonal/>
    </border>
    <border>
      <left style="medium">
        <color indexed="64"/>
      </left>
      <right style="medium">
        <color indexed="64"/>
      </right>
      <top style="medium">
        <color rgb="FFCCCCCC"/>
      </top>
      <bottom style="medium">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CCCCCC"/>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rgb="FF000000"/>
      </top>
      <bottom style="medium">
        <color indexed="64"/>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auto="1"/>
      </left>
      <right/>
      <top style="medium">
        <color auto="1"/>
      </top>
      <bottom/>
      <diagonal/>
    </border>
    <border>
      <left style="thin">
        <color auto="1"/>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auto="1"/>
      </left>
      <right/>
      <top/>
      <bottom style="medium">
        <color auto="1"/>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rgb="FF000000"/>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indexed="64"/>
      </left>
      <right/>
      <top style="medium">
        <color indexed="64"/>
      </top>
      <bottom style="medium">
        <color rgb="FF000000"/>
      </bottom>
      <diagonal/>
    </border>
    <border>
      <left style="medium">
        <color indexed="64"/>
      </left>
      <right/>
      <top style="medium">
        <color rgb="FFCCCCCC"/>
      </top>
      <bottom style="medium">
        <color rgb="FF000000"/>
      </bottom>
      <diagonal/>
    </border>
    <border>
      <left style="medium">
        <color auto="1"/>
      </left>
      <right/>
      <top/>
      <bottom/>
      <diagonal/>
    </border>
    <border>
      <left style="medium">
        <color indexed="64"/>
      </left>
      <right/>
      <top style="medium">
        <color rgb="FF000000"/>
      </top>
      <bottom style="medium">
        <color rgb="FF000000"/>
      </bottom>
      <diagonal/>
    </border>
    <border>
      <left style="medium">
        <color indexed="64"/>
      </left>
      <right/>
      <top style="medium">
        <color rgb="FFCCCCCC"/>
      </top>
      <bottom style="medium">
        <color indexed="64"/>
      </bottom>
      <diagonal/>
    </border>
    <border>
      <left style="medium">
        <color rgb="FF000000"/>
      </left>
      <right style="medium">
        <color rgb="FF000000"/>
      </right>
      <top/>
      <bottom style="medium">
        <color rgb="FF000000"/>
      </bottom>
      <diagonal/>
    </border>
    <border>
      <left/>
      <right style="thin">
        <color indexed="64"/>
      </right>
      <top style="medium">
        <color indexed="64"/>
      </top>
      <bottom style="medium">
        <color indexed="64"/>
      </bottom>
      <diagonal/>
    </border>
    <border>
      <left/>
      <right style="thin">
        <color auto="1"/>
      </right>
      <top style="medium">
        <color auto="1"/>
      </top>
      <bottom/>
      <diagonal/>
    </border>
  </borders>
  <cellStyleXfs count="25">
    <xf numFmtId="0" fontId="0" fillId="0" borderId="0"/>
    <xf numFmtId="0" fontId="2" fillId="0" borderId="0"/>
    <xf numFmtId="0" fontId="17" fillId="0" borderId="0"/>
    <xf numFmtId="4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3" fillId="0" borderId="0"/>
    <xf numFmtId="44" fontId="24"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3" fillId="0" borderId="0"/>
    <xf numFmtId="0" fontId="3" fillId="0" borderId="0"/>
    <xf numFmtId="0" fontId="3" fillId="0" borderId="0"/>
    <xf numFmtId="0" fontId="23" fillId="0" borderId="0"/>
    <xf numFmtId="0" fontId="3" fillId="0" borderId="0"/>
    <xf numFmtId="44" fontId="3" fillId="0" borderId="0" applyFont="0" applyFill="0" applyBorder="0" applyAlignment="0" applyProtection="0"/>
    <xf numFmtId="9" fontId="25" fillId="0" borderId="0" applyFont="0" applyFill="0" applyBorder="0" applyAlignment="0" applyProtection="0"/>
    <xf numFmtId="0" fontId="3" fillId="0" borderId="0"/>
    <xf numFmtId="0" fontId="25" fillId="0" borderId="0"/>
    <xf numFmtId="0" fontId="1" fillId="0" borderId="0"/>
    <xf numFmtId="0" fontId="3" fillId="0" borderId="0"/>
    <xf numFmtId="9" fontId="39" fillId="0" borderId="0" applyFont="0" applyFill="0" applyBorder="0" applyAlignment="0" applyProtection="0"/>
  </cellStyleXfs>
  <cellXfs count="683">
    <xf numFmtId="0" fontId="0" fillId="0" borderId="0" xfId="0" applyFont="1" applyAlignment="1"/>
    <xf numFmtId="0" fontId="3" fillId="0" borderId="0" xfId="0" applyFont="1" applyAlignment="1">
      <alignment horizontal="left"/>
    </xf>
    <xf numFmtId="164" fontId="3" fillId="0" borderId="0" xfId="0" applyNumberFormat="1" applyFont="1"/>
    <xf numFmtId="0" fontId="6" fillId="0" borderId="0" xfId="0" applyFont="1" applyAlignment="1"/>
    <xf numFmtId="0" fontId="3" fillId="0" borderId="0" xfId="0" applyFont="1" applyAlignment="1"/>
    <xf numFmtId="0" fontId="3" fillId="0" borderId="0" xfId="0" applyFont="1" applyAlignment="1">
      <alignment wrapText="1"/>
    </xf>
    <xf numFmtId="0" fontId="3" fillId="0" borderId="0" xfId="0" applyFont="1" applyAlignment="1">
      <alignment horizontal="center"/>
    </xf>
    <xf numFmtId="164" fontId="3" fillId="0" borderId="0" xfId="0" applyNumberFormat="1" applyFont="1" applyAlignment="1">
      <alignment horizontal="center"/>
    </xf>
    <xf numFmtId="165" fontId="3" fillId="0" borderId="0" xfId="0" applyNumberFormat="1" applyFont="1"/>
    <xf numFmtId="164" fontId="3" fillId="0" borderId="0" xfId="0" applyNumberFormat="1" applyFont="1" applyAlignment="1"/>
    <xf numFmtId="0" fontId="3" fillId="0" borderId="0" xfId="0" applyFont="1" applyAlignment="1">
      <alignment horizontal="left"/>
    </xf>
    <xf numFmtId="164" fontId="3" fillId="0" borderId="0" xfId="0" applyNumberFormat="1" applyFont="1" applyAlignment="1">
      <alignment horizontal="right"/>
    </xf>
    <xf numFmtId="164" fontId="6" fillId="0" borderId="0" xfId="0" applyNumberFormat="1" applyFont="1" applyAlignment="1">
      <alignment horizontal="right"/>
    </xf>
    <xf numFmtId="0" fontId="4" fillId="4" borderId="0" xfId="0" applyFont="1" applyFill="1" applyAlignment="1">
      <alignment horizontal="center"/>
    </xf>
    <xf numFmtId="0" fontId="8" fillId="0" borderId="0" xfId="0" applyFont="1" applyAlignment="1"/>
    <xf numFmtId="164" fontId="8" fillId="0" borderId="0" xfId="0" applyNumberFormat="1" applyFont="1" applyAlignment="1">
      <alignment horizontal="center"/>
    </xf>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7" fillId="0" borderId="0" xfId="0" applyFont="1" applyAlignment="1"/>
    <xf numFmtId="0" fontId="7" fillId="0" borderId="0" xfId="0" applyFont="1"/>
    <xf numFmtId="164" fontId="7" fillId="0" borderId="0" xfId="0" applyNumberFormat="1" applyFont="1" applyAlignment="1">
      <alignment horizontal="right"/>
    </xf>
    <xf numFmtId="164" fontId="7" fillId="0" borderId="0" xfId="0" applyNumberFormat="1" applyFont="1"/>
    <xf numFmtId="0" fontId="7" fillId="0" borderId="0" xfId="0" quotePrefix="1" applyFont="1" applyAlignment="1">
      <alignment horizontal="left"/>
    </xf>
    <xf numFmtId="0" fontId="7" fillId="0" borderId="0" xfId="0" applyFont="1" applyAlignment="1">
      <alignment horizontal="left"/>
    </xf>
    <xf numFmtId="0" fontId="3" fillId="0" borderId="4" xfId="0" applyFont="1" applyBorder="1"/>
    <xf numFmtId="0" fontId="6" fillId="0" borderId="4" xfId="0" applyFont="1" applyBorder="1" applyAlignment="1">
      <alignment horizontal="right"/>
    </xf>
    <xf numFmtId="0" fontId="11" fillId="5" borderId="4" xfId="0" applyFont="1" applyFill="1" applyBorder="1" applyAlignment="1">
      <alignment horizontal="center"/>
    </xf>
    <xf numFmtId="0" fontId="3" fillId="0" borderId="4" xfId="0" applyFont="1" applyBorder="1" applyAlignment="1"/>
    <xf numFmtId="164" fontId="3" fillId="0" borderId="4" xfId="0" applyNumberFormat="1" applyFont="1" applyBorder="1" applyAlignment="1">
      <alignment horizontal="right"/>
    </xf>
    <xf numFmtId="0" fontId="3" fillId="6" borderId="4" xfId="0" applyFont="1" applyFill="1" applyBorder="1" applyAlignment="1"/>
    <xf numFmtId="164" fontId="3" fillId="6" borderId="4" xfId="0" applyNumberFormat="1" applyFont="1" applyFill="1" applyBorder="1" applyAlignment="1">
      <alignment horizontal="right"/>
    </xf>
    <xf numFmtId="11" fontId="3" fillId="6" borderId="4" xfId="0" applyNumberFormat="1" applyFont="1" applyFill="1" applyBorder="1" applyAlignment="1"/>
    <xf numFmtId="11" fontId="3" fillId="0" borderId="4" xfId="0" applyNumberFormat="1" applyFont="1" applyBorder="1" applyAlignment="1"/>
    <xf numFmtId="0" fontId="12" fillId="7" borderId="0" xfId="0" applyFont="1" applyFill="1" applyAlignment="1"/>
    <xf numFmtId="0" fontId="12" fillId="0" borderId="0" xfId="0" applyFont="1" applyAlignment="1"/>
    <xf numFmtId="164" fontId="12" fillId="0" borderId="0" xfId="0" applyNumberFormat="1" applyFont="1" applyAlignment="1"/>
    <xf numFmtId="0" fontId="3" fillId="0" borderId="5" xfId="0" applyFont="1" applyBorder="1" applyAlignment="1"/>
    <xf numFmtId="14" fontId="3" fillId="0" borderId="6" xfId="0" applyNumberFormat="1" applyFont="1" applyBorder="1" applyAlignment="1"/>
    <xf numFmtId="0" fontId="12" fillId="0" borderId="7" xfId="0" applyFont="1" applyBorder="1" applyAlignment="1"/>
    <xf numFmtId="164" fontId="12" fillId="0" borderId="0" xfId="0" applyNumberFormat="1" applyFont="1" applyAlignment="1">
      <alignment horizontal="right"/>
    </xf>
    <xf numFmtId="0" fontId="12" fillId="0" borderId="0" xfId="0" applyFont="1" applyAlignment="1"/>
    <xf numFmtId="11" fontId="12" fillId="0" borderId="0" xfId="0" applyNumberFormat="1" applyFont="1" applyAlignment="1"/>
    <xf numFmtId="165" fontId="3" fillId="0" borderId="0" xfId="0" applyNumberFormat="1" applyFont="1" applyAlignment="1"/>
    <xf numFmtId="0" fontId="3" fillId="0" borderId="0" xfId="0" applyFont="1" applyAlignment="1">
      <alignment horizontal="left" wrapText="1"/>
    </xf>
    <xf numFmtId="164" fontId="3" fillId="0" borderId="0" xfId="0" applyNumberFormat="1" applyFont="1" applyAlignment="1">
      <alignment horizontal="right"/>
    </xf>
    <xf numFmtId="0" fontId="3" fillId="0" borderId="0" xfId="0" applyFont="1"/>
    <xf numFmtId="0" fontId="13" fillId="0" borderId="0" xfId="0" applyFont="1" applyAlignment="1">
      <alignment horizontal="left"/>
    </xf>
    <xf numFmtId="0" fontId="3" fillId="0" borderId="0" xfId="0" applyFont="1" applyAlignment="1">
      <alignment horizontal="right"/>
    </xf>
    <xf numFmtId="0" fontId="6" fillId="0" borderId="0" xfId="0" applyFont="1" applyAlignment="1">
      <alignment horizontal="left" wrapText="1"/>
    </xf>
    <xf numFmtId="0" fontId="14" fillId="2" borderId="0" xfId="0" applyFont="1" applyFill="1" applyAlignment="1"/>
    <xf numFmtId="0" fontId="3" fillId="0" borderId="0" xfId="0" applyFont="1" applyAlignment="1"/>
    <xf numFmtId="0" fontId="3" fillId="0" borderId="0" xfId="0" applyFont="1" applyAlignment="1"/>
    <xf numFmtId="165" fontId="3" fillId="0" borderId="0" xfId="0" applyNumberFormat="1" applyFont="1" applyAlignment="1"/>
    <xf numFmtId="0" fontId="3" fillId="0" borderId="0" xfId="0" applyFont="1" applyAlignment="1"/>
    <xf numFmtId="0" fontId="3" fillId="0" borderId="0" xfId="0" applyFont="1" applyAlignment="1">
      <alignment horizontal="left" wrapText="1"/>
    </xf>
    <xf numFmtId="0" fontId="8" fillId="0" borderId="0" xfId="0" applyFont="1" applyAlignment="1"/>
    <xf numFmtId="164" fontId="8" fillId="0" borderId="0" xfId="0" applyNumberFormat="1" applyFont="1" applyAlignment="1">
      <alignment horizontal="right"/>
    </xf>
    <xf numFmtId="164" fontId="15" fillId="0" borderId="0" xfId="0" applyNumberFormat="1" applyFont="1" applyAlignment="1">
      <alignment horizontal="right"/>
    </xf>
    <xf numFmtId="0" fontId="8" fillId="0" borderId="0" xfId="0" applyFont="1" applyAlignment="1">
      <alignment horizontal="right"/>
    </xf>
    <xf numFmtId="165" fontId="8" fillId="0" borderId="0" xfId="0" applyNumberFormat="1" applyFont="1" applyAlignment="1">
      <alignment horizontal="right"/>
    </xf>
    <xf numFmtId="0" fontId="8" fillId="0" borderId="0" xfId="0" applyFont="1" applyAlignment="1">
      <alignment wrapText="1"/>
    </xf>
    <xf numFmtId="0" fontId="3" fillId="0" borderId="0" xfId="0" applyFont="1" applyAlignment="1">
      <alignment horizontal="left" wrapText="1"/>
    </xf>
    <xf numFmtId="0" fontId="3" fillId="9" borderId="10" xfId="13" applyFont="1" applyFill="1" applyBorder="1" applyProtection="1">
      <protection hidden="1"/>
    </xf>
    <xf numFmtId="166" fontId="6" fillId="0" borderId="10" xfId="8" applyNumberFormat="1" applyFont="1" applyBorder="1" applyAlignment="1" applyProtection="1">
      <alignment horizontal="center" vertical="center"/>
      <protection hidden="1"/>
    </xf>
    <xf numFmtId="166" fontId="3" fillId="0" borderId="10" xfId="8" applyNumberFormat="1" applyFont="1" applyBorder="1" applyAlignment="1" applyProtection="1">
      <alignment horizontal="center" vertical="center"/>
      <protection hidden="1"/>
    </xf>
    <xf numFmtId="0" fontId="3" fillId="0" borderId="10" xfId="0" applyFont="1" applyBorder="1" applyProtection="1">
      <protection hidden="1"/>
    </xf>
    <xf numFmtId="7" fontId="3" fillId="0" borderId="10" xfId="8" applyNumberFormat="1" applyFont="1" applyFill="1" applyBorder="1" applyAlignment="1" applyProtection="1">
      <protection hidden="1"/>
    </xf>
    <xf numFmtId="168" fontId="3" fillId="0" borderId="10" xfId="11" applyNumberFormat="1" applyFont="1" applyBorder="1" applyProtection="1">
      <protection hidden="1"/>
    </xf>
    <xf numFmtId="0" fontId="3" fillId="0" borderId="10" xfId="13" applyFont="1" applyFill="1" applyBorder="1" applyAlignment="1" applyProtection="1">
      <protection hidden="1"/>
    </xf>
    <xf numFmtId="0" fontId="3" fillId="0" borderId="10" xfId="0" applyNumberFormat="1" applyFont="1" applyFill="1" applyBorder="1" applyAlignment="1" applyProtection="1">
      <protection hidden="1"/>
    </xf>
    <xf numFmtId="0" fontId="6" fillId="0" borderId="12" xfId="13" applyFont="1" applyBorder="1" applyAlignment="1" applyProtection="1">
      <alignment horizontal="center"/>
      <protection hidden="1"/>
    </xf>
    <xf numFmtId="0" fontId="3" fillId="0" borderId="10" xfId="13" applyFont="1" applyBorder="1" applyProtection="1">
      <protection hidden="1"/>
    </xf>
    <xf numFmtId="164" fontId="3" fillId="0" borderId="10" xfId="14" applyNumberFormat="1" applyFont="1" applyFill="1" applyBorder="1" applyAlignment="1" applyProtection="1">
      <protection hidden="1"/>
    </xf>
    <xf numFmtId="0" fontId="3" fillId="0" borderId="0" xfId="13" applyFont="1" applyFill="1" applyBorder="1" applyAlignment="1" applyProtection="1">
      <protection hidden="1"/>
    </xf>
    <xf numFmtId="0" fontId="9" fillId="0" borderId="0" xfId="13" applyFont="1" applyFill="1" applyProtection="1">
      <protection hidden="1"/>
    </xf>
    <xf numFmtId="0" fontId="3" fillId="0" borderId="0" xfId="13" applyNumberFormat="1" applyFont="1" applyFill="1" applyBorder="1" applyAlignment="1" applyProtection="1">
      <protection hidden="1"/>
    </xf>
    <xf numFmtId="0" fontId="3" fillId="0" borderId="0" xfId="13" applyFont="1" applyProtection="1">
      <protection hidden="1"/>
    </xf>
    <xf numFmtId="0" fontId="9" fillId="0" borderId="0" xfId="13" applyFont="1" applyProtection="1">
      <protection hidden="1"/>
    </xf>
    <xf numFmtId="0" fontId="29" fillId="0" borderId="0" xfId="13" applyNumberFormat="1" applyFont="1" applyFill="1" applyBorder="1" applyAlignment="1" applyProtection="1">
      <alignment horizontal="justify" vertical="justify" wrapText="1"/>
      <protection hidden="1"/>
    </xf>
    <xf numFmtId="0" fontId="3" fillId="0" borderId="0" xfId="13" applyFont="1" applyFill="1" applyBorder="1" applyAlignment="1" applyProtection="1">
      <alignment horizontal="left"/>
      <protection hidden="1"/>
    </xf>
    <xf numFmtId="0" fontId="3" fillId="0" borderId="10" xfId="0" applyFont="1" applyBorder="1" applyAlignment="1" applyProtection="1">
      <alignment horizontal="left"/>
      <protection hidden="1"/>
    </xf>
    <xf numFmtId="164" fontId="3" fillId="0" borderId="0" xfId="14" applyNumberFormat="1" applyFont="1" applyFill="1" applyBorder="1" applyAlignment="1" applyProtection="1">
      <protection hidden="1"/>
    </xf>
    <xf numFmtId="0" fontId="3" fillId="0" borderId="0" xfId="13" applyFont="1" applyBorder="1" applyProtection="1">
      <protection hidden="1"/>
    </xf>
    <xf numFmtId="0" fontId="3" fillId="0" borderId="14" xfId="13" applyFont="1" applyFill="1" applyBorder="1" applyAlignment="1" applyProtection="1">
      <protection hidden="1"/>
    </xf>
    <xf numFmtId="0" fontId="3" fillId="0" borderId="14" xfId="0" applyNumberFormat="1" applyFont="1" applyFill="1" applyBorder="1" applyAlignment="1" applyProtection="1">
      <protection hidden="1"/>
    </xf>
    <xf numFmtId="0" fontId="3" fillId="0" borderId="10" xfId="13" applyFont="1" applyFill="1" applyBorder="1" applyAlignment="1" applyProtection="1">
      <alignment horizontal="left"/>
      <protection hidden="1"/>
    </xf>
    <xf numFmtId="0" fontId="3" fillId="0" borderId="0" xfId="13" applyFont="1" applyFill="1" applyProtection="1">
      <protection hidden="1"/>
    </xf>
    <xf numFmtId="0" fontId="29" fillId="0" borderId="0" xfId="13" applyFont="1" applyProtection="1">
      <protection hidden="1"/>
    </xf>
    <xf numFmtId="0" fontId="3" fillId="0" borderId="0" xfId="13" applyNumberFormat="1" applyFont="1" applyFill="1" applyBorder="1" applyAlignment="1" applyProtection="1">
      <alignment horizontal="left" wrapText="1"/>
      <protection hidden="1"/>
    </xf>
    <xf numFmtId="168" fontId="3" fillId="0" borderId="10" xfId="11" applyNumberFormat="1" applyFont="1" applyBorder="1" applyAlignment="1" applyProtection="1">
      <alignment horizontal="center"/>
      <protection hidden="1"/>
    </xf>
    <xf numFmtId="168" fontId="3" fillId="0" borderId="11" xfId="11" applyNumberFormat="1" applyFont="1" applyBorder="1" applyAlignment="1" applyProtection="1">
      <alignment horizontal="center"/>
      <protection hidden="1"/>
    </xf>
    <xf numFmtId="0" fontId="3" fillId="0" borderId="0" xfId="13" applyNumberFormat="1" applyFont="1" applyFill="1" applyBorder="1" applyAlignment="1" applyProtection="1">
      <alignment horizontal="left"/>
      <protection hidden="1"/>
    </xf>
    <xf numFmtId="1" fontId="3" fillId="0" borderId="10" xfId="0" applyNumberFormat="1" applyFont="1" applyFill="1" applyBorder="1" applyAlignment="1" applyProtection="1">
      <alignment horizontal="left" wrapText="1"/>
      <protection hidden="1"/>
    </xf>
    <xf numFmtId="0" fontId="3" fillId="11" borderId="10" xfId="13" applyFont="1" applyFill="1" applyBorder="1" applyAlignment="1" applyProtection="1">
      <alignment horizontal="left"/>
      <protection hidden="1"/>
    </xf>
    <xf numFmtId="0" fontId="27" fillId="11" borderId="0" xfId="13" applyFont="1" applyFill="1" applyBorder="1" applyAlignment="1" applyProtection="1">
      <alignment horizontal="left"/>
      <protection hidden="1"/>
    </xf>
    <xf numFmtId="0" fontId="18" fillId="0" borderId="10" xfId="13" applyFont="1" applyBorder="1" applyAlignment="1" applyProtection="1">
      <alignment horizontal="left"/>
      <protection hidden="1"/>
    </xf>
    <xf numFmtId="0" fontId="3" fillId="0" borderId="10" xfId="13" applyFont="1" applyBorder="1" applyAlignment="1" applyProtection="1">
      <alignment horizontal="left"/>
      <protection hidden="1"/>
    </xf>
    <xf numFmtId="166" fontId="3" fillId="0" borderId="10" xfId="18" applyNumberFormat="1" applyFont="1" applyBorder="1" applyAlignment="1" applyProtection="1">
      <alignment horizontal="center" vertical="center"/>
      <protection hidden="1"/>
    </xf>
    <xf numFmtId="0" fontId="3" fillId="0" borderId="10" xfId="14" applyFont="1" applyBorder="1" applyAlignment="1" applyProtection="1">
      <alignment horizontal="left"/>
      <protection hidden="1"/>
    </xf>
    <xf numFmtId="0" fontId="25" fillId="0" borderId="10" xfId="13" applyFont="1" applyBorder="1" applyAlignment="1" applyProtection="1">
      <alignment horizontal="left"/>
      <protection hidden="1"/>
    </xf>
    <xf numFmtId="0" fontId="3" fillId="0" borderId="0" xfId="0" applyFont="1" applyProtection="1">
      <protection hidden="1"/>
    </xf>
    <xf numFmtId="164" fontId="3" fillId="0" borderId="10" xfId="14" applyNumberFormat="1" applyFont="1" applyFill="1" applyBorder="1" applyAlignment="1" applyProtection="1">
      <alignment horizontal="right"/>
      <protection hidden="1"/>
    </xf>
    <xf numFmtId="166" fontId="6" fillId="0" borderId="0" xfId="8" applyNumberFormat="1" applyFont="1" applyBorder="1" applyAlignment="1" applyProtection="1">
      <alignment horizontal="center" vertical="center"/>
      <protection hidden="1"/>
    </xf>
    <xf numFmtId="166" fontId="6" fillId="0" borderId="34" xfId="8" applyNumberFormat="1" applyFont="1" applyBorder="1" applyAlignment="1" applyProtection="1">
      <alignment horizontal="center" vertical="center"/>
      <protection hidden="1"/>
    </xf>
    <xf numFmtId="166" fontId="6" fillId="0" borderId="35" xfId="8" applyNumberFormat="1" applyFont="1" applyBorder="1" applyAlignment="1" applyProtection="1">
      <alignment horizontal="center" vertical="center"/>
      <protection hidden="1"/>
    </xf>
    <xf numFmtId="0" fontId="6" fillId="0" borderId="13" xfId="0" applyFont="1" applyBorder="1" applyAlignment="1" applyProtection="1">
      <alignment horizontal="center" vertical="center"/>
      <protection hidden="1"/>
    </xf>
    <xf numFmtId="166" fontId="6" fillId="0" borderId="29" xfId="8" applyNumberFormat="1" applyFont="1" applyBorder="1" applyAlignment="1" applyProtection="1">
      <alignment horizontal="center" vertical="center"/>
      <protection hidden="1"/>
    </xf>
    <xf numFmtId="0" fontId="3" fillId="0" borderId="10" xfId="0" applyFont="1" applyFill="1" applyBorder="1" applyAlignment="1" applyProtection="1">
      <alignment horizontal="left" vertical="center"/>
      <protection hidden="1"/>
    </xf>
    <xf numFmtId="0" fontId="3" fillId="0" borderId="10" xfId="15" applyFont="1" applyBorder="1" applyProtection="1">
      <protection hidden="1"/>
    </xf>
    <xf numFmtId="0" fontId="3" fillId="0" borderId="10" xfId="0" applyNumberFormat="1" applyFont="1" applyFill="1" applyBorder="1" applyAlignment="1" applyProtection="1">
      <alignment horizontal="left"/>
      <protection hidden="1"/>
    </xf>
    <xf numFmtId="0" fontId="34" fillId="12" borderId="10" xfId="0" applyFont="1" applyFill="1" applyBorder="1" applyAlignment="1" applyProtection="1">
      <alignment horizontal="center" vertical="center" wrapText="1"/>
      <protection hidden="1"/>
    </xf>
    <xf numFmtId="0" fontId="35" fillId="13" borderId="10" xfId="0" applyFont="1" applyFill="1" applyBorder="1" applyAlignment="1" applyProtection="1">
      <alignment horizontal="center" vertical="center" wrapText="1"/>
      <protection hidden="1"/>
    </xf>
    <xf numFmtId="0" fontId="6" fillId="0" borderId="45" xfId="0" applyNumberFormat="1" applyFont="1" applyFill="1" applyBorder="1" applyAlignment="1" applyProtection="1">
      <alignment vertical="center"/>
      <protection hidden="1"/>
    </xf>
    <xf numFmtId="0" fontId="37" fillId="0" borderId="9" xfId="0" applyNumberFormat="1" applyFont="1" applyFill="1" applyBorder="1" applyAlignment="1" applyProtection="1">
      <alignment wrapText="1"/>
      <protection hidden="1"/>
    </xf>
    <xf numFmtId="0" fontId="37" fillId="0" borderId="0" xfId="0" applyNumberFormat="1" applyFont="1" applyFill="1" applyBorder="1" applyAlignment="1" applyProtection="1">
      <alignment wrapText="1"/>
      <protection hidden="1"/>
    </xf>
    <xf numFmtId="0" fontId="36" fillId="14" borderId="45" xfId="0" applyFont="1" applyFill="1" applyBorder="1" applyAlignment="1" applyProtection="1">
      <alignment vertical="center"/>
      <protection hidden="1"/>
    </xf>
    <xf numFmtId="9" fontId="3" fillId="0" borderId="10" xfId="24" applyFont="1" applyFill="1" applyBorder="1" applyAlignment="1" applyProtection="1">
      <alignment horizontal="center"/>
      <protection hidden="1"/>
    </xf>
    <xf numFmtId="166" fontId="6" fillId="0" borderId="13" xfId="8" applyNumberFormat="1" applyFont="1" applyBorder="1" applyAlignment="1" applyProtection="1">
      <alignment horizontal="center" vertical="center"/>
      <protection hidden="1"/>
    </xf>
    <xf numFmtId="166" fontId="3" fillId="0" borderId="24" xfId="8" applyNumberFormat="1" applyFont="1" applyBorder="1" applyAlignment="1" applyProtection="1">
      <alignment horizontal="center" vertical="center"/>
      <protection hidden="1"/>
    </xf>
    <xf numFmtId="166" fontId="3" fillId="0" borderId="25" xfId="8" applyNumberFormat="1" applyFont="1" applyBorder="1" applyAlignment="1" applyProtection="1">
      <alignment horizontal="center" vertical="center"/>
      <protection hidden="1"/>
    </xf>
    <xf numFmtId="0" fontId="3" fillId="0" borderId="29" xfId="0" applyFont="1" applyBorder="1" applyProtection="1">
      <protection hidden="1"/>
    </xf>
    <xf numFmtId="0" fontId="3" fillId="0" borderId="34" xfId="0" applyFont="1" applyBorder="1" applyProtection="1">
      <protection hidden="1"/>
    </xf>
    <xf numFmtId="0" fontId="3" fillId="0" borderId="35" xfId="0" applyFont="1" applyBorder="1" applyProtection="1">
      <protection hidden="1"/>
    </xf>
    <xf numFmtId="166" fontId="3" fillId="0" borderId="13" xfId="8" applyNumberFormat="1" applyFont="1" applyBorder="1" applyAlignment="1" applyProtection="1">
      <alignment horizontal="center" vertical="center"/>
      <protection hidden="1"/>
    </xf>
    <xf numFmtId="0" fontId="3" fillId="0" borderId="13" xfId="0" applyFont="1" applyBorder="1" applyProtection="1">
      <protection hidden="1"/>
    </xf>
    <xf numFmtId="166" fontId="3" fillId="0" borderId="29" xfId="8" applyNumberFormat="1" applyFont="1" applyBorder="1" applyAlignment="1" applyProtection="1">
      <alignment horizontal="center" vertical="center"/>
      <protection hidden="1"/>
    </xf>
    <xf numFmtId="0" fontId="3" fillId="9" borderId="34" xfId="13" applyFont="1" applyFill="1" applyBorder="1" applyProtection="1">
      <protection hidden="1"/>
    </xf>
    <xf numFmtId="0" fontId="3" fillId="0" borderId="34" xfId="0" applyFont="1" applyFill="1" applyBorder="1" applyAlignment="1" applyProtection="1">
      <alignment horizontal="left" vertical="center"/>
      <protection hidden="1"/>
    </xf>
    <xf numFmtId="164" fontId="3" fillId="0" borderId="34" xfId="14" applyNumberFormat="1" applyFont="1" applyFill="1" applyBorder="1" applyAlignment="1" applyProtection="1">
      <alignment horizontal="right"/>
      <protection hidden="1"/>
    </xf>
    <xf numFmtId="9" fontId="3" fillId="0" borderId="34" xfId="24" applyFont="1" applyFill="1" applyBorder="1" applyAlignment="1" applyProtection="1">
      <alignment horizontal="center"/>
      <protection hidden="1"/>
    </xf>
    <xf numFmtId="0" fontId="3" fillId="0" borderId="34" xfId="15" applyFont="1" applyBorder="1" applyProtection="1">
      <protection hidden="1"/>
    </xf>
    <xf numFmtId="0" fontId="29" fillId="0" borderId="34" xfId="15" applyFont="1" applyBorder="1" applyAlignment="1" applyProtection="1">
      <alignment horizontal="center"/>
      <protection hidden="1"/>
    </xf>
    <xf numFmtId="0" fontId="3" fillId="0" borderId="10" xfId="0" applyFont="1" applyFill="1" applyBorder="1" applyAlignment="1" applyProtection="1">
      <alignment horizontal="center" vertical="center"/>
      <protection hidden="1"/>
    </xf>
    <xf numFmtId="164" fontId="3" fillId="0" borderId="10" xfId="14" applyNumberFormat="1" applyFont="1" applyFill="1" applyBorder="1" applyAlignment="1" applyProtection="1">
      <alignment horizontal="center"/>
      <protection hidden="1"/>
    </xf>
    <xf numFmtId="0" fontId="3" fillId="0" borderId="10" xfId="15" applyFont="1" applyBorder="1" applyAlignment="1" applyProtection="1">
      <alignment horizontal="center"/>
      <protection hidden="1"/>
    </xf>
    <xf numFmtId="0" fontId="3" fillId="0" borderId="34" xfId="0" applyFont="1" applyFill="1" applyBorder="1" applyAlignment="1" applyProtection="1">
      <alignment horizontal="center" vertical="center"/>
      <protection hidden="1"/>
    </xf>
    <xf numFmtId="164" fontId="3" fillId="0" borderId="34" xfId="14" applyNumberFormat="1" applyFont="1" applyFill="1" applyBorder="1" applyAlignment="1" applyProtection="1">
      <alignment horizontal="center"/>
      <protection hidden="1"/>
    </xf>
    <xf numFmtId="0" fontId="3" fillId="0" borderId="34" xfId="15" applyFont="1" applyBorder="1" applyAlignment="1" applyProtection="1">
      <alignment horizontal="center"/>
      <protection hidden="1"/>
    </xf>
    <xf numFmtId="164" fontId="3" fillId="0" borderId="11" xfId="14" applyNumberFormat="1" applyFont="1" applyFill="1" applyBorder="1" applyAlignment="1" applyProtection="1">
      <alignment horizontal="center"/>
      <protection hidden="1"/>
    </xf>
    <xf numFmtId="0" fontId="3" fillId="0" borderId="10" xfId="0" applyFont="1" applyFill="1" applyBorder="1" applyAlignment="1" applyProtection="1">
      <alignment horizontal="center"/>
      <protection hidden="1"/>
    </xf>
    <xf numFmtId="0" fontId="3" fillId="0" borderId="34" xfId="0" applyFont="1" applyFill="1" applyBorder="1" applyAlignment="1" applyProtection="1">
      <alignment horizontal="center"/>
      <protection hidden="1"/>
    </xf>
    <xf numFmtId="167" fontId="3" fillId="0" borderId="34" xfId="15" applyNumberFormat="1" applyFont="1" applyBorder="1" applyAlignment="1" applyProtection="1">
      <alignment horizontal="center"/>
      <protection hidden="1"/>
    </xf>
    <xf numFmtId="0" fontId="3" fillId="0" borderId="10" xfId="0" applyFont="1" applyBorder="1" applyAlignment="1" applyProtection="1">
      <alignment horizontal="center"/>
      <protection hidden="1"/>
    </xf>
    <xf numFmtId="9" fontId="3" fillId="0" borderId="10" xfId="24" applyFont="1" applyBorder="1" applyAlignment="1" applyProtection="1">
      <alignment horizontal="center"/>
      <protection hidden="1"/>
    </xf>
    <xf numFmtId="0" fontId="3" fillId="0" borderId="34" xfId="0" applyFont="1" applyBorder="1" applyAlignment="1" applyProtection="1">
      <alignment horizontal="center"/>
      <protection hidden="1"/>
    </xf>
    <xf numFmtId="9" fontId="3" fillId="0" borderId="34" xfId="24" applyFont="1" applyBorder="1" applyAlignment="1" applyProtection="1">
      <alignment horizontal="center"/>
      <protection hidden="1"/>
    </xf>
    <xf numFmtId="0" fontId="29" fillId="0" borderId="34" xfId="0" applyFont="1" applyBorder="1" applyAlignment="1" applyProtection="1">
      <alignment horizontal="center"/>
      <protection hidden="1"/>
    </xf>
    <xf numFmtId="0" fontId="3" fillId="0" borderId="10" xfId="0" applyNumberFormat="1" applyFont="1" applyFill="1" applyBorder="1" applyAlignment="1" applyProtection="1">
      <alignment horizontal="center"/>
      <protection hidden="1"/>
    </xf>
    <xf numFmtId="7" fontId="3" fillId="0" borderId="10" xfId="8" applyNumberFormat="1" applyFont="1" applyFill="1" applyBorder="1" applyAlignment="1" applyProtection="1">
      <alignment horizontal="center"/>
      <protection hidden="1"/>
    </xf>
    <xf numFmtId="0" fontId="3" fillId="0" borderId="10" xfId="13" applyFont="1" applyBorder="1" applyAlignment="1" applyProtection="1">
      <alignment horizontal="center"/>
      <protection hidden="1"/>
    </xf>
    <xf numFmtId="0" fontId="3" fillId="0" borderId="34" xfId="0" applyNumberFormat="1" applyFont="1" applyFill="1" applyBorder="1" applyAlignment="1" applyProtection="1">
      <alignment horizontal="center"/>
      <protection hidden="1"/>
    </xf>
    <xf numFmtId="7" fontId="3" fillId="0" borderId="34" xfId="8" applyNumberFormat="1" applyFont="1" applyFill="1" applyBorder="1" applyAlignment="1" applyProtection="1">
      <alignment horizontal="center"/>
      <protection hidden="1"/>
    </xf>
    <xf numFmtId="168" fontId="3" fillId="0" borderId="34" xfId="11" applyNumberFormat="1" applyFont="1" applyBorder="1" applyAlignment="1" applyProtection="1">
      <alignment horizontal="center"/>
      <protection hidden="1"/>
    </xf>
    <xf numFmtId="0" fontId="3" fillId="0" borderId="34" xfId="13" applyFont="1" applyBorder="1" applyAlignment="1" applyProtection="1">
      <alignment horizontal="center"/>
      <protection hidden="1"/>
    </xf>
    <xf numFmtId="9" fontId="34" fillId="12" borderId="10" xfId="24" applyFont="1" applyFill="1" applyBorder="1" applyAlignment="1" applyProtection="1">
      <alignment horizontal="center" vertical="center" wrapText="1"/>
      <protection hidden="1"/>
    </xf>
    <xf numFmtId="0" fontId="36" fillId="14" borderId="10" xfId="0" applyFont="1" applyFill="1" applyBorder="1" applyAlignment="1" applyProtection="1">
      <alignment vertical="center"/>
      <protection hidden="1"/>
    </xf>
    <xf numFmtId="0" fontId="3" fillId="10" borderId="10" xfId="0" applyNumberFormat="1" applyFont="1" applyFill="1" applyBorder="1" applyAlignment="1" applyProtection="1">
      <alignment horizontal="center" vertical="center"/>
      <protection hidden="1"/>
    </xf>
    <xf numFmtId="164" fontId="3" fillId="0" borderId="10" xfId="16" applyNumberFormat="1" applyFont="1" applyBorder="1" applyAlignment="1" applyProtection="1">
      <alignment horizontal="center" vertical="center"/>
      <protection hidden="1"/>
    </xf>
    <xf numFmtId="164" fontId="25" fillId="0" borderId="10" xfId="0" applyNumberFormat="1" applyFont="1" applyBorder="1" applyAlignment="1" applyProtection="1">
      <alignment horizontal="center" vertical="center"/>
      <protection hidden="1"/>
    </xf>
    <xf numFmtId="9" fontId="25" fillId="0" borderId="10" xfId="24" applyFont="1" applyBorder="1" applyAlignment="1" applyProtection="1">
      <alignment horizontal="center" vertical="center"/>
      <protection hidden="1"/>
    </xf>
    <xf numFmtId="0" fontId="3" fillId="0" borderId="10" xfId="0" applyFont="1" applyBorder="1" applyAlignment="1" applyProtection="1">
      <alignment horizontal="center" vertical="center"/>
      <protection hidden="1"/>
    </xf>
    <xf numFmtId="0" fontId="28" fillId="0" borderId="10" xfId="0" applyFont="1" applyBorder="1" applyAlignment="1" applyProtection="1">
      <alignment horizontal="center" vertical="center"/>
      <protection hidden="1"/>
    </xf>
    <xf numFmtId="9" fontId="3" fillId="0" borderId="0" xfId="24" applyFont="1" applyFill="1" applyBorder="1" applyAlignment="1" applyProtection="1">
      <protection hidden="1"/>
    </xf>
    <xf numFmtId="0" fontId="3" fillId="10" borderId="10" xfId="13" applyNumberFormat="1" applyFont="1" applyFill="1" applyBorder="1" applyAlignment="1" applyProtection="1">
      <alignment horizontal="center"/>
      <protection hidden="1"/>
    </xf>
    <xf numFmtId="164" fontId="3" fillId="0" borderId="10" xfId="16" applyNumberFormat="1" applyFont="1" applyBorder="1" applyAlignment="1" applyProtection="1">
      <alignment horizontal="center"/>
      <protection hidden="1"/>
    </xf>
    <xf numFmtId="0" fontId="3" fillId="9" borderId="10" xfId="13" applyFont="1" applyFill="1" applyBorder="1" applyAlignment="1" applyProtection="1">
      <alignment horizontal="center"/>
      <protection hidden="1"/>
    </xf>
    <xf numFmtId="0" fontId="3" fillId="0" borderId="10" xfId="13" applyFont="1" applyFill="1" applyBorder="1" applyAlignment="1" applyProtection="1">
      <alignment horizontal="center"/>
      <protection hidden="1"/>
    </xf>
    <xf numFmtId="0" fontId="25" fillId="0" borderId="10" xfId="13" applyFont="1" applyFill="1" applyBorder="1" applyAlignment="1" applyProtection="1">
      <alignment horizontal="center"/>
      <protection hidden="1"/>
    </xf>
    <xf numFmtId="8" fontId="3" fillId="0" borderId="10" xfId="0" applyNumberFormat="1" applyFont="1" applyBorder="1" applyAlignment="1" applyProtection="1">
      <alignment horizontal="center"/>
      <protection hidden="1"/>
    </xf>
    <xf numFmtId="169" fontId="3" fillId="0" borderId="10" xfId="13" applyNumberFormat="1" applyFont="1" applyBorder="1" applyProtection="1">
      <protection hidden="1"/>
    </xf>
    <xf numFmtId="0" fontId="3" fillId="0" borderId="11" xfId="0" applyNumberFormat="1" applyFont="1" applyFill="1" applyBorder="1" applyAlignment="1" applyProtection="1">
      <alignment horizontal="center"/>
      <protection hidden="1"/>
    </xf>
    <xf numFmtId="7" fontId="3" fillId="0" borderId="11" xfId="8" applyNumberFormat="1" applyFont="1" applyFill="1" applyBorder="1" applyAlignment="1" applyProtection="1">
      <alignment horizontal="center"/>
      <protection hidden="1"/>
    </xf>
    <xf numFmtId="168" fontId="3" fillId="0" borderId="0" xfId="11" applyNumberFormat="1" applyFont="1" applyBorder="1" applyAlignment="1" applyProtection="1">
      <alignment horizontal="center"/>
      <protection hidden="1"/>
    </xf>
    <xf numFmtId="0" fontId="3" fillId="0" borderId="12" xfId="13" applyFont="1" applyBorder="1" applyAlignment="1" applyProtection="1">
      <alignment horizontal="center"/>
      <protection hidden="1"/>
    </xf>
    <xf numFmtId="0" fontId="3" fillId="9" borderId="11" xfId="13" applyFont="1" applyFill="1" applyBorder="1" applyAlignment="1" applyProtection="1">
      <alignment horizontal="center"/>
      <protection hidden="1"/>
    </xf>
    <xf numFmtId="0" fontId="3" fillId="9" borderId="0" xfId="13" applyFont="1" applyFill="1" applyAlignment="1" applyProtection="1">
      <alignment horizontal="center"/>
      <protection hidden="1"/>
    </xf>
    <xf numFmtId="0" fontId="3" fillId="9" borderId="12" xfId="13" applyFont="1" applyFill="1" applyBorder="1" applyAlignment="1" applyProtection="1">
      <alignment horizontal="center"/>
      <protection hidden="1"/>
    </xf>
    <xf numFmtId="169" fontId="3" fillId="0" borderId="10" xfId="13" applyNumberFormat="1" applyFont="1" applyBorder="1" applyAlignment="1" applyProtection="1">
      <alignment horizontal="center"/>
      <protection hidden="1"/>
    </xf>
    <xf numFmtId="0" fontId="25" fillId="0" borderId="11" xfId="13" applyFont="1" applyFill="1" applyBorder="1" applyAlignment="1" applyProtection="1">
      <alignment horizontal="center"/>
      <protection hidden="1"/>
    </xf>
    <xf numFmtId="7" fontId="3" fillId="0" borderId="15" xfId="8" applyNumberFormat="1" applyFont="1" applyFill="1" applyBorder="1" applyAlignment="1" applyProtection="1">
      <alignment horizontal="center"/>
      <protection hidden="1"/>
    </xf>
    <xf numFmtId="0" fontId="3" fillId="0" borderId="0" xfId="13" applyFont="1" applyAlignment="1" applyProtection="1">
      <alignment horizontal="center"/>
      <protection hidden="1"/>
    </xf>
    <xf numFmtId="0" fontId="3" fillId="0" borderId="10" xfId="13" applyFont="1" applyFill="1" applyBorder="1" applyAlignment="1" applyProtection="1">
      <alignment horizontal="center" wrapText="1"/>
      <protection hidden="1"/>
    </xf>
    <xf numFmtId="168" fontId="3" fillId="0" borderId="10" xfId="11" applyNumberFormat="1" applyFont="1" applyFill="1" applyBorder="1" applyAlignment="1" applyProtection="1">
      <alignment horizontal="center"/>
      <protection hidden="1"/>
    </xf>
    <xf numFmtId="0" fontId="27" fillId="9" borderId="12" xfId="13" applyFont="1" applyFill="1" applyBorder="1" applyAlignment="1" applyProtection="1">
      <alignment horizontal="center"/>
      <protection hidden="1"/>
    </xf>
    <xf numFmtId="8" fontId="3" fillId="9" borderId="10" xfId="17" applyNumberFormat="1" applyFont="1" applyFill="1" applyBorder="1" applyAlignment="1" applyProtection="1">
      <alignment horizontal="center"/>
      <protection hidden="1"/>
    </xf>
    <xf numFmtId="164" fontId="3" fillId="0" borderId="15" xfId="14" applyNumberFormat="1" applyFont="1" applyFill="1" applyBorder="1" applyAlignment="1" applyProtection="1">
      <alignment horizontal="center"/>
      <protection hidden="1"/>
    </xf>
    <xf numFmtId="0" fontId="18" fillId="0" borderId="10" xfId="13" applyFont="1" applyBorder="1" applyAlignment="1" applyProtection="1">
      <alignment horizontal="center"/>
      <protection hidden="1"/>
    </xf>
    <xf numFmtId="164" fontId="3" fillId="0" borderId="10" xfId="18" applyNumberFormat="1" applyFont="1" applyFill="1" applyBorder="1" applyAlignment="1" applyProtection="1">
      <alignment horizontal="center"/>
      <protection hidden="1"/>
    </xf>
    <xf numFmtId="0" fontId="3" fillId="0" borderId="11" xfId="13" applyFont="1" applyBorder="1" applyAlignment="1" applyProtection="1">
      <alignment horizontal="center"/>
      <protection hidden="1"/>
    </xf>
    <xf numFmtId="164" fontId="3" fillId="0" borderId="0" xfId="13" applyNumberFormat="1" applyFont="1" applyAlignment="1" applyProtection="1">
      <alignment horizontal="center"/>
      <protection hidden="1"/>
    </xf>
    <xf numFmtId="0" fontId="28" fillId="0" borderId="0" xfId="13" applyFont="1" applyAlignment="1" applyProtection="1">
      <alignment horizontal="center"/>
      <protection hidden="1"/>
    </xf>
    <xf numFmtId="0" fontId="28" fillId="0" borderId="12" xfId="13" applyFont="1" applyBorder="1" applyAlignment="1" applyProtection="1">
      <alignment horizontal="center"/>
      <protection hidden="1"/>
    </xf>
    <xf numFmtId="164" fontId="3" fillId="0" borderId="10" xfId="18" applyNumberFormat="1" applyFont="1" applyBorder="1" applyAlignment="1" applyProtection="1">
      <alignment horizontal="center"/>
      <protection hidden="1"/>
    </xf>
    <xf numFmtId="0" fontId="3" fillId="0" borderId="15" xfId="0" applyFont="1" applyBorder="1" applyAlignment="1" applyProtection="1">
      <alignment horizontal="center"/>
      <protection hidden="1"/>
    </xf>
    <xf numFmtId="0" fontId="18" fillId="0" borderId="10" xfId="13" applyFont="1" applyFill="1" applyBorder="1" applyAlignment="1" applyProtection="1">
      <alignment horizontal="center"/>
      <protection hidden="1"/>
    </xf>
    <xf numFmtId="0" fontId="18" fillId="0" borderId="0" xfId="13" applyFont="1" applyBorder="1" applyAlignment="1" applyProtection="1">
      <alignment horizontal="center"/>
      <protection hidden="1"/>
    </xf>
    <xf numFmtId="164" fontId="3" fillId="0" borderId="0" xfId="18" applyNumberFormat="1" applyFont="1" applyBorder="1" applyAlignment="1" applyProtection="1">
      <alignment horizontal="center"/>
      <protection hidden="1"/>
    </xf>
    <xf numFmtId="164" fontId="3" fillId="0" borderId="11" xfId="18" applyNumberFormat="1" applyFont="1" applyFill="1" applyBorder="1" applyAlignment="1" applyProtection="1">
      <alignment horizontal="center"/>
      <protection hidden="1"/>
    </xf>
    <xf numFmtId="49" fontId="3" fillId="0" borderId="10" xfId="14" applyNumberFormat="1" applyFont="1" applyBorder="1" applyAlignment="1" applyProtection="1">
      <alignment horizontal="center"/>
      <protection hidden="1"/>
    </xf>
    <xf numFmtId="164" fontId="3" fillId="0" borderId="10" xfId="13" applyNumberFormat="1" applyFont="1" applyBorder="1" applyAlignment="1" applyProtection="1">
      <alignment horizontal="center"/>
      <protection hidden="1"/>
    </xf>
    <xf numFmtId="3" fontId="3" fillId="0" borderId="10" xfId="19" applyNumberFormat="1" applyFont="1" applyFill="1" applyBorder="1" applyAlignment="1" applyProtection="1">
      <alignment horizontal="center"/>
      <protection hidden="1"/>
    </xf>
    <xf numFmtId="170" fontId="3" fillId="0" borderId="10" xfId="13" applyNumberFormat="1" applyFont="1" applyBorder="1" applyAlignment="1" applyProtection="1">
      <alignment horizontal="center"/>
      <protection hidden="1"/>
    </xf>
    <xf numFmtId="0" fontId="25" fillId="0" borderId="10" xfId="13" applyFont="1" applyBorder="1" applyAlignment="1" applyProtection="1">
      <alignment horizontal="center"/>
      <protection hidden="1"/>
    </xf>
    <xf numFmtId="3" fontId="3" fillId="0" borderId="10" xfId="13" applyNumberFormat="1" applyFont="1" applyBorder="1" applyAlignment="1" applyProtection="1">
      <alignment horizontal="center"/>
      <protection hidden="1"/>
    </xf>
    <xf numFmtId="2" fontId="3" fillId="11" borderId="10" xfId="13" applyNumberFormat="1" applyFont="1" applyFill="1" applyBorder="1" applyAlignment="1" applyProtection="1">
      <alignment horizontal="center"/>
      <protection hidden="1"/>
    </xf>
    <xf numFmtId="164" fontId="3" fillId="11" borderId="10" xfId="18" applyNumberFormat="1" applyFont="1" applyFill="1" applyBorder="1" applyAlignment="1" applyProtection="1">
      <alignment horizontal="center"/>
      <protection hidden="1"/>
    </xf>
    <xf numFmtId="3" fontId="3" fillId="11" borderId="10" xfId="13" applyNumberFormat="1" applyFont="1" applyFill="1" applyBorder="1" applyAlignment="1" applyProtection="1">
      <alignment horizontal="center"/>
      <protection hidden="1"/>
    </xf>
    <xf numFmtId="2" fontId="3" fillId="9" borderId="10" xfId="13" applyNumberFormat="1" applyFont="1" applyFill="1" applyBorder="1" applyAlignment="1" applyProtection="1">
      <alignment horizontal="center"/>
      <protection hidden="1"/>
    </xf>
    <xf numFmtId="164" fontId="3" fillId="9" borderId="10" xfId="18" applyNumberFormat="1" applyFont="1" applyFill="1" applyBorder="1" applyAlignment="1" applyProtection="1">
      <alignment horizontal="center"/>
      <protection hidden="1"/>
    </xf>
    <xf numFmtId="3" fontId="3" fillId="9" borderId="10" xfId="13" applyNumberFormat="1" applyFont="1" applyFill="1" applyBorder="1" applyAlignment="1" applyProtection="1">
      <alignment horizontal="center"/>
      <protection hidden="1"/>
    </xf>
    <xf numFmtId="0" fontId="18" fillId="0" borderId="11" xfId="13" applyFont="1" applyBorder="1" applyAlignment="1" applyProtection="1">
      <alignment horizontal="center"/>
      <protection hidden="1"/>
    </xf>
    <xf numFmtId="7" fontId="3" fillId="0" borderId="11" xfId="18" applyNumberFormat="1" applyFont="1" applyFill="1" applyBorder="1" applyAlignment="1" applyProtection="1">
      <alignment horizontal="center"/>
      <protection hidden="1"/>
    </xf>
    <xf numFmtId="7" fontId="3" fillId="0" borderId="0" xfId="18" applyNumberFormat="1" applyFont="1" applyFill="1" applyBorder="1" applyAlignment="1" applyProtection="1">
      <alignment horizontal="center"/>
      <protection hidden="1"/>
    </xf>
    <xf numFmtId="0" fontId="3" fillId="0" borderId="0" xfId="0" applyFont="1" applyAlignment="1" applyProtection="1">
      <alignment horizontal="center"/>
      <protection hidden="1"/>
    </xf>
    <xf numFmtId="7" fontId="3" fillId="0" borderId="10" xfId="18" applyNumberFormat="1" applyFont="1" applyFill="1" applyBorder="1" applyAlignment="1" applyProtection="1">
      <alignment horizontal="center"/>
      <protection hidden="1"/>
    </xf>
    <xf numFmtId="0" fontId="12" fillId="0" borderId="0" xfId="0" applyFont="1" applyAlignment="1"/>
    <xf numFmtId="0" fontId="0" fillId="0" borderId="0" xfId="0" applyFont="1" applyAlignment="1"/>
    <xf numFmtId="0" fontId="6" fillId="0" borderId="2" xfId="0" applyFont="1" applyBorder="1" applyAlignment="1"/>
    <xf numFmtId="0" fontId="3" fillId="0" borderId="3" xfId="0" applyFont="1" applyBorder="1"/>
    <xf numFmtId="0" fontId="7" fillId="0" borderId="0" xfId="0" applyFont="1" applyAlignment="1" applyProtection="1">
      <alignment horizontal="center" wrapText="1"/>
      <protection hidden="1"/>
    </xf>
    <xf numFmtId="0" fontId="7" fillId="0" borderId="0" xfId="0" applyFont="1" applyAlignment="1" applyProtection="1">
      <alignment wrapText="1"/>
      <protection hidden="1"/>
    </xf>
    <xf numFmtId="164" fontId="7" fillId="0" borderId="0" xfId="0" applyNumberFormat="1" applyFont="1" applyAlignment="1" applyProtection="1">
      <alignment horizontal="center" wrapText="1"/>
      <protection hidden="1"/>
    </xf>
    <xf numFmtId="9" fontId="7" fillId="0" borderId="0" xfId="24" applyFont="1" applyAlignment="1" applyProtection="1">
      <alignment horizontal="center" wrapText="1"/>
      <protection hidden="1"/>
    </xf>
    <xf numFmtId="165" fontId="7" fillId="0" borderId="0" xfId="0" applyNumberFormat="1" applyFont="1" applyAlignment="1" applyProtection="1">
      <alignment horizontal="center" wrapText="1"/>
      <protection hidden="1"/>
    </xf>
    <xf numFmtId="0" fontId="0" fillId="0" borderId="0" xfId="0" applyFont="1" applyAlignment="1" applyProtection="1">
      <protection hidden="1"/>
    </xf>
    <xf numFmtId="0" fontId="8" fillId="0" borderId="0" xfId="0" applyFont="1" applyAlignment="1" applyProtection="1">
      <alignment wrapText="1"/>
      <protection hidden="1"/>
    </xf>
    <xf numFmtId="0" fontId="9" fillId="3" borderId="53" xfId="0" applyFont="1" applyFill="1" applyBorder="1" applyAlignment="1" applyProtection="1">
      <alignment horizontal="center" vertical="center" wrapText="1"/>
      <protection hidden="1"/>
    </xf>
    <xf numFmtId="0" fontId="19" fillId="3" borderId="45" xfId="0" applyFont="1" applyFill="1" applyBorder="1" applyAlignment="1" applyProtection="1">
      <alignment horizontal="center" vertical="center" wrapText="1"/>
      <protection hidden="1"/>
    </xf>
    <xf numFmtId="164" fontId="9" fillId="0" borderId="0" xfId="0" applyNumberFormat="1" applyFont="1" applyFill="1" applyBorder="1" applyAlignment="1" applyProtection="1">
      <alignment horizontal="center" vertical="center" wrapText="1"/>
      <protection hidden="1"/>
    </xf>
    <xf numFmtId="164" fontId="10" fillId="0" borderId="0" xfId="0" applyNumberFormat="1" applyFont="1" applyFill="1" applyBorder="1" applyAlignment="1" applyProtection="1">
      <alignment horizontal="center" wrapText="1"/>
      <protection hidden="1"/>
    </xf>
    <xf numFmtId="9" fontId="10" fillId="0" borderId="0" xfId="24" applyFont="1" applyFill="1" applyBorder="1" applyAlignment="1" applyProtection="1">
      <alignment horizontal="center" wrapText="1"/>
      <protection hidden="1"/>
    </xf>
    <xf numFmtId="0" fontId="10" fillId="0" borderId="0" xfId="0" applyFont="1" applyAlignment="1" applyProtection="1">
      <alignment horizontal="center" wrapText="1"/>
      <protection hidden="1"/>
    </xf>
    <xf numFmtId="165" fontId="10" fillId="0" borderId="0" xfId="0" applyNumberFormat="1" applyFont="1" applyAlignment="1" applyProtection="1">
      <alignment horizontal="center" wrapText="1"/>
      <protection hidden="1"/>
    </xf>
    <xf numFmtId="0" fontId="10" fillId="0" borderId="0" xfId="0" applyFont="1" applyAlignment="1" applyProtection="1">
      <alignment wrapText="1"/>
      <protection hidden="1"/>
    </xf>
    <xf numFmtId="0" fontId="10" fillId="3" borderId="23" xfId="0" applyFont="1" applyFill="1" applyBorder="1" applyAlignment="1" applyProtection="1">
      <alignment horizontal="center" wrapText="1"/>
      <protection hidden="1"/>
    </xf>
    <xf numFmtId="0" fontId="9" fillId="3" borderId="24" xfId="0" applyFont="1" applyFill="1" applyBorder="1" applyAlignment="1" applyProtection="1">
      <alignment horizontal="center" wrapText="1"/>
      <protection hidden="1"/>
    </xf>
    <xf numFmtId="164" fontId="9" fillId="3" borderId="24" xfId="0" applyNumberFormat="1" applyFont="1" applyFill="1" applyBorder="1" applyAlignment="1" applyProtection="1">
      <alignment horizontal="center" wrapText="1"/>
      <protection hidden="1"/>
    </xf>
    <xf numFmtId="164" fontId="9" fillId="3" borderId="25" xfId="0" applyNumberFormat="1" applyFont="1" applyFill="1" applyBorder="1" applyAlignment="1" applyProtection="1">
      <alignment horizontal="center" wrapText="1"/>
      <protection hidden="1"/>
    </xf>
    <xf numFmtId="0" fontId="0" fillId="2" borderId="33" xfId="0" applyFont="1" applyFill="1" applyBorder="1" applyAlignment="1" applyProtection="1">
      <alignment horizontal="center" vertical="top" wrapText="1"/>
      <protection hidden="1"/>
    </xf>
    <xf numFmtId="0" fontId="3" fillId="0" borderId="34" xfId="0" applyFont="1" applyBorder="1" applyAlignment="1" applyProtection="1">
      <alignment vertical="top" wrapText="1"/>
      <protection hidden="1"/>
    </xf>
    <xf numFmtId="164" fontId="7" fillId="0" borderId="34" xfId="0" applyNumberFormat="1" applyFont="1" applyBorder="1" applyAlignment="1" applyProtection="1">
      <alignment vertical="center" wrapText="1"/>
      <protection hidden="1"/>
    </xf>
    <xf numFmtId="164" fontId="7" fillId="0" borderId="34" xfId="0" applyNumberFormat="1" applyFont="1" applyBorder="1" applyAlignment="1" applyProtection="1">
      <alignment horizontal="center" vertical="center" wrapText="1"/>
      <protection hidden="1"/>
    </xf>
    <xf numFmtId="9" fontId="7" fillId="0" borderId="34" xfId="24" applyFont="1" applyBorder="1" applyAlignment="1" applyProtection="1">
      <alignment horizontal="center" vertical="center" wrapText="1"/>
      <protection hidden="1"/>
    </xf>
    <xf numFmtId="0" fontId="7" fillId="0" borderId="34" xfId="0" applyFont="1" applyBorder="1" applyAlignment="1" applyProtection="1">
      <alignment horizontal="center" vertical="top" wrapText="1"/>
      <protection hidden="1"/>
    </xf>
    <xf numFmtId="165" fontId="7" fillId="0" borderId="34" xfId="0" applyNumberFormat="1" applyFont="1" applyBorder="1" applyAlignment="1" applyProtection="1">
      <alignment horizontal="center" vertical="top" wrapText="1"/>
      <protection hidden="1"/>
    </xf>
    <xf numFmtId="164" fontId="7" fillId="0" borderId="35" xfId="0" applyNumberFormat="1" applyFont="1" applyBorder="1" applyAlignment="1" applyProtection="1">
      <alignment horizontal="center" vertical="center" wrapText="1"/>
      <protection hidden="1"/>
    </xf>
    <xf numFmtId="0" fontId="7" fillId="0" borderId="0" xfId="0" applyFont="1" applyAlignment="1" applyProtection="1">
      <alignment vertical="top" wrapText="1"/>
      <protection hidden="1"/>
    </xf>
    <xf numFmtId="164" fontId="7" fillId="0" borderId="13" xfId="0" applyNumberFormat="1" applyFont="1" applyBorder="1" applyAlignment="1" applyProtection="1">
      <alignment horizontal="center" vertical="center" wrapText="1"/>
      <protection hidden="1"/>
    </xf>
    <xf numFmtId="9" fontId="7" fillId="0" borderId="13" xfId="24" applyFont="1" applyBorder="1" applyAlignment="1" applyProtection="1">
      <alignment horizontal="center" vertical="center" wrapText="1"/>
      <protection hidden="1"/>
    </xf>
    <xf numFmtId="0" fontId="0" fillId="2" borderId="28" xfId="0" applyFont="1" applyFill="1" applyBorder="1" applyAlignment="1" applyProtection="1">
      <alignment horizontal="center" wrapText="1"/>
      <protection hidden="1"/>
    </xf>
    <xf numFmtId="0" fontId="7" fillId="0" borderId="10" xfId="0" applyFont="1" applyBorder="1" applyAlignment="1" applyProtection="1">
      <alignment wrapText="1"/>
      <protection hidden="1"/>
    </xf>
    <xf numFmtId="164" fontId="7" fillId="0" borderId="10" xfId="0" applyNumberFormat="1" applyFont="1" applyBorder="1" applyAlignment="1" applyProtection="1">
      <alignment horizontal="center" wrapText="1"/>
      <protection hidden="1"/>
    </xf>
    <xf numFmtId="164" fontId="7" fillId="0" borderId="10" xfId="0" applyNumberFormat="1" applyFont="1" applyBorder="1" applyAlignment="1" applyProtection="1">
      <alignment horizontal="center" vertical="top" wrapText="1"/>
      <protection hidden="1"/>
    </xf>
    <xf numFmtId="164" fontId="7" fillId="0" borderId="10" xfId="0" applyNumberFormat="1" applyFont="1" applyBorder="1" applyAlignment="1" applyProtection="1">
      <alignment horizontal="center" vertical="center" wrapText="1"/>
      <protection hidden="1"/>
    </xf>
    <xf numFmtId="9" fontId="7" fillId="0" borderId="10" xfId="24" applyFont="1" applyBorder="1" applyAlignment="1" applyProtection="1">
      <alignment horizontal="center" vertical="center" wrapText="1"/>
      <protection hidden="1"/>
    </xf>
    <xf numFmtId="0" fontId="7" fillId="0" borderId="10" xfId="0" applyFont="1" applyBorder="1" applyAlignment="1" applyProtection="1">
      <alignment horizontal="center" wrapText="1"/>
      <protection hidden="1"/>
    </xf>
    <xf numFmtId="165" fontId="7" fillId="0" borderId="10" xfId="0" applyNumberFormat="1" applyFont="1" applyBorder="1" applyAlignment="1" applyProtection="1">
      <alignment horizontal="center" wrapText="1"/>
      <protection hidden="1"/>
    </xf>
    <xf numFmtId="164" fontId="7" fillId="0" borderId="29" xfId="0" applyNumberFormat="1" applyFont="1" applyBorder="1" applyAlignment="1" applyProtection="1">
      <alignment horizontal="center" wrapText="1"/>
      <protection hidden="1"/>
    </xf>
    <xf numFmtId="0" fontId="7" fillId="0" borderId="28" xfId="0" applyFont="1" applyBorder="1" applyAlignment="1" applyProtection="1">
      <alignment horizontal="center" wrapText="1"/>
      <protection hidden="1"/>
    </xf>
    <xf numFmtId="0" fontId="7" fillId="0" borderId="33" xfId="0" applyFont="1" applyBorder="1" applyAlignment="1" applyProtection="1">
      <alignment horizontal="center" wrapText="1"/>
      <protection hidden="1"/>
    </xf>
    <xf numFmtId="0" fontId="7" fillId="0" borderId="34" xfId="0" applyFont="1" applyBorder="1" applyAlignment="1" applyProtection="1">
      <alignment wrapText="1"/>
      <protection hidden="1"/>
    </xf>
    <xf numFmtId="164" fontId="7" fillId="0" borderId="34" xfId="0" applyNumberFormat="1" applyFont="1" applyBorder="1" applyAlignment="1" applyProtection="1">
      <alignment horizontal="center" wrapText="1"/>
      <protection hidden="1"/>
    </xf>
    <xf numFmtId="164" fontId="7" fillId="0" borderId="34" xfId="0" applyNumberFormat="1" applyFont="1" applyBorder="1" applyAlignment="1" applyProtection="1">
      <alignment horizontal="center" vertical="top" wrapText="1"/>
      <protection hidden="1"/>
    </xf>
    <xf numFmtId="0" fontId="7" fillId="0" borderId="34" xfId="0" applyFont="1" applyBorder="1" applyAlignment="1" applyProtection="1">
      <alignment horizontal="center" wrapText="1"/>
      <protection hidden="1"/>
    </xf>
    <xf numFmtId="165" fontId="7" fillId="0" borderId="34" xfId="0" applyNumberFormat="1" applyFont="1" applyBorder="1" applyAlignment="1" applyProtection="1">
      <alignment horizontal="center" wrapText="1"/>
      <protection hidden="1"/>
    </xf>
    <xf numFmtId="164" fontId="7" fillId="0" borderId="35" xfId="0" applyNumberFormat="1" applyFont="1" applyBorder="1" applyAlignment="1" applyProtection="1">
      <alignment horizontal="center" wrapText="1"/>
      <protection hidden="1"/>
    </xf>
    <xf numFmtId="0" fontId="0" fillId="0" borderId="0" xfId="0" applyFont="1" applyAlignment="1" applyProtection="1">
      <alignment horizontal="center"/>
      <protection hidden="1"/>
    </xf>
    <xf numFmtId="9" fontId="0" fillId="0" borderId="0" xfId="24" applyFont="1" applyAlignment="1" applyProtection="1">
      <alignment horizontal="center"/>
      <protection hidden="1"/>
    </xf>
    <xf numFmtId="0" fontId="10" fillId="3" borderId="24" xfId="0" applyFont="1" applyFill="1" applyBorder="1" applyAlignment="1" applyProtection="1">
      <alignment horizontal="center" wrapText="1"/>
      <protection hidden="1"/>
    </xf>
    <xf numFmtId="164" fontId="10" fillId="3" borderId="24" xfId="0" applyNumberFormat="1" applyFont="1" applyFill="1" applyBorder="1" applyAlignment="1" applyProtection="1">
      <alignment horizontal="center" wrapText="1"/>
      <protection hidden="1"/>
    </xf>
    <xf numFmtId="0" fontId="3" fillId="0" borderId="10" xfId="0" applyFont="1" applyBorder="1" applyAlignment="1" applyProtection="1">
      <alignment wrapText="1"/>
      <protection hidden="1"/>
    </xf>
    <xf numFmtId="0" fontId="18" fillId="0" borderId="0" xfId="0" applyFont="1" applyAlignment="1" applyProtection="1">
      <alignment horizontal="center"/>
      <protection hidden="1"/>
    </xf>
    <xf numFmtId="9" fontId="7" fillId="0" borderId="0" xfId="24" applyFont="1" applyBorder="1" applyAlignment="1" applyProtection="1">
      <alignment horizontal="center" wrapText="1"/>
      <protection hidden="1"/>
    </xf>
    <xf numFmtId="165" fontId="10" fillId="3" borderId="24" xfId="0" applyNumberFormat="1" applyFont="1" applyFill="1" applyBorder="1" applyAlignment="1" applyProtection="1">
      <alignment horizontal="center" wrapText="1"/>
      <protection hidden="1"/>
    </xf>
    <xf numFmtId="0" fontId="17" fillId="0" borderId="10" xfId="0" applyFont="1" applyBorder="1" applyAlignment="1" applyProtection="1">
      <alignment wrapText="1"/>
      <protection hidden="1"/>
    </xf>
    <xf numFmtId="9" fontId="7" fillId="0" borderId="10" xfId="24" applyFont="1" applyBorder="1" applyAlignment="1" applyProtection="1">
      <alignment horizontal="center" vertical="top" wrapText="1"/>
      <protection hidden="1"/>
    </xf>
    <xf numFmtId="0" fontId="17" fillId="0" borderId="34" xfId="0" applyFont="1" applyBorder="1" applyAlignment="1" applyProtection="1">
      <alignment wrapText="1"/>
      <protection hidden="1"/>
    </xf>
    <xf numFmtId="9" fontId="7" fillId="0" borderId="34" xfId="24" applyFont="1" applyBorder="1" applyAlignment="1" applyProtection="1">
      <alignment horizontal="center" vertical="top" wrapText="1"/>
      <protection hidden="1"/>
    </xf>
    <xf numFmtId="0" fontId="16" fillId="3" borderId="24" xfId="0" applyFont="1" applyFill="1" applyBorder="1" applyAlignment="1" applyProtection="1">
      <alignment horizontal="center" wrapText="1"/>
      <protection hidden="1"/>
    </xf>
    <xf numFmtId="9" fontId="7" fillId="0" borderId="10" xfId="24" applyFont="1" applyBorder="1" applyAlignment="1" applyProtection="1">
      <alignment horizontal="center" wrapText="1"/>
      <protection hidden="1"/>
    </xf>
    <xf numFmtId="9" fontId="7" fillId="0" borderId="34" xfId="24" applyFont="1" applyBorder="1" applyAlignment="1" applyProtection="1">
      <alignment horizontal="center" wrapText="1"/>
      <protection hidden="1"/>
    </xf>
    <xf numFmtId="0" fontId="21" fillId="9" borderId="0" xfId="0" applyFont="1" applyFill="1" applyBorder="1" applyAlignment="1" applyProtection="1">
      <alignment horizontal="center"/>
      <protection hidden="1"/>
    </xf>
    <xf numFmtId="0" fontId="21" fillId="9" borderId="0" xfId="0" applyFont="1" applyFill="1" applyBorder="1" applyAlignment="1" applyProtection="1">
      <alignment horizontal="left" vertical="center"/>
      <protection hidden="1"/>
    </xf>
    <xf numFmtId="164" fontId="22" fillId="9" borderId="0" xfId="0" applyNumberFormat="1" applyFont="1" applyFill="1" applyBorder="1" applyAlignment="1" applyProtection="1">
      <alignment horizontal="center"/>
      <protection hidden="1"/>
    </xf>
    <xf numFmtId="9" fontId="22" fillId="9" borderId="0" xfId="24" applyFont="1" applyFill="1" applyBorder="1" applyAlignment="1" applyProtection="1">
      <alignment horizontal="center"/>
      <protection hidden="1"/>
    </xf>
    <xf numFmtId="165" fontId="7" fillId="0" borderId="0" xfId="0" applyNumberFormat="1" applyFont="1" applyBorder="1" applyAlignment="1" applyProtection="1">
      <alignment horizontal="center" wrapText="1"/>
      <protection hidden="1"/>
    </xf>
    <xf numFmtId="164" fontId="7" fillId="0" borderId="0" xfId="0" applyNumberFormat="1" applyFont="1" applyAlignment="1" applyProtection="1">
      <alignment vertical="top" wrapText="1"/>
      <protection hidden="1"/>
    </xf>
    <xf numFmtId="0" fontId="18" fillId="0" borderId="0" xfId="0" applyFont="1" applyAlignment="1" applyProtection="1">
      <alignment horizontal="left"/>
      <protection hidden="1"/>
    </xf>
    <xf numFmtId="0" fontId="10" fillId="3" borderId="1" xfId="0" applyFont="1" applyFill="1" applyBorder="1" applyAlignment="1" applyProtection="1">
      <alignment horizontal="center" wrapText="1"/>
      <protection hidden="1"/>
    </xf>
    <xf numFmtId="0" fontId="16" fillId="3" borderId="1" xfId="0" applyFont="1" applyFill="1" applyBorder="1" applyAlignment="1" applyProtection="1">
      <alignment horizontal="center" wrapText="1"/>
      <protection hidden="1"/>
    </xf>
    <xf numFmtId="164" fontId="10" fillId="3" borderId="1" xfId="0" applyNumberFormat="1" applyFont="1" applyFill="1" applyBorder="1" applyAlignment="1" applyProtection="1">
      <alignment horizontal="center" wrapText="1"/>
      <protection hidden="1"/>
    </xf>
    <xf numFmtId="164" fontId="10" fillId="3" borderId="0" xfId="0" applyNumberFormat="1" applyFont="1" applyFill="1" applyBorder="1" applyAlignment="1" applyProtection="1">
      <alignment horizontal="center" wrapText="1"/>
      <protection hidden="1"/>
    </xf>
    <xf numFmtId="9" fontId="10" fillId="3" borderId="0" xfId="24" applyFont="1" applyFill="1" applyBorder="1" applyAlignment="1" applyProtection="1">
      <alignment horizontal="center" wrapText="1"/>
      <protection hidden="1"/>
    </xf>
    <xf numFmtId="0" fontId="0" fillId="2" borderId="1" xfId="0" applyFont="1" applyFill="1" applyBorder="1" applyAlignment="1" applyProtection="1">
      <alignment horizontal="center" wrapText="1"/>
      <protection hidden="1"/>
    </xf>
    <xf numFmtId="0" fontId="7" fillId="0" borderId="1" xfId="0" applyFont="1" applyBorder="1" applyAlignment="1" applyProtection="1">
      <alignment wrapText="1"/>
      <protection hidden="1"/>
    </xf>
    <xf numFmtId="164" fontId="7" fillId="0" borderId="1" xfId="0" applyNumberFormat="1" applyFont="1" applyBorder="1" applyAlignment="1" applyProtection="1">
      <alignment horizontal="center" wrapText="1"/>
      <protection hidden="1"/>
    </xf>
    <xf numFmtId="164" fontId="7" fillId="0" borderId="0" xfId="0" applyNumberFormat="1" applyFont="1" applyBorder="1" applyAlignment="1" applyProtection="1">
      <alignment horizontal="center" wrapText="1"/>
      <protection hidden="1"/>
    </xf>
    <xf numFmtId="0" fontId="7" fillId="0" borderId="1" xfId="0" applyFont="1" applyBorder="1" applyAlignment="1" applyProtection="1">
      <alignment horizontal="center" wrapText="1"/>
      <protection hidden="1"/>
    </xf>
    <xf numFmtId="0" fontId="8" fillId="0" borderId="0" xfId="0" applyFont="1" applyAlignment="1" applyProtection="1">
      <alignment horizontal="center" wrapText="1"/>
      <protection hidden="1"/>
    </xf>
    <xf numFmtId="164" fontId="8" fillId="0" borderId="0" xfId="0" applyNumberFormat="1" applyFont="1" applyAlignment="1" applyProtection="1">
      <alignment horizontal="center" wrapText="1"/>
      <protection hidden="1"/>
    </xf>
    <xf numFmtId="9" fontId="8" fillId="0" borderId="0" xfId="24" applyFont="1" applyAlignment="1" applyProtection="1">
      <alignment horizontal="center" wrapText="1"/>
      <protection hidden="1"/>
    </xf>
    <xf numFmtId="164" fontId="7" fillId="0" borderId="0" xfId="0" applyNumberFormat="1" applyFont="1" applyAlignment="1" applyProtection="1">
      <alignment horizontal="center" vertical="top" wrapText="1"/>
      <protection hidden="1"/>
    </xf>
    <xf numFmtId="0" fontId="3" fillId="0" borderId="28" xfId="0" applyFont="1" applyBorder="1" applyAlignment="1" applyProtection="1">
      <alignment horizontal="center" wrapText="1"/>
      <protection hidden="1"/>
    </xf>
    <xf numFmtId="0" fontId="10" fillId="0" borderId="10" xfId="0" applyFont="1" applyBorder="1" applyAlignment="1" applyProtection="1">
      <alignment horizontal="center" wrapText="1"/>
      <protection hidden="1"/>
    </xf>
    <xf numFmtId="0" fontId="10" fillId="0" borderId="29" xfId="0" applyFont="1" applyBorder="1" applyAlignment="1" applyProtection="1">
      <alignment horizontal="center" wrapText="1"/>
      <protection hidden="1"/>
    </xf>
    <xf numFmtId="0" fontId="3" fillId="0" borderId="33" xfId="0" applyFont="1" applyBorder="1" applyAlignment="1" applyProtection="1">
      <alignment horizontal="center" wrapText="1"/>
      <protection hidden="1"/>
    </xf>
    <xf numFmtId="0" fontId="10" fillId="0" borderId="34" xfId="0" applyFont="1" applyBorder="1" applyAlignment="1" applyProtection="1">
      <alignment horizontal="center" wrapText="1"/>
      <protection hidden="1"/>
    </xf>
    <xf numFmtId="0" fontId="10" fillId="0" borderId="35" xfId="0" applyFont="1" applyBorder="1" applyAlignment="1" applyProtection="1">
      <alignment horizontal="center" wrapText="1"/>
      <protection hidden="1"/>
    </xf>
    <xf numFmtId="165" fontId="10" fillId="3" borderId="25" xfId="0" applyNumberFormat="1" applyFont="1" applyFill="1" applyBorder="1" applyAlignment="1" applyProtection="1">
      <alignment horizontal="center" wrapText="1"/>
      <protection hidden="1"/>
    </xf>
    <xf numFmtId="165" fontId="7" fillId="0" borderId="29" xfId="0" applyNumberFormat="1" applyFont="1" applyBorder="1" applyAlignment="1" applyProtection="1">
      <alignment horizontal="center" wrapText="1"/>
      <protection hidden="1"/>
    </xf>
    <xf numFmtId="165" fontId="7" fillId="0" borderId="35" xfId="0" applyNumberFormat="1" applyFont="1" applyBorder="1" applyAlignment="1" applyProtection="1">
      <alignment horizontal="center" wrapText="1"/>
      <protection hidden="1"/>
    </xf>
    <xf numFmtId="0" fontId="21" fillId="9" borderId="0" xfId="0" applyFont="1" applyFill="1" applyBorder="1" applyProtection="1">
      <protection hidden="1"/>
    </xf>
    <xf numFmtId="164" fontId="10" fillId="3" borderId="25" xfId="0" applyNumberFormat="1" applyFont="1" applyFill="1" applyBorder="1" applyAlignment="1" applyProtection="1">
      <alignment horizontal="center" wrapText="1"/>
      <protection hidden="1"/>
    </xf>
    <xf numFmtId="164" fontId="7" fillId="0" borderId="0" xfId="0" applyNumberFormat="1" applyFont="1" applyBorder="1" applyAlignment="1" applyProtection="1">
      <alignment horizontal="center" vertical="top" wrapText="1"/>
      <protection hidden="1"/>
    </xf>
    <xf numFmtId="0" fontId="18" fillId="2" borderId="28" xfId="0" applyFont="1" applyFill="1" applyBorder="1" applyAlignment="1" applyProtection="1">
      <alignment horizontal="center" wrapText="1"/>
      <protection hidden="1"/>
    </xf>
    <xf numFmtId="164" fontId="7" fillId="0" borderId="29" xfId="0" applyNumberFormat="1" applyFont="1" applyBorder="1" applyAlignment="1" applyProtection="1">
      <alignment horizontal="center" vertical="center" wrapText="1"/>
      <protection hidden="1"/>
    </xf>
    <xf numFmtId="0" fontId="18" fillId="8" borderId="33" xfId="0" applyFont="1" applyFill="1" applyBorder="1" applyAlignment="1" applyProtection="1">
      <alignment horizontal="center" wrapText="1"/>
      <protection hidden="1"/>
    </xf>
    <xf numFmtId="0" fontId="18" fillId="0" borderId="34" xfId="0" applyFont="1" applyBorder="1" applyAlignment="1" applyProtection="1">
      <alignment wrapText="1"/>
      <protection hidden="1"/>
    </xf>
    <xf numFmtId="0" fontId="10" fillId="3" borderId="23" xfId="0" applyFont="1" applyFill="1" applyBorder="1" applyAlignment="1" applyProtection="1">
      <alignment wrapText="1"/>
      <protection hidden="1"/>
    </xf>
    <xf numFmtId="164" fontId="7" fillId="0" borderId="10" xfId="0" applyNumberFormat="1" applyFont="1" applyBorder="1" applyAlignment="1" applyProtection="1">
      <alignment vertical="top" wrapText="1"/>
      <protection hidden="1"/>
    </xf>
    <xf numFmtId="0" fontId="7" fillId="0" borderId="29" xfId="0" applyFont="1" applyBorder="1" applyAlignment="1" applyProtection="1">
      <alignment wrapText="1"/>
      <protection hidden="1"/>
    </xf>
    <xf numFmtId="164" fontId="7" fillId="0" borderId="34" xfId="0" applyNumberFormat="1" applyFont="1" applyBorder="1" applyAlignment="1" applyProtection="1">
      <alignment vertical="top" wrapText="1"/>
      <protection hidden="1"/>
    </xf>
    <xf numFmtId="0" fontId="7" fillId="0" borderId="35" xfId="0" applyFont="1" applyBorder="1" applyAlignment="1" applyProtection="1">
      <alignment wrapText="1"/>
      <protection hidden="1"/>
    </xf>
    <xf numFmtId="165" fontId="10" fillId="3" borderId="1" xfId="0" applyNumberFormat="1" applyFont="1" applyFill="1" applyBorder="1" applyAlignment="1" applyProtection="1">
      <alignment horizontal="center" wrapText="1"/>
      <protection hidden="1"/>
    </xf>
    <xf numFmtId="0" fontId="0" fillId="2" borderId="1" xfId="0" applyFont="1" applyFill="1" applyBorder="1" applyAlignment="1" applyProtection="1">
      <alignment wrapText="1"/>
      <protection hidden="1"/>
    </xf>
    <xf numFmtId="0" fontId="17" fillId="0" borderId="1" xfId="0" applyFont="1" applyBorder="1" applyAlignment="1" applyProtection="1">
      <alignment wrapText="1"/>
      <protection hidden="1"/>
    </xf>
    <xf numFmtId="164" fontId="7" fillId="0" borderId="1" xfId="0" applyNumberFormat="1" applyFont="1" applyBorder="1" applyAlignment="1" applyProtection="1">
      <alignment horizontal="center" vertical="top" wrapText="1"/>
      <protection hidden="1"/>
    </xf>
    <xf numFmtId="9" fontId="7" fillId="0" borderId="1" xfId="24" applyFont="1" applyBorder="1" applyAlignment="1" applyProtection="1">
      <alignment horizontal="center" vertical="top" wrapText="1"/>
      <protection hidden="1"/>
    </xf>
    <xf numFmtId="165" fontId="7" fillId="0" borderId="1" xfId="0" applyNumberFormat="1" applyFont="1" applyBorder="1" applyAlignment="1" applyProtection="1">
      <alignment horizontal="center" wrapText="1"/>
      <protection hidden="1"/>
    </xf>
    <xf numFmtId="0" fontId="9" fillId="3" borderId="1" xfId="0" applyFont="1" applyFill="1" applyBorder="1" applyAlignment="1" applyProtection="1">
      <alignment horizontal="center" wrapText="1"/>
      <protection hidden="1"/>
    </xf>
    <xf numFmtId="0" fontId="3" fillId="0" borderId="1" xfId="0" applyFont="1" applyBorder="1" applyAlignment="1" applyProtection="1">
      <alignment horizontal="center" wrapText="1"/>
      <protection hidden="1"/>
    </xf>
    <xf numFmtId="0" fontId="3" fillId="0" borderId="0" xfId="9" applyFont="1" applyAlignment="1" applyProtection="1">
      <alignment horizontal="center" wrapText="1"/>
      <protection hidden="1"/>
    </xf>
    <xf numFmtId="0" fontId="3" fillId="0" borderId="0" xfId="9" applyFont="1" applyAlignment="1" applyProtection="1">
      <alignment wrapText="1"/>
      <protection hidden="1"/>
    </xf>
    <xf numFmtId="164" fontId="3" fillId="0" borderId="0" xfId="9" applyNumberFormat="1" applyFont="1" applyAlignment="1" applyProtection="1">
      <alignment horizontal="center" wrapText="1"/>
      <protection hidden="1"/>
    </xf>
    <xf numFmtId="165" fontId="3" fillId="0" borderId="0" xfId="9" applyNumberFormat="1" applyFont="1" applyAlignment="1" applyProtection="1">
      <alignment horizontal="center" wrapText="1"/>
      <protection hidden="1"/>
    </xf>
    <xf numFmtId="0" fontId="18" fillId="0" borderId="0" xfId="9" applyFont="1" applyAlignment="1" applyProtection="1">
      <protection hidden="1"/>
    </xf>
    <xf numFmtId="0" fontId="3" fillId="0" borderId="0" xfId="9" applyFont="1" applyAlignment="1" applyProtection="1">
      <alignment horizontal="center"/>
      <protection hidden="1"/>
    </xf>
    <xf numFmtId="0" fontId="10" fillId="0" borderId="0" xfId="9" applyFont="1" applyAlignment="1" applyProtection="1">
      <alignment wrapText="1"/>
      <protection hidden="1"/>
    </xf>
    <xf numFmtId="0" fontId="3" fillId="0" borderId="0" xfId="9" applyFont="1" applyAlignment="1" applyProtection="1">
      <alignment vertical="top" wrapText="1"/>
      <protection hidden="1"/>
    </xf>
    <xf numFmtId="0" fontId="10" fillId="3" borderId="23" xfId="9" applyFont="1" applyFill="1" applyBorder="1" applyAlignment="1" applyProtection="1">
      <alignment horizontal="center" wrapText="1"/>
      <protection hidden="1"/>
    </xf>
    <xf numFmtId="0" fontId="10" fillId="3" borderId="24" xfId="9" applyFont="1" applyFill="1" applyBorder="1" applyAlignment="1" applyProtection="1">
      <alignment horizontal="center" wrapText="1"/>
      <protection hidden="1"/>
    </xf>
    <xf numFmtId="0" fontId="3" fillId="0" borderId="28" xfId="9" applyFont="1" applyBorder="1" applyAlignment="1" applyProtection="1">
      <alignment horizontal="center" wrapText="1"/>
      <protection hidden="1"/>
    </xf>
    <xf numFmtId="0" fontId="3" fillId="0" borderId="10" xfId="9" applyFont="1" applyBorder="1" applyAlignment="1" applyProtection="1">
      <alignment wrapText="1"/>
      <protection hidden="1"/>
    </xf>
    <xf numFmtId="164" fontId="3" fillId="0" borderId="10" xfId="9" applyNumberFormat="1" applyFont="1" applyBorder="1" applyAlignment="1" applyProtection="1">
      <alignment horizontal="center" wrapText="1"/>
      <protection hidden="1"/>
    </xf>
    <xf numFmtId="0" fontId="3" fillId="0" borderId="10" xfId="9" applyFont="1" applyBorder="1" applyAlignment="1" applyProtection="1">
      <alignment horizontal="center" wrapText="1"/>
      <protection hidden="1"/>
    </xf>
    <xf numFmtId="0" fontId="3" fillId="0" borderId="33" xfId="9" applyFont="1" applyBorder="1" applyAlignment="1" applyProtection="1">
      <alignment horizontal="center" wrapText="1"/>
      <protection hidden="1"/>
    </xf>
    <xf numFmtId="0" fontId="3" fillId="0" borderId="34" xfId="9" applyFont="1" applyBorder="1" applyAlignment="1" applyProtection="1">
      <alignment wrapText="1"/>
      <protection hidden="1"/>
    </xf>
    <xf numFmtId="164" fontId="3" fillId="0" borderId="34" xfId="9" applyNumberFormat="1" applyFont="1" applyBorder="1" applyAlignment="1" applyProtection="1">
      <alignment horizontal="center" wrapText="1"/>
      <protection hidden="1"/>
    </xf>
    <xf numFmtId="0" fontId="3" fillId="0" borderId="34" xfId="9" applyFont="1" applyBorder="1" applyAlignment="1" applyProtection="1">
      <alignment horizontal="center" wrapText="1"/>
      <protection hidden="1"/>
    </xf>
    <xf numFmtId="0" fontId="18" fillId="0" borderId="0" xfId="9" applyFont="1" applyAlignment="1" applyProtection="1">
      <alignment horizontal="center"/>
      <protection hidden="1"/>
    </xf>
    <xf numFmtId="0" fontId="10" fillId="0" borderId="0" xfId="9" applyFont="1" applyAlignment="1" applyProtection="1">
      <alignment horizontal="center" wrapText="1"/>
      <protection hidden="1"/>
    </xf>
    <xf numFmtId="164" fontId="3" fillId="0" borderId="0" xfId="9" applyNumberFormat="1" applyFont="1" applyAlignment="1" applyProtection="1">
      <alignment horizontal="center" vertical="top" wrapText="1"/>
      <protection hidden="1"/>
    </xf>
    <xf numFmtId="0" fontId="18" fillId="2" borderId="28" xfId="9" applyFont="1" applyFill="1" applyBorder="1" applyAlignment="1" applyProtection="1">
      <alignment horizontal="center" wrapText="1"/>
      <protection hidden="1"/>
    </xf>
    <xf numFmtId="0" fontId="18" fillId="2" borderId="10" xfId="9" applyFont="1" applyFill="1" applyBorder="1" applyAlignment="1" applyProtection="1">
      <alignment horizontal="left" wrapText="1"/>
      <protection hidden="1"/>
    </xf>
    <xf numFmtId="165" fontId="3" fillId="0" borderId="10" xfId="9" applyNumberFormat="1" applyFont="1" applyBorder="1" applyAlignment="1" applyProtection="1">
      <alignment horizontal="center" wrapText="1"/>
      <protection hidden="1"/>
    </xf>
    <xf numFmtId="164" fontId="3" fillId="0" borderId="10" xfId="9" applyNumberFormat="1" applyFont="1" applyBorder="1" applyAlignment="1" applyProtection="1">
      <alignment horizontal="center" vertical="top" wrapText="1"/>
      <protection hidden="1"/>
    </xf>
    <xf numFmtId="0" fontId="3" fillId="0" borderId="29" xfId="9" applyFont="1" applyBorder="1" applyAlignment="1" applyProtection="1">
      <alignment horizontal="center" wrapText="1"/>
      <protection hidden="1"/>
    </xf>
    <xf numFmtId="0" fontId="18" fillId="2" borderId="33" xfId="9" applyFont="1" applyFill="1" applyBorder="1" applyAlignment="1" applyProtection="1">
      <alignment horizontal="center" wrapText="1"/>
      <protection hidden="1"/>
    </xf>
    <xf numFmtId="164" fontId="3" fillId="0" borderId="34" xfId="9" applyNumberFormat="1" applyFont="1" applyBorder="1" applyAlignment="1" applyProtection="1">
      <alignment horizontal="center" vertical="top" wrapText="1"/>
      <protection hidden="1"/>
    </xf>
    <xf numFmtId="0" fontId="3" fillId="0" borderId="35" xfId="9" applyFont="1" applyBorder="1" applyAlignment="1" applyProtection="1">
      <alignment horizontal="center" wrapText="1"/>
      <protection hidden="1"/>
    </xf>
    <xf numFmtId="165" fontId="10" fillId="3" borderId="25" xfId="9" applyNumberFormat="1" applyFont="1" applyFill="1" applyBorder="1" applyAlignment="1" applyProtection="1">
      <alignment horizontal="center" wrapText="1"/>
      <protection hidden="1"/>
    </xf>
    <xf numFmtId="8" fontId="3" fillId="0" borderId="10" xfId="9" applyNumberFormat="1" applyFont="1" applyBorder="1" applyAlignment="1" applyProtection="1">
      <alignment horizontal="center" vertical="center" wrapText="1"/>
      <protection hidden="1"/>
    </xf>
    <xf numFmtId="9" fontId="3" fillId="0" borderId="10" xfId="24" applyFont="1" applyBorder="1" applyAlignment="1" applyProtection="1">
      <alignment horizontal="center" wrapText="1"/>
      <protection hidden="1"/>
    </xf>
    <xf numFmtId="0" fontId="3" fillId="0" borderId="10" xfId="11" applyNumberFormat="1" applyFont="1" applyBorder="1" applyAlignment="1" applyProtection="1">
      <alignment horizontal="center" wrapText="1"/>
      <protection hidden="1"/>
    </xf>
    <xf numFmtId="164" fontId="3" fillId="0" borderId="34" xfId="9" applyNumberFormat="1" applyFont="1" applyBorder="1" applyAlignment="1" applyProtection="1">
      <alignment horizontal="center" vertical="center" wrapText="1"/>
      <protection hidden="1"/>
    </xf>
    <xf numFmtId="9" fontId="3" fillId="0" borderId="34" xfId="24" applyFont="1" applyBorder="1" applyAlignment="1" applyProtection="1">
      <alignment horizontal="center" wrapText="1"/>
      <protection hidden="1"/>
    </xf>
    <xf numFmtId="0" fontId="9" fillId="3" borderId="24" xfId="9" applyFont="1" applyFill="1" applyBorder="1" applyAlignment="1" applyProtection="1">
      <alignment horizontal="center" wrapText="1"/>
      <protection hidden="1"/>
    </xf>
    <xf numFmtId="0" fontId="3" fillId="0" borderId="34" xfId="11" applyNumberFormat="1" applyFont="1" applyBorder="1" applyAlignment="1" applyProtection="1">
      <alignment horizontal="center" wrapText="1"/>
      <protection hidden="1"/>
    </xf>
    <xf numFmtId="9" fontId="3" fillId="0" borderId="29" xfId="24" applyFont="1" applyBorder="1" applyAlignment="1" applyProtection="1">
      <alignment horizontal="center" wrapText="1"/>
      <protection hidden="1"/>
    </xf>
    <xf numFmtId="165" fontId="3" fillId="0" borderId="0" xfId="9" applyNumberFormat="1" applyFont="1" applyAlignment="1" applyProtection="1">
      <alignment horizontal="center"/>
      <protection hidden="1"/>
    </xf>
    <xf numFmtId="164" fontId="3" fillId="0" borderId="0" xfId="9" applyNumberFormat="1" applyFont="1" applyAlignment="1" applyProtection="1">
      <alignment horizontal="center"/>
      <protection hidden="1"/>
    </xf>
    <xf numFmtId="0" fontId="3" fillId="0" borderId="0" xfId="9" applyFont="1" applyAlignment="1" applyProtection="1">
      <protection hidden="1"/>
    </xf>
    <xf numFmtId="0" fontId="3" fillId="0" borderId="10" xfId="9" applyFont="1" applyBorder="1" applyAlignment="1" applyProtection="1">
      <protection hidden="1"/>
    </xf>
    <xf numFmtId="0" fontId="3" fillId="0" borderId="34" xfId="9" applyFont="1" applyBorder="1" applyAlignment="1" applyProtection="1">
      <protection hidden="1"/>
    </xf>
    <xf numFmtId="164" fontId="3" fillId="0" borderId="0" xfId="9" applyNumberFormat="1" applyFont="1" applyAlignment="1" applyProtection="1">
      <alignment vertical="top" wrapText="1"/>
      <protection hidden="1"/>
    </xf>
    <xf numFmtId="0" fontId="3" fillId="0" borderId="0" xfId="9" applyFont="1" applyBorder="1" applyAlignment="1" applyProtection="1">
      <alignment horizontal="center" wrapText="1"/>
      <protection hidden="1"/>
    </xf>
    <xf numFmtId="0" fontId="3" fillId="0" borderId="0" xfId="9" applyFont="1" applyBorder="1" applyAlignment="1" applyProtection="1">
      <alignment wrapText="1"/>
      <protection hidden="1"/>
    </xf>
    <xf numFmtId="164" fontId="3" fillId="0" borderId="0" xfId="9" applyNumberFormat="1" applyFont="1" applyBorder="1" applyAlignment="1" applyProtection="1">
      <alignment horizontal="center" wrapText="1"/>
      <protection hidden="1"/>
    </xf>
    <xf numFmtId="0" fontId="18" fillId="0" borderId="10" xfId="9" applyFont="1" applyBorder="1" applyAlignment="1" applyProtection="1">
      <alignment horizontal="center"/>
      <protection hidden="1"/>
    </xf>
    <xf numFmtId="0" fontId="29" fillId="0" borderId="10" xfId="9" applyFont="1" applyBorder="1" applyAlignment="1" applyProtection="1">
      <alignment horizontal="center"/>
      <protection hidden="1"/>
    </xf>
    <xf numFmtId="0" fontId="10" fillId="3" borderId="1" xfId="9" applyFont="1" applyFill="1" applyBorder="1" applyAlignment="1" applyProtection="1">
      <alignment horizontal="center" wrapText="1"/>
      <protection hidden="1"/>
    </xf>
    <xf numFmtId="0" fontId="10" fillId="3" borderId="66" xfId="9" applyFont="1" applyFill="1" applyBorder="1" applyAlignment="1" applyProtection="1">
      <alignment horizontal="center" wrapText="1"/>
      <protection hidden="1"/>
    </xf>
    <xf numFmtId="164" fontId="10" fillId="3" borderId="66" xfId="9" applyNumberFormat="1" applyFont="1" applyFill="1" applyBorder="1" applyAlignment="1" applyProtection="1">
      <alignment horizontal="center" wrapText="1"/>
      <protection hidden="1"/>
    </xf>
    <xf numFmtId="165" fontId="10" fillId="3" borderId="66" xfId="9" applyNumberFormat="1" applyFont="1" applyFill="1" applyBorder="1" applyAlignment="1" applyProtection="1">
      <alignment horizontal="center" wrapText="1"/>
      <protection hidden="1"/>
    </xf>
    <xf numFmtId="0" fontId="3" fillId="0" borderId="1" xfId="9" applyFont="1" applyBorder="1" applyAlignment="1" applyProtection="1">
      <alignment wrapText="1"/>
      <protection hidden="1"/>
    </xf>
    <xf numFmtId="164" fontId="3" fillId="0" borderId="1" xfId="9" applyNumberFormat="1" applyFont="1" applyBorder="1" applyAlignment="1" applyProtection="1">
      <alignment horizontal="center" vertical="center" wrapText="1"/>
      <protection hidden="1"/>
    </xf>
    <xf numFmtId="164" fontId="3" fillId="0" borderId="1" xfId="9" applyNumberFormat="1" applyFont="1" applyBorder="1" applyAlignment="1" applyProtection="1">
      <alignment horizontal="center" wrapText="1"/>
      <protection hidden="1"/>
    </xf>
    <xf numFmtId="9" fontId="3" fillId="0" borderId="1" xfId="24" applyFont="1" applyBorder="1" applyAlignment="1" applyProtection="1">
      <alignment horizontal="center" wrapText="1"/>
      <protection hidden="1"/>
    </xf>
    <xf numFmtId="0" fontId="3" fillId="0" borderId="1" xfId="11" applyNumberFormat="1" applyFont="1" applyBorder="1" applyAlignment="1" applyProtection="1">
      <alignment horizontal="center" wrapText="1"/>
      <protection hidden="1"/>
    </xf>
    <xf numFmtId="165" fontId="3" fillId="0" borderId="1" xfId="9" applyNumberFormat="1" applyFont="1" applyBorder="1" applyAlignment="1" applyProtection="1">
      <alignment horizontal="center"/>
      <protection hidden="1"/>
    </xf>
    <xf numFmtId="0" fontId="18" fillId="2" borderId="1" xfId="9" applyFont="1" applyFill="1" applyBorder="1" applyAlignment="1" applyProtection="1">
      <alignment horizontal="center" wrapText="1"/>
      <protection hidden="1"/>
    </xf>
    <xf numFmtId="0" fontId="3" fillId="0" borderId="1" xfId="9" applyFont="1" applyBorder="1" applyAlignment="1" applyProtection="1">
      <alignment horizontal="center" wrapText="1"/>
      <protection hidden="1"/>
    </xf>
    <xf numFmtId="0" fontId="9" fillId="3" borderId="1" xfId="9" applyFont="1" applyFill="1" applyBorder="1" applyAlignment="1" applyProtection="1">
      <alignment horizontal="center" wrapText="1"/>
      <protection hidden="1"/>
    </xf>
    <xf numFmtId="164" fontId="10" fillId="3" borderId="1" xfId="9" applyNumberFormat="1" applyFont="1" applyFill="1" applyBorder="1" applyAlignment="1" applyProtection="1">
      <alignment horizontal="center" wrapText="1"/>
      <protection hidden="1"/>
    </xf>
    <xf numFmtId="165" fontId="10" fillId="3" borderId="1" xfId="9" applyNumberFormat="1" applyFont="1" applyFill="1" applyBorder="1" applyAlignment="1" applyProtection="1">
      <alignment horizontal="center" wrapText="1"/>
      <protection hidden="1"/>
    </xf>
    <xf numFmtId="164" fontId="10" fillId="0" borderId="0" xfId="9" applyNumberFormat="1" applyFont="1" applyFill="1" applyBorder="1" applyAlignment="1" applyProtection="1">
      <alignment horizontal="center" wrapText="1"/>
      <protection hidden="1"/>
    </xf>
    <xf numFmtId="0" fontId="18" fillId="0" borderId="0" xfId="9" applyFont="1" applyAlignment="1" applyProtection="1">
      <alignment horizontal="left"/>
      <protection hidden="1"/>
    </xf>
    <xf numFmtId="44" fontId="3" fillId="0" borderId="0" xfId="8" applyFont="1" applyAlignment="1" applyProtection="1">
      <alignment horizontal="center" wrapText="1"/>
      <protection hidden="1"/>
    </xf>
    <xf numFmtId="9" fontId="3" fillId="0" borderId="0" xfId="24" applyFont="1" applyAlignment="1" applyProtection="1">
      <alignment horizontal="center" wrapText="1"/>
      <protection hidden="1"/>
    </xf>
    <xf numFmtId="8" fontId="18" fillId="0" borderId="0" xfId="9" applyNumberFormat="1" applyFont="1" applyBorder="1" applyAlignment="1" applyProtection="1">
      <alignment horizontal="center" wrapText="1"/>
      <protection hidden="1"/>
    </xf>
    <xf numFmtId="9" fontId="9" fillId="3" borderId="24" xfId="24" applyFont="1" applyFill="1" applyBorder="1" applyAlignment="1" applyProtection="1">
      <alignment horizontal="center" wrapText="1"/>
      <protection hidden="1"/>
    </xf>
    <xf numFmtId="44" fontId="3" fillId="0" borderId="10" xfId="8" applyFont="1" applyBorder="1" applyAlignment="1" applyProtection="1">
      <alignment horizontal="center" wrapText="1"/>
      <protection hidden="1"/>
    </xf>
    <xf numFmtId="164" fontId="3" fillId="0" borderId="10" xfId="8" applyNumberFormat="1" applyFont="1" applyBorder="1" applyAlignment="1" applyProtection="1">
      <alignment horizontal="center" wrapText="1"/>
      <protection hidden="1"/>
    </xf>
    <xf numFmtId="0" fontId="3" fillId="0" borderId="10" xfId="9" applyFont="1" applyBorder="1" applyAlignment="1" applyProtection="1">
      <alignment horizontal="center"/>
      <protection hidden="1"/>
    </xf>
    <xf numFmtId="44" fontId="3" fillId="0" borderId="34" xfId="8" applyFont="1" applyBorder="1" applyAlignment="1" applyProtection="1">
      <alignment horizontal="center" wrapText="1"/>
      <protection hidden="1"/>
    </xf>
    <xf numFmtId="164" fontId="3" fillId="0" borderId="34" xfId="8" applyNumberFormat="1" applyFont="1" applyBorder="1" applyAlignment="1" applyProtection="1">
      <alignment horizontal="center" wrapText="1"/>
      <protection hidden="1"/>
    </xf>
    <xf numFmtId="0" fontId="3" fillId="0" borderId="34" xfId="9" applyFont="1" applyBorder="1" applyAlignment="1" applyProtection="1">
      <alignment horizontal="center"/>
      <protection hidden="1"/>
    </xf>
    <xf numFmtId="0" fontId="18" fillId="0" borderId="34" xfId="9" applyFont="1" applyBorder="1" applyAlignment="1" applyProtection="1">
      <alignment horizontal="center"/>
      <protection hidden="1"/>
    </xf>
    <xf numFmtId="164" fontId="10" fillId="3" borderId="24" xfId="9" applyNumberFormat="1" applyFont="1" applyFill="1" applyBorder="1" applyAlignment="1" applyProtection="1">
      <alignment horizontal="center" wrapText="1"/>
      <protection hidden="1"/>
    </xf>
    <xf numFmtId="164" fontId="3" fillId="0" borderId="10" xfId="9" applyNumberFormat="1" applyFont="1" applyBorder="1" applyAlignment="1" applyProtection="1">
      <alignment horizontal="center" vertical="center" wrapText="1"/>
      <protection hidden="1"/>
    </xf>
    <xf numFmtId="165" fontId="3" fillId="0" borderId="29" xfId="9" applyNumberFormat="1" applyFont="1" applyBorder="1" applyAlignment="1" applyProtection="1">
      <alignment horizontal="center"/>
      <protection hidden="1"/>
    </xf>
    <xf numFmtId="165" fontId="3" fillId="0" borderId="35" xfId="9" applyNumberFormat="1" applyFont="1" applyBorder="1" applyAlignment="1" applyProtection="1">
      <alignment horizontal="center"/>
      <protection hidden="1"/>
    </xf>
    <xf numFmtId="44" fontId="18" fillId="0" borderId="0" xfId="8" applyFont="1" applyAlignment="1" applyProtection="1">
      <alignment horizontal="center"/>
      <protection hidden="1"/>
    </xf>
    <xf numFmtId="9" fontId="18" fillId="0" borderId="0" xfId="24" applyFont="1" applyAlignment="1" applyProtection="1">
      <alignment horizontal="center"/>
      <protection hidden="1"/>
    </xf>
    <xf numFmtId="9" fontId="9" fillId="3" borderId="25" xfId="24" applyFont="1" applyFill="1" applyBorder="1" applyAlignment="1" applyProtection="1">
      <alignment horizontal="center" wrapText="1"/>
      <protection hidden="1"/>
    </xf>
    <xf numFmtId="9" fontId="3" fillId="0" borderId="35" xfId="24" applyFont="1" applyBorder="1" applyAlignment="1" applyProtection="1">
      <alignment horizontal="center" wrapText="1"/>
      <protection hidden="1"/>
    </xf>
    <xf numFmtId="9" fontId="3" fillId="0" borderId="0" xfId="24" applyFont="1" applyBorder="1" applyAlignment="1" applyProtection="1">
      <alignment horizontal="center" wrapText="1"/>
      <protection hidden="1"/>
    </xf>
    <xf numFmtId="9" fontId="18" fillId="0" borderId="0" xfId="24" applyFont="1" applyBorder="1" applyAlignment="1" applyProtection="1">
      <alignment horizontal="center" wrapText="1"/>
      <protection hidden="1"/>
    </xf>
    <xf numFmtId="164" fontId="3" fillId="0" borderId="28" xfId="9" applyNumberFormat="1" applyFont="1" applyBorder="1" applyAlignment="1" applyProtection="1">
      <alignment horizontal="center" wrapText="1"/>
      <protection hidden="1"/>
    </xf>
    <xf numFmtId="9" fontId="3" fillId="0" borderId="10" xfId="24" applyFont="1" applyBorder="1" applyAlignment="1" applyProtection="1">
      <alignment horizontal="center" vertical="top" wrapText="1"/>
      <protection hidden="1"/>
    </xf>
    <xf numFmtId="164" fontId="3" fillId="0" borderId="33" xfId="9" applyNumberFormat="1" applyFont="1" applyBorder="1" applyAlignment="1" applyProtection="1">
      <alignment horizontal="center" wrapText="1"/>
      <protection hidden="1"/>
    </xf>
    <xf numFmtId="9" fontId="3" fillId="0" borderId="34" xfId="24" applyFont="1" applyBorder="1" applyAlignment="1" applyProtection="1">
      <alignment horizontal="center" vertical="top" wrapText="1"/>
      <protection hidden="1"/>
    </xf>
    <xf numFmtId="164" fontId="3" fillId="0" borderId="10" xfId="9" applyNumberFormat="1" applyFont="1" applyBorder="1" applyAlignment="1" applyProtection="1">
      <alignment horizontal="left" wrapText="1"/>
      <protection hidden="1"/>
    </xf>
    <xf numFmtId="164" fontId="3" fillId="0" borderId="0" xfId="9" applyNumberFormat="1" applyFont="1" applyAlignment="1" applyProtection="1">
      <alignment horizontal="center" vertical="top"/>
      <protection hidden="1"/>
    </xf>
    <xf numFmtId="8" fontId="3" fillId="0" borderId="0" xfId="9" applyNumberFormat="1" applyFont="1" applyAlignment="1" applyProtection="1">
      <alignment wrapText="1"/>
      <protection hidden="1"/>
    </xf>
    <xf numFmtId="8" fontId="3" fillId="0" borderId="0" xfId="9" applyNumberFormat="1" applyFont="1" applyAlignment="1" applyProtection="1">
      <alignment horizontal="center" wrapText="1"/>
      <protection hidden="1"/>
    </xf>
    <xf numFmtId="8" fontId="3" fillId="0" borderId="0" xfId="9" applyNumberFormat="1" applyFont="1" applyAlignment="1" applyProtection="1">
      <alignment horizontal="center"/>
      <protection hidden="1"/>
    </xf>
    <xf numFmtId="44" fontId="3" fillId="0" borderId="0" xfId="12" applyFont="1" applyAlignment="1" applyProtection="1">
      <alignment horizontal="center" wrapText="1"/>
      <protection hidden="1"/>
    </xf>
    <xf numFmtId="164" fontId="3" fillId="0" borderId="28" xfId="9" applyNumberFormat="1" applyFont="1" applyBorder="1" applyAlignment="1" applyProtection="1">
      <alignment horizontal="center" vertical="center" wrapText="1"/>
      <protection hidden="1"/>
    </xf>
    <xf numFmtId="164" fontId="3" fillId="0" borderId="33" xfId="9" applyNumberFormat="1" applyFont="1" applyBorder="1" applyAlignment="1" applyProtection="1">
      <alignment horizontal="center" vertical="center" wrapText="1"/>
      <protection hidden="1"/>
    </xf>
    <xf numFmtId="164" fontId="27" fillId="0" borderId="33" xfId="9" applyNumberFormat="1" applyFont="1" applyBorder="1" applyAlignment="1" applyProtection="1">
      <alignment horizontal="center" vertical="center" wrapText="1"/>
      <protection hidden="1"/>
    </xf>
    <xf numFmtId="0" fontId="27" fillId="0" borderId="34" xfId="9" applyFont="1" applyBorder="1" applyAlignment="1" applyProtection="1">
      <alignment wrapText="1"/>
      <protection hidden="1"/>
    </xf>
    <xf numFmtId="164" fontId="27" fillId="0" borderId="34" xfId="9" applyNumberFormat="1" applyFont="1" applyBorder="1" applyAlignment="1" applyProtection="1">
      <alignment horizontal="center" wrapText="1"/>
      <protection hidden="1"/>
    </xf>
    <xf numFmtId="0" fontId="27" fillId="0" borderId="34" xfId="9" applyFont="1" applyBorder="1" applyAlignment="1" applyProtection="1">
      <alignment horizontal="center" wrapText="1"/>
      <protection hidden="1"/>
    </xf>
    <xf numFmtId="165" fontId="27" fillId="0" borderId="35" xfId="9" applyNumberFormat="1" applyFont="1" applyBorder="1" applyAlignment="1" applyProtection="1">
      <alignment horizontal="center"/>
      <protection hidden="1"/>
    </xf>
    <xf numFmtId="0" fontId="27" fillId="9" borderId="0" xfId="9" applyFont="1" applyFill="1" applyBorder="1" applyAlignment="1" applyProtection="1">
      <alignment horizontal="center"/>
      <protection hidden="1"/>
    </xf>
    <xf numFmtId="164" fontId="27" fillId="0" borderId="0" xfId="9" applyNumberFormat="1" applyFont="1" applyAlignment="1" applyProtection="1">
      <alignment horizontal="center" vertical="top" wrapText="1"/>
      <protection hidden="1"/>
    </xf>
    <xf numFmtId="0" fontId="27" fillId="0" borderId="0" xfId="9" applyFont="1" applyAlignment="1" applyProtection="1">
      <alignment horizontal="center" wrapText="1"/>
      <protection hidden="1"/>
    </xf>
    <xf numFmtId="0" fontId="27" fillId="0" borderId="0" xfId="9" applyFont="1" applyAlignment="1" applyProtection="1">
      <alignment wrapText="1"/>
      <protection hidden="1"/>
    </xf>
    <xf numFmtId="0" fontId="27" fillId="0" borderId="0" xfId="9" applyFont="1" applyAlignment="1" applyProtection="1">
      <protection hidden="1"/>
    </xf>
    <xf numFmtId="0" fontId="27" fillId="9" borderId="0" xfId="9" applyFont="1" applyFill="1" applyBorder="1" applyAlignment="1" applyProtection="1">
      <protection hidden="1"/>
    </xf>
    <xf numFmtId="164" fontId="3" fillId="0" borderId="0" xfId="9" applyNumberFormat="1" applyFont="1" applyBorder="1" applyAlignment="1" applyProtection="1">
      <alignment horizontal="center" vertical="center" wrapText="1"/>
      <protection hidden="1"/>
    </xf>
    <xf numFmtId="165" fontId="3" fillId="0" borderId="0" xfId="9" applyNumberFormat="1" applyFont="1" applyBorder="1" applyAlignment="1" applyProtection="1">
      <alignment horizontal="center"/>
      <protection hidden="1"/>
    </xf>
    <xf numFmtId="0" fontId="26" fillId="0" borderId="0" xfId="9" applyFont="1" applyProtection="1">
      <protection hidden="1"/>
    </xf>
    <xf numFmtId="0" fontId="26" fillId="0" borderId="0" xfId="9" applyFont="1" applyAlignment="1" applyProtection="1">
      <alignment horizontal="center"/>
      <protection hidden="1"/>
    </xf>
    <xf numFmtId="0" fontId="18" fillId="0" borderId="0" xfId="9" applyAlignment="1" applyProtection="1">
      <alignment horizontal="center"/>
      <protection hidden="1"/>
    </xf>
    <xf numFmtId="0" fontId="18" fillId="0" borderId="0" xfId="9" applyProtection="1">
      <protection hidden="1"/>
    </xf>
    <xf numFmtId="0" fontId="0" fillId="0" borderId="10" xfId="0" applyBorder="1" applyProtection="1">
      <protection hidden="1"/>
    </xf>
    <xf numFmtId="164" fontId="3" fillId="0" borderId="10" xfId="0" applyNumberFormat="1" applyFont="1" applyBorder="1" applyAlignment="1" applyProtection="1">
      <alignment horizontal="center" vertical="center" wrapText="1"/>
      <protection hidden="1"/>
    </xf>
    <xf numFmtId="0" fontId="3" fillId="0" borderId="10" xfId="13" applyFont="1" applyBorder="1" applyAlignment="1" applyProtection="1">
      <alignment horizontal="center" vertical="center"/>
      <protection hidden="1"/>
    </xf>
    <xf numFmtId="164" fontId="3" fillId="0" borderId="10" xfId="14" applyNumberFormat="1" applyFont="1" applyBorder="1" applyAlignment="1" applyProtection="1">
      <alignment horizontal="center" vertical="center"/>
      <protection hidden="1"/>
    </xf>
    <xf numFmtId="0" fontId="18" fillId="0" borderId="10" xfId="13" applyFont="1" applyFill="1" applyBorder="1" applyAlignment="1" applyProtection="1">
      <protection hidden="1"/>
    </xf>
    <xf numFmtId="0" fontId="3" fillId="0" borderId="10" xfId="13" applyFont="1" applyFill="1" applyBorder="1" applyAlignment="1" applyProtection="1">
      <alignment horizontal="center" vertical="center"/>
      <protection hidden="1"/>
    </xf>
    <xf numFmtId="164" fontId="3" fillId="0" borderId="10" xfId="14" applyNumberFormat="1" applyFont="1" applyFill="1" applyBorder="1" applyAlignment="1" applyProtection="1">
      <alignment horizontal="center" vertical="center"/>
      <protection hidden="1"/>
    </xf>
    <xf numFmtId="0" fontId="3" fillId="0" borderId="10" xfId="0" applyFont="1" applyFill="1" applyBorder="1" applyAlignment="1" applyProtection="1">
      <alignment horizontal="left"/>
      <protection hidden="1"/>
    </xf>
    <xf numFmtId="0" fontId="3" fillId="0" borderId="10" xfId="0" applyFont="1" applyFill="1" applyBorder="1" applyAlignment="1" applyProtection="1">
      <alignment horizontal="center" vertical="center" wrapText="1"/>
      <protection hidden="1"/>
    </xf>
    <xf numFmtId="0" fontId="18" fillId="0" borderId="10" xfId="0" applyFont="1" applyFill="1" applyBorder="1" applyAlignment="1" applyProtection="1">
      <alignment horizontal="left"/>
      <protection hidden="1"/>
    </xf>
    <xf numFmtId="0" fontId="3" fillId="0" borderId="10" xfId="0" applyNumberFormat="1" applyFont="1" applyFill="1" applyBorder="1" applyAlignment="1" applyProtection="1">
      <alignment horizontal="center" vertical="center"/>
      <protection hidden="1"/>
    </xf>
    <xf numFmtId="7" fontId="3" fillId="0" borderId="10" xfId="18" applyNumberFormat="1" applyFont="1" applyFill="1" applyBorder="1" applyAlignment="1" applyProtection="1">
      <alignment horizontal="center" vertical="center"/>
      <protection hidden="1"/>
    </xf>
    <xf numFmtId="168" fontId="3" fillId="0" borderId="10" xfId="11" applyNumberFormat="1" applyFont="1" applyBorder="1" applyAlignment="1" applyProtection="1">
      <alignment horizontal="center" vertical="center"/>
      <protection hidden="1"/>
    </xf>
    <xf numFmtId="0" fontId="18" fillId="10" borderId="10" xfId="21" applyFont="1" applyFill="1" applyBorder="1" applyAlignment="1" applyProtection="1">
      <alignment horizontal="left" vertical="center" wrapText="1"/>
      <protection hidden="1"/>
    </xf>
    <xf numFmtId="0" fontId="3" fillId="0" borderId="10" xfId="21" applyFont="1" applyBorder="1" applyAlignment="1" applyProtection="1">
      <alignment horizontal="center" vertical="center"/>
      <protection hidden="1"/>
    </xf>
    <xf numFmtId="164" fontId="25" fillId="0" borderId="10" xfId="21" applyNumberFormat="1" applyFont="1" applyBorder="1" applyAlignment="1" applyProtection="1">
      <alignment horizontal="center" vertical="center"/>
      <protection hidden="1"/>
    </xf>
    <xf numFmtId="0" fontId="18" fillId="0" borderId="10" xfId="22" applyFont="1" applyBorder="1" applyAlignment="1" applyProtection="1">
      <alignment horizontal="center" vertical="center"/>
      <protection hidden="1"/>
    </xf>
    <xf numFmtId="169" fontId="3" fillId="0" borderId="10" xfId="14" applyNumberFormat="1" applyFont="1" applyBorder="1" applyAlignment="1" applyProtection="1">
      <alignment horizontal="center" vertical="center" wrapText="1"/>
      <protection hidden="1"/>
    </xf>
    <xf numFmtId="0" fontId="18" fillId="0" borderId="10" xfId="13" applyFont="1" applyBorder="1" applyAlignment="1" applyProtection="1">
      <alignment horizontal="left" wrapText="1"/>
      <protection hidden="1"/>
    </xf>
    <xf numFmtId="3" fontId="3" fillId="0" borderId="10" xfId="23" applyNumberFormat="1" applyFont="1" applyFill="1" applyBorder="1" applyAlignment="1" applyProtection="1">
      <alignment horizontal="center" vertical="center"/>
      <protection hidden="1"/>
    </xf>
    <xf numFmtId="0" fontId="18" fillId="0" borderId="10" xfId="13" applyFont="1" applyFill="1" applyBorder="1" applyAlignment="1" applyProtection="1">
      <alignment horizontal="left" wrapText="1"/>
      <protection hidden="1"/>
    </xf>
    <xf numFmtId="164" fontId="3" fillId="0" borderId="10" xfId="13" applyNumberFormat="1" applyFont="1" applyBorder="1" applyAlignment="1" applyProtection="1">
      <alignment horizontal="center" vertical="center"/>
      <protection hidden="1"/>
    </xf>
    <xf numFmtId="0" fontId="18" fillId="9" borderId="10" xfId="13" applyFont="1" applyFill="1" applyBorder="1" applyAlignment="1" applyProtection="1">
      <alignment horizontal="left" vertical="center"/>
      <protection hidden="1"/>
    </xf>
    <xf numFmtId="0" fontId="3" fillId="9" borderId="10" xfId="13" applyFont="1" applyFill="1" applyBorder="1" applyAlignment="1" applyProtection="1">
      <alignment horizontal="center" vertical="center"/>
      <protection hidden="1"/>
    </xf>
    <xf numFmtId="7" fontId="3" fillId="0" borderId="10" xfId="13" applyNumberFormat="1" applyFont="1" applyFill="1" applyBorder="1" applyAlignment="1" applyProtection="1">
      <alignment horizontal="center" vertical="center"/>
      <protection hidden="1"/>
    </xf>
    <xf numFmtId="3" fontId="3" fillId="0" borderId="10" xfId="13" applyNumberFormat="1" applyFont="1" applyBorder="1" applyAlignment="1" applyProtection="1">
      <alignment horizontal="center" vertical="center"/>
      <protection hidden="1"/>
    </xf>
    <xf numFmtId="170" fontId="3" fillId="0" borderId="10" xfId="13" applyNumberFormat="1" applyFont="1" applyBorder="1" applyAlignment="1" applyProtection="1">
      <alignment horizontal="center" vertical="center"/>
      <protection hidden="1"/>
    </xf>
    <xf numFmtId="0" fontId="18" fillId="9" borderId="10" xfId="13" applyFont="1" applyFill="1" applyBorder="1" applyProtection="1">
      <protection hidden="1"/>
    </xf>
    <xf numFmtId="0" fontId="3" fillId="0" borderId="0" xfId="13" applyFont="1" applyFill="1" applyBorder="1" applyAlignment="1" applyProtection="1">
      <alignment horizontal="center" vertical="center"/>
      <protection hidden="1"/>
    </xf>
    <xf numFmtId="164" fontId="3" fillId="0" borderId="0" xfId="13" applyNumberFormat="1" applyFont="1" applyFill="1" applyBorder="1" applyAlignment="1" applyProtection="1">
      <alignment horizontal="center" vertical="center"/>
      <protection hidden="1"/>
    </xf>
    <xf numFmtId="0" fontId="3" fillId="0" borderId="0" xfId="13" applyFont="1" applyBorder="1" applyAlignment="1" applyProtection="1">
      <alignment horizontal="center" vertical="center"/>
      <protection hidden="1"/>
    </xf>
    <xf numFmtId="9" fontId="3" fillId="0" borderId="0" xfId="24" applyFont="1" applyBorder="1" applyAlignment="1" applyProtection="1">
      <alignment horizontal="center" vertical="center"/>
      <protection hidden="1"/>
    </xf>
    <xf numFmtId="3" fontId="3" fillId="0" borderId="0" xfId="13" applyNumberFormat="1" applyFont="1" applyBorder="1" applyAlignment="1" applyProtection="1">
      <alignment horizontal="center" vertical="center"/>
      <protection hidden="1"/>
    </xf>
    <xf numFmtId="170" fontId="3" fillId="0" borderId="0" xfId="13" applyNumberFormat="1" applyFont="1" applyBorder="1" applyAlignment="1" applyProtection="1">
      <alignment horizontal="center" vertical="center"/>
      <protection hidden="1"/>
    </xf>
    <xf numFmtId="0" fontId="3" fillId="0" borderId="0" xfId="13" applyFont="1" applyAlignment="1" applyProtection="1">
      <alignment horizontal="center" vertical="center"/>
      <protection hidden="1"/>
    </xf>
    <xf numFmtId="9" fontId="3" fillId="0" borderId="0" xfId="24" applyFont="1" applyAlignment="1" applyProtection="1">
      <alignment horizontal="center" vertical="center"/>
      <protection hidden="1"/>
    </xf>
    <xf numFmtId="0" fontId="28" fillId="0" borderId="0" xfId="13" applyFont="1" applyAlignment="1" applyProtection="1">
      <alignment horizontal="center" vertical="center"/>
      <protection hidden="1"/>
    </xf>
    <xf numFmtId="0" fontId="0" fillId="0" borderId="0" xfId="0" applyNumberFormat="1" applyFont="1" applyFill="1" applyBorder="1" applyAlignment="1" applyProtection="1">
      <protection hidden="1"/>
    </xf>
    <xf numFmtId="0" fontId="0" fillId="0" borderId="9" xfId="0" applyNumberFormat="1" applyFont="1" applyFill="1" applyBorder="1" applyAlignment="1" applyProtection="1">
      <alignment horizontal="justify" vertical="center" wrapText="1"/>
      <protection hidden="1"/>
    </xf>
    <xf numFmtId="0" fontId="6" fillId="0" borderId="0" xfId="13" applyFont="1" applyProtection="1">
      <protection hidden="1"/>
    </xf>
    <xf numFmtId="0" fontId="3" fillId="0" borderId="0" xfId="13" applyProtection="1">
      <protection hidden="1"/>
    </xf>
    <xf numFmtId="164" fontId="3" fillId="0" borderId="0" xfId="13" applyNumberFormat="1" applyFont="1" applyProtection="1">
      <protection hidden="1"/>
    </xf>
    <xf numFmtId="9" fontId="3" fillId="0" borderId="0" xfId="24" applyFont="1" applyProtection="1">
      <protection hidden="1"/>
    </xf>
    <xf numFmtId="0" fontId="28" fillId="0" borderId="0" xfId="13" applyFont="1" applyProtection="1">
      <protection hidden="1"/>
    </xf>
    <xf numFmtId="9" fontId="28" fillId="0" borderId="0" xfId="24" applyFont="1" applyProtection="1">
      <protection hidden="1"/>
    </xf>
    <xf numFmtId="0" fontId="3" fillId="0" borderId="0" xfId="13" applyAlignment="1" applyProtection="1">
      <alignment horizontal="center"/>
      <protection hidden="1"/>
    </xf>
    <xf numFmtId="164" fontId="6" fillId="0" borderId="0" xfId="13" applyNumberFormat="1" applyFont="1" applyProtection="1">
      <protection hidden="1"/>
    </xf>
    <xf numFmtId="9" fontId="6" fillId="0" borderId="0" xfId="24" applyFont="1" applyProtection="1">
      <protection hidden="1"/>
    </xf>
    <xf numFmtId="0" fontId="30" fillId="0" borderId="0" xfId="13" applyFont="1" applyAlignment="1" applyProtection="1">
      <alignment horizontal="center"/>
      <protection hidden="1"/>
    </xf>
    <xf numFmtId="0" fontId="31" fillId="0" borderId="0" xfId="0" applyFont="1" applyProtection="1">
      <protection hidden="1"/>
    </xf>
    <xf numFmtId="0" fontId="5" fillId="0" borderId="10" xfId="13" applyFont="1" applyBorder="1" applyAlignment="1" applyProtection="1">
      <alignment horizontal="center" wrapText="1"/>
      <protection hidden="1"/>
    </xf>
    <xf numFmtId="0" fontId="32" fillId="0" borderId="0" xfId="13" applyFont="1" applyAlignment="1" applyProtection="1">
      <alignment horizontal="right"/>
      <protection hidden="1"/>
    </xf>
    <xf numFmtId="0" fontId="33" fillId="0" borderId="0" xfId="13" applyFont="1" applyAlignment="1" applyProtection="1">
      <alignment horizontal="center"/>
      <protection hidden="1"/>
    </xf>
    <xf numFmtId="0" fontId="31" fillId="0" borderId="0" xfId="13" applyFont="1" applyProtection="1">
      <protection hidden="1"/>
    </xf>
    <xf numFmtId="0" fontId="29" fillId="0" borderId="0" xfId="13" applyNumberFormat="1" applyFont="1" applyFill="1" applyBorder="1" applyAlignment="1" applyProtection="1">
      <alignment horizontal="left" vertical="justify" wrapText="1"/>
      <protection hidden="1"/>
    </xf>
    <xf numFmtId="0" fontId="3" fillId="0" borderId="0" xfId="13" applyBorder="1" applyProtection="1">
      <protection hidden="1"/>
    </xf>
    <xf numFmtId="0" fontId="3" fillId="0" borderId="0" xfId="13" applyBorder="1" applyAlignment="1" applyProtection="1">
      <alignment horizontal="left"/>
      <protection hidden="1"/>
    </xf>
    <xf numFmtId="9" fontId="3" fillId="0" borderId="0" xfId="24" applyFont="1" applyBorder="1" applyProtection="1">
      <protection hidden="1"/>
    </xf>
    <xf numFmtId="3" fontId="3" fillId="0" borderId="0" xfId="13" applyNumberFormat="1" applyBorder="1" applyProtection="1">
      <protection hidden="1"/>
    </xf>
    <xf numFmtId="170" fontId="3" fillId="0" borderId="0" xfId="13" applyNumberFormat="1" applyBorder="1" applyProtection="1">
      <protection hidden="1"/>
    </xf>
    <xf numFmtId="0" fontId="32" fillId="0" borderId="0" xfId="13" applyFont="1" applyBorder="1" applyProtection="1">
      <protection hidden="1"/>
    </xf>
    <xf numFmtId="9" fontId="32" fillId="0" borderId="0" xfId="24" applyFont="1" applyBorder="1" applyProtection="1">
      <protection hidden="1"/>
    </xf>
    <xf numFmtId="0" fontId="3" fillId="0" borderId="0" xfId="13" applyFont="1" applyAlignment="1" applyProtection="1">
      <alignment horizontal="left"/>
      <protection hidden="1"/>
    </xf>
    <xf numFmtId="0" fontId="29" fillId="0" borderId="0" xfId="13" applyNumberFormat="1" applyFont="1" applyFill="1" applyBorder="1" applyAlignment="1" applyProtection="1">
      <alignment horizontal="left" vertical="justify" wrapText="1"/>
      <protection hidden="1"/>
    </xf>
    <xf numFmtId="9" fontId="29" fillId="0" borderId="0" xfId="24" applyFont="1" applyFill="1" applyBorder="1" applyAlignment="1" applyProtection="1">
      <alignment horizontal="left" vertical="justify" wrapText="1"/>
      <protection hidden="1"/>
    </xf>
    <xf numFmtId="0" fontId="29" fillId="0" borderId="0" xfId="13" applyNumberFormat="1" applyFont="1" applyFill="1" applyAlignment="1" applyProtection="1">
      <alignment horizontal="left"/>
      <protection hidden="1"/>
    </xf>
    <xf numFmtId="9" fontId="32" fillId="0" borderId="0" xfId="24" applyFont="1" applyAlignment="1" applyProtection="1">
      <alignment horizontal="right"/>
      <protection hidden="1"/>
    </xf>
    <xf numFmtId="0" fontId="0" fillId="0" borderId="0" xfId="0" applyProtection="1">
      <protection hidden="1"/>
    </xf>
    <xf numFmtId="0" fontId="3" fillId="0" borderId="17" xfId="0" applyFont="1" applyBorder="1" applyAlignment="1" applyProtection="1">
      <alignment horizontal="center"/>
      <protection hidden="1"/>
    </xf>
    <xf numFmtId="164" fontId="3" fillId="0" borderId="17" xfId="18" applyNumberFormat="1" applyFont="1" applyBorder="1" applyAlignment="1" applyProtection="1">
      <alignment horizontal="center"/>
      <protection hidden="1"/>
    </xf>
    <xf numFmtId="164" fontId="3" fillId="0" borderId="67" xfId="18" applyNumberFormat="1" applyFont="1" applyBorder="1" applyAlignment="1" applyProtection="1">
      <alignment horizontal="center"/>
      <protection hidden="1"/>
    </xf>
    <xf numFmtId="9" fontId="3" fillId="0" borderId="67" xfId="24" applyFont="1" applyBorder="1" applyAlignment="1" applyProtection="1">
      <alignment horizontal="center"/>
      <protection hidden="1"/>
    </xf>
    <xf numFmtId="168" fontId="3" fillId="0" borderId="18" xfId="11" applyNumberFormat="1" applyFont="1" applyBorder="1" applyAlignment="1" applyProtection="1">
      <alignment horizontal="center"/>
      <protection hidden="1"/>
    </xf>
    <xf numFmtId="0" fontId="3" fillId="0" borderId="19" xfId="13" applyFont="1" applyBorder="1" applyAlignment="1" applyProtection="1">
      <alignment horizontal="center"/>
      <protection hidden="1"/>
    </xf>
    <xf numFmtId="164" fontId="0" fillId="0" borderId="0" xfId="0" applyNumberFormat="1" applyProtection="1">
      <protection hidden="1"/>
    </xf>
    <xf numFmtId="0" fontId="3" fillId="9" borderId="0" xfId="13" applyFont="1" applyFill="1" applyBorder="1" applyAlignment="1" applyProtection="1">
      <alignment horizontal="center"/>
      <protection hidden="1"/>
    </xf>
    <xf numFmtId="0" fontId="3" fillId="9" borderId="20" xfId="13" applyFont="1" applyFill="1" applyBorder="1" applyAlignment="1" applyProtection="1">
      <alignment horizontal="center"/>
      <protection hidden="1"/>
    </xf>
    <xf numFmtId="0" fontId="18" fillId="0" borderId="21" xfId="0" applyFont="1" applyFill="1" applyBorder="1" applyAlignment="1" applyProtection="1">
      <alignment wrapText="1"/>
      <protection hidden="1"/>
    </xf>
    <xf numFmtId="0" fontId="18" fillId="0" borderId="22" xfId="0" applyFont="1" applyFill="1" applyBorder="1" applyAlignment="1" applyProtection="1">
      <alignment horizontal="center" wrapText="1"/>
      <protection hidden="1"/>
    </xf>
    <xf numFmtId="164" fontId="3" fillId="0" borderId="23" xfId="18" applyNumberFormat="1" applyFont="1" applyBorder="1" applyAlignment="1" applyProtection="1">
      <alignment horizontal="center"/>
      <protection hidden="1"/>
    </xf>
    <xf numFmtId="168" fontId="3" fillId="0" borderId="24" xfId="11" applyNumberFormat="1" applyFont="1" applyBorder="1" applyAlignment="1" applyProtection="1">
      <alignment horizontal="center"/>
      <protection hidden="1"/>
    </xf>
    <xf numFmtId="0" fontId="3" fillId="0" borderId="25" xfId="13" applyFont="1" applyBorder="1" applyAlignment="1" applyProtection="1">
      <alignment horizontal="center"/>
      <protection hidden="1"/>
    </xf>
    <xf numFmtId="0" fontId="18" fillId="0" borderId="26" xfId="0" applyFont="1" applyFill="1" applyBorder="1" applyAlignment="1" applyProtection="1">
      <alignment wrapText="1"/>
      <protection hidden="1"/>
    </xf>
    <xf numFmtId="0" fontId="3" fillId="0" borderId="27" xfId="0" applyFont="1" applyFill="1" applyBorder="1" applyAlignment="1" applyProtection="1">
      <alignment horizontal="center" wrapText="1"/>
      <protection hidden="1"/>
    </xf>
    <xf numFmtId="164" fontId="3" fillId="0" borderId="28" xfId="18" applyNumberFormat="1" applyFont="1" applyBorder="1" applyAlignment="1" applyProtection="1">
      <alignment horizontal="center"/>
      <protection hidden="1"/>
    </xf>
    <xf numFmtId="0" fontId="3" fillId="0" borderId="29" xfId="13" applyFont="1" applyBorder="1" applyAlignment="1" applyProtection="1">
      <alignment horizontal="center"/>
      <protection hidden="1"/>
    </xf>
    <xf numFmtId="0" fontId="18" fillId="0" borderId="27" xfId="0" applyFont="1" applyFill="1" applyBorder="1" applyAlignment="1" applyProtection="1">
      <alignment horizontal="center" wrapText="1"/>
      <protection hidden="1"/>
    </xf>
    <xf numFmtId="164" fontId="3" fillId="0" borderId="28" xfId="18" applyNumberFormat="1" applyFont="1" applyFill="1" applyBorder="1" applyAlignment="1" applyProtection="1">
      <alignment horizontal="center"/>
      <protection hidden="1"/>
    </xf>
    <xf numFmtId="0" fontId="3" fillId="0" borderId="29" xfId="13" applyFont="1" applyFill="1" applyBorder="1" applyAlignment="1" applyProtection="1">
      <alignment horizontal="center"/>
      <protection hidden="1"/>
    </xf>
    <xf numFmtId="0" fontId="0" fillId="0" borderId="0" xfId="0" applyFill="1" applyProtection="1">
      <protection hidden="1"/>
    </xf>
    <xf numFmtId="0" fontId="18" fillId="0" borderId="0" xfId="0" applyFont="1" applyFill="1" applyProtection="1">
      <protection hidden="1"/>
    </xf>
    <xf numFmtId="0" fontId="18" fillId="0" borderId="30" xfId="0" applyFont="1" applyFill="1" applyBorder="1" applyAlignment="1" applyProtection="1">
      <alignment horizontal="center"/>
      <protection hidden="1"/>
    </xf>
    <xf numFmtId="0" fontId="3" fillId="0" borderId="21" xfId="0" applyFont="1" applyFill="1" applyBorder="1" applyAlignment="1" applyProtection="1">
      <alignment wrapText="1"/>
      <protection hidden="1"/>
    </xf>
    <xf numFmtId="0" fontId="18" fillId="0" borderId="31" xfId="0" applyFont="1" applyFill="1" applyBorder="1" applyAlignment="1" applyProtection="1">
      <alignment horizontal="center" wrapText="1"/>
      <protection hidden="1"/>
    </xf>
    <xf numFmtId="164" fontId="3" fillId="0" borderId="28" xfId="14" applyNumberFormat="1" applyFont="1" applyFill="1" applyBorder="1" applyAlignment="1" applyProtection="1">
      <alignment horizontal="center"/>
      <protection hidden="1"/>
    </xf>
    <xf numFmtId="0" fontId="3" fillId="0" borderId="26" xfId="0" applyFont="1" applyFill="1" applyBorder="1" applyAlignment="1" applyProtection="1">
      <alignment wrapText="1"/>
      <protection hidden="1"/>
    </xf>
    <xf numFmtId="164" fontId="3" fillId="0" borderId="28" xfId="14" applyNumberFormat="1" applyFont="1" applyFill="1" applyBorder="1" applyAlignment="1" applyProtection="1">
      <alignment horizontal="center" vertical="center"/>
      <protection hidden="1"/>
    </xf>
    <xf numFmtId="0" fontId="3" fillId="0" borderId="31" xfId="0" applyFont="1" applyFill="1" applyBorder="1" applyAlignment="1" applyProtection="1">
      <alignment horizontal="center" wrapText="1"/>
      <protection hidden="1"/>
    </xf>
    <xf numFmtId="0" fontId="18" fillId="0" borderId="32" xfId="0" applyFont="1" applyFill="1" applyBorder="1" applyAlignment="1" applyProtection="1">
      <alignment horizontal="center" wrapText="1"/>
      <protection hidden="1"/>
    </xf>
    <xf numFmtId="164" fontId="3" fillId="0" borderId="33" xfId="18" applyNumberFormat="1" applyFont="1" applyBorder="1" applyAlignment="1" applyProtection="1">
      <alignment horizontal="center"/>
      <protection hidden="1"/>
    </xf>
    <xf numFmtId="0" fontId="3" fillId="0" borderId="35" xfId="13" applyFont="1" applyBorder="1" applyAlignment="1" applyProtection="1">
      <alignment horizontal="center"/>
      <protection hidden="1"/>
    </xf>
    <xf numFmtId="0" fontId="0" fillId="0" borderId="0" xfId="0" applyAlignment="1" applyProtection="1">
      <alignment horizontal="center"/>
      <protection hidden="1"/>
    </xf>
    <xf numFmtId="0" fontId="3" fillId="0" borderId="21" xfId="0" applyFont="1" applyBorder="1" applyAlignment="1" applyProtection="1">
      <alignment wrapText="1"/>
      <protection hidden="1"/>
    </xf>
    <xf numFmtId="0" fontId="3" fillId="0" borderId="22" xfId="0" applyFont="1" applyBorder="1" applyAlignment="1" applyProtection="1">
      <alignment horizontal="center" wrapText="1"/>
      <protection hidden="1"/>
    </xf>
    <xf numFmtId="8" fontId="18" fillId="8" borderId="23" xfId="0" applyNumberFormat="1" applyFont="1" applyFill="1" applyBorder="1" applyAlignment="1" applyProtection="1">
      <alignment horizontal="center" wrapText="1"/>
      <protection hidden="1"/>
    </xf>
    <xf numFmtId="3" fontId="18" fillId="8" borderId="24" xfId="0" applyNumberFormat="1" applyFont="1" applyFill="1" applyBorder="1" applyAlignment="1" applyProtection="1">
      <alignment horizontal="center" wrapText="1"/>
      <protection hidden="1"/>
    </xf>
    <xf numFmtId="165" fontId="3" fillId="0" borderId="25" xfId="13" applyNumberFormat="1" applyFont="1" applyBorder="1" applyAlignment="1" applyProtection="1">
      <alignment horizontal="center"/>
      <protection hidden="1"/>
    </xf>
    <xf numFmtId="0" fontId="3" fillId="0" borderId="26" xfId="0" applyFont="1" applyBorder="1" applyAlignment="1" applyProtection="1">
      <alignment wrapText="1"/>
      <protection hidden="1"/>
    </xf>
    <xf numFmtId="0" fontId="3" fillId="0" borderId="27" xfId="0" applyFont="1" applyBorder="1" applyAlignment="1" applyProtection="1">
      <alignment horizontal="center" wrapText="1"/>
      <protection hidden="1"/>
    </xf>
    <xf numFmtId="8" fontId="18" fillId="8" borderId="28" xfId="0" applyNumberFormat="1" applyFont="1" applyFill="1" applyBorder="1" applyAlignment="1" applyProtection="1">
      <alignment horizontal="center" wrapText="1"/>
      <protection hidden="1"/>
    </xf>
    <xf numFmtId="3" fontId="18" fillId="8" borderId="10" xfId="0" applyNumberFormat="1" applyFont="1" applyFill="1" applyBorder="1" applyAlignment="1" applyProtection="1">
      <alignment horizontal="center" wrapText="1"/>
      <protection hidden="1"/>
    </xf>
    <xf numFmtId="8" fontId="18" fillId="0" borderId="28" xfId="0" applyNumberFormat="1" applyFont="1" applyFill="1" applyBorder="1" applyAlignment="1" applyProtection="1">
      <alignment horizontal="center" wrapText="1"/>
      <protection hidden="1"/>
    </xf>
    <xf numFmtId="3" fontId="18" fillId="0" borderId="10" xfId="0" applyNumberFormat="1" applyFont="1" applyFill="1" applyBorder="1" applyAlignment="1" applyProtection="1">
      <alignment horizontal="center" wrapText="1"/>
      <protection hidden="1"/>
    </xf>
    <xf numFmtId="0" fontId="0" fillId="0" borderId="0" xfId="0" applyFill="1" applyAlignment="1" applyProtection="1">
      <alignment horizontal="center"/>
      <protection hidden="1"/>
    </xf>
    <xf numFmtId="0" fontId="18" fillId="0" borderId="21" xfId="0" applyFont="1" applyFill="1" applyBorder="1" applyAlignment="1" applyProtection="1">
      <alignment vertical="top" wrapText="1"/>
      <protection hidden="1"/>
    </xf>
    <xf numFmtId="0" fontId="3" fillId="0" borderId="37" xfId="0" applyFont="1" applyFill="1" applyBorder="1" applyAlignment="1" applyProtection="1">
      <alignment horizontal="center" vertical="top" wrapText="1"/>
      <protection hidden="1"/>
    </xf>
    <xf numFmtId="164" fontId="3" fillId="0" borderId="33" xfId="13" applyNumberFormat="1" applyFont="1" applyFill="1" applyBorder="1" applyAlignment="1" applyProtection="1">
      <alignment horizontal="center"/>
      <protection hidden="1"/>
    </xf>
    <xf numFmtId="3" fontId="3" fillId="0" borderId="34" xfId="0" applyNumberFormat="1" applyFont="1" applyFill="1" applyBorder="1" applyAlignment="1" applyProtection="1">
      <alignment horizontal="center" wrapText="1"/>
      <protection hidden="1"/>
    </xf>
    <xf numFmtId="165" fontId="3" fillId="0" borderId="0" xfId="13" applyNumberFormat="1" applyFont="1" applyBorder="1" applyAlignment="1" applyProtection="1">
      <alignment horizontal="center"/>
      <protection hidden="1"/>
    </xf>
    <xf numFmtId="0" fontId="3" fillId="0" borderId="9" xfId="0" applyFont="1" applyBorder="1" applyProtection="1">
      <protection hidden="1"/>
    </xf>
    <xf numFmtId="0" fontId="3" fillId="0" borderId="9" xfId="0" applyFont="1" applyBorder="1" applyAlignment="1" applyProtection="1">
      <alignment horizontal="center"/>
      <protection hidden="1"/>
    </xf>
    <xf numFmtId="164" fontId="0" fillId="0" borderId="24" xfId="0" applyNumberFormat="1" applyFont="1" applyBorder="1" applyAlignment="1" applyProtection="1">
      <alignment horizontal="center"/>
      <protection hidden="1"/>
    </xf>
    <xf numFmtId="3" fontId="3" fillId="0" borderId="24" xfId="0" applyNumberFormat="1" applyFont="1" applyBorder="1" applyAlignment="1" applyProtection="1">
      <alignment horizontal="center"/>
      <protection hidden="1"/>
    </xf>
    <xf numFmtId="164" fontId="0" fillId="0" borderId="10" xfId="0" applyNumberFormat="1" applyFont="1" applyBorder="1" applyAlignment="1" applyProtection="1">
      <alignment horizontal="center"/>
      <protection hidden="1"/>
    </xf>
    <xf numFmtId="3" fontId="3" fillId="0" borderId="10" xfId="0" applyNumberFormat="1" applyFont="1" applyBorder="1" applyAlignment="1" applyProtection="1">
      <alignment horizontal="center"/>
      <protection hidden="1"/>
    </xf>
    <xf numFmtId="0" fontId="6" fillId="0" borderId="9" xfId="0" applyFont="1" applyBorder="1" applyProtection="1">
      <protection hidden="1"/>
    </xf>
    <xf numFmtId="164" fontId="25" fillId="0" borderId="10" xfId="0" applyNumberFormat="1" applyFont="1" applyBorder="1" applyAlignment="1" applyProtection="1">
      <alignment horizontal="center"/>
      <protection hidden="1"/>
    </xf>
    <xf numFmtId="3" fontId="25" fillId="0" borderId="10" xfId="0" applyNumberFormat="1" applyFont="1" applyBorder="1" applyAlignment="1" applyProtection="1">
      <alignment horizontal="center"/>
      <protection hidden="1"/>
    </xf>
    <xf numFmtId="164" fontId="3" fillId="0" borderId="33" xfId="14" applyNumberFormat="1" applyFont="1" applyFill="1" applyBorder="1" applyAlignment="1" applyProtection="1">
      <alignment horizontal="center"/>
      <protection hidden="1"/>
    </xf>
    <xf numFmtId="168" fontId="3" fillId="0" borderId="34" xfId="11" applyNumberFormat="1" applyFont="1" applyFill="1" applyBorder="1" applyAlignment="1" applyProtection="1">
      <alignment horizontal="center"/>
      <protection hidden="1"/>
    </xf>
    <xf numFmtId="165" fontId="3" fillId="0" borderId="35" xfId="13" applyNumberFormat="1" applyFont="1" applyBorder="1" applyAlignment="1" applyProtection="1">
      <alignment horizontal="center"/>
      <protection hidden="1"/>
    </xf>
    <xf numFmtId="0" fontId="27" fillId="9" borderId="20" xfId="13" applyFont="1" applyFill="1" applyBorder="1" applyAlignment="1" applyProtection="1">
      <alignment horizontal="center"/>
      <protection hidden="1"/>
    </xf>
    <xf numFmtId="0" fontId="9" fillId="9" borderId="0" xfId="13" applyFont="1" applyFill="1" applyBorder="1" applyProtection="1">
      <protection hidden="1"/>
    </xf>
    <xf numFmtId="0" fontId="27" fillId="9" borderId="0" xfId="13" applyFont="1" applyFill="1" applyBorder="1" applyAlignment="1" applyProtection="1">
      <alignment horizontal="center"/>
      <protection hidden="1"/>
    </xf>
    <xf numFmtId="0" fontId="3" fillId="0" borderId="38" xfId="0" applyFont="1" applyFill="1" applyBorder="1" applyAlignment="1" applyProtection="1">
      <alignment vertical="top" wrapText="1"/>
      <protection hidden="1"/>
    </xf>
    <xf numFmtId="0" fontId="3" fillId="0" borderId="23" xfId="0" applyFont="1" applyFill="1" applyBorder="1" applyAlignment="1" applyProtection="1">
      <alignment horizontal="center" vertical="top" wrapText="1"/>
      <protection hidden="1"/>
    </xf>
    <xf numFmtId="164" fontId="3" fillId="0" borderId="24" xfId="14" applyNumberFormat="1" applyFont="1" applyFill="1" applyBorder="1" applyAlignment="1" applyProtection="1">
      <alignment horizontal="center"/>
      <protection hidden="1"/>
    </xf>
    <xf numFmtId="3" fontId="3" fillId="0" borderId="24" xfId="0" applyNumberFormat="1" applyFont="1" applyFill="1" applyBorder="1" applyAlignment="1" applyProtection="1">
      <alignment horizontal="center" wrapText="1"/>
      <protection hidden="1"/>
    </xf>
    <xf numFmtId="0" fontId="3" fillId="0" borderId="39" xfId="13" applyFont="1" applyFill="1" applyBorder="1" applyAlignment="1" applyProtection="1">
      <protection hidden="1"/>
    </xf>
    <xf numFmtId="0" fontId="25" fillId="0" borderId="28" xfId="13" applyFont="1" applyFill="1" applyBorder="1" applyAlignment="1" applyProtection="1">
      <alignment horizontal="center"/>
      <protection hidden="1"/>
    </xf>
    <xf numFmtId="169" fontId="3" fillId="0" borderId="29" xfId="13" applyNumberFormat="1" applyFont="1" applyBorder="1" applyAlignment="1" applyProtection="1">
      <alignment horizontal="center"/>
      <protection hidden="1"/>
    </xf>
    <xf numFmtId="0" fontId="3" fillId="0" borderId="40" xfId="13" applyFont="1" applyFill="1" applyBorder="1" applyAlignment="1" applyProtection="1">
      <protection hidden="1"/>
    </xf>
    <xf numFmtId="8" fontId="3" fillId="9" borderId="33" xfId="17" applyNumberFormat="1" applyFont="1" applyFill="1" applyBorder="1" applyAlignment="1" applyProtection="1">
      <alignment horizontal="center"/>
      <protection hidden="1"/>
    </xf>
    <xf numFmtId="8" fontId="3" fillId="9" borderId="34" xfId="17" applyNumberFormat="1" applyFont="1" applyFill="1" applyBorder="1" applyAlignment="1" applyProtection="1">
      <alignment horizontal="center"/>
      <protection hidden="1"/>
    </xf>
    <xf numFmtId="169" fontId="3" fillId="0" borderId="35" xfId="13" applyNumberFormat="1" applyFont="1" applyBorder="1" applyAlignment="1" applyProtection="1">
      <alignment horizontal="center"/>
      <protection hidden="1"/>
    </xf>
    <xf numFmtId="170" fontId="3" fillId="0" borderId="0" xfId="13" applyNumberFormat="1" applyFont="1" applyBorder="1" applyProtection="1">
      <protection hidden="1"/>
    </xf>
    <xf numFmtId="0" fontId="6" fillId="0" borderId="0" xfId="13" applyFont="1" applyFill="1" applyProtection="1">
      <protection hidden="1"/>
    </xf>
    <xf numFmtId="164" fontId="3" fillId="0" borderId="0" xfId="13" applyNumberFormat="1" applyFont="1" applyFill="1" applyProtection="1">
      <protection hidden="1"/>
    </xf>
    <xf numFmtId="9" fontId="3" fillId="0" borderId="0" xfId="24" applyFont="1" applyFill="1" applyProtection="1">
      <protection hidden="1"/>
    </xf>
    <xf numFmtId="0" fontId="30" fillId="0" borderId="0" xfId="13" applyFont="1" applyFill="1" applyAlignment="1" applyProtection="1">
      <alignment horizontal="center"/>
      <protection hidden="1"/>
    </xf>
    <xf numFmtId="9" fontId="0" fillId="0" borderId="0" xfId="24" applyFont="1" applyProtection="1">
      <protection hidden="1"/>
    </xf>
    <xf numFmtId="164" fontId="3" fillId="0" borderId="41" xfId="18" applyNumberFormat="1" applyFont="1" applyBorder="1" applyAlignment="1" applyProtection="1">
      <alignment horizontal="center"/>
      <protection hidden="1"/>
    </xf>
    <xf numFmtId="8" fontId="18" fillId="0" borderId="28" xfId="0" applyNumberFormat="1" applyFont="1" applyFill="1" applyBorder="1" applyAlignment="1" applyProtection="1">
      <alignment horizontal="center"/>
      <protection hidden="1"/>
    </xf>
    <xf numFmtId="171" fontId="18" fillId="0" borderId="0" xfId="0" applyNumberFormat="1" applyFont="1" applyAlignment="1" applyProtection="1">
      <alignment horizontal="center"/>
      <protection hidden="1"/>
    </xf>
    <xf numFmtId="3" fontId="18" fillId="8" borderId="42" xfId="0" applyNumberFormat="1" applyFont="1" applyFill="1" applyBorder="1" applyAlignment="1" applyProtection="1">
      <alignment horizontal="center" wrapText="1"/>
      <protection hidden="1"/>
    </xf>
    <xf numFmtId="165" fontId="3" fillId="0" borderId="43" xfId="13" applyNumberFormat="1" applyFont="1" applyBorder="1" applyAlignment="1" applyProtection="1">
      <alignment horizontal="center"/>
      <protection hidden="1"/>
    </xf>
    <xf numFmtId="172" fontId="18" fillId="0" borderId="0" xfId="0" applyNumberFormat="1" applyFont="1" applyAlignment="1" applyProtection="1">
      <alignment horizontal="center"/>
      <protection hidden="1"/>
    </xf>
    <xf numFmtId="165" fontId="0" fillId="0" borderId="0" xfId="0" applyNumberFormat="1" applyProtection="1">
      <protection hidden="1"/>
    </xf>
    <xf numFmtId="3" fontId="18" fillId="8" borderId="15" xfId="0" applyNumberFormat="1" applyFont="1" applyFill="1" applyBorder="1" applyAlignment="1" applyProtection="1">
      <alignment horizontal="center" wrapText="1"/>
      <protection hidden="1"/>
    </xf>
    <xf numFmtId="3" fontId="18" fillId="0" borderId="15" xfId="0" applyNumberFormat="1" applyFont="1" applyFill="1" applyBorder="1" applyAlignment="1" applyProtection="1">
      <alignment horizontal="center" wrapText="1"/>
      <protection hidden="1"/>
    </xf>
    <xf numFmtId="0" fontId="18" fillId="0" borderId="0" xfId="0" applyFont="1" applyFill="1" applyAlignment="1" applyProtection="1">
      <alignment horizontal="center"/>
      <protection hidden="1"/>
    </xf>
    <xf numFmtId="171" fontId="18" fillId="0" borderId="0" xfId="0" applyNumberFormat="1" applyFont="1" applyFill="1" applyAlignment="1" applyProtection="1">
      <alignment horizontal="center"/>
      <protection hidden="1"/>
    </xf>
    <xf numFmtId="3" fontId="3" fillId="0" borderId="44" xfId="0" applyNumberFormat="1" applyFont="1" applyFill="1" applyBorder="1" applyAlignment="1" applyProtection="1">
      <alignment horizontal="center" wrapText="1"/>
      <protection hidden="1"/>
    </xf>
    <xf numFmtId="165" fontId="3" fillId="0" borderId="36" xfId="13"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0" fontId="3" fillId="0" borderId="8" xfId="0" applyFont="1" applyBorder="1" applyAlignment="1" applyProtection="1">
      <alignment horizontal="center"/>
      <protection hidden="1"/>
    </xf>
    <xf numFmtId="164" fontId="18" fillId="0" borderId="24" xfId="0" applyNumberFormat="1" applyFont="1" applyBorder="1" applyAlignment="1" applyProtection="1">
      <alignment horizontal="center"/>
      <protection hidden="1"/>
    </xf>
    <xf numFmtId="3" fontId="3" fillId="0" borderId="42" xfId="0" applyNumberFormat="1" applyFont="1" applyBorder="1" applyAlignment="1" applyProtection="1">
      <alignment horizontal="center"/>
      <protection hidden="1"/>
    </xf>
    <xf numFmtId="0" fontId="3" fillId="0" borderId="45" xfId="0" applyFont="1" applyBorder="1" applyProtection="1">
      <protection hidden="1"/>
    </xf>
    <xf numFmtId="0" fontId="3" fillId="0" borderId="46" xfId="0" applyFont="1" applyBorder="1" applyAlignment="1" applyProtection="1">
      <alignment horizontal="center"/>
      <protection hidden="1"/>
    </xf>
    <xf numFmtId="164" fontId="18" fillId="0" borderId="10" xfId="0" applyNumberFormat="1" applyFont="1" applyBorder="1" applyAlignment="1" applyProtection="1">
      <alignment horizontal="center"/>
      <protection hidden="1"/>
    </xf>
    <xf numFmtId="3" fontId="3" fillId="0" borderId="47" xfId="0" applyNumberFormat="1" applyFont="1" applyBorder="1" applyAlignment="1" applyProtection="1">
      <alignment horizontal="center"/>
      <protection hidden="1"/>
    </xf>
    <xf numFmtId="164" fontId="3" fillId="0" borderId="10" xfId="0" applyNumberFormat="1" applyFont="1" applyBorder="1" applyAlignment="1" applyProtection="1">
      <alignment horizontal="center"/>
      <protection hidden="1"/>
    </xf>
    <xf numFmtId="3" fontId="3" fillId="0" borderId="15" xfId="0" applyNumberFormat="1" applyFont="1" applyBorder="1" applyAlignment="1" applyProtection="1">
      <alignment horizontal="center"/>
      <protection hidden="1"/>
    </xf>
    <xf numFmtId="165" fontId="3" fillId="0" borderId="48" xfId="13" applyNumberFormat="1" applyFont="1" applyBorder="1" applyAlignment="1" applyProtection="1">
      <alignment horizontal="center"/>
      <protection hidden="1"/>
    </xf>
    <xf numFmtId="0" fontId="6" fillId="0" borderId="10" xfId="0" applyFont="1" applyFill="1" applyBorder="1" applyProtection="1">
      <protection hidden="1"/>
    </xf>
    <xf numFmtId="0" fontId="18" fillId="0" borderId="15" xfId="0" applyFont="1" applyBorder="1" applyAlignment="1" applyProtection="1">
      <alignment horizontal="center"/>
      <protection hidden="1"/>
    </xf>
    <xf numFmtId="0" fontId="18" fillId="0" borderId="48" xfId="0" applyFont="1" applyBorder="1" applyAlignment="1" applyProtection="1">
      <alignment horizontal="center"/>
      <protection hidden="1"/>
    </xf>
    <xf numFmtId="0" fontId="3" fillId="0" borderId="49" xfId="0" applyFont="1" applyBorder="1" applyProtection="1">
      <protection hidden="1"/>
    </xf>
    <xf numFmtId="0" fontId="3" fillId="0" borderId="50" xfId="0" applyFont="1" applyBorder="1" applyAlignment="1" applyProtection="1">
      <alignment horizontal="center"/>
      <protection hidden="1"/>
    </xf>
    <xf numFmtId="164" fontId="3" fillId="0" borderId="41" xfId="14" applyNumberFormat="1" applyFont="1" applyFill="1" applyBorder="1" applyAlignment="1" applyProtection="1">
      <alignment horizontal="center"/>
      <protection hidden="1"/>
    </xf>
    <xf numFmtId="3" fontId="3" fillId="0" borderId="14" xfId="0" applyNumberFormat="1" applyFont="1" applyBorder="1" applyAlignment="1" applyProtection="1">
      <alignment horizontal="center"/>
      <protection hidden="1"/>
    </xf>
    <xf numFmtId="3" fontId="3" fillId="0" borderId="44" xfId="0" applyNumberFormat="1" applyFont="1" applyBorder="1" applyAlignment="1" applyProtection="1">
      <alignment horizontal="center"/>
      <protection hidden="1"/>
    </xf>
    <xf numFmtId="0" fontId="3" fillId="0" borderId="9" xfId="0" applyFont="1" applyFill="1" applyBorder="1" applyAlignment="1" applyProtection="1">
      <alignment vertical="top" wrapText="1"/>
      <protection hidden="1"/>
    </xf>
    <xf numFmtId="0" fontId="3" fillId="0" borderId="9" xfId="0" applyFont="1" applyFill="1" applyBorder="1" applyAlignment="1" applyProtection="1">
      <alignment horizontal="center" vertical="top" wrapText="1"/>
      <protection hidden="1"/>
    </xf>
    <xf numFmtId="164" fontId="3" fillId="0" borderId="51" xfId="14" applyNumberFormat="1" applyFont="1" applyFill="1" applyBorder="1" applyAlignment="1" applyProtection="1">
      <alignment horizontal="center"/>
      <protection hidden="1"/>
    </xf>
    <xf numFmtId="0" fontId="3" fillId="0" borderId="52" xfId="13" applyFont="1" applyFill="1" applyBorder="1" applyAlignment="1" applyProtection="1">
      <protection hidden="1"/>
    </xf>
    <xf numFmtId="0" fontId="25" fillId="0" borderId="41" xfId="13" applyFont="1" applyFill="1" applyBorder="1" applyAlignment="1" applyProtection="1">
      <alignment horizontal="center"/>
      <protection hidden="1"/>
    </xf>
    <xf numFmtId="171" fontId="0" fillId="0" borderId="0" xfId="0" applyNumberFormat="1" applyProtection="1">
      <protection hidden="1"/>
    </xf>
    <xf numFmtId="0" fontId="3" fillId="0" borderId="0" xfId="13" applyFill="1" applyProtection="1">
      <protection hidden="1"/>
    </xf>
    <xf numFmtId="0" fontId="3" fillId="0" borderId="17" xfId="0" applyFont="1" applyFill="1" applyBorder="1" applyAlignment="1" applyProtection="1">
      <alignment horizontal="center"/>
      <protection hidden="1"/>
    </xf>
    <xf numFmtId="164" fontId="3" fillId="0" borderId="23" xfId="18" applyNumberFormat="1" applyFont="1" applyFill="1" applyBorder="1" applyAlignment="1" applyProtection="1">
      <alignment horizontal="center"/>
      <protection hidden="1"/>
    </xf>
    <xf numFmtId="164" fontId="3" fillId="0" borderId="68" xfId="18" applyNumberFormat="1" applyFont="1" applyFill="1" applyBorder="1" applyAlignment="1" applyProtection="1">
      <alignment horizontal="center"/>
      <protection hidden="1"/>
    </xf>
    <xf numFmtId="9" fontId="3" fillId="0" borderId="68" xfId="24" applyFont="1" applyFill="1" applyBorder="1" applyAlignment="1" applyProtection="1">
      <alignment horizontal="center"/>
      <protection hidden="1"/>
    </xf>
    <xf numFmtId="168" fontId="3" fillId="0" borderId="18" xfId="11" applyNumberFormat="1" applyFont="1" applyFill="1" applyBorder="1" applyAlignment="1" applyProtection="1">
      <alignment horizontal="center"/>
      <protection hidden="1"/>
    </xf>
    <xf numFmtId="0" fontId="3" fillId="0" borderId="19" xfId="13" applyFont="1" applyFill="1" applyBorder="1" applyAlignment="1" applyProtection="1">
      <alignment horizontal="center"/>
      <protection hidden="1"/>
    </xf>
    <xf numFmtId="0" fontId="3" fillId="0" borderId="0" xfId="13" applyFont="1" applyFill="1" applyBorder="1" applyAlignment="1" applyProtection="1">
      <alignment horizontal="center"/>
      <protection hidden="1"/>
    </xf>
    <xf numFmtId="0" fontId="3" fillId="0" borderId="0" xfId="13" applyFont="1" applyFill="1" applyAlignment="1" applyProtection="1">
      <alignment horizontal="center"/>
      <protection hidden="1"/>
    </xf>
    <xf numFmtId="0" fontId="3" fillId="0" borderId="20" xfId="13" applyFont="1" applyFill="1" applyBorder="1" applyAlignment="1" applyProtection="1">
      <alignment horizontal="center"/>
      <protection hidden="1"/>
    </xf>
    <xf numFmtId="168" fontId="3" fillId="0" borderId="24" xfId="11" applyNumberFormat="1" applyFont="1" applyFill="1" applyBorder="1" applyAlignment="1" applyProtection="1">
      <alignment horizontal="center"/>
      <protection hidden="1"/>
    </xf>
    <xf numFmtId="0" fontId="3" fillId="0" borderId="25" xfId="13" applyFont="1" applyFill="1" applyBorder="1" applyAlignment="1" applyProtection="1">
      <alignment horizontal="center"/>
      <protection hidden="1"/>
    </xf>
    <xf numFmtId="0" fontId="3" fillId="0" borderId="53" xfId="0" applyFont="1" applyFill="1" applyBorder="1" applyAlignment="1" applyProtection="1">
      <alignment wrapText="1"/>
      <protection hidden="1"/>
    </xf>
    <xf numFmtId="0" fontId="3" fillId="0" borderId="54" xfId="0" applyFont="1" applyFill="1" applyBorder="1" applyAlignment="1" applyProtection="1">
      <alignment horizontal="center" wrapText="1"/>
      <protection hidden="1"/>
    </xf>
    <xf numFmtId="164" fontId="3" fillId="0" borderId="55" xfId="14" applyNumberFormat="1" applyFont="1" applyFill="1" applyBorder="1" applyAlignment="1" applyProtection="1">
      <alignment horizontal="center" vertical="center"/>
      <protection hidden="1"/>
    </xf>
    <xf numFmtId="168" fontId="3" fillId="0" borderId="16" xfId="11" applyNumberFormat="1" applyFont="1" applyFill="1" applyBorder="1" applyAlignment="1" applyProtection="1">
      <alignment horizontal="center"/>
      <protection hidden="1"/>
    </xf>
    <xf numFmtId="0" fontId="3" fillId="0" borderId="56" xfId="13" applyFont="1" applyFill="1" applyBorder="1" applyAlignment="1" applyProtection="1">
      <alignment horizontal="center"/>
      <protection hidden="1"/>
    </xf>
    <xf numFmtId="0" fontId="18" fillId="0" borderId="10" xfId="0" applyFont="1" applyFill="1" applyBorder="1" applyAlignment="1" applyProtection="1">
      <alignment wrapText="1"/>
      <protection hidden="1"/>
    </xf>
    <xf numFmtId="0" fontId="18" fillId="0" borderId="10" xfId="0" applyFont="1" applyFill="1" applyBorder="1" applyAlignment="1" applyProtection="1">
      <alignment horizontal="center" wrapText="1"/>
      <protection hidden="1"/>
    </xf>
    <xf numFmtId="0" fontId="3" fillId="0" borderId="57" xfId="0" applyFont="1" applyBorder="1" applyAlignment="1" applyProtection="1">
      <alignment wrapText="1"/>
      <protection hidden="1"/>
    </xf>
    <xf numFmtId="0" fontId="3" fillId="0" borderId="58" xfId="0" applyFont="1" applyBorder="1" applyAlignment="1" applyProtection="1">
      <alignment horizontal="center" wrapText="1"/>
      <protection hidden="1"/>
    </xf>
    <xf numFmtId="8" fontId="18" fillId="8" borderId="41" xfId="0" applyNumberFormat="1" applyFont="1" applyFill="1" applyBorder="1" applyAlignment="1" applyProtection="1">
      <alignment horizontal="center" wrapText="1"/>
      <protection hidden="1"/>
    </xf>
    <xf numFmtId="3" fontId="18" fillId="8" borderId="59" xfId="0" applyNumberFormat="1" applyFont="1" applyFill="1" applyBorder="1" applyAlignment="1" applyProtection="1">
      <alignment horizontal="center" wrapText="1"/>
      <protection hidden="1"/>
    </xf>
    <xf numFmtId="165" fontId="3" fillId="0" borderId="60" xfId="13" applyNumberFormat="1" applyFont="1" applyBorder="1" applyAlignment="1" applyProtection="1">
      <alignment horizontal="center"/>
      <protection hidden="1"/>
    </xf>
    <xf numFmtId="0" fontId="3" fillId="0" borderId="45" xfId="0" applyFont="1" applyBorder="1" applyAlignment="1" applyProtection="1">
      <alignment horizontal="center"/>
      <protection hidden="1"/>
    </xf>
    <xf numFmtId="3" fontId="3" fillId="0" borderId="16" xfId="0" applyNumberFormat="1" applyFont="1" applyBorder="1" applyAlignment="1" applyProtection="1">
      <alignment horizontal="center"/>
      <protection hidden="1"/>
    </xf>
    <xf numFmtId="165" fontId="3" fillId="0" borderId="10" xfId="13" applyNumberFormat="1" applyFont="1" applyBorder="1" applyAlignment="1" applyProtection="1">
      <alignment horizontal="center"/>
      <protection hidden="1"/>
    </xf>
    <xf numFmtId="0" fontId="18" fillId="0" borderId="10" xfId="0" applyFont="1" applyBorder="1" applyAlignment="1" applyProtection="1">
      <alignment horizontal="center"/>
      <protection hidden="1"/>
    </xf>
    <xf numFmtId="0" fontId="3" fillId="0" borderId="49" xfId="0" applyFont="1" applyBorder="1" applyAlignment="1" applyProtection="1">
      <alignment horizontal="center"/>
      <protection hidden="1"/>
    </xf>
    <xf numFmtId="3" fontId="3" fillId="0" borderId="59" xfId="0" applyNumberFormat="1" applyFont="1" applyBorder="1" applyAlignment="1" applyProtection="1">
      <alignment horizontal="center"/>
      <protection hidden="1"/>
    </xf>
    <xf numFmtId="164" fontId="3" fillId="0" borderId="17" xfId="18" applyNumberFormat="1" applyFont="1" applyFill="1" applyBorder="1" applyAlignment="1" applyProtection="1">
      <alignment horizontal="center"/>
      <protection hidden="1"/>
    </xf>
    <xf numFmtId="164" fontId="3" fillId="0" borderId="67" xfId="18" applyNumberFormat="1" applyFont="1" applyFill="1" applyBorder="1" applyAlignment="1" applyProtection="1">
      <alignment horizontal="center"/>
      <protection hidden="1"/>
    </xf>
    <xf numFmtId="9" fontId="3" fillId="0" borderId="67" xfId="24" applyFont="1" applyFill="1" applyBorder="1" applyAlignment="1" applyProtection="1">
      <alignment horizontal="center"/>
      <protection hidden="1"/>
    </xf>
    <xf numFmtId="0" fontId="18" fillId="0" borderId="61" xfId="0" applyFont="1" applyFill="1" applyBorder="1" applyAlignment="1" applyProtection="1">
      <alignment wrapText="1"/>
      <protection hidden="1"/>
    </xf>
    <xf numFmtId="0" fontId="18" fillId="0" borderId="62" xfId="0" applyFont="1" applyFill="1" applyBorder="1" applyAlignment="1" applyProtection="1">
      <alignment wrapText="1"/>
      <protection hidden="1"/>
    </xf>
    <xf numFmtId="0" fontId="18" fillId="0" borderId="63" xfId="0" applyFont="1" applyFill="1" applyBorder="1" applyProtection="1">
      <protection hidden="1"/>
    </xf>
    <xf numFmtId="0" fontId="3" fillId="0" borderId="64" xfId="0" applyFont="1" applyFill="1" applyBorder="1" applyAlignment="1" applyProtection="1">
      <alignment wrapText="1"/>
      <protection hidden="1"/>
    </xf>
    <xf numFmtId="0" fontId="3" fillId="0" borderId="62" xfId="0" applyFont="1" applyFill="1" applyBorder="1" applyAlignment="1" applyProtection="1">
      <alignment wrapText="1"/>
      <protection hidden="1"/>
    </xf>
    <xf numFmtId="0" fontId="18" fillId="0" borderId="65" xfId="0" applyFont="1" applyFill="1" applyBorder="1" applyAlignment="1" applyProtection="1">
      <alignment wrapText="1"/>
      <protection hidden="1"/>
    </xf>
    <xf numFmtId="164" fontId="3" fillId="0" borderId="33" xfId="18" applyNumberFormat="1" applyFont="1" applyFill="1" applyBorder="1" applyAlignment="1" applyProtection="1">
      <alignment horizontal="center"/>
      <protection hidden="1"/>
    </xf>
    <xf numFmtId="0" fontId="3" fillId="0" borderId="35" xfId="13" applyFont="1" applyFill="1" applyBorder="1" applyAlignment="1" applyProtection="1">
      <alignment horizontal="center"/>
      <protection hidden="1"/>
    </xf>
    <xf numFmtId="0" fontId="3" fillId="0" borderId="59" xfId="0" applyFont="1" applyBorder="1" applyProtection="1">
      <protection hidden="1"/>
    </xf>
    <xf numFmtId="0" fontId="3" fillId="0" borderId="59" xfId="0" applyFont="1" applyBorder="1" applyAlignment="1" applyProtection="1">
      <alignment horizontal="center"/>
      <protection hidden="1"/>
    </xf>
    <xf numFmtId="0" fontId="6" fillId="0" borderId="16" xfId="0" applyFont="1" applyFill="1" applyBorder="1" applyProtection="1">
      <protection hidden="1"/>
    </xf>
    <xf numFmtId="0" fontId="18" fillId="0" borderId="16" xfId="0" applyFont="1" applyBorder="1" applyAlignment="1" applyProtection="1">
      <alignment horizontal="center"/>
      <protection hidden="1"/>
    </xf>
    <xf numFmtId="164" fontId="3" fillId="0" borderId="59" xfId="0" applyNumberFormat="1" applyFont="1" applyBorder="1" applyAlignment="1" applyProtection="1">
      <alignment horizontal="center"/>
      <protection hidden="1"/>
    </xf>
  </cellXfs>
  <cellStyles count="25">
    <cellStyle name="Comma 2" xfId="11"/>
    <cellStyle name="Currency" xfId="8" builtinId="4"/>
    <cellStyle name="Currency 2" xfId="3"/>
    <cellStyle name="Currency 2 2" xfId="18"/>
    <cellStyle name="Currency 3" xfId="12"/>
    <cellStyle name="Norm੎੎ 2" xfId="14"/>
    <cellStyle name="Normal" xfId="0" builtinId="0"/>
    <cellStyle name="Normal 10" xfId="13"/>
    <cellStyle name="Normal 14" xfId="2"/>
    <cellStyle name="Normal 14 2" xfId="20"/>
    <cellStyle name="Normal 17 2" xfId="22"/>
    <cellStyle name="Normal 2" xfId="1"/>
    <cellStyle name="Normal 2 2" xfId="17"/>
    <cellStyle name="Normal 3" xfId="4"/>
    <cellStyle name="Normal 3 2" xfId="5"/>
    <cellStyle name="Normal 4" xfId="9"/>
    <cellStyle name="Normal 5" xfId="15"/>
    <cellStyle name="Normal 7" xfId="21"/>
    <cellStyle name="Normal 8" xfId="10"/>
    <cellStyle name="Normal_~1034469" xfId="16"/>
    <cellStyle name="Normal_Opt, Supp Pricing" xfId="23"/>
    <cellStyle name="Percent" xfId="24" builtinId="5"/>
    <cellStyle name="Percent 2" xfId="6"/>
    <cellStyle name="Percent 4" xfId="19"/>
    <cellStyle name="Style 1" xfId="7"/>
  </cellStyles>
  <dxfs count="4440">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
      <font>
        <b/>
        <color rgb="FF000000"/>
      </font>
      <fill>
        <patternFill patternType="solid">
          <fgColor rgb="FFD9EAD3"/>
          <bgColor rgb="FFD9EAD3"/>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e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1</xdr:col>
      <xdr:colOff>1628775</xdr:colOff>
      <xdr:row>3</xdr:row>
      <xdr:rowOff>76200</xdr:rowOff>
    </xdr:to>
    <xdr:pic>
      <xdr:nvPicPr>
        <xdr:cNvPr id="2" name="image2.jp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6200" y="104775"/>
          <a:ext cx="2514600" cy="457200"/>
        </a:xfrm>
        <a:prstGeom prst="rect">
          <a:avLst/>
        </a:prstGeom>
        <a:noFill/>
      </xdr:spPr>
    </xdr:pic>
    <xdr:clientData fLocksWithSheet="0"/>
  </xdr:twoCellAnchor>
  <xdr:twoCellAnchor editAs="oneCell">
    <xdr:from>
      <xdr:col>1</xdr:col>
      <xdr:colOff>2021696</xdr:colOff>
      <xdr:row>0</xdr:row>
      <xdr:rowOff>135854</xdr:rowOff>
    </xdr:from>
    <xdr:to>
      <xdr:col>1</xdr:col>
      <xdr:colOff>3082834</xdr:colOff>
      <xdr:row>8</xdr:row>
      <xdr:rowOff>307589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2672" y="135854"/>
          <a:ext cx="1061138" cy="14257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29</xdr:col>
      <xdr:colOff>495300</xdr:colOff>
      <xdr:row>21</xdr:row>
      <xdr:rowOff>31750</xdr:rowOff>
    </xdr:from>
    <xdr:to>
      <xdr:col>31</xdr:col>
      <xdr:colOff>333375</xdr:colOff>
      <xdr:row>36</xdr:row>
      <xdr:rowOff>73025</xdr:rowOff>
    </xdr:to>
    <xdr:pic>
      <xdr:nvPicPr>
        <xdr:cNvPr id="3" name="image14.jpg" title="Image">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1" cstate="print"/>
        <a:stretch>
          <a:fillRect/>
        </a:stretch>
      </xdr:blipFill>
      <xdr:spPr>
        <a:xfrm>
          <a:off x="20847050" y="4937125"/>
          <a:ext cx="1044575" cy="2898775"/>
        </a:xfrm>
        <a:prstGeom prst="rect">
          <a:avLst/>
        </a:prstGeom>
        <a:noFill/>
      </xdr:spPr>
    </xdr:pic>
    <xdr:clientData fLocksWithSheet="0"/>
  </xdr:twoCellAnchor>
  <xdr:twoCellAnchor editAs="oneCell">
    <xdr:from>
      <xdr:col>0</xdr:col>
      <xdr:colOff>1301698</xdr:colOff>
      <xdr:row>0</xdr:row>
      <xdr:rowOff>72618</xdr:rowOff>
    </xdr:from>
    <xdr:to>
      <xdr:col>0</xdr:col>
      <xdr:colOff>2612860</xdr:colOff>
      <xdr:row>0</xdr:row>
      <xdr:rowOff>1348286</xdr:rowOff>
    </xdr:to>
    <xdr:pic>
      <xdr:nvPicPr>
        <xdr:cNvPr id="4" name="Picture 3" descr="big result image">
          <a:extLst>
            <a:ext uri="{FF2B5EF4-FFF2-40B4-BE49-F238E27FC236}">
              <a16:creationId xmlns:a16="http://schemas.microsoft.com/office/drawing/2014/main" id="{1DF1E458-2EE1-4A37-B770-0C05FFDD0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698" y="72618"/>
          <a:ext cx="1311162" cy="1275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333375</xdr:colOff>
      <xdr:row>0</xdr:row>
      <xdr:rowOff>1285875</xdr:rowOff>
    </xdr:from>
    <xdr:to>
      <xdr:col>38</xdr:col>
      <xdr:colOff>257175</xdr:colOff>
      <xdr:row>16</xdr:row>
      <xdr:rowOff>28575</xdr:rowOff>
    </xdr:to>
    <xdr:pic>
      <xdr:nvPicPr>
        <xdr:cNvPr id="3" name="image14.jpg" title="Image">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1" cstate="print"/>
        <a:stretch>
          <a:fillRect/>
        </a:stretch>
      </xdr:blipFill>
      <xdr:spPr>
        <a:xfrm>
          <a:off x="25784175" y="1285875"/>
          <a:ext cx="1143000" cy="2876550"/>
        </a:xfrm>
        <a:prstGeom prst="rect">
          <a:avLst/>
        </a:prstGeom>
        <a:noFill/>
      </xdr:spPr>
    </xdr:pic>
    <xdr:clientData fLocksWithSheet="0"/>
  </xdr:twoCellAnchor>
  <xdr:twoCellAnchor editAs="oneCell">
    <xdr:from>
      <xdr:col>0</xdr:col>
      <xdr:colOff>1079275</xdr:colOff>
      <xdr:row>0</xdr:row>
      <xdr:rowOff>153620</xdr:rowOff>
    </xdr:from>
    <xdr:to>
      <xdr:col>0</xdr:col>
      <xdr:colOff>2209190</xdr:colOff>
      <xdr:row>0</xdr:row>
      <xdr:rowOff>1276114</xdr:rowOff>
    </xdr:to>
    <xdr:pic>
      <xdr:nvPicPr>
        <xdr:cNvPr id="4" name="Picture 3" descr="big result image">
          <a:extLst>
            <a:ext uri="{FF2B5EF4-FFF2-40B4-BE49-F238E27FC236}">
              <a16:creationId xmlns:a16="http://schemas.microsoft.com/office/drawing/2014/main" id="{784D740F-9F5D-4263-951F-5CB5A6F86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275" y="153620"/>
          <a:ext cx="1129915" cy="1122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36</xdr:col>
      <xdr:colOff>409575</xdr:colOff>
      <xdr:row>0</xdr:row>
      <xdr:rowOff>1165225</xdr:rowOff>
    </xdr:from>
    <xdr:to>
      <xdr:col>44</xdr:col>
      <xdr:colOff>120650</xdr:colOff>
      <xdr:row>9</xdr:row>
      <xdr:rowOff>136525</xdr:rowOff>
    </xdr:to>
    <xdr:pic>
      <xdr:nvPicPr>
        <xdr:cNvPr id="2" name="image2.jpg" title="Image">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xfrm>
          <a:off x="24825325" y="1165225"/>
          <a:ext cx="4537075" cy="2035175"/>
        </a:xfrm>
        <a:prstGeom prst="rect">
          <a:avLst/>
        </a:prstGeom>
        <a:noFill/>
      </xdr:spPr>
    </xdr:pic>
    <xdr:clientData fLocksWithSheet="0"/>
  </xdr:twoCellAnchor>
  <xdr:twoCellAnchor>
    <xdr:from>
      <xdr:col>31</xdr:col>
      <xdr:colOff>593725</xdr:colOff>
      <xdr:row>0</xdr:row>
      <xdr:rowOff>1047750</xdr:rowOff>
    </xdr:from>
    <xdr:to>
      <xdr:col>34</xdr:col>
      <xdr:colOff>114300</xdr:colOff>
      <xdr:row>15</xdr:row>
      <xdr:rowOff>41275</xdr:rowOff>
    </xdr:to>
    <xdr:pic>
      <xdr:nvPicPr>
        <xdr:cNvPr id="3" name="image15.jpg" title="Image">
          <a:extLst>
            <a:ext uri="{FF2B5EF4-FFF2-40B4-BE49-F238E27FC236}">
              <a16:creationId xmlns:a16="http://schemas.microsoft.com/office/drawing/2014/main" id="{00000000-0008-0000-1800-000003000000}"/>
            </a:ext>
          </a:extLst>
        </xdr:cNvPr>
        <xdr:cNvPicPr preferRelativeResize="0"/>
      </xdr:nvPicPr>
      <xdr:blipFill>
        <a:blip xmlns:r="http://schemas.openxmlformats.org/officeDocument/2006/relationships" r:embed="rId2" cstate="print"/>
        <a:stretch>
          <a:fillRect/>
        </a:stretch>
      </xdr:blipFill>
      <xdr:spPr>
        <a:xfrm>
          <a:off x="21993225" y="1047750"/>
          <a:ext cx="1330325" cy="3057525"/>
        </a:xfrm>
        <a:prstGeom prst="rect">
          <a:avLst/>
        </a:prstGeom>
        <a:noFill/>
      </xdr:spPr>
    </xdr:pic>
    <xdr:clientData fLocksWithSheet="0"/>
  </xdr:twoCellAnchor>
  <xdr:twoCellAnchor editAs="oneCell">
    <xdr:from>
      <xdr:col>0</xdr:col>
      <xdr:colOff>1070348</xdr:colOff>
      <xdr:row>0</xdr:row>
      <xdr:rowOff>111584</xdr:rowOff>
    </xdr:from>
    <xdr:to>
      <xdr:col>0</xdr:col>
      <xdr:colOff>2465223</xdr:colOff>
      <xdr:row>0</xdr:row>
      <xdr:rowOff>1462448</xdr:rowOff>
    </xdr:to>
    <xdr:pic>
      <xdr:nvPicPr>
        <xdr:cNvPr id="4" name="Picture 3" descr="big result image">
          <a:extLst>
            <a:ext uri="{FF2B5EF4-FFF2-40B4-BE49-F238E27FC236}">
              <a16:creationId xmlns:a16="http://schemas.microsoft.com/office/drawing/2014/main" id="{A931603B-4774-44C3-8B62-18F66DAF24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0348" y="111584"/>
          <a:ext cx="1394875" cy="1350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1268774</xdr:colOff>
      <xdr:row>0</xdr:row>
      <xdr:rowOff>74855</xdr:rowOff>
    </xdr:from>
    <xdr:to>
      <xdr:col>0</xdr:col>
      <xdr:colOff>2340864</xdr:colOff>
      <xdr:row>0</xdr:row>
      <xdr:rowOff>1411403</xdr:rowOff>
    </xdr:to>
    <xdr:pic>
      <xdr:nvPicPr>
        <xdr:cNvPr id="3" name="image16.jpg" title="Image">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xfrm>
          <a:off x="1268774" y="74855"/>
          <a:ext cx="1072090" cy="1336548"/>
        </a:xfrm>
        <a:prstGeom prst="rect">
          <a:avLst/>
        </a:prstGeom>
        <a:noFill/>
      </xdr:spPr>
    </xdr:pic>
    <xdr:clientData fLocksWithSheet="0"/>
  </xdr:twoCellAnchor>
  <xdr:twoCellAnchor editAs="oneCell">
    <xdr:from>
      <xdr:col>17</xdr:col>
      <xdr:colOff>386821</xdr:colOff>
      <xdr:row>27</xdr:row>
      <xdr:rowOff>57150</xdr:rowOff>
    </xdr:from>
    <xdr:to>
      <xdr:col>20</xdr:col>
      <xdr:colOff>173457</xdr:colOff>
      <xdr:row>35</xdr:row>
      <xdr:rowOff>128057</xdr:rowOff>
    </xdr:to>
    <xdr:pic>
      <xdr:nvPicPr>
        <xdr:cNvPr id="4" name="Picture 3" descr="big result image">
          <a:extLst>
            <a:ext uri="{FF2B5EF4-FFF2-40B4-BE49-F238E27FC236}">
              <a16:creationId xmlns:a16="http://schemas.microsoft.com/office/drawing/2014/main" id="{BDCF2593-4532-47B4-B77F-E159A5078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13471" y="6362700"/>
          <a:ext cx="1615436" cy="1537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5</xdr:row>
      <xdr:rowOff>28575</xdr:rowOff>
    </xdr:from>
    <xdr:to>
      <xdr:col>20</xdr:col>
      <xdr:colOff>314325</xdr:colOff>
      <xdr:row>16</xdr:row>
      <xdr:rowOff>38100</xdr:rowOff>
    </xdr:to>
    <xdr:pic>
      <xdr:nvPicPr>
        <xdr:cNvPr id="2" name="image2.jpg" title="Image">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xfrm>
          <a:off x="11953875" y="2171700"/>
          <a:ext cx="3971925" cy="1790700"/>
        </a:xfrm>
        <a:prstGeom prst="rect">
          <a:avLst/>
        </a:prstGeom>
        <a:noFill/>
      </xdr:spPr>
    </xdr:pic>
    <xdr:clientData fLocksWithSheet="0"/>
  </xdr:twoCellAnchor>
  <xdr:twoCellAnchor editAs="oneCell">
    <xdr:from>
      <xdr:col>21</xdr:col>
      <xdr:colOff>219076</xdr:colOff>
      <xdr:row>4</xdr:row>
      <xdr:rowOff>38100</xdr:rowOff>
    </xdr:from>
    <xdr:to>
      <xdr:col>23</xdr:col>
      <xdr:colOff>250821</xdr:colOff>
      <xdr:row>14</xdr:row>
      <xdr:rowOff>135730</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40151" y="2019300"/>
          <a:ext cx="1250946" cy="1716880"/>
        </a:xfrm>
        <a:prstGeom prst="rect">
          <a:avLst/>
        </a:prstGeom>
      </xdr:spPr>
    </xdr:pic>
    <xdr:clientData/>
  </xdr:twoCellAnchor>
  <xdr:twoCellAnchor editAs="oneCell">
    <xdr:from>
      <xdr:col>0</xdr:col>
      <xdr:colOff>1058401</xdr:colOff>
      <xdr:row>0</xdr:row>
      <xdr:rowOff>13229</xdr:rowOff>
    </xdr:from>
    <xdr:to>
      <xdr:col>0</xdr:col>
      <xdr:colOff>2129896</xdr:colOff>
      <xdr:row>0</xdr:row>
      <xdr:rowOff>1352295</xdr:rowOff>
    </xdr:to>
    <xdr:pic>
      <xdr:nvPicPr>
        <xdr:cNvPr id="5" name="Picture 4" descr="MX_F_4325.png">
          <a:extLst>
            <a:ext uri="{FF2B5EF4-FFF2-40B4-BE49-F238E27FC236}">
              <a16:creationId xmlns:a16="http://schemas.microsoft.com/office/drawing/2014/main" id="{C783696F-DE73-4364-9949-1D7222015541}"/>
            </a:ext>
          </a:extLst>
        </xdr:cNvPr>
        <xdr:cNvPicPr>
          <a:picLocks noChangeAspect="1"/>
        </xdr:cNvPicPr>
      </xdr:nvPicPr>
      <xdr:blipFill>
        <a:blip xmlns:r="http://schemas.openxmlformats.org/officeDocument/2006/relationships" r:embed="rId3" cstate="print"/>
        <a:stretch>
          <a:fillRect/>
        </a:stretch>
      </xdr:blipFill>
      <xdr:spPr>
        <a:xfrm>
          <a:off x="1058401" y="13229"/>
          <a:ext cx="1071495" cy="1339066"/>
        </a:xfrm>
        <a:prstGeom prst="rect">
          <a:avLst/>
        </a:prstGeom>
      </xdr:spPr>
    </xdr:pic>
    <xdr:clientData/>
  </xdr:twoCellAnchor>
  <xdr:twoCellAnchor editAs="oneCell">
    <xdr:from>
      <xdr:col>0</xdr:col>
      <xdr:colOff>1058401</xdr:colOff>
      <xdr:row>0</xdr:row>
      <xdr:rowOff>13229</xdr:rowOff>
    </xdr:from>
    <xdr:to>
      <xdr:col>0</xdr:col>
      <xdr:colOff>2129896</xdr:colOff>
      <xdr:row>0</xdr:row>
      <xdr:rowOff>1352295</xdr:rowOff>
    </xdr:to>
    <xdr:pic>
      <xdr:nvPicPr>
        <xdr:cNvPr id="6" name="Picture 5" descr="MX_F_4325.png">
          <a:extLst>
            <a:ext uri="{FF2B5EF4-FFF2-40B4-BE49-F238E27FC236}">
              <a16:creationId xmlns:a16="http://schemas.microsoft.com/office/drawing/2014/main" id="{57CB4F71-E276-472A-928E-87D3E617A227}"/>
            </a:ext>
          </a:extLst>
        </xdr:cNvPr>
        <xdr:cNvPicPr>
          <a:picLocks noChangeAspect="1"/>
        </xdr:cNvPicPr>
      </xdr:nvPicPr>
      <xdr:blipFill>
        <a:blip xmlns:r="http://schemas.openxmlformats.org/officeDocument/2006/relationships" r:embed="rId3" cstate="print"/>
        <a:stretch>
          <a:fillRect/>
        </a:stretch>
      </xdr:blipFill>
      <xdr:spPr>
        <a:xfrm>
          <a:off x="1058401" y="13229"/>
          <a:ext cx="1071495" cy="1339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95250</xdr:colOff>
      <xdr:row>24</xdr:row>
      <xdr:rowOff>28575</xdr:rowOff>
    </xdr:from>
    <xdr:to>
      <xdr:col>34</xdr:col>
      <xdr:colOff>419100</xdr:colOff>
      <xdr:row>34</xdr:row>
      <xdr:rowOff>19050</xdr:rowOff>
    </xdr:to>
    <xdr:pic>
      <xdr:nvPicPr>
        <xdr:cNvPr id="2" name="image2.jpg" title="Image">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xfrm>
          <a:off x="19964400" y="5534025"/>
          <a:ext cx="3981450" cy="1800225"/>
        </a:xfrm>
        <a:prstGeom prst="rect">
          <a:avLst/>
        </a:prstGeom>
        <a:noFill/>
      </xdr:spPr>
    </xdr:pic>
    <xdr:clientData fLocksWithSheet="0"/>
  </xdr:twoCellAnchor>
  <xdr:twoCellAnchor editAs="oneCell">
    <xdr:from>
      <xdr:col>37</xdr:col>
      <xdr:colOff>276225</xdr:colOff>
      <xdr:row>22</xdr:row>
      <xdr:rowOff>47625</xdr:rowOff>
    </xdr:from>
    <xdr:to>
      <xdr:col>39</xdr:col>
      <xdr:colOff>327020</xdr:colOff>
      <xdr:row>32</xdr:row>
      <xdr:rowOff>88105</xdr:rowOff>
    </xdr:to>
    <xdr:pic>
      <xdr:nvPicPr>
        <xdr:cNvPr id="14" name="Picture 13">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31775" y="5210175"/>
          <a:ext cx="1269996" cy="1793080"/>
        </a:xfrm>
        <a:prstGeom prst="rect">
          <a:avLst/>
        </a:prstGeom>
      </xdr:spPr>
    </xdr:pic>
    <xdr:clientData/>
  </xdr:twoCellAnchor>
  <xdr:twoCellAnchor editAs="oneCell">
    <xdr:from>
      <xdr:col>0</xdr:col>
      <xdr:colOff>1082763</xdr:colOff>
      <xdr:row>0</xdr:row>
      <xdr:rowOff>80467</xdr:rowOff>
    </xdr:from>
    <xdr:to>
      <xdr:col>0</xdr:col>
      <xdr:colOff>1975103</xdr:colOff>
      <xdr:row>0</xdr:row>
      <xdr:rowOff>1236075</xdr:rowOff>
    </xdr:to>
    <xdr:pic>
      <xdr:nvPicPr>
        <xdr:cNvPr id="4" name="Picture 3" descr="MX_L_4324.png">
          <a:extLst>
            <a:ext uri="{FF2B5EF4-FFF2-40B4-BE49-F238E27FC236}">
              <a16:creationId xmlns:a16="http://schemas.microsoft.com/office/drawing/2014/main" id="{65B048F4-008A-4E1A-A7A7-61E044ADA298}"/>
            </a:ext>
          </a:extLst>
        </xdr:cNvPr>
        <xdr:cNvPicPr>
          <a:picLocks noChangeAspect="1"/>
        </xdr:cNvPicPr>
      </xdr:nvPicPr>
      <xdr:blipFill>
        <a:blip xmlns:r="http://schemas.openxmlformats.org/officeDocument/2006/relationships" r:embed="rId3" cstate="print"/>
        <a:stretch>
          <a:fillRect/>
        </a:stretch>
      </xdr:blipFill>
      <xdr:spPr>
        <a:xfrm>
          <a:off x="1082763" y="80467"/>
          <a:ext cx="892340" cy="11556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999744</xdr:colOff>
      <xdr:row>0</xdr:row>
      <xdr:rowOff>168249</xdr:rowOff>
    </xdr:from>
    <xdr:to>
      <xdr:col>0</xdr:col>
      <xdr:colOff>1967790</xdr:colOff>
      <xdr:row>0</xdr:row>
      <xdr:rowOff>1148486</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9744" y="168249"/>
          <a:ext cx="968046" cy="980237"/>
        </a:xfrm>
        <a:prstGeom prst="rect">
          <a:avLst/>
        </a:prstGeom>
      </xdr:spPr>
    </xdr:pic>
    <xdr:clientData/>
  </xdr:twoCellAnchor>
  <xdr:twoCellAnchor editAs="oneCell">
    <xdr:from>
      <xdr:col>33</xdr:col>
      <xdr:colOff>533929</xdr:colOff>
      <xdr:row>30</xdr:row>
      <xdr:rowOff>58737</xdr:rowOff>
    </xdr:from>
    <xdr:to>
      <xdr:col>35</xdr:col>
      <xdr:colOff>338857</xdr:colOff>
      <xdr:row>37</xdr:row>
      <xdr:rowOff>100647</xdr:rowOff>
    </xdr:to>
    <xdr:pic>
      <xdr:nvPicPr>
        <xdr:cNvPr id="4" name="Picture 3" descr="MX_R_4326.png">
          <a:extLst>
            <a:ext uri="{FF2B5EF4-FFF2-40B4-BE49-F238E27FC236}">
              <a16:creationId xmlns:a16="http://schemas.microsoft.com/office/drawing/2014/main" id="{05AE4581-ECC0-4F41-A6F3-2420894CCD48}"/>
            </a:ext>
          </a:extLst>
        </xdr:cNvPr>
        <xdr:cNvPicPr>
          <a:picLocks noChangeAspect="1"/>
        </xdr:cNvPicPr>
      </xdr:nvPicPr>
      <xdr:blipFill>
        <a:blip xmlns:r="http://schemas.openxmlformats.org/officeDocument/2006/relationships" r:embed="rId2" cstate="print"/>
        <a:stretch>
          <a:fillRect/>
        </a:stretch>
      </xdr:blipFill>
      <xdr:spPr>
        <a:xfrm>
          <a:off x="23603479" y="6592887"/>
          <a:ext cx="1024128" cy="1356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1562100</xdr:colOff>
      <xdr:row>0</xdr:row>
      <xdr:rowOff>144780</xdr:rowOff>
    </xdr:from>
    <xdr:to>
      <xdr:col>0</xdr:col>
      <xdr:colOff>2548218</xdr:colOff>
      <xdr:row>0</xdr:row>
      <xdr:rowOff>1480298</xdr:rowOff>
    </xdr:to>
    <xdr:pic>
      <xdr:nvPicPr>
        <xdr:cNvPr id="5" name="Picture 4" descr="C:\Users\wallin\Desktop\A3 color\CX92x Front [I6].jpg">
          <a:extLst>
            <a:ext uri="{FF2B5EF4-FFF2-40B4-BE49-F238E27FC236}">
              <a16:creationId xmlns:a16="http://schemas.microsoft.com/office/drawing/2014/main" id="{42BE7824-4C2F-4006-B796-92C9B44525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2100" y="144780"/>
          <a:ext cx="990600" cy="1375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1363980</xdr:colOff>
      <xdr:row>0</xdr:row>
      <xdr:rowOff>259080</xdr:rowOff>
    </xdr:from>
    <xdr:to>
      <xdr:col>0</xdr:col>
      <xdr:colOff>2357893</xdr:colOff>
      <xdr:row>0</xdr:row>
      <xdr:rowOff>1569506</xdr:rowOff>
    </xdr:to>
    <xdr:pic>
      <xdr:nvPicPr>
        <xdr:cNvPr id="4" name="Picture 3" descr="C:\Users\wallin\Desktop\A3 color\CX92x Front [I6].jpg">
          <a:extLst>
            <a:ext uri="{FF2B5EF4-FFF2-40B4-BE49-F238E27FC236}">
              <a16:creationId xmlns:a16="http://schemas.microsoft.com/office/drawing/2014/main" id="{382A99DF-96C7-476F-AEEC-2895027171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3980" y="259080"/>
          <a:ext cx="990600" cy="1375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19</xdr:col>
      <xdr:colOff>28575</xdr:colOff>
      <xdr:row>3</xdr:row>
      <xdr:rowOff>123825</xdr:rowOff>
    </xdr:from>
    <xdr:to>
      <xdr:col>21</xdr:col>
      <xdr:colOff>24326</xdr:colOff>
      <xdr:row>12</xdr:row>
      <xdr:rowOff>123825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25750" y="2266950"/>
          <a:ext cx="1214950" cy="1704975"/>
        </a:xfrm>
        <a:prstGeom prst="rect">
          <a:avLst/>
        </a:prstGeom>
      </xdr:spPr>
    </xdr:pic>
    <xdr:clientData/>
  </xdr:twoCellAnchor>
  <xdr:twoCellAnchor editAs="oneCell">
    <xdr:from>
      <xdr:col>0</xdr:col>
      <xdr:colOff>1040130</xdr:colOff>
      <xdr:row>0</xdr:row>
      <xdr:rowOff>159944</xdr:rowOff>
    </xdr:from>
    <xdr:to>
      <xdr:col>0</xdr:col>
      <xdr:colOff>2025853</xdr:colOff>
      <xdr:row>0</xdr:row>
      <xdr:rowOff>1504866</xdr:rowOff>
    </xdr:to>
    <xdr:pic>
      <xdr:nvPicPr>
        <xdr:cNvPr id="5" name="Picture 4" descr="C:\Users\wallin\Desktop\A3 color\CX92x Front [I6].jpg">
          <a:extLst>
            <a:ext uri="{FF2B5EF4-FFF2-40B4-BE49-F238E27FC236}">
              <a16:creationId xmlns:a16="http://schemas.microsoft.com/office/drawing/2014/main" id="{04BEC969-68BD-4710-AB4E-551A3E23BF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 y="159944"/>
          <a:ext cx="985723" cy="1344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1628775</xdr:colOff>
      <xdr:row>3</xdr:row>
      <xdr:rowOff>57150</xdr:rowOff>
    </xdr:to>
    <xdr:pic>
      <xdr:nvPicPr>
        <xdr:cNvPr id="2" name="image2.jp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76200" y="85725"/>
          <a:ext cx="2514600" cy="457200"/>
        </a:xfrm>
        <a:prstGeom prst="rect">
          <a:avLst/>
        </a:prstGeom>
        <a:noFill/>
      </xdr:spPr>
    </xdr:pic>
    <xdr:clientData fLocksWithSheet="0"/>
  </xdr:twoCellAnchor>
  <xdr:twoCellAnchor editAs="oneCell">
    <xdr:from>
      <xdr:col>1</xdr:col>
      <xdr:colOff>1850979</xdr:colOff>
      <xdr:row>0</xdr:row>
      <xdr:rowOff>114953</xdr:rowOff>
    </xdr:from>
    <xdr:to>
      <xdr:col>1</xdr:col>
      <xdr:colOff>3097550</xdr:colOff>
      <xdr:row>8</xdr:row>
      <xdr:rowOff>303058</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1955" y="114953"/>
          <a:ext cx="1246571" cy="144213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219075</xdr:colOff>
      <xdr:row>0</xdr:row>
      <xdr:rowOff>1647825</xdr:rowOff>
    </xdr:from>
    <xdr:to>
      <xdr:col>19</xdr:col>
      <xdr:colOff>224350</xdr:colOff>
      <xdr:row>9</xdr:row>
      <xdr:rowOff>28575</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78000" y="1647825"/>
          <a:ext cx="1224475" cy="1704975"/>
        </a:xfrm>
        <a:prstGeom prst="rect">
          <a:avLst/>
        </a:prstGeom>
      </xdr:spPr>
    </xdr:pic>
    <xdr:clientData/>
  </xdr:twoCellAnchor>
  <xdr:twoCellAnchor editAs="oneCell">
    <xdr:from>
      <xdr:col>0</xdr:col>
      <xdr:colOff>1379220</xdr:colOff>
      <xdr:row>0</xdr:row>
      <xdr:rowOff>182880</xdr:rowOff>
    </xdr:from>
    <xdr:to>
      <xdr:col>0</xdr:col>
      <xdr:colOff>2369820</xdr:colOff>
      <xdr:row>0</xdr:row>
      <xdr:rowOff>1539689</xdr:rowOff>
    </xdr:to>
    <xdr:pic>
      <xdr:nvPicPr>
        <xdr:cNvPr id="5" name="Picture 4" descr="C:\Users\wallin\Desktop\A3 color\CX92x Front [I6].jpg">
          <a:extLst>
            <a:ext uri="{FF2B5EF4-FFF2-40B4-BE49-F238E27FC236}">
              <a16:creationId xmlns:a16="http://schemas.microsoft.com/office/drawing/2014/main" id="{73389115-EA9B-42A6-AEDC-7154F2A5DD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9220" y="182880"/>
          <a:ext cx="990600" cy="1375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19050</xdr:colOff>
      <xdr:row>32</xdr:row>
      <xdr:rowOff>50800</xdr:rowOff>
    </xdr:to>
    <xdr:sp macro="" textlink="">
      <xdr:nvSpPr>
        <xdr:cNvPr id="2050" name="Rectangle 2" hidden="1">
          <a:extLst>
            <a:ext uri="{FF2B5EF4-FFF2-40B4-BE49-F238E27FC236}">
              <a16:creationId xmlns:a16="http://schemas.microsoft.com/office/drawing/2014/main" id="{00000000-0008-0000-2700-000002080000}"/>
            </a:ext>
          </a:extLst>
        </xdr:cNvPr>
        <xdr:cNvSpPr>
          <a:spLocks noSelect="1" noChangeArrowheads="1"/>
        </xdr:cNvSpPr>
      </xdr:nvSpPr>
      <xdr:spPr bwMode="auto">
        <a:xfrm>
          <a:off x="0" y="0"/>
          <a:ext cx="6350000" cy="635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114300</xdr:colOff>
      <xdr:row>49</xdr:row>
      <xdr:rowOff>28575</xdr:rowOff>
    </xdr:to>
    <xdr:sp macro="" textlink="">
      <xdr:nvSpPr>
        <xdr:cNvPr id="2" name="Rectangle 2" hidden="1">
          <a:extLst>
            <a:ext uri="{FF2B5EF4-FFF2-40B4-BE49-F238E27FC236}">
              <a16:creationId xmlns:a16="http://schemas.microsoft.com/office/drawing/2014/main" id="{00000000-0008-0000-27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1628775</xdr:colOff>
      <xdr:row>3</xdr:row>
      <xdr:rowOff>57150</xdr:rowOff>
    </xdr:to>
    <xdr:pic>
      <xdr:nvPicPr>
        <xdr:cNvPr id="2" name="image2.jp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76200" y="85725"/>
          <a:ext cx="2514600" cy="457200"/>
        </a:xfrm>
        <a:prstGeom prst="rect">
          <a:avLst/>
        </a:prstGeom>
        <a:noFill/>
      </xdr:spPr>
    </xdr:pic>
    <xdr:clientData fLocksWithSheet="0"/>
  </xdr:twoCellAnchor>
  <xdr:twoCellAnchor editAs="oneCell">
    <xdr:from>
      <xdr:col>1</xdr:col>
      <xdr:colOff>1863674</xdr:colOff>
      <xdr:row>0</xdr:row>
      <xdr:rowOff>60434</xdr:rowOff>
    </xdr:from>
    <xdr:to>
      <xdr:col>1</xdr:col>
      <xdr:colOff>3270326</xdr:colOff>
      <xdr:row>8</xdr:row>
      <xdr:rowOff>241695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18953" y="60434"/>
          <a:ext cx="1406652" cy="14893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1628775</xdr:colOff>
      <xdr:row>3</xdr:row>
      <xdr:rowOff>57150</xdr:rowOff>
    </xdr:to>
    <xdr:pic>
      <xdr:nvPicPr>
        <xdr:cNvPr id="2" name="image2.jpg" title="Image">
          <a:extLst>
            <a:ext uri="{FF2B5EF4-FFF2-40B4-BE49-F238E27FC236}">
              <a16:creationId xmlns:a16="http://schemas.microsoft.com/office/drawing/2014/main" id="{325BEB90-22AC-465C-A36A-03DCE35A8339}"/>
            </a:ext>
          </a:extLst>
        </xdr:cNvPr>
        <xdr:cNvPicPr preferRelativeResize="0"/>
      </xdr:nvPicPr>
      <xdr:blipFill>
        <a:blip xmlns:r="http://schemas.openxmlformats.org/officeDocument/2006/relationships" r:embed="rId1" cstate="print"/>
        <a:stretch>
          <a:fillRect/>
        </a:stretch>
      </xdr:blipFill>
      <xdr:spPr>
        <a:xfrm>
          <a:off x="76200" y="85725"/>
          <a:ext cx="2562225" cy="447675"/>
        </a:xfrm>
        <a:prstGeom prst="rect">
          <a:avLst/>
        </a:prstGeom>
        <a:noFill/>
      </xdr:spPr>
    </xdr:pic>
    <xdr:clientData fLocksWithSheet="0"/>
  </xdr:twoCellAnchor>
  <xdr:twoCellAnchor editAs="oneCell">
    <xdr:from>
      <xdr:col>1</xdr:col>
      <xdr:colOff>1913119</xdr:colOff>
      <xdr:row>0</xdr:row>
      <xdr:rowOff>86061</xdr:rowOff>
    </xdr:from>
    <xdr:to>
      <xdr:col>1</xdr:col>
      <xdr:colOff>3065285</xdr:colOff>
      <xdr:row>8</xdr:row>
      <xdr:rowOff>215154</xdr:rowOff>
    </xdr:to>
    <xdr:pic>
      <xdr:nvPicPr>
        <xdr:cNvPr id="4" name="Picture 3">
          <a:extLst>
            <a:ext uri="{FF2B5EF4-FFF2-40B4-BE49-F238E27FC236}">
              <a16:creationId xmlns:a16="http://schemas.microsoft.com/office/drawing/2014/main" id="{11EE634B-29B9-4950-94CC-D72FF42854D2}"/>
            </a:ext>
          </a:extLst>
        </xdr:cNvPr>
        <xdr:cNvPicPr>
          <a:picLocks noChangeAspect="1"/>
        </xdr:cNvPicPr>
      </xdr:nvPicPr>
      <xdr:blipFill>
        <a:blip xmlns:r="http://schemas.openxmlformats.org/officeDocument/2006/relationships" r:embed="rId2"/>
        <a:stretch>
          <a:fillRect/>
        </a:stretch>
      </xdr:blipFill>
      <xdr:spPr>
        <a:xfrm>
          <a:off x="2868398" y="86061"/>
          <a:ext cx="1152166" cy="14372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1628775</xdr:colOff>
      <xdr:row>3</xdr:row>
      <xdr:rowOff>57150</xdr:rowOff>
    </xdr:to>
    <xdr:pic>
      <xdr:nvPicPr>
        <xdr:cNvPr id="2" name="image2.jpg" title="Image">
          <a:extLst>
            <a:ext uri="{FF2B5EF4-FFF2-40B4-BE49-F238E27FC236}">
              <a16:creationId xmlns:a16="http://schemas.microsoft.com/office/drawing/2014/main" id="{36982CAB-6D03-4BA9-B16F-16178817517A}"/>
            </a:ext>
          </a:extLst>
        </xdr:cNvPr>
        <xdr:cNvPicPr preferRelativeResize="0"/>
      </xdr:nvPicPr>
      <xdr:blipFill>
        <a:blip xmlns:r="http://schemas.openxmlformats.org/officeDocument/2006/relationships" r:embed="rId1" cstate="print"/>
        <a:stretch>
          <a:fillRect/>
        </a:stretch>
      </xdr:blipFill>
      <xdr:spPr>
        <a:xfrm>
          <a:off x="76200" y="85725"/>
          <a:ext cx="2562225" cy="447675"/>
        </a:xfrm>
        <a:prstGeom prst="rect">
          <a:avLst/>
        </a:prstGeom>
        <a:noFill/>
      </xdr:spPr>
    </xdr:pic>
    <xdr:clientData fLocksWithSheet="0"/>
  </xdr:twoCellAnchor>
  <xdr:twoCellAnchor editAs="oneCell">
    <xdr:from>
      <xdr:col>1</xdr:col>
      <xdr:colOff>1932887</xdr:colOff>
      <xdr:row>0</xdr:row>
      <xdr:rowOff>103275</xdr:rowOff>
    </xdr:from>
    <xdr:to>
      <xdr:col>1</xdr:col>
      <xdr:colOff>3055172</xdr:colOff>
      <xdr:row>8</xdr:row>
      <xdr:rowOff>361459</xdr:rowOff>
    </xdr:to>
    <xdr:pic>
      <xdr:nvPicPr>
        <xdr:cNvPr id="3" name="Picture 2">
          <a:extLst>
            <a:ext uri="{FF2B5EF4-FFF2-40B4-BE49-F238E27FC236}">
              <a16:creationId xmlns:a16="http://schemas.microsoft.com/office/drawing/2014/main" id="{BD748075-3D5A-49D8-86C2-4FA270EF5C32}"/>
            </a:ext>
          </a:extLst>
        </xdr:cNvPr>
        <xdr:cNvPicPr>
          <a:picLocks noChangeAspect="1"/>
        </xdr:cNvPicPr>
      </xdr:nvPicPr>
      <xdr:blipFill>
        <a:blip xmlns:r="http://schemas.openxmlformats.org/officeDocument/2006/relationships" r:embed="rId2"/>
        <a:stretch>
          <a:fillRect/>
        </a:stretch>
      </xdr:blipFill>
      <xdr:spPr>
        <a:xfrm>
          <a:off x="2888166" y="103275"/>
          <a:ext cx="1122285" cy="15663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1628775</xdr:colOff>
      <xdr:row>3</xdr:row>
      <xdr:rowOff>57150</xdr:rowOff>
    </xdr:to>
    <xdr:pic>
      <xdr:nvPicPr>
        <xdr:cNvPr id="2" name="image2.jpg" title="Image">
          <a:extLst>
            <a:ext uri="{FF2B5EF4-FFF2-40B4-BE49-F238E27FC236}">
              <a16:creationId xmlns:a16="http://schemas.microsoft.com/office/drawing/2014/main" id="{6BF28DAA-579B-455B-BE96-F7629DA65367}"/>
            </a:ext>
          </a:extLst>
        </xdr:cNvPr>
        <xdr:cNvPicPr preferRelativeResize="0"/>
      </xdr:nvPicPr>
      <xdr:blipFill>
        <a:blip xmlns:r="http://schemas.openxmlformats.org/officeDocument/2006/relationships" r:embed="rId1" cstate="print"/>
        <a:stretch>
          <a:fillRect/>
        </a:stretch>
      </xdr:blipFill>
      <xdr:spPr>
        <a:xfrm>
          <a:off x="76200" y="85725"/>
          <a:ext cx="2562225" cy="447675"/>
        </a:xfrm>
        <a:prstGeom prst="rect">
          <a:avLst/>
        </a:prstGeom>
        <a:noFill/>
      </xdr:spPr>
    </xdr:pic>
    <xdr:clientData fLocksWithSheet="0"/>
  </xdr:twoCellAnchor>
  <xdr:twoCellAnchor editAs="oneCell">
    <xdr:from>
      <xdr:col>1</xdr:col>
      <xdr:colOff>2015275</xdr:colOff>
      <xdr:row>0</xdr:row>
      <xdr:rowOff>60243</xdr:rowOff>
    </xdr:from>
    <xdr:to>
      <xdr:col>1</xdr:col>
      <xdr:colOff>3124021</xdr:colOff>
      <xdr:row>8</xdr:row>
      <xdr:rowOff>413095</xdr:rowOff>
    </xdr:to>
    <xdr:pic>
      <xdr:nvPicPr>
        <xdr:cNvPr id="3" name="Picture 2">
          <a:extLst>
            <a:ext uri="{FF2B5EF4-FFF2-40B4-BE49-F238E27FC236}">
              <a16:creationId xmlns:a16="http://schemas.microsoft.com/office/drawing/2014/main" id="{F0A281A3-EC31-464B-8B2C-06302ED58055}"/>
            </a:ext>
          </a:extLst>
        </xdr:cNvPr>
        <xdr:cNvPicPr>
          <a:picLocks noChangeAspect="1"/>
        </xdr:cNvPicPr>
      </xdr:nvPicPr>
      <xdr:blipFill>
        <a:blip xmlns:r="http://schemas.openxmlformats.org/officeDocument/2006/relationships" r:embed="rId2"/>
        <a:stretch>
          <a:fillRect/>
        </a:stretch>
      </xdr:blipFill>
      <xdr:spPr>
        <a:xfrm>
          <a:off x="2970554" y="60243"/>
          <a:ext cx="1108746" cy="16609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1628775</xdr:colOff>
      <xdr:row>3</xdr:row>
      <xdr:rowOff>57150</xdr:rowOff>
    </xdr:to>
    <xdr:pic>
      <xdr:nvPicPr>
        <xdr:cNvPr id="2" name="image2.jpg" title="Image">
          <a:extLst>
            <a:ext uri="{FF2B5EF4-FFF2-40B4-BE49-F238E27FC236}">
              <a16:creationId xmlns:a16="http://schemas.microsoft.com/office/drawing/2014/main" id="{25AA4D35-9917-4665-AB37-ECE18D119C0F}"/>
            </a:ext>
          </a:extLst>
        </xdr:cNvPr>
        <xdr:cNvPicPr preferRelativeResize="0"/>
      </xdr:nvPicPr>
      <xdr:blipFill>
        <a:blip xmlns:r="http://schemas.openxmlformats.org/officeDocument/2006/relationships" r:embed="rId1" cstate="print"/>
        <a:stretch>
          <a:fillRect/>
        </a:stretch>
      </xdr:blipFill>
      <xdr:spPr>
        <a:xfrm>
          <a:off x="76200" y="85725"/>
          <a:ext cx="2562225" cy="447675"/>
        </a:xfrm>
        <a:prstGeom prst="rect">
          <a:avLst/>
        </a:prstGeom>
        <a:noFill/>
      </xdr:spPr>
    </xdr:pic>
    <xdr:clientData fLocksWithSheet="0"/>
  </xdr:twoCellAnchor>
  <xdr:twoCellAnchor editAs="oneCell">
    <xdr:from>
      <xdr:col>1</xdr:col>
      <xdr:colOff>1937058</xdr:colOff>
      <xdr:row>0</xdr:row>
      <xdr:rowOff>62702</xdr:rowOff>
    </xdr:from>
    <xdr:to>
      <xdr:col>1</xdr:col>
      <xdr:colOff>3459045</xdr:colOff>
      <xdr:row>8</xdr:row>
      <xdr:rowOff>339397</xdr:rowOff>
    </xdr:to>
    <xdr:pic>
      <xdr:nvPicPr>
        <xdr:cNvPr id="3" name="Picture 2">
          <a:extLst>
            <a:ext uri="{FF2B5EF4-FFF2-40B4-BE49-F238E27FC236}">
              <a16:creationId xmlns:a16="http://schemas.microsoft.com/office/drawing/2014/main" id="{4FA3EE48-E410-4587-8C53-0F2DB90CC924}"/>
            </a:ext>
          </a:extLst>
        </xdr:cNvPr>
        <xdr:cNvPicPr>
          <a:picLocks noChangeAspect="1"/>
        </xdr:cNvPicPr>
      </xdr:nvPicPr>
      <xdr:blipFill>
        <a:blip xmlns:r="http://schemas.openxmlformats.org/officeDocument/2006/relationships" r:embed="rId2"/>
        <a:stretch>
          <a:fillRect/>
        </a:stretch>
      </xdr:blipFill>
      <xdr:spPr>
        <a:xfrm>
          <a:off x="2888034" y="62702"/>
          <a:ext cx="1521987" cy="15307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1628775</xdr:colOff>
      <xdr:row>3</xdr:row>
      <xdr:rowOff>57150</xdr:rowOff>
    </xdr:to>
    <xdr:pic>
      <xdr:nvPicPr>
        <xdr:cNvPr id="2" name="image2.jpg" title="Image">
          <a:extLst>
            <a:ext uri="{FF2B5EF4-FFF2-40B4-BE49-F238E27FC236}">
              <a16:creationId xmlns:a16="http://schemas.microsoft.com/office/drawing/2014/main" id="{AF1010FD-C6F2-4342-97DB-648DB01F5287}"/>
            </a:ext>
          </a:extLst>
        </xdr:cNvPr>
        <xdr:cNvPicPr preferRelativeResize="0"/>
      </xdr:nvPicPr>
      <xdr:blipFill>
        <a:blip xmlns:r="http://schemas.openxmlformats.org/officeDocument/2006/relationships" r:embed="rId1" cstate="print"/>
        <a:stretch>
          <a:fillRect/>
        </a:stretch>
      </xdr:blipFill>
      <xdr:spPr>
        <a:xfrm>
          <a:off x="76200" y="85725"/>
          <a:ext cx="2562225" cy="447675"/>
        </a:xfrm>
        <a:prstGeom prst="rect">
          <a:avLst/>
        </a:prstGeom>
        <a:noFill/>
      </xdr:spPr>
    </xdr:pic>
    <xdr:clientData fLocksWithSheet="0"/>
  </xdr:twoCellAnchor>
  <xdr:twoCellAnchor editAs="oneCell">
    <xdr:from>
      <xdr:col>1</xdr:col>
      <xdr:colOff>1913300</xdr:colOff>
      <xdr:row>1</xdr:row>
      <xdr:rowOff>1223</xdr:rowOff>
    </xdr:from>
    <xdr:to>
      <xdr:col>1</xdr:col>
      <xdr:colOff>3270325</xdr:colOff>
      <xdr:row>8</xdr:row>
      <xdr:rowOff>292761</xdr:rowOff>
    </xdr:to>
    <xdr:pic>
      <xdr:nvPicPr>
        <xdr:cNvPr id="4" name="Picture 3">
          <a:extLst>
            <a:ext uri="{FF2B5EF4-FFF2-40B4-BE49-F238E27FC236}">
              <a16:creationId xmlns:a16="http://schemas.microsoft.com/office/drawing/2014/main" id="{224FA4CF-98C9-48A0-BB0F-1E729595087F}"/>
            </a:ext>
          </a:extLst>
        </xdr:cNvPr>
        <xdr:cNvPicPr>
          <a:picLocks noChangeAspect="1"/>
        </xdr:cNvPicPr>
      </xdr:nvPicPr>
      <xdr:blipFill>
        <a:blip xmlns:r="http://schemas.openxmlformats.org/officeDocument/2006/relationships" r:embed="rId2"/>
        <a:stretch>
          <a:fillRect/>
        </a:stretch>
      </xdr:blipFill>
      <xdr:spPr>
        <a:xfrm>
          <a:off x="2868579" y="164739"/>
          <a:ext cx="1357025" cy="14361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2243044</xdr:colOff>
      <xdr:row>0</xdr:row>
      <xdr:rowOff>241401</xdr:rowOff>
    </xdr:from>
    <xdr:to>
      <xdr:col>0</xdr:col>
      <xdr:colOff>3284641</xdr:colOff>
      <xdr:row>0</xdr:row>
      <xdr:rowOff>1192378</xdr:rowOff>
    </xdr:to>
    <xdr:pic>
      <xdr:nvPicPr>
        <xdr:cNvPr id="2" name="Picture 1" descr="XC2132 (CX510de)_left_base.jpg">
          <a:extLst>
            <a:ext uri="{FF2B5EF4-FFF2-40B4-BE49-F238E27FC236}">
              <a16:creationId xmlns:a16="http://schemas.microsoft.com/office/drawing/2014/main" id="{22A8DFD3-42F8-4B7E-A92E-D9558CF0C93C}"/>
            </a:ext>
          </a:extLst>
        </xdr:cNvPr>
        <xdr:cNvPicPr>
          <a:picLocks noChangeAspect="1"/>
        </xdr:cNvPicPr>
      </xdr:nvPicPr>
      <xdr:blipFill>
        <a:blip xmlns:r="http://schemas.openxmlformats.org/officeDocument/2006/relationships" r:embed="rId1" cstate="print"/>
        <a:stretch>
          <a:fillRect/>
        </a:stretch>
      </xdr:blipFill>
      <xdr:spPr>
        <a:xfrm>
          <a:off x="2243044" y="241401"/>
          <a:ext cx="1041597" cy="9509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4.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4.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customProperty" Target="../customProperty26.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010"/>
  <sheetViews>
    <sheetView zoomScale="70" zoomScaleNormal="70" workbookViewId="0">
      <pane ySplit="11" topLeftCell="A12" activePane="bottomLeft" state="frozen"/>
      <selection pane="bottomLeft" activeCell="C8" sqref="C8"/>
    </sheetView>
  </sheetViews>
  <sheetFormatPr defaultColWidth="14.44140625" defaultRowHeight="15.75" customHeight="1"/>
  <cols>
    <col min="1" max="1" width="14.44140625" style="267"/>
    <col min="2" max="2" width="86" style="225" customWidth="1"/>
    <col min="3" max="5" width="14.44140625" style="267"/>
    <col min="6" max="6" width="14.44140625" style="268"/>
    <col min="7" max="7" width="14.44140625" style="267"/>
    <col min="8" max="8" width="12.21875" style="267" customWidth="1"/>
    <col min="9" max="16384" width="14.44140625" style="225"/>
  </cols>
  <sheetData>
    <row r="1" spans="1:20" ht="13.2">
      <c r="A1" s="220"/>
      <c r="B1" s="221"/>
      <c r="C1" s="222"/>
      <c r="D1" s="222"/>
      <c r="E1" s="222"/>
      <c r="F1" s="223"/>
      <c r="G1" s="220"/>
      <c r="H1" s="224"/>
      <c r="I1" s="221"/>
      <c r="J1" s="221"/>
      <c r="K1" s="221"/>
      <c r="L1" s="221"/>
      <c r="M1" s="221"/>
      <c r="N1" s="221"/>
      <c r="O1" s="221"/>
      <c r="P1" s="221"/>
      <c r="Q1" s="221"/>
      <c r="R1" s="221"/>
      <c r="S1" s="221"/>
      <c r="T1" s="221"/>
    </row>
    <row r="2" spans="1:20" ht="13.2">
      <c r="A2" s="220"/>
      <c r="B2" s="221"/>
      <c r="C2" s="222"/>
      <c r="D2" s="222"/>
      <c r="E2" s="222"/>
      <c r="F2" s="223"/>
      <c r="G2" s="220"/>
      <c r="H2" s="224"/>
      <c r="I2" s="221"/>
      <c r="J2" s="221"/>
      <c r="K2" s="221"/>
      <c r="L2" s="221"/>
      <c r="M2" s="221"/>
      <c r="N2" s="221"/>
      <c r="O2" s="221"/>
      <c r="P2" s="221"/>
      <c r="Q2" s="221"/>
      <c r="R2" s="221"/>
      <c r="S2" s="221"/>
      <c r="T2" s="221"/>
    </row>
    <row r="3" spans="1:20" ht="13.2">
      <c r="A3" s="220"/>
      <c r="B3" s="221"/>
      <c r="C3" s="222"/>
      <c r="D3" s="222"/>
      <c r="E3" s="222"/>
      <c r="F3" s="223"/>
      <c r="G3" s="220"/>
      <c r="H3" s="224"/>
      <c r="I3" s="221"/>
      <c r="J3" s="221"/>
      <c r="K3" s="221"/>
      <c r="L3" s="221"/>
      <c r="M3" s="221"/>
      <c r="N3" s="221"/>
      <c r="O3" s="221"/>
      <c r="P3" s="221"/>
      <c r="Q3" s="221"/>
      <c r="R3" s="221"/>
      <c r="S3" s="221"/>
      <c r="T3" s="221"/>
    </row>
    <row r="4" spans="1:20" ht="13.2">
      <c r="A4" s="220"/>
      <c r="B4" s="226"/>
      <c r="C4" s="222"/>
      <c r="D4" s="222"/>
      <c r="E4" s="222"/>
      <c r="F4" s="223"/>
      <c r="G4" s="220"/>
      <c r="H4" s="224"/>
      <c r="I4" s="221"/>
      <c r="J4" s="221"/>
      <c r="K4" s="221"/>
      <c r="L4" s="221"/>
      <c r="M4" s="221"/>
      <c r="N4" s="221"/>
      <c r="O4" s="221"/>
      <c r="P4" s="221"/>
      <c r="Q4" s="221"/>
      <c r="R4" s="221"/>
      <c r="S4" s="221"/>
      <c r="T4" s="221"/>
    </row>
    <row r="5" spans="1:20" ht="13.2">
      <c r="A5" s="220"/>
      <c r="B5" s="221"/>
      <c r="C5" s="222"/>
      <c r="D5" s="222"/>
      <c r="E5" s="222"/>
      <c r="F5" s="223"/>
      <c r="G5" s="220"/>
      <c r="H5" s="224"/>
      <c r="I5" s="221"/>
      <c r="J5" s="221"/>
      <c r="K5" s="221"/>
      <c r="L5" s="221"/>
      <c r="M5" s="221"/>
      <c r="N5" s="221"/>
      <c r="O5" s="221"/>
      <c r="P5" s="221"/>
      <c r="Q5" s="221"/>
      <c r="R5" s="221"/>
      <c r="S5" s="221"/>
      <c r="T5" s="221"/>
    </row>
    <row r="6" spans="1:20" ht="13.2">
      <c r="A6" s="220"/>
      <c r="B6" s="221"/>
      <c r="C6" s="222"/>
      <c r="D6" s="222"/>
      <c r="E6" s="222"/>
      <c r="F6" s="223"/>
      <c r="G6" s="220"/>
      <c r="H6" s="224"/>
      <c r="I6" s="221"/>
      <c r="J6" s="221"/>
      <c r="K6" s="221"/>
      <c r="L6" s="221"/>
      <c r="M6" s="221"/>
      <c r="N6" s="221"/>
      <c r="O6" s="221"/>
      <c r="P6" s="221"/>
      <c r="Q6" s="221"/>
      <c r="R6" s="221"/>
      <c r="S6" s="221"/>
      <c r="T6" s="221"/>
    </row>
    <row r="7" spans="1:20" ht="13.2">
      <c r="A7" s="220"/>
      <c r="B7" s="226"/>
      <c r="C7" s="222"/>
      <c r="D7" s="222"/>
      <c r="E7" s="222"/>
      <c r="F7" s="223"/>
      <c r="G7" s="222"/>
      <c r="H7" s="224"/>
      <c r="I7" s="221"/>
      <c r="J7" s="221"/>
      <c r="K7" s="221"/>
      <c r="L7" s="221"/>
      <c r="M7" s="221"/>
      <c r="N7" s="221"/>
      <c r="O7" s="221"/>
      <c r="P7" s="221"/>
      <c r="Q7" s="221"/>
      <c r="R7" s="221"/>
      <c r="S7" s="221"/>
      <c r="T7" s="221"/>
    </row>
    <row r="8" spans="1:20" ht="13.2">
      <c r="A8" s="220"/>
      <c r="B8" s="221"/>
      <c r="C8" s="222"/>
      <c r="D8" s="222"/>
      <c r="E8" s="222"/>
      <c r="F8" s="223"/>
      <c r="G8" s="220"/>
      <c r="H8" s="224"/>
      <c r="I8" s="221"/>
      <c r="J8" s="221"/>
      <c r="K8" s="221"/>
      <c r="L8" s="221"/>
      <c r="M8" s="221"/>
      <c r="N8" s="221"/>
      <c r="O8" s="221"/>
      <c r="P8" s="221"/>
      <c r="Q8" s="221"/>
      <c r="R8" s="221"/>
      <c r="S8" s="221"/>
      <c r="T8" s="221"/>
    </row>
    <row r="9" spans="1:20" ht="39" customHeight="1" thickBot="1">
      <c r="A9" s="220"/>
      <c r="B9" s="221"/>
      <c r="C9" s="222"/>
      <c r="D9" s="222"/>
      <c r="E9" s="222"/>
      <c r="F9" s="223"/>
      <c r="G9" s="220"/>
      <c r="H9" s="224"/>
      <c r="I9" s="221"/>
      <c r="J9" s="221"/>
      <c r="K9" s="221"/>
      <c r="L9" s="221"/>
      <c r="M9" s="221"/>
      <c r="N9" s="221"/>
      <c r="O9" s="221"/>
      <c r="P9" s="221"/>
      <c r="Q9" s="221"/>
      <c r="R9" s="221"/>
      <c r="S9" s="221"/>
      <c r="T9" s="221"/>
    </row>
    <row r="10" spans="1:20" ht="41.25" customHeight="1" thickBot="1">
      <c r="A10" s="227" t="s">
        <v>9</v>
      </c>
      <c r="B10" s="228" t="s">
        <v>3996</v>
      </c>
      <c r="C10" s="229"/>
      <c r="D10" s="230"/>
      <c r="E10" s="230"/>
      <c r="F10" s="231"/>
      <c r="G10" s="232"/>
      <c r="H10" s="233"/>
      <c r="I10" s="234"/>
      <c r="J10" s="234"/>
      <c r="K10" s="234"/>
      <c r="L10" s="234"/>
      <c r="M10" s="234"/>
      <c r="N10" s="234"/>
      <c r="O10" s="234"/>
      <c r="P10" s="234"/>
      <c r="Q10" s="234"/>
      <c r="R10" s="234"/>
      <c r="S10" s="234"/>
      <c r="T10" s="234"/>
    </row>
    <row r="11" spans="1:20" ht="46.8">
      <c r="A11" s="235" t="s">
        <v>10</v>
      </c>
      <c r="B11" s="236" t="s">
        <v>11</v>
      </c>
      <c r="C11" s="237" t="s">
        <v>2</v>
      </c>
      <c r="D11" s="237" t="s">
        <v>4122</v>
      </c>
      <c r="E11" s="237" t="s">
        <v>4239</v>
      </c>
      <c r="F11" s="237" t="s">
        <v>4240</v>
      </c>
      <c r="G11" s="237" t="s">
        <v>4125</v>
      </c>
      <c r="H11" s="237" t="s">
        <v>33</v>
      </c>
      <c r="I11" s="237" t="s">
        <v>4126</v>
      </c>
      <c r="J11" s="237" t="s">
        <v>4127</v>
      </c>
      <c r="K11" s="238" t="s">
        <v>4128</v>
      </c>
      <c r="L11" s="221"/>
      <c r="M11" s="221"/>
      <c r="N11" s="221"/>
      <c r="O11" s="221"/>
      <c r="P11" s="221"/>
    </row>
    <row r="12" spans="1:20" ht="180" customHeight="1" thickBot="1">
      <c r="A12" s="239" t="s">
        <v>3999</v>
      </c>
      <c r="B12" s="240" t="s">
        <v>4040</v>
      </c>
      <c r="C12" s="241">
        <v>1384.39</v>
      </c>
      <c r="D12" s="241">
        <v>1107.5120000000002</v>
      </c>
      <c r="E12" s="242">
        <f>C12-D12</f>
        <v>276.87799999999993</v>
      </c>
      <c r="F12" s="243">
        <f>E12/C12</f>
        <v>0.19999999999999993</v>
      </c>
      <c r="G12" s="244"/>
      <c r="H12" s="245"/>
      <c r="I12" s="242">
        <v>41</v>
      </c>
      <c r="J12" s="242">
        <v>33</v>
      </c>
      <c r="K12" s="246">
        <v>28</v>
      </c>
      <c r="L12" s="247"/>
      <c r="M12" s="247"/>
      <c r="N12" s="247"/>
      <c r="O12" s="247"/>
      <c r="P12" s="247"/>
    </row>
    <row r="13" spans="1:20" ht="13.8" thickBot="1">
      <c r="A13" s="220"/>
      <c r="B13" s="221"/>
      <c r="C13" s="222"/>
      <c r="D13" s="222"/>
      <c r="E13" s="248"/>
      <c r="F13" s="249"/>
      <c r="G13" s="220"/>
      <c r="H13" s="224"/>
      <c r="I13" s="106"/>
      <c r="J13" s="106"/>
      <c r="K13" s="106"/>
      <c r="L13" s="221"/>
      <c r="M13" s="221"/>
      <c r="N13" s="221"/>
      <c r="O13" s="221"/>
      <c r="P13" s="221"/>
    </row>
    <row r="14" spans="1:20" ht="46.8">
      <c r="A14" s="235" t="s">
        <v>10</v>
      </c>
      <c r="B14" s="236" t="s">
        <v>14</v>
      </c>
      <c r="C14" s="237" t="s">
        <v>2</v>
      </c>
      <c r="D14" s="237" t="s">
        <v>4122</v>
      </c>
      <c r="E14" s="237" t="s">
        <v>4239</v>
      </c>
      <c r="F14" s="237" t="s">
        <v>4240</v>
      </c>
      <c r="G14" s="237" t="s">
        <v>4125</v>
      </c>
      <c r="H14" s="237" t="s">
        <v>33</v>
      </c>
      <c r="I14" s="237" t="s">
        <v>4126</v>
      </c>
      <c r="J14" s="237" t="s">
        <v>4127</v>
      </c>
      <c r="K14" s="238" t="s">
        <v>4128</v>
      </c>
      <c r="L14" s="234"/>
      <c r="M14" s="234"/>
      <c r="N14" s="234"/>
      <c r="O14" s="234"/>
      <c r="P14" s="234"/>
    </row>
    <row r="15" spans="1:20" ht="13.2">
      <c r="A15" s="250" t="s">
        <v>3984</v>
      </c>
      <c r="B15" s="251" t="s">
        <v>17</v>
      </c>
      <c r="C15" s="252">
        <v>164.29</v>
      </c>
      <c r="D15" s="253">
        <v>131.43199999999999</v>
      </c>
      <c r="E15" s="254">
        <f t="shared" ref="E15:E16" si="0">C15-D15</f>
        <v>32.858000000000004</v>
      </c>
      <c r="F15" s="255">
        <f t="shared" ref="F15:F17" si="1">E15/C15</f>
        <v>0.20000000000000004</v>
      </c>
      <c r="G15" s="256"/>
      <c r="H15" s="257"/>
      <c r="I15" s="252">
        <v>5</v>
      </c>
      <c r="J15" s="252">
        <v>4</v>
      </c>
      <c r="K15" s="258">
        <v>3</v>
      </c>
      <c r="L15" s="221"/>
      <c r="M15" s="221"/>
      <c r="N15" s="221"/>
      <c r="O15" s="221"/>
      <c r="P15" s="221"/>
    </row>
    <row r="16" spans="1:20" ht="13.2">
      <c r="A16" s="259" t="s">
        <v>3985</v>
      </c>
      <c r="B16" s="251" t="s">
        <v>21</v>
      </c>
      <c r="C16" s="252">
        <v>252.86</v>
      </c>
      <c r="D16" s="253">
        <v>202.28800000000001</v>
      </c>
      <c r="E16" s="254">
        <f t="shared" si="0"/>
        <v>50.572000000000003</v>
      </c>
      <c r="F16" s="255">
        <f t="shared" si="1"/>
        <v>0.2</v>
      </c>
      <c r="G16" s="256"/>
      <c r="H16" s="257"/>
      <c r="I16" s="252">
        <v>7</v>
      </c>
      <c r="J16" s="252">
        <v>6</v>
      </c>
      <c r="K16" s="258">
        <v>5</v>
      </c>
      <c r="L16" s="221"/>
      <c r="M16" s="221"/>
      <c r="N16" s="221"/>
      <c r="O16" s="221"/>
      <c r="P16" s="221"/>
    </row>
    <row r="17" spans="1:20" ht="13.8" thickBot="1">
      <c r="A17" s="260" t="s">
        <v>3986</v>
      </c>
      <c r="B17" s="261" t="s">
        <v>19</v>
      </c>
      <c r="C17" s="262">
        <v>317.14</v>
      </c>
      <c r="D17" s="263">
        <v>253.71199999999999</v>
      </c>
      <c r="E17" s="242">
        <f>C17-D17</f>
        <v>63.427999999999997</v>
      </c>
      <c r="F17" s="243">
        <f t="shared" si="1"/>
        <v>0.2</v>
      </c>
      <c r="G17" s="264"/>
      <c r="H17" s="265"/>
      <c r="I17" s="262">
        <v>9</v>
      </c>
      <c r="J17" s="262">
        <v>7</v>
      </c>
      <c r="K17" s="266">
        <v>6</v>
      </c>
      <c r="L17" s="221"/>
      <c r="M17" s="221"/>
      <c r="N17" s="221"/>
      <c r="O17" s="221"/>
      <c r="P17" s="221"/>
    </row>
    <row r="18" spans="1:20" ht="13.8" thickBot="1">
      <c r="E18" s="248"/>
      <c r="I18" s="118"/>
      <c r="J18" s="118"/>
      <c r="K18" s="118"/>
    </row>
    <row r="19" spans="1:20" ht="46.8">
      <c r="A19" s="235" t="s">
        <v>10</v>
      </c>
      <c r="B19" s="269" t="s">
        <v>24</v>
      </c>
      <c r="C19" s="270" t="s">
        <v>2</v>
      </c>
      <c r="D19" s="237" t="s">
        <v>4122</v>
      </c>
      <c r="E19" s="237" t="s">
        <v>4239</v>
      </c>
      <c r="F19" s="237" t="s">
        <v>4240</v>
      </c>
      <c r="G19" s="237"/>
      <c r="H19" s="237"/>
      <c r="I19" s="237" t="s">
        <v>4126</v>
      </c>
      <c r="J19" s="237" t="s">
        <v>4127</v>
      </c>
      <c r="K19" s="238" t="s">
        <v>4128</v>
      </c>
      <c r="L19" s="221"/>
      <c r="M19" s="221"/>
      <c r="N19" s="221"/>
      <c r="O19" s="221"/>
      <c r="P19" s="221"/>
    </row>
    <row r="20" spans="1:20" ht="13.2">
      <c r="A20" s="259" t="s">
        <v>1010</v>
      </c>
      <c r="B20" s="251" t="s">
        <v>30</v>
      </c>
      <c r="C20" s="252">
        <v>75.709999999999994</v>
      </c>
      <c r="D20" s="253">
        <v>60.567999999999998</v>
      </c>
      <c r="E20" s="254">
        <f t="shared" ref="E20:E21" si="2">C20-D20</f>
        <v>15.141999999999996</v>
      </c>
      <c r="F20" s="255">
        <f>E20/C20</f>
        <v>0.19999999999999996</v>
      </c>
      <c r="G20" s="256"/>
      <c r="H20" s="256"/>
      <c r="I20" s="252">
        <v>2</v>
      </c>
      <c r="J20" s="252">
        <v>2</v>
      </c>
      <c r="K20" s="258">
        <v>2</v>
      </c>
      <c r="L20" s="221"/>
      <c r="M20" s="221"/>
      <c r="N20" s="221"/>
      <c r="O20" s="221"/>
      <c r="P20" s="221"/>
    </row>
    <row r="21" spans="1:20" ht="13.2">
      <c r="A21" s="259" t="s">
        <v>3991</v>
      </c>
      <c r="B21" s="271" t="s">
        <v>4034</v>
      </c>
      <c r="C21" s="252">
        <v>62.86</v>
      </c>
      <c r="D21" s="253">
        <v>50.288000000000004</v>
      </c>
      <c r="E21" s="254">
        <f t="shared" si="2"/>
        <v>12.571999999999996</v>
      </c>
      <c r="F21" s="255">
        <f>E21/C21</f>
        <v>0.19999999999999993</v>
      </c>
      <c r="G21" s="256"/>
      <c r="H21" s="257"/>
      <c r="I21" s="252">
        <v>2</v>
      </c>
      <c r="J21" s="252">
        <v>1</v>
      </c>
      <c r="K21" s="258">
        <v>1</v>
      </c>
      <c r="L21" s="221"/>
      <c r="M21" s="221"/>
      <c r="N21" s="221"/>
      <c r="O21" s="221"/>
      <c r="P21" s="221"/>
      <c r="Q21" s="221"/>
      <c r="R21" s="221"/>
      <c r="S21" s="221"/>
      <c r="T21" s="221"/>
    </row>
    <row r="22" spans="1:20" ht="13.2">
      <c r="A22" s="259"/>
      <c r="B22" s="63" t="s">
        <v>4123</v>
      </c>
      <c r="C22" s="108"/>
      <c r="D22" s="102"/>
      <c r="E22" s="254"/>
      <c r="F22" s="117"/>
      <c r="G22" s="109"/>
      <c r="H22" s="109"/>
      <c r="I22" s="64"/>
      <c r="J22" s="64"/>
      <c r="K22" s="107"/>
      <c r="L22" s="221"/>
      <c r="M22" s="221"/>
      <c r="N22" s="221"/>
      <c r="O22" s="221"/>
      <c r="P22" s="221"/>
      <c r="Q22" s="221"/>
      <c r="R22" s="221"/>
      <c r="S22" s="221"/>
      <c r="T22" s="221"/>
    </row>
    <row r="23" spans="1:20" ht="14.4" thickBot="1">
      <c r="A23" s="260"/>
      <c r="B23" s="127" t="s">
        <v>4124</v>
      </c>
      <c r="C23" s="128"/>
      <c r="D23" s="129"/>
      <c r="E23" s="242"/>
      <c r="F23" s="130"/>
      <c r="G23" s="131"/>
      <c r="H23" s="132">
        <v>1.4E-2</v>
      </c>
      <c r="I23" s="104"/>
      <c r="J23" s="104"/>
      <c r="K23" s="105"/>
      <c r="L23" s="221"/>
      <c r="M23" s="221"/>
      <c r="N23" s="221"/>
      <c r="O23" s="221"/>
      <c r="P23" s="221"/>
      <c r="Q23" s="221"/>
      <c r="R23" s="221"/>
      <c r="S23" s="221"/>
      <c r="T23" s="221"/>
    </row>
    <row r="24" spans="1:20" ht="13.8" thickBot="1">
      <c r="A24" s="272"/>
      <c r="B24" s="267"/>
      <c r="F24" s="273"/>
      <c r="G24" s="220"/>
      <c r="H24" s="224"/>
      <c r="I24" s="124"/>
      <c r="J24" s="124"/>
      <c r="K24" s="124"/>
      <c r="L24" s="221"/>
      <c r="M24" s="221"/>
      <c r="N24" s="221"/>
      <c r="O24" s="221"/>
      <c r="P24" s="221"/>
      <c r="Q24" s="221"/>
      <c r="R24" s="221"/>
      <c r="S24" s="221"/>
      <c r="T24" s="221"/>
    </row>
    <row r="25" spans="1:20" ht="45.6">
      <c r="A25" s="235" t="s">
        <v>10</v>
      </c>
      <c r="B25" s="269" t="s">
        <v>31</v>
      </c>
      <c r="C25" s="270" t="s">
        <v>2</v>
      </c>
      <c r="D25" s="270" t="s">
        <v>4122</v>
      </c>
      <c r="E25" s="270" t="s">
        <v>4239</v>
      </c>
      <c r="F25" s="270" t="s">
        <v>4240</v>
      </c>
      <c r="G25" s="269" t="s">
        <v>32</v>
      </c>
      <c r="H25" s="274" t="s">
        <v>33</v>
      </c>
      <c r="I25" s="119"/>
      <c r="J25" s="119"/>
      <c r="K25" s="120"/>
      <c r="L25" s="234"/>
      <c r="M25" s="234"/>
      <c r="N25" s="234"/>
      <c r="O25" s="234"/>
      <c r="P25" s="234"/>
      <c r="Q25" s="234"/>
      <c r="R25" s="234"/>
      <c r="S25" s="234"/>
      <c r="T25" s="234"/>
    </row>
    <row r="26" spans="1:20" ht="13.2">
      <c r="A26" s="250" t="s">
        <v>3993</v>
      </c>
      <c r="B26" s="275" t="s">
        <v>3931</v>
      </c>
      <c r="C26" s="252">
        <v>493.86</v>
      </c>
      <c r="D26" s="253">
        <v>493.86</v>
      </c>
      <c r="E26" s="254">
        <f>C26-D26</f>
        <v>0</v>
      </c>
      <c r="F26" s="276">
        <f>E26/C26</f>
        <v>0</v>
      </c>
      <c r="G26" s="256">
        <v>21000</v>
      </c>
      <c r="H26" s="257">
        <v>2.3517142857142858E-2</v>
      </c>
      <c r="I26" s="65"/>
      <c r="J26" s="65"/>
      <c r="K26" s="126"/>
      <c r="L26" s="221"/>
      <c r="M26" s="221"/>
      <c r="N26" s="221"/>
      <c r="O26" s="221"/>
      <c r="P26" s="221"/>
      <c r="Q26" s="221"/>
      <c r="R26" s="221"/>
      <c r="S26" s="221"/>
      <c r="T26" s="221"/>
    </row>
    <row r="27" spans="1:20" ht="13.8" thickBot="1">
      <c r="A27" s="260" t="s">
        <v>3988</v>
      </c>
      <c r="B27" s="277" t="s">
        <v>3975</v>
      </c>
      <c r="C27" s="262">
        <v>86.21</v>
      </c>
      <c r="D27" s="263">
        <v>86.21</v>
      </c>
      <c r="E27" s="242">
        <f>C27-D27</f>
        <v>0</v>
      </c>
      <c r="F27" s="278">
        <f>E27/C27</f>
        <v>0</v>
      </c>
      <c r="G27" s="264">
        <v>60000</v>
      </c>
      <c r="H27" s="265">
        <v>1.4368333333333331E-3</v>
      </c>
      <c r="I27" s="122"/>
      <c r="J27" s="122"/>
      <c r="K27" s="123"/>
      <c r="L27" s="221"/>
      <c r="M27" s="221"/>
      <c r="N27" s="221"/>
      <c r="O27" s="221"/>
      <c r="P27" s="221"/>
      <c r="Q27" s="221"/>
      <c r="R27" s="221"/>
      <c r="S27" s="221"/>
      <c r="T27" s="221"/>
    </row>
    <row r="28" spans="1:20" ht="13.8" thickBot="1">
      <c r="F28" s="267"/>
      <c r="I28" s="125"/>
      <c r="J28" s="125"/>
      <c r="K28" s="125"/>
      <c r="L28" s="221"/>
      <c r="M28" s="221"/>
      <c r="N28" s="221"/>
      <c r="O28" s="221"/>
      <c r="P28" s="221"/>
      <c r="Q28" s="221"/>
      <c r="R28" s="221"/>
      <c r="S28" s="221"/>
      <c r="T28" s="221"/>
    </row>
    <row r="29" spans="1:20" ht="55.2" customHeight="1">
      <c r="A29" s="235" t="s">
        <v>10</v>
      </c>
      <c r="B29" s="279" t="s">
        <v>4017</v>
      </c>
      <c r="C29" s="270" t="s">
        <v>2</v>
      </c>
      <c r="D29" s="270" t="s">
        <v>4122</v>
      </c>
      <c r="E29" s="270" t="s">
        <v>4239</v>
      </c>
      <c r="F29" s="270" t="s">
        <v>4240</v>
      </c>
      <c r="G29" s="269" t="s">
        <v>32</v>
      </c>
      <c r="H29" s="274" t="s">
        <v>33</v>
      </c>
      <c r="I29" s="119"/>
      <c r="J29" s="119"/>
      <c r="K29" s="120"/>
      <c r="L29" s="221"/>
      <c r="M29" s="221"/>
      <c r="N29" s="221"/>
      <c r="O29" s="221"/>
      <c r="P29" s="221"/>
      <c r="Q29" s="221"/>
      <c r="R29" s="221"/>
      <c r="S29" s="221"/>
      <c r="T29" s="221"/>
    </row>
    <row r="30" spans="1:20" ht="13.2">
      <c r="A30" s="259" t="s">
        <v>4005</v>
      </c>
      <c r="B30" s="251" t="s">
        <v>4011</v>
      </c>
      <c r="C30" s="252">
        <v>215.07</v>
      </c>
      <c r="D30" s="252">
        <v>215.07</v>
      </c>
      <c r="E30" s="254">
        <f>C30-D30</f>
        <v>0</v>
      </c>
      <c r="F30" s="280">
        <f>E30/C30</f>
        <v>0</v>
      </c>
      <c r="G30" s="256">
        <v>150000</v>
      </c>
      <c r="H30" s="257">
        <v>1.4338E-3</v>
      </c>
      <c r="I30" s="66"/>
      <c r="J30" s="66"/>
      <c r="K30" s="121"/>
      <c r="L30" s="221"/>
      <c r="M30" s="221"/>
      <c r="N30" s="221"/>
      <c r="O30" s="221"/>
      <c r="P30" s="221"/>
      <c r="Q30" s="221"/>
      <c r="R30" s="221"/>
      <c r="S30" s="221"/>
      <c r="T30" s="221"/>
    </row>
    <row r="31" spans="1:20" ht="13.2">
      <c r="A31" s="259" t="s">
        <v>4006</v>
      </c>
      <c r="B31" s="251" t="s">
        <v>4012</v>
      </c>
      <c r="C31" s="252">
        <v>13</v>
      </c>
      <c r="D31" s="252">
        <v>13</v>
      </c>
      <c r="E31" s="254">
        <f t="shared" ref="E31:E38" si="3">C31-D31</f>
        <v>0</v>
      </c>
      <c r="F31" s="280">
        <f t="shared" ref="F31:F38" si="4">E31/C31</f>
        <v>0</v>
      </c>
      <c r="G31" s="256">
        <v>200000</v>
      </c>
      <c r="H31" s="257">
        <v>6.4999999999999994E-5</v>
      </c>
      <c r="I31" s="66"/>
      <c r="J31" s="66"/>
      <c r="K31" s="121"/>
      <c r="L31" s="221"/>
      <c r="M31" s="221"/>
      <c r="N31" s="221"/>
      <c r="O31" s="221"/>
      <c r="P31" s="221"/>
      <c r="Q31" s="221"/>
      <c r="R31" s="221"/>
      <c r="S31" s="221"/>
      <c r="T31" s="221"/>
    </row>
    <row r="32" spans="1:20" ht="13.2">
      <c r="A32" s="259" t="s">
        <v>4007</v>
      </c>
      <c r="B32" s="251" t="s">
        <v>4013</v>
      </c>
      <c r="C32" s="252">
        <v>5.29</v>
      </c>
      <c r="D32" s="252">
        <v>5.29</v>
      </c>
      <c r="E32" s="254">
        <f t="shared" si="3"/>
        <v>0</v>
      </c>
      <c r="F32" s="280">
        <f t="shared" si="4"/>
        <v>0</v>
      </c>
      <c r="G32" s="256">
        <v>150000</v>
      </c>
      <c r="H32" s="257">
        <v>3.5266666666666666E-5</v>
      </c>
      <c r="I32" s="66"/>
      <c r="J32" s="66"/>
      <c r="K32" s="121"/>
      <c r="L32" s="221"/>
      <c r="M32" s="221"/>
      <c r="N32" s="221"/>
      <c r="O32" s="221"/>
      <c r="P32" s="221"/>
      <c r="Q32" s="221"/>
      <c r="R32" s="221"/>
      <c r="S32" s="221"/>
      <c r="T32" s="221"/>
    </row>
    <row r="33" spans="1:20" ht="13.2">
      <c r="A33" s="259" t="s">
        <v>4008</v>
      </c>
      <c r="B33" s="251" t="s">
        <v>4014</v>
      </c>
      <c r="C33" s="252">
        <v>18.3</v>
      </c>
      <c r="D33" s="252">
        <v>18.3</v>
      </c>
      <c r="E33" s="254">
        <f t="shared" si="3"/>
        <v>0</v>
      </c>
      <c r="F33" s="280">
        <f t="shared" si="4"/>
        <v>0</v>
      </c>
      <c r="G33" s="256">
        <v>50000</v>
      </c>
      <c r="H33" s="257">
        <v>3.6600000000000001E-4</v>
      </c>
      <c r="I33" s="66"/>
      <c r="J33" s="66"/>
      <c r="K33" s="121"/>
      <c r="L33" s="221"/>
      <c r="M33" s="221"/>
      <c r="N33" s="221"/>
      <c r="O33" s="221"/>
      <c r="P33" s="221"/>
      <c r="Q33" s="221"/>
      <c r="R33" s="221"/>
      <c r="S33" s="221"/>
      <c r="T33" s="221"/>
    </row>
    <row r="34" spans="1:20" ht="13.2">
      <c r="A34" s="259" t="s">
        <v>4009</v>
      </c>
      <c r="B34" s="251" t="s">
        <v>4015</v>
      </c>
      <c r="C34" s="252">
        <v>14.35</v>
      </c>
      <c r="D34" s="252">
        <v>14.35</v>
      </c>
      <c r="E34" s="254">
        <f t="shared" si="3"/>
        <v>0</v>
      </c>
      <c r="F34" s="280">
        <f t="shared" si="4"/>
        <v>0</v>
      </c>
      <c r="G34" s="256">
        <v>200000</v>
      </c>
      <c r="H34" s="257">
        <v>7.1749999999999996E-5</v>
      </c>
      <c r="I34" s="66"/>
      <c r="J34" s="66"/>
      <c r="K34" s="121"/>
      <c r="L34" s="221"/>
      <c r="M34" s="221"/>
      <c r="N34" s="221"/>
      <c r="O34" s="221"/>
      <c r="P34" s="221"/>
      <c r="Q34" s="221"/>
      <c r="R34" s="221"/>
      <c r="S34" s="221"/>
      <c r="T34" s="221"/>
    </row>
    <row r="35" spans="1:20" ht="13.2">
      <c r="A35" s="259" t="s">
        <v>4010</v>
      </c>
      <c r="B35" s="251" t="s">
        <v>4016</v>
      </c>
      <c r="C35" s="252">
        <v>29.24</v>
      </c>
      <c r="D35" s="252">
        <v>29.24</v>
      </c>
      <c r="E35" s="254">
        <f t="shared" si="3"/>
        <v>0</v>
      </c>
      <c r="F35" s="280">
        <f t="shared" si="4"/>
        <v>0</v>
      </c>
      <c r="G35" s="256">
        <v>200000</v>
      </c>
      <c r="H35" s="257">
        <v>1.462E-4</v>
      </c>
      <c r="I35" s="66"/>
      <c r="J35" s="66"/>
      <c r="K35" s="121"/>
      <c r="L35" s="221"/>
      <c r="M35" s="221"/>
      <c r="N35" s="221"/>
      <c r="O35" s="221"/>
      <c r="P35" s="221"/>
      <c r="Q35" s="221"/>
      <c r="R35" s="221"/>
      <c r="S35" s="221"/>
      <c r="T35" s="221"/>
    </row>
    <row r="36" spans="1:20" ht="13.2">
      <c r="A36" s="259" t="s">
        <v>4018</v>
      </c>
      <c r="B36" s="251" t="s">
        <v>4021</v>
      </c>
      <c r="C36" s="252">
        <v>30.1</v>
      </c>
      <c r="D36" s="252">
        <v>30.1</v>
      </c>
      <c r="E36" s="254">
        <f t="shared" si="3"/>
        <v>0</v>
      </c>
      <c r="F36" s="280">
        <f t="shared" si="4"/>
        <v>0</v>
      </c>
      <c r="G36" s="256">
        <v>220000</v>
      </c>
      <c r="H36" s="257">
        <v>1.3681818181818182E-4</v>
      </c>
      <c r="I36" s="66"/>
      <c r="J36" s="66"/>
      <c r="K36" s="121"/>
      <c r="L36" s="221"/>
      <c r="M36" s="221"/>
      <c r="N36" s="221"/>
      <c r="O36" s="221"/>
      <c r="P36" s="221"/>
      <c r="Q36" s="221"/>
      <c r="R36" s="221"/>
      <c r="S36" s="221"/>
      <c r="T36" s="221"/>
    </row>
    <row r="37" spans="1:20" ht="13.2">
      <c r="A37" s="259" t="s">
        <v>4019</v>
      </c>
      <c r="B37" s="251" t="s">
        <v>4022</v>
      </c>
      <c r="C37" s="252">
        <v>11.86</v>
      </c>
      <c r="D37" s="252">
        <v>11.86</v>
      </c>
      <c r="E37" s="254">
        <f t="shared" si="3"/>
        <v>0</v>
      </c>
      <c r="F37" s="280">
        <f t="shared" si="4"/>
        <v>0</v>
      </c>
      <c r="G37" s="256">
        <v>220000</v>
      </c>
      <c r="H37" s="257">
        <v>5.3909090909090905E-5</v>
      </c>
      <c r="I37" s="66"/>
      <c r="J37" s="66"/>
      <c r="K37" s="121"/>
      <c r="L37" s="221"/>
      <c r="M37" s="221"/>
      <c r="N37" s="221"/>
      <c r="O37" s="221"/>
      <c r="P37" s="221"/>
      <c r="Q37" s="221"/>
      <c r="R37" s="221"/>
      <c r="S37" s="221"/>
      <c r="T37" s="221"/>
    </row>
    <row r="38" spans="1:20" ht="13.8" thickBot="1">
      <c r="A38" s="260" t="s">
        <v>4020</v>
      </c>
      <c r="B38" s="261" t="s">
        <v>4023</v>
      </c>
      <c r="C38" s="262">
        <v>13.45</v>
      </c>
      <c r="D38" s="262">
        <v>13.45</v>
      </c>
      <c r="E38" s="242">
        <f t="shared" si="3"/>
        <v>0</v>
      </c>
      <c r="F38" s="281">
        <f t="shared" si="4"/>
        <v>0</v>
      </c>
      <c r="G38" s="264">
        <v>110000</v>
      </c>
      <c r="H38" s="265">
        <v>1.2227272727272727E-4</v>
      </c>
      <c r="I38" s="122"/>
      <c r="J38" s="122"/>
      <c r="K38" s="123"/>
      <c r="L38" s="221"/>
      <c r="M38" s="221"/>
      <c r="N38" s="221"/>
      <c r="O38" s="221"/>
      <c r="P38" s="221"/>
      <c r="Q38" s="221"/>
      <c r="R38" s="221"/>
      <c r="S38" s="221"/>
      <c r="T38" s="221"/>
    </row>
    <row r="39" spans="1:20" ht="14.4">
      <c r="A39" s="282"/>
      <c r="B39" s="283"/>
      <c r="C39" s="284"/>
      <c r="D39" s="284"/>
      <c r="E39" s="284"/>
      <c r="F39" s="285"/>
      <c r="H39" s="286"/>
      <c r="I39" s="221"/>
      <c r="J39" s="287"/>
      <c r="K39" s="221"/>
      <c r="L39" s="221"/>
      <c r="M39" s="221"/>
      <c r="N39" s="221"/>
      <c r="O39" s="221"/>
      <c r="P39" s="221"/>
      <c r="Q39" s="221"/>
      <c r="R39" s="221"/>
      <c r="S39" s="221"/>
      <c r="T39" s="221"/>
    </row>
    <row r="40" spans="1:20" ht="14.4">
      <c r="A40" s="288" t="s">
        <v>4024</v>
      </c>
      <c r="B40" s="283"/>
      <c r="C40" s="284"/>
      <c r="D40" s="284"/>
      <c r="E40" s="284"/>
      <c r="F40" s="285"/>
      <c r="I40" s="221"/>
      <c r="J40" s="287"/>
      <c r="K40" s="221"/>
      <c r="L40" s="221"/>
      <c r="M40" s="221"/>
      <c r="N40" s="221"/>
      <c r="O40" s="221"/>
      <c r="P40" s="221"/>
      <c r="Q40" s="221"/>
      <c r="R40" s="221"/>
      <c r="S40" s="221"/>
      <c r="T40" s="221"/>
    </row>
    <row r="41" spans="1:20" ht="14.4">
      <c r="A41" s="272"/>
      <c r="B41" s="283"/>
      <c r="C41" s="284"/>
      <c r="D41" s="284"/>
      <c r="E41" s="284"/>
      <c r="F41" s="285"/>
      <c r="I41" s="221"/>
      <c r="J41" s="287"/>
      <c r="K41" s="221"/>
      <c r="L41" s="221"/>
      <c r="M41" s="221"/>
      <c r="N41" s="221"/>
      <c r="O41" s="221"/>
      <c r="P41" s="221"/>
      <c r="Q41" s="221"/>
      <c r="R41" s="221"/>
      <c r="S41" s="221"/>
      <c r="T41" s="221"/>
    </row>
    <row r="42" spans="1:20" ht="15" thickBot="1">
      <c r="A42" s="272"/>
      <c r="B42" s="283"/>
      <c r="C42" s="284"/>
      <c r="D42" s="284"/>
      <c r="E42" s="284"/>
      <c r="F42" s="285"/>
      <c r="I42" s="221"/>
      <c r="J42" s="287"/>
      <c r="K42" s="221"/>
      <c r="L42" s="221"/>
      <c r="M42" s="221"/>
      <c r="N42" s="221"/>
      <c r="O42" s="221"/>
      <c r="P42" s="221"/>
      <c r="Q42" s="221"/>
      <c r="R42" s="221"/>
      <c r="S42" s="221"/>
      <c r="T42" s="221"/>
    </row>
    <row r="43" spans="1:20" ht="16.2" thickBot="1">
      <c r="A43" s="289" t="s">
        <v>10</v>
      </c>
      <c r="B43" s="290" t="s">
        <v>2325</v>
      </c>
      <c r="C43" s="291" t="s">
        <v>2</v>
      </c>
      <c r="D43" s="292"/>
      <c r="E43" s="292"/>
      <c r="F43" s="293"/>
      <c r="I43" s="221"/>
      <c r="J43" s="287"/>
      <c r="K43" s="221"/>
      <c r="L43" s="221"/>
      <c r="M43" s="221"/>
      <c r="N43" s="221"/>
      <c r="O43" s="221"/>
      <c r="P43" s="221"/>
      <c r="Q43" s="221"/>
      <c r="R43" s="221"/>
      <c r="S43" s="221"/>
      <c r="T43" s="221"/>
    </row>
    <row r="44" spans="1:20" ht="13.8" thickBot="1">
      <c r="A44" s="294">
        <v>3073173</v>
      </c>
      <c r="B44" s="295" t="s">
        <v>15</v>
      </c>
      <c r="C44" s="296">
        <v>284.29000000000002</v>
      </c>
      <c r="D44" s="297"/>
      <c r="E44" s="297"/>
      <c r="F44" s="273"/>
      <c r="H44" s="214"/>
      <c r="I44" s="221"/>
      <c r="J44" s="287"/>
      <c r="K44" s="221"/>
      <c r="L44" s="221"/>
      <c r="M44" s="221"/>
      <c r="N44" s="221"/>
      <c r="O44" s="221"/>
      <c r="P44" s="221"/>
      <c r="Q44" s="221"/>
      <c r="R44" s="221"/>
      <c r="S44" s="221"/>
      <c r="T44" s="221"/>
    </row>
    <row r="45" spans="1:20" ht="13.8" thickBot="1">
      <c r="A45" s="298" t="s">
        <v>22</v>
      </c>
      <c r="B45" s="295" t="s">
        <v>23</v>
      </c>
      <c r="C45" s="296">
        <v>384.29</v>
      </c>
      <c r="D45" s="297"/>
      <c r="E45" s="297"/>
      <c r="F45" s="273"/>
      <c r="H45" s="214"/>
      <c r="I45" s="221"/>
      <c r="J45" s="287"/>
      <c r="K45" s="221"/>
      <c r="L45" s="221"/>
      <c r="M45" s="221"/>
      <c r="N45" s="221"/>
      <c r="O45" s="221"/>
      <c r="P45" s="221"/>
      <c r="Q45" s="221"/>
      <c r="R45" s="221"/>
      <c r="S45" s="221"/>
      <c r="T45" s="221"/>
    </row>
    <row r="46" spans="1:20" ht="13.2">
      <c r="I46" s="221"/>
      <c r="J46" s="287"/>
      <c r="K46" s="221"/>
      <c r="L46" s="221"/>
      <c r="M46" s="221"/>
      <c r="N46" s="221"/>
      <c r="O46" s="221"/>
      <c r="P46" s="221"/>
      <c r="Q46" s="221"/>
      <c r="R46" s="221"/>
      <c r="S46" s="221"/>
      <c r="T46" s="221"/>
    </row>
    <row r="47" spans="1:20" ht="13.2">
      <c r="I47" s="221"/>
      <c r="J47" s="287"/>
      <c r="K47" s="221"/>
      <c r="L47" s="221"/>
      <c r="M47" s="221"/>
      <c r="N47" s="221"/>
      <c r="O47" s="221"/>
      <c r="P47" s="221"/>
      <c r="Q47" s="221"/>
      <c r="R47" s="221"/>
      <c r="S47" s="221"/>
      <c r="T47" s="221"/>
    </row>
    <row r="48" spans="1:20" ht="13.2">
      <c r="A48" s="299"/>
      <c r="B48" s="226"/>
      <c r="C48" s="300"/>
      <c r="D48" s="300"/>
      <c r="E48" s="300"/>
      <c r="F48" s="301"/>
      <c r="I48" s="221"/>
      <c r="J48" s="287"/>
      <c r="K48" s="221"/>
      <c r="L48" s="221"/>
      <c r="M48" s="221"/>
      <c r="N48" s="221"/>
      <c r="O48" s="221"/>
      <c r="P48" s="221"/>
      <c r="Q48" s="221"/>
      <c r="R48" s="221"/>
      <c r="S48" s="221"/>
      <c r="T48" s="221"/>
    </row>
    <row r="49" spans="1:20" ht="13.2">
      <c r="A49" s="299"/>
      <c r="B49" s="226"/>
      <c r="C49" s="300"/>
      <c r="I49" s="221"/>
      <c r="J49" s="221"/>
      <c r="K49" s="221"/>
      <c r="L49" s="221"/>
      <c r="M49" s="221"/>
      <c r="N49" s="221"/>
      <c r="O49" s="221"/>
      <c r="P49" s="221"/>
      <c r="Q49" s="221"/>
      <c r="R49" s="221"/>
      <c r="S49" s="221"/>
      <c r="T49" s="221"/>
    </row>
    <row r="50" spans="1:20" ht="13.2">
      <c r="A50" s="299"/>
      <c r="B50" s="226"/>
      <c r="C50" s="300"/>
      <c r="D50" s="300"/>
      <c r="E50" s="300"/>
      <c r="F50" s="301"/>
      <c r="G50" s="299"/>
      <c r="H50" s="299"/>
      <c r="I50" s="221"/>
      <c r="J50" s="221"/>
      <c r="K50" s="221"/>
      <c r="L50" s="221"/>
      <c r="M50" s="221"/>
      <c r="N50" s="221"/>
      <c r="O50" s="221"/>
      <c r="P50" s="221"/>
      <c r="Q50" s="221"/>
      <c r="R50" s="221"/>
      <c r="S50" s="221"/>
      <c r="T50" s="221"/>
    </row>
    <row r="51" spans="1:20" ht="13.2">
      <c r="A51" s="299"/>
      <c r="B51" s="226"/>
      <c r="C51" s="300"/>
      <c r="D51" s="300"/>
      <c r="E51" s="300"/>
      <c r="F51" s="301"/>
      <c r="G51" s="299"/>
      <c r="H51" s="299"/>
      <c r="I51" s="221"/>
      <c r="J51" s="221"/>
      <c r="K51" s="221"/>
      <c r="L51" s="221"/>
      <c r="M51" s="221"/>
      <c r="N51" s="221"/>
      <c r="O51" s="221"/>
      <c r="P51" s="221"/>
      <c r="Q51" s="221"/>
      <c r="R51" s="221"/>
      <c r="S51" s="221"/>
      <c r="T51" s="221"/>
    </row>
    <row r="52" spans="1:20" ht="13.2">
      <c r="A52" s="299"/>
      <c r="B52" s="226"/>
      <c r="C52" s="300"/>
      <c r="D52" s="300"/>
      <c r="E52" s="300"/>
      <c r="F52" s="301"/>
      <c r="G52" s="299"/>
      <c r="H52" s="299"/>
      <c r="I52" s="221"/>
      <c r="J52" s="221"/>
      <c r="K52" s="221"/>
      <c r="L52" s="221"/>
      <c r="M52" s="221"/>
      <c r="N52" s="221"/>
      <c r="O52" s="221"/>
      <c r="P52" s="221"/>
      <c r="Q52" s="221"/>
      <c r="R52" s="221"/>
      <c r="S52" s="221"/>
      <c r="T52" s="221"/>
    </row>
    <row r="53" spans="1:20" ht="13.2">
      <c r="A53" s="299"/>
      <c r="B53" s="226"/>
      <c r="C53" s="300"/>
      <c r="D53" s="300"/>
      <c r="E53" s="300"/>
      <c r="F53" s="301"/>
      <c r="G53" s="299"/>
      <c r="H53" s="299"/>
      <c r="I53" s="221"/>
      <c r="J53" s="221"/>
      <c r="K53" s="221"/>
      <c r="L53" s="221"/>
      <c r="M53" s="221"/>
      <c r="N53" s="221"/>
      <c r="O53" s="221"/>
      <c r="P53" s="221"/>
      <c r="Q53" s="221"/>
      <c r="R53" s="221"/>
      <c r="S53" s="221"/>
      <c r="T53" s="221"/>
    </row>
    <row r="54" spans="1:20" ht="13.2">
      <c r="A54" s="299"/>
      <c r="B54" s="226"/>
      <c r="C54" s="300"/>
      <c r="D54" s="300"/>
      <c r="E54" s="300"/>
      <c r="F54" s="301"/>
      <c r="G54" s="299"/>
      <c r="H54" s="299"/>
      <c r="I54" s="221"/>
      <c r="J54" s="221"/>
      <c r="K54" s="221"/>
      <c r="L54" s="221"/>
      <c r="M54" s="221"/>
      <c r="N54" s="221"/>
      <c r="O54" s="221"/>
      <c r="P54" s="221"/>
      <c r="Q54" s="221"/>
      <c r="R54" s="221"/>
      <c r="S54" s="221"/>
      <c r="T54" s="221"/>
    </row>
    <row r="55" spans="1:20" ht="13.2">
      <c r="A55" s="299"/>
      <c r="B55" s="226"/>
      <c r="C55" s="300"/>
      <c r="D55" s="300"/>
      <c r="E55" s="300"/>
      <c r="F55" s="301"/>
      <c r="G55" s="299"/>
      <c r="H55" s="299"/>
      <c r="I55" s="221"/>
      <c r="J55" s="221"/>
      <c r="K55" s="221"/>
      <c r="L55" s="221"/>
      <c r="M55" s="221"/>
      <c r="N55" s="221"/>
      <c r="O55" s="221"/>
      <c r="P55" s="221"/>
      <c r="Q55" s="221"/>
      <c r="R55" s="221"/>
      <c r="S55" s="221"/>
      <c r="T55" s="221"/>
    </row>
    <row r="56" spans="1:20" ht="13.2">
      <c r="A56" s="299"/>
      <c r="B56" s="226"/>
      <c r="C56" s="300"/>
      <c r="D56" s="300"/>
      <c r="E56" s="300"/>
      <c r="F56" s="301"/>
      <c r="G56" s="299"/>
      <c r="H56" s="299"/>
      <c r="I56" s="221"/>
      <c r="J56" s="221"/>
      <c r="K56" s="221"/>
      <c r="L56" s="221"/>
      <c r="M56" s="221"/>
      <c r="N56" s="221"/>
      <c r="O56" s="221"/>
      <c r="P56" s="221"/>
      <c r="Q56" s="221"/>
      <c r="R56" s="221"/>
      <c r="S56" s="221"/>
      <c r="T56" s="221"/>
    </row>
    <row r="57" spans="1:20" ht="13.2">
      <c r="A57" s="299"/>
      <c r="B57" s="226"/>
      <c r="C57" s="300"/>
      <c r="D57" s="300"/>
      <c r="E57" s="300"/>
      <c r="F57" s="301"/>
      <c r="G57" s="299"/>
      <c r="H57" s="299"/>
      <c r="I57" s="221"/>
      <c r="J57" s="221"/>
      <c r="K57" s="221"/>
      <c r="L57" s="221"/>
      <c r="M57" s="221"/>
      <c r="N57" s="221"/>
      <c r="O57" s="221"/>
      <c r="P57" s="221"/>
      <c r="Q57" s="221"/>
      <c r="R57" s="221"/>
      <c r="S57" s="221"/>
      <c r="T57" s="221"/>
    </row>
    <row r="58" spans="1:20" ht="13.2">
      <c r="A58" s="299"/>
      <c r="B58" s="226"/>
      <c r="C58" s="300"/>
      <c r="D58" s="300"/>
      <c r="E58" s="300"/>
      <c r="F58" s="301"/>
      <c r="G58" s="299"/>
      <c r="H58" s="299"/>
      <c r="I58" s="221"/>
      <c r="J58" s="221"/>
      <c r="K58" s="221"/>
      <c r="L58" s="221"/>
      <c r="M58" s="221"/>
      <c r="N58" s="221"/>
      <c r="O58" s="221"/>
      <c r="P58" s="221"/>
      <c r="Q58" s="221"/>
      <c r="R58" s="221"/>
      <c r="S58" s="221"/>
      <c r="T58" s="221"/>
    </row>
    <row r="59" spans="1:20" ht="13.2">
      <c r="A59" s="299"/>
      <c r="B59" s="226"/>
      <c r="C59" s="300"/>
      <c r="D59" s="300"/>
      <c r="E59" s="300"/>
      <c r="F59" s="301"/>
      <c r="G59" s="299"/>
      <c r="H59" s="299"/>
      <c r="I59" s="221"/>
      <c r="J59" s="221"/>
      <c r="K59" s="221"/>
      <c r="L59" s="221"/>
      <c r="M59" s="221"/>
      <c r="N59" s="221"/>
      <c r="O59" s="221"/>
      <c r="P59" s="221"/>
      <c r="Q59" s="221"/>
      <c r="R59" s="221"/>
      <c r="S59" s="221"/>
      <c r="T59" s="221"/>
    </row>
    <row r="60" spans="1:20" ht="13.2">
      <c r="A60" s="299"/>
      <c r="B60" s="226"/>
      <c r="C60" s="300"/>
      <c r="D60" s="300"/>
      <c r="E60" s="300"/>
      <c r="F60" s="301"/>
      <c r="G60" s="299"/>
      <c r="H60" s="299"/>
      <c r="I60" s="221"/>
      <c r="J60" s="221"/>
      <c r="K60" s="221"/>
      <c r="L60" s="221"/>
      <c r="M60" s="221"/>
      <c r="N60" s="221"/>
      <c r="O60" s="221"/>
      <c r="P60" s="221"/>
      <c r="Q60" s="221"/>
      <c r="R60" s="221"/>
      <c r="S60" s="221"/>
      <c r="T60" s="221"/>
    </row>
    <row r="61" spans="1:20" ht="13.2">
      <c r="A61" s="299"/>
      <c r="B61" s="226"/>
      <c r="C61" s="300"/>
      <c r="D61" s="300"/>
      <c r="E61" s="300"/>
      <c r="F61" s="301"/>
      <c r="G61" s="299"/>
      <c r="H61" s="299"/>
      <c r="I61" s="221"/>
      <c r="J61" s="221"/>
      <c r="K61" s="221"/>
      <c r="L61" s="221"/>
      <c r="M61" s="221"/>
      <c r="N61" s="221"/>
      <c r="O61" s="221"/>
      <c r="P61" s="221"/>
      <c r="Q61" s="221"/>
      <c r="R61" s="221"/>
      <c r="S61" s="221"/>
      <c r="T61" s="221"/>
    </row>
    <row r="62" spans="1:20" ht="13.2">
      <c r="A62" s="299"/>
      <c r="B62" s="226"/>
      <c r="C62" s="300"/>
      <c r="D62" s="300"/>
      <c r="E62" s="300"/>
      <c r="F62" s="301"/>
      <c r="G62" s="299"/>
      <c r="H62" s="299"/>
      <c r="I62" s="221"/>
      <c r="J62" s="221"/>
      <c r="K62" s="221"/>
      <c r="L62" s="221"/>
      <c r="M62" s="221"/>
      <c r="N62" s="221"/>
      <c r="O62" s="221"/>
      <c r="P62" s="221"/>
      <c r="Q62" s="221"/>
      <c r="R62" s="221"/>
      <c r="S62" s="221"/>
      <c r="T62" s="221"/>
    </row>
    <row r="63" spans="1:20" ht="13.2">
      <c r="A63" s="299"/>
      <c r="B63" s="226"/>
      <c r="C63" s="300"/>
      <c r="D63" s="300"/>
      <c r="E63" s="300"/>
      <c r="F63" s="301"/>
      <c r="G63" s="299"/>
      <c r="H63" s="299"/>
      <c r="I63" s="221"/>
      <c r="J63" s="221"/>
      <c r="K63" s="221"/>
      <c r="L63" s="221"/>
      <c r="M63" s="221"/>
      <c r="N63" s="221"/>
      <c r="O63" s="221"/>
      <c r="P63" s="221"/>
      <c r="Q63" s="221"/>
      <c r="R63" s="221"/>
      <c r="S63" s="221"/>
      <c r="T63" s="221"/>
    </row>
    <row r="64" spans="1:20" ht="13.2">
      <c r="A64" s="299"/>
      <c r="B64" s="226"/>
      <c r="C64" s="300"/>
      <c r="D64" s="300"/>
      <c r="E64" s="300"/>
      <c r="F64" s="301"/>
      <c r="G64" s="299"/>
      <c r="H64" s="299"/>
      <c r="I64" s="221"/>
      <c r="J64" s="221"/>
      <c r="K64" s="221"/>
      <c r="L64" s="221"/>
      <c r="M64" s="221"/>
      <c r="N64" s="221"/>
      <c r="O64" s="221"/>
      <c r="P64" s="221"/>
      <c r="Q64" s="221"/>
      <c r="R64" s="221"/>
      <c r="S64" s="221"/>
      <c r="T64" s="221"/>
    </row>
    <row r="65" spans="1:20" ht="13.2">
      <c r="A65" s="299"/>
      <c r="B65" s="226"/>
      <c r="C65" s="300"/>
      <c r="D65" s="300"/>
      <c r="E65" s="300"/>
      <c r="F65" s="301"/>
      <c r="G65" s="299"/>
      <c r="H65" s="299"/>
      <c r="I65" s="221"/>
      <c r="J65" s="221"/>
      <c r="K65" s="221"/>
      <c r="L65" s="221"/>
      <c r="M65" s="221"/>
      <c r="N65" s="221"/>
      <c r="O65" s="221"/>
      <c r="P65" s="221"/>
      <c r="Q65" s="221"/>
      <c r="R65" s="221"/>
      <c r="S65" s="221"/>
      <c r="T65" s="221"/>
    </row>
    <row r="66" spans="1:20" ht="13.2">
      <c r="A66" s="299"/>
      <c r="B66" s="226"/>
      <c r="C66" s="300"/>
      <c r="D66" s="300"/>
      <c r="E66" s="300"/>
      <c r="F66" s="301"/>
      <c r="G66" s="299"/>
      <c r="H66" s="299"/>
      <c r="I66" s="221"/>
      <c r="J66" s="221"/>
      <c r="K66" s="221"/>
      <c r="L66" s="221"/>
      <c r="M66" s="221"/>
      <c r="N66" s="221"/>
      <c r="O66" s="221"/>
      <c r="P66" s="221"/>
      <c r="Q66" s="221"/>
      <c r="R66" s="221"/>
      <c r="S66" s="221"/>
      <c r="T66" s="221"/>
    </row>
    <row r="67" spans="1:20" ht="13.2">
      <c r="A67" s="299"/>
      <c r="B67" s="226"/>
      <c r="C67" s="300"/>
      <c r="D67" s="300"/>
      <c r="E67" s="300"/>
      <c r="F67" s="301"/>
      <c r="G67" s="299"/>
      <c r="H67" s="299"/>
      <c r="I67" s="221"/>
      <c r="J67" s="221"/>
      <c r="K67" s="221"/>
      <c r="L67" s="221"/>
      <c r="M67" s="221"/>
      <c r="N67" s="221"/>
      <c r="O67" s="221"/>
      <c r="P67" s="221"/>
      <c r="Q67" s="221"/>
      <c r="R67" s="221"/>
      <c r="S67" s="221"/>
      <c r="T67" s="221"/>
    </row>
    <row r="68" spans="1:20" ht="13.2">
      <c r="A68" s="299"/>
      <c r="B68" s="226"/>
      <c r="C68" s="300"/>
      <c r="D68" s="300"/>
      <c r="E68" s="300"/>
      <c r="F68" s="301"/>
      <c r="G68" s="299"/>
      <c r="H68" s="299"/>
      <c r="I68" s="221"/>
      <c r="J68" s="221"/>
      <c r="K68" s="221"/>
      <c r="L68" s="221"/>
      <c r="M68" s="221"/>
      <c r="N68" s="221"/>
      <c r="O68" s="221"/>
      <c r="P68" s="221"/>
      <c r="Q68" s="221"/>
      <c r="R68" s="221"/>
      <c r="S68" s="221"/>
      <c r="T68" s="221"/>
    </row>
    <row r="69" spans="1:20" ht="13.2">
      <c r="A69" s="299"/>
      <c r="B69" s="226"/>
      <c r="C69" s="300"/>
      <c r="D69" s="300"/>
      <c r="E69" s="300"/>
      <c r="F69" s="301"/>
      <c r="G69" s="299"/>
      <c r="H69" s="299"/>
      <c r="I69" s="221"/>
      <c r="J69" s="221"/>
      <c r="K69" s="221"/>
      <c r="L69" s="221"/>
      <c r="M69" s="221"/>
      <c r="N69" s="221"/>
      <c r="O69" s="221"/>
      <c r="P69" s="221"/>
      <c r="Q69" s="221"/>
      <c r="R69" s="221"/>
      <c r="S69" s="221"/>
      <c r="T69" s="221"/>
    </row>
    <row r="70" spans="1:20" ht="13.2">
      <c r="A70" s="220"/>
      <c r="B70" s="221"/>
      <c r="C70" s="222"/>
      <c r="D70" s="222"/>
      <c r="E70" s="222"/>
      <c r="F70" s="223"/>
      <c r="G70" s="299"/>
      <c r="H70" s="299"/>
      <c r="I70" s="221"/>
      <c r="J70" s="221"/>
      <c r="K70" s="221"/>
      <c r="L70" s="221"/>
      <c r="M70" s="221"/>
      <c r="N70" s="221"/>
      <c r="O70" s="221"/>
      <c r="P70" s="221"/>
      <c r="Q70" s="221"/>
      <c r="R70" s="221"/>
      <c r="S70" s="221"/>
      <c r="T70" s="221"/>
    </row>
    <row r="71" spans="1:20" ht="13.2">
      <c r="A71" s="220"/>
      <c r="B71" s="221"/>
      <c r="C71" s="222"/>
      <c r="D71" s="222"/>
      <c r="E71" s="222"/>
      <c r="F71" s="223"/>
      <c r="G71" s="299"/>
      <c r="H71" s="299"/>
      <c r="I71" s="221"/>
      <c r="J71" s="221"/>
      <c r="K71" s="221"/>
      <c r="L71" s="221"/>
      <c r="M71" s="221"/>
      <c r="N71" s="221"/>
      <c r="O71" s="221"/>
      <c r="P71" s="221"/>
      <c r="Q71" s="221"/>
      <c r="R71" s="221"/>
      <c r="S71" s="221"/>
      <c r="T71" s="221"/>
    </row>
    <row r="72" spans="1:20" ht="13.2">
      <c r="A72" s="220"/>
      <c r="B72" s="221"/>
      <c r="C72" s="222"/>
      <c r="D72" s="222"/>
      <c r="E72" s="222"/>
      <c r="F72" s="223"/>
      <c r="G72" s="220"/>
      <c r="H72" s="224"/>
      <c r="I72" s="221"/>
      <c r="J72" s="221"/>
      <c r="K72" s="221"/>
      <c r="L72" s="221"/>
      <c r="M72" s="221"/>
      <c r="N72" s="221"/>
      <c r="O72" s="221"/>
      <c r="P72" s="221"/>
      <c r="Q72" s="221"/>
      <c r="R72" s="221"/>
      <c r="S72" s="221"/>
      <c r="T72" s="221"/>
    </row>
    <row r="73" spans="1:20" ht="13.2">
      <c r="A73" s="220"/>
      <c r="B73" s="221"/>
      <c r="C73" s="222"/>
      <c r="D73" s="222"/>
      <c r="E73" s="222"/>
      <c r="F73" s="223"/>
      <c r="G73" s="220"/>
      <c r="H73" s="224"/>
      <c r="I73" s="221"/>
      <c r="J73" s="221"/>
      <c r="K73" s="221"/>
      <c r="L73" s="221"/>
      <c r="M73" s="221"/>
      <c r="N73" s="221"/>
      <c r="O73" s="221"/>
      <c r="P73" s="221"/>
      <c r="Q73" s="221"/>
      <c r="R73" s="221"/>
      <c r="S73" s="221"/>
      <c r="T73" s="221"/>
    </row>
    <row r="74" spans="1:20" ht="13.2">
      <c r="A74" s="220"/>
      <c r="B74" s="221"/>
      <c r="C74" s="222"/>
      <c r="D74" s="222"/>
      <c r="E74" s="222"/>
      <c r="F74" s="223"/>
      <c r="G74" s="220"/>
      <c r="H74" s="224"/>
      <c r="I74" s="221"/>
      <c r="J74" s="221"/>
      <c r="K74" s="221"/>
      <c r="L74" s="221"/>
      <c r="M74" s="221"/>
      <c r="N74" s="221"/>
      <c r="O74" s="221"/>
      <c r="P74" s="221"/>
      <c r="Q74" s="221"/>
      <c r="R74" s="221"/>
      <c r="S74" s="221"/>
      <c r="T74" s="221"/>
    </row>
    <row r="75" spans="1:20" ht="13.2">
      <c r="A75" s="220"/>
      <c r="B75" s="221"/>
      <c r="C75" s="222"/>
      <c r="D75" s="222"/>
      <c r="E75" s="222"/>
      <c r="F75" s="223"/>
      <c r="G75" s="220"/>
      <c r="H75" s="224"/>
      <c r="I75" s="221"/>
      <c r="J75" s="221"/>
      <c r="K75" s="221"/>
      <c r="L75" s="221"/>
      <c r="M75" s="221"/>
      <c r="N75" s="221"/>
      <c r="O75" s="221"/>
      <c r="P75" s="221"/>
      <c r="Q75" s="221"/>
      <c r="R75" s="221"/>
      <c r="S75" s="221"/>
      <c r="T75" s="221"/>
    </row>
    <row r="76" spans="1:20" ht="13.2">
      <c r="A76" s="220"/>
      <c r="B76" s="221"/>
      <c r="C76" s="222"/>
      <c r="D76" s="222"/>
      <c r="E76" s="222"/>
      <c r="F76" s="223"/>
      <c r="G76" s="220"/>
      <c r="H76" s="224"/>
      <c r="I76" s="221"/>
      <c r="J76" s="221"/>
      <c r="K76" s="221"/>
      <c r="L76" s="221"/>
      <c r="M76" s="221"/>
      <c r="N76" s="221"/>
      <c r="O76" s="221"/>
      <c r="P76" s="221"/>
      <c r="Q76" s="221"/>
      <c r="R76" s="221"/>
      <c r="S76" s="221"/>
      <c r="T76" s="221"/>
    </row>
    <row r="77" spans="1:20" ht="13.2">
      <c r="A77" s="220"/>
      <c r="B77" s="221"/>
      <c r="C77" s="222"/>
      <c r="D77" s="222"/>
      <c r="E77" s="222"/>
      <c r="F77" s="223"/>
      <c r="G77" s="220"/>
      <c r="H77" s="224"/>
      <c r="I77" s="221"/>
      <c r="J77" s="221"/>
      <c r="K77" s="221"/>
      <c r="L77" s="221"/>
      <c r="M77" s="221"/>
      <c r="N77" s="221"/>
      <c r="O77" s="221"/>
      <c r="P77" s="221"/>
      <c r="Q77" s="221"/>
      <c r="R77" s="221"/>
      <c r="S77" s="221"/>
      <c r="T77" s="221"/>
    </row>
    <row r="78" spans="1:20" ht="13.2">
      <c r="A78" s="220"/>
      <c r="B78" s="221"/>
      <c r="C78" s="222"/>
      <c r="D78" s="222"/>
      <c r="E78" s="222"/>
      <c r="F78" s="223"/>
      <c r="G78" s="220"/>
      <c r="H78" s="224"/>
      <c r="I78" s="221"/>
      <c r="J78" s="221"/>
      <c r="K78" s="221"/>
      <c r="L78" s="221"/>
      <c r="M78" s="221"/>
      <c r="N78" s="221"/>
      <c r="O78" s="221"/>
      <c r="P78" s="221"/>
      <c r="Q78" s="221"/>
      <c r="R78" s="221"/>
      <c r="S78" s="221"/>
      <c r="T78" s="221"/>
    </row>
    <row r="79" spans="1:20" ht="13.2">
      <c r="A79" s="220"/>
      <c r="B79" s="221"/>
      <c r="C79" s="222"/>
      <c r="D79" s="222"/>
      <c r="E79" s="222"/>
      <c r="F79" s="223"/>
      <c r="G79" s="220"/>
      <c r="H79" s="224"/>
      <c r="I79" s="221"/>
      <c r="J79" s="221"/>
      <c r="K79" s="221"/>
      <c r="L79" s="221"/>
      <c r="M79" s="221"/>
      <c r="N79" s="221"/>
      <c r="O79" s="221"/>
      <c r="P79" s="221"/>
      <c r="Q79" s="221"/>
      <c r="R79" s="221"/>
      <c r="S79" s="221"/>
      <c r="T79" s="221"/>
    </row>
    <row r="80" spans="1:20" ht="13.2">
      <c r="A80" s="220"/>
      <c r="B80" s="221"/>
      <c r="C80" s="222"/>
      <c r="D80" s="222"/>
      <c r="E80" s="222"/>
      <c r="F80" s="223"/>
      <c r="G80" s="220"/>
      <c r="H80" s="224"/>
      <c r="I80" s="221"/>
      <c r="J80" s="221"/>
      <c r="K80" s="221"/>
      <c r="L80" s="221"/>
      <c r="M80" s="221"/>
      <c r="N80" s="221"/>
      <c r="O80" s="221"/>
      <c r="P80" s="221"/>
      <c r="Q80" s="221"/>
      <c r="R80" s="221"/>
      <c r="S80" s="221"/>
      <c r="T80" s="221"/>
    </row>
    <row r="81" spans="1:20" ht="13.2">
      <c r="A81" s="220"/>
      <c r="B81" s="221"/>
      <c r="C81" s="222"/>
      <c r="D81" s="222"/>
      <c r="E81" s="222"/>
      <c r="F81" s="223"/>
      <c r="G81" s="220"/>
      <c r="H81" s="224"/>
      <c r="I81" s="221"/>
      <c r="J81" s="221"/>
      <c r="K81" s="221"/>
      <c r="L81" s="221"/>
      <c r="M81" s="221"/>
      <c r="N81" s="221"/>
      <c r="O81" s="221"/>
      <c r="P81" s="221"/>
      <c r="Q81" s="221"/>
      <c r="R81" s="221"/>
      <c r="S81" s="221"/>
      <c r="T81" s="221"/>
    </row>
    <row r="82" spans="1:20" ht="13.2">
      <c r="A82" s="220"/>
      <c r="B82" s="221"/>
      <c r="C82" s="222"/>
      <c r="D82" s="222"/>
      <c r="E82" s="222"/>
      <c r="F82" s="223"/>
      <c r="G82" s="220"/>
      <c r="H82" s="224"/>
      <c r="I82" s="221"/>
      <c r="J82" s="221"/>
      <c r="K82" s="221"/>
      <c r="L82" s="221"/>
      <c r="M82" s="221"/>
      <c r="N82" s="221"/>
      <c r="O82" s="221"/>
      <c r="P82" s="221"/>
      <c r="Q82" s="221"/>
      <c r="R82" s="221"/>
      <c r="S82" s="221"/>
      <c r="T82" s="221"/>
    </row>
    <row r="83" spans="1:20" ht="13.2">
      <c r="A83" s="220"/>
      <c r="B83" s="221"/>
      <c r="C83" s="222"/>
      <c r="D83" s="222"/>
      <c r="E83" s="222"/>
      <c r="F83" s="223"/>
      <c r="G83" s="220"/>
      <c r="H83" s="224"/>
      <c r="I83" s="221"/>
      <c r="J83" s="221"/>
      <c r="K83" s="221"/>
      <c r="L83" s="221"/>
      <c r="M83" s="221"/>
      <c r="N83" s="221"/>
      <c r="O83" s="221"/>
      <c r="P83" s="221"/>
      <c r="Q83" s="221"/>
      <c r="R83" s="221"/>
      <c r="S83" s="221"/>
      <c r="T83" s="221"/>
    </row>
    <row r="84" spans="1:20" ht="13.2">
      <c r="A84" s="220"/>
      <c r="B84" s="221"/>
      <c r="C84" s="222"/>
      <c r="D84" s="222"/>
      <c r="E84" s="222"/>
      <c r="F84" s="223"/>
      <c r="G84" s="220"/>
      <c r="H84" s="224"/>
      <c r="I84" s="221"/>
      <c r="J84" s="221"/>
      <c r="K84" s="221"/>
      <c r="L84" s="221"/>
      <c r="M84" s="221"/>
      <c r="N84" s="221"/>
      <c r="O84" s="221"/>
      <c r="P84" s="221"/>
      <c r="Q84" s="221"/>
      <c r="R84" s="221"/>
      <c r="S84" s="221"/>
      <c r="T84" s="221"/>
    </row>
    <row r="85" spans="1:20" ht="13.2">
      <c r="A85" s="220"/>
      <c r="B85" s="221"/>
      <c r="C85" s="222"/>
      <c r="D85" s="222"/>
      <c r="E85" s="222"/>
      <c r="F85" s="223"/>
      <c r="G85" s="220"/>
      <c r="H85" s="224"/>
      <c r="I85" s="221"/>
      <c r="J85" s="221"/>
      <c r="K85" s="221"/>
      <c r="L85" s="221"/>
      <c r="M85" s="221"/>
      <c r="N85" s="221"/>
      <c r="O85" s="221"/>
      <c r="P85" s="221"/>
      <c r="Q85" s="221"/>
      <c r="R85" s="221"/>
      <c r="S85" s="221"/>
      <c r="T85" s="221"/>
    </row>
    <row r="86" spans="1:20" ht="13.2">
      <c r="A86" s="220"/>
      <c r="B86" s="221"/>
      <c r="C86" s="222"/>
      <c r="D86" s="222"/>
      <c r="E86" s="222"/>
      <c r="F86" s="223"/>
      <c r="G86" s="220"/>
      <c r="H86" s="224"/>
      <c r="I86" s="221"/>
      <c r="J86" s="221"/>
      <c r="K86" s="221"/>
      <c r="L86" s="221"/>
      <c r="M86" s="221"/>
      <c r="N86" s="221"/>
      <c r="O86" s="221"/>
      <c r="P86" s="221"/>
      <c r="Q86" s="221"/>
      <c r="R86" s="221"/>
      <c r="S86" s="221"/>
      <c r="T86" s="221"/>
    </row>
    <row r="87" spans="1:20" ht="13.2">
      <c r="A87" s="220"/>
      <c r="B87" s="221"/>
      <c r="C87" s="222"/>
      <c r="D87" s="222"/>
      <c r="E87" s="222"/>
      <c r="F87" s="223"/>
      <c r="G87" s="220"/>
      <c r="H87" s="224"/>
      <c r="I87" s="221"/>
      <c r="J87" s="221"/>
      <c r="K87" s="221"/>
      <c r="L87" s="221"/>
      <c r="M87" s="221"/>
      <c r="N87" s="221"/>
      <c r="O87" s="221"/>
      <c r="P87" s="221"/>
      <c r="Q87" s="221"/>
      <c r="R87" s="221"/>
      <c r="S87" s="221"/>
      <c r="T87" s="221"/>
    </row>
    <row r="88" spans="1:20" ht="13.2">
      <c r="A88" s="220"/>
      <c r="B88" s="221"/>
      <c r="C88" s="222"/>
      <c r="D88" s="222"/>
      <c r="E88" s="222"/>
      <c r="F88" s="223"/>
      <c r="G88" s="220"/>
      <c r="H88" s="224"/>
      <c r="I88" s="221"/>
      <c r="J88" s="221"/>
      <c r="K88" s="221"/>
      <c r="L88" s="221"/>
      <c r="M88" s="221"/>
      <c r="N88" s="221"/>
      <c r="O88" s="221"/>
      <c r="P88" s="221"/>
      <c r="Q88" s="221"/>
      <c r="R88" s="221"/>
      <c r="S88" s="221"/>
      <c r="T88" s="221"/>
    </row>
    <row r="89" spans="1:20" ht="13.2">
      <c r="A89" s="220"/>
      <c r="B89" s="221"/>
      <c r="C89" s="222"/>
      <c r="D89" s="222"/>
      <c r="E89" s="222"/>
      <c r="F89" s="223"/>
      <c r="G89" s="220"/>
      <c r="H89" s="224"/>
      <c r="I89" s="221"/>
      <c r="J89" s="221"/>
      <c r="K89" s="221"/>
      <c r="L89" s="221"/>
      <c r="M89" s="221"/>
      <c r="N89" s="221"/>
      <c r="O89" s="221"/>
      <c r="P89" s="221"/>
      <c r="Q89" s="221"/>
      <c r="R89" s="221"/>
      <c r="S89" s="221"/>
      <c r="T89" s="221"/>
    </row>
    <row r="90" spans="1:20" ht="13.2">
      <c r="A90" s="220"/>
      <c r="B90" s="221"/>
      <c r="C90" s="222"/>
      <c r="D90" s="222"/>
      <c r="E90" s="222"/>
      <c r="F90" s="223"/>
      <c r="G90" s="220"/>
      <c r="H90" s="224"/>
      <c r="I90" s="221"/>
      <c r="J90" s="221"/>
      <c r="K90" s="221"/>
      <c r="L90" s="221"/>
      <c r="M90" s="221"/>
      <c r="N90" s="221"/>
      <c r="O90" s="221"/>
      <c r="P90" s="221"/>
      <c r="Q90" s="221"/>
      <c r="R90" s="221"/>
      <c r="S90" s="221"/>
      <c r="T90" s="221"/>
    </row>
    <row r="91" spans="1:20" ht="13.2">
      <c r="A91" s="220"/>
      <c r="B91" s="221"/>
      <c r="C91" s="222"/>
      <c r="D91" s="222"/>
      <c r="E91" s="222"/>
      <c r="F91" s="223"/>
      <c r="G91" s="220"/>
      <c r="H91" s="224"/>
      <c r="I91" s="221"/>
      <c r="J91" s="221"/>
      <c r="K91" s="221"/>
      <c r="L91" s="221"/>
      <c r="M91" s="221"/>
      <c r="N91" s="221"/>
      <c r="O91" s="221"/>
      <c r="P91" s="221"/>
      <c r="Q91" s="221"/>
      <c r="R91" s="221"/>
      <c r="S91" s="221"/>
      <c r="T91" s="221"/>
    </row>
    <row r="92" spans="1:20" ht="13.2">
      <c r="A92" s="220"/>
      <c r="B92" s="221"/>
      <c r="C92" s="222"/>
      <c r="D92" s="222"/>
      <c r="E92" s="222"/>
      <c r="F92" s="223"/>
      <c r="G92" s="220"/>
      <c r="H92" s="224"/>
      <c r="I92" s="221"/>
      <c r="J92" s="221"/>
      <c r="K92" s="221"/>
      <c r="L92" s="221"/>
      <c r="M92" s="221"/>
      <c r="N92" s="221"/>
      <c r="O92" s="221"/>
      <c r="P92" s="221"/>
      <c r="Q92" s="221"/>
      <c r="R92" s="221"/>
      <c r="S92" s="221"/>
      <c r="T92" s="221"/>
    </row>
    <row r="93" spans="1:20" ht="13.2">
      <c r="A93" s="220"/>
      <c r="B93" s="221"/>
      <c r="C93" s="222"/>
      <c r="D93" s="222"/>
      <c r="E93" s="222"/>
      <c r="F93" s="223"/>
      <c r="G93" s="220"/>
      <c r="H93" s="224"/>
      <c r="I93" s="221"/>
      <c r="J93" s="221"/>
      <c r="K93" s="221"/>
      <c r="L93" s="221"/>
      <c r="M93" s="221"/>
      <c r="N93" s="221"/>
      <c r="O93" s="221"/>
      <c r="P93" s="221"/>
      <c r="Q93" s="221"/>
      <c r="R93" s="221"/>
      <c r="S93" s="221"/>
      <c r="T93" s="221"/>
    </row>
    <row r="94" spans="1:20" ht="13.2">
      <c r="A94" s="220"/>
      <c r="B94" s="221"/>
      <c r="C94" s="222"/>
      <c r="D94" s="222"/>
      <c r="E94" s="222"/>
      <c r="F94" s="223"/>
      <c r="G94" s="220"/>
      <c r="H94" s="224"/>
      <c r="I94" s="221"/>
      <c r="J94" s="221"/>
      <c r="K94" s="221"/>
      <c r="L94" s="221"/>
      <c r="M94" s="221"/>
      <c r="N94" s="221"/>
      <c r="O94" s="221"/>
      <c r="P94" s="221"/>
      <c r="Q94" s="221"/>
      <c r="R94" s="221"/>
      <c r="S94" s="221"/>
      <c r="T94" s="221"/>
    </row>
    <row r="95" spans="1:20" ht="13.2">
      <c r="A95" s="220"/>
      <c r="B95" s="221"/>
      <c r="C95" s="222"/>
      <c r="D95" s="222"/>
      <c r="E95" s="222"/>
      <c r="F95" s="223"/>
      <c r="G95" s="220"/>
      <c r="H95" s="224"/>
      <c r="I95" s="221"/>
      <c r="J95" s="221"/>
      <c r="K95" s="221"/>
      <c r="L95" s="221"/>
      <c r="M95" s="221"/>
      <c r="N95" s="221"/>
      <c r="O95" s="221"/>
      <c r="P95" s="221"/>
      <c r="Q95" s="221"/>
      <c r="R95" s="221"/>
      <c r="S95" s="221"/>
      <c r="T95" s="221"/>
    </row>
    <row r="96" spans="1:20" ht="13.2">
      <c r="A96" s="220"/>
      <c r="B96" s="221"/>
      <c r="C96" s="222"/>
      <c r="D96" s="222"/>
      <c r="E96" s="222"/>
      <c r="F96" s="223"/>
      <c r="G96" s="220"/>
      <c r="H96" s="224"/>
      <c r="I96" s="221"/>
      <c r="J96" s="221"/>
      <c r="K96" s="221"/>
      <c r="L96" s="221"/>
      <c r="M96" s="221"/>
      <c r="N96" s="221"/>
      <c r="O96" s="221"/>
      <c r="P96" s="221"/>
      <c r="Q96" s="221"/>
      <c r="R96" s="221"/>
      <c r="S96" s="221"/>
      <c r="T96" s="221"/>
    </row>
    <row r="97" spans="1:20" ht="13.2">
      <c r="A97" s="220"/>
      <c r="B97" s="221"/>
      <c r="C97" s="222"/>
      <c r="D97" s="222"/>
      <c r="E97" s="222"/>
      <c r="F97" s="223"/>
      <c r="G97" s="220"/>
      <c r="H97" s="224"/>
      <c r="I97" s="221"/>
      <c r="J97" s="221"/>
      <c r="K97" s="221"/>
      <c r="L97" s="221"/>
      <c r="M97" s="221"/>
      <c r="N97" s="221"/>
      <c r="O97" s="221"/>
      <c r="P97" s="221"/>
      <c r="Q97" s="221"/>
      <c r="R97" s="221"/>
      <c r="S97" s="221"/>
      <c r="T97" s="221"/>
    </row>
    <row r="98" spans="1:20" ht="13.2">
      <c r="A98" s="220"/>
      <c r="B98" s="221"/>
      <c r="C98" s="222"/>
      <c r="D98" s="222"/>
      <c r="E98" s="222"/>
      <c r="F98" s="223"/>
      <c r="G98" s="220"/>
      <c r="H98" s="224"/>
      <c r="I98" s="221"/>
      <c r="J98" s="221"/>
      <c r="K98" s="221"/>
      <c r="L98" s="221"/>
      <c r="M98" s="221"/>
      <c r="N98" s="221"/>
      <c r="O98" s="221"/>
      <c r="P98" s="221"/>
      <c r="Q98" s="221"/>
      <c r="R98" s="221"/>
      <c r="S98" s="221"/>
      <c r="T98" s="221"/>
    </row>
    <row r="99" spans="1:20" ht="13.2">
      <c r="A99" s="220"/>
      <c r="B99" s="221"/>
      <c r="C99" s="222"/>
      <c r="D99" s="222"/>
      <c r="E99" s="222"/>
      <c r="F99" s="223"/>
      <c r="G99" s="220"/>
      <c r="H99" s="224"/>
      <c r="I99" s="221"/>
      <c r="J99" s="221"/>
      <c r="K99" s="221"/>
      <c r="L99" s="221"/>
      <c r="M99" s="221"/>
      <c r="N99" s="221"/>
      <c r="O99" s="221"/>
      <c r="P99" s="221"/>
      <c r="Q99" s="221"/>
      <c r="R99" s="221"/>
      <c r="S99" s="221"/>
      <c r="T99" s="221"/>
    </row>
    <row r="100" spans="1:20" ht="13.2">
      <c r="A100" s="220"/>
      <c r="B100" s="221"/>
      <c r="C100" s="222"/>
      <c r="D100" s="222"/>
      <c r="E100" s="222"/>
      <c r="F100" s="223"/>
      <c r="G100" s="220"/>
      <c r="H100" s="224"/>
      <c r="I100" s="221"/>
      <c r="J100" s="221"/>
      <c r="K100" s="221"/>
      <c r="L100" s="221"/>
      <c r="M100" s="221"/>
      <c r="N100" s="221"/>
      <c r="O100" s="221"/>
      <c r="P100" s="221"/>
      <c r="Q100" s="221"/>
      <c r="R100" s="221"/>
      <c r="S100" s="221"/>
      <c r="T100" s="221"/>
    </row>
    <row r="101" spans="1:20" ht="13.2">
      <c r="A101" s="220"/>
      <c r="B101" s="221"/>
      <c r="C101" s="222"/>
      <c r="D101" s="222"/>
      <c r="E101" s="222"/>
      <c r="F101" s="223"/>
      <c r="G101" s="220"/>
      <c r="H101" s="224"/>
      <c r="I101" s="221"/>
      <c r="J101" s="221"/>
      <c r="K101" s="221"/>
      <c r="L101" s="221"/>
      <c r="M101" s="221"/>
      <c r="N101" s="221"/>
      <c r="O101" s="221"/>
      <c r="P101" s="221"/>
      <c r="Q101" s="221"/>
      <c r="R101" s="221"/>
      <c r="S101" s="221"/>
      <c r="T101" s="221"/>
    </row>
    <row r="102" spans="1:20" ht="13.2">
      <c r="A102" s="220"/>
      <c r="B102" s="221"/>
      <c r="C102" s="222"/>
      <c r="D102" s="222"/>
      <c r="E102" s="222"/>
      <c r="F102" s="223"/>
      <c r="G102" s="220"/>
      <c r="H102" s="224"/>
      <c r="I102" s="221"/>
      <c r="J102" s="221"/>
      <c r="K102" s="221"/>
      <c r="L102" s="221"/>
      <c r="M102" s="221"/>
      <c r="N102" s="221"/>
      <c r="O102" s="221"/>
      <c r="P102" s="221"/>
      <c r="Q102" s="221"/>
      <c r="R102" s="221"/>
      <c r="S102" s="221"/>
      <c r="T102" s="221"/>
    </row>
    <row r="103" spans="1:20" ht="13.2">
      <c r="A103" s="220"/>
      <c r="B103" s="221"/>
      <c r="C103" s="222"/>
      <c r="D103" s="222"/>
      <c r="E103" s="222"/>
      <c r="F103" s="223"/>
      <c r="G103" s="220"/>
      <c r="H103" s="224"/>
      <c r="I103" s="221"/>
      <c r="J103" s="221"/>
      <c r="K103" s="221"/>
      <c r="L103" s="221"/>
      <c r="M103" s="221"/>
      <c r="N103" s="221"/>
      <c r="O103" s="221"/>
      <c r="P103" s="221"/>
      <c r="Q103" s="221"/>
      <c r="R103" s="221"/>
      <c r="S103" s="221"/>
      <c r="T103" s="221"/>
    </row>
    <row r="104" spans="1:20" ht="13.2">
      <c r="A104" s="220"/>
      <c r="B104" s="221"/>
      <c r="C104" s="222"/>
      <c r="D104" s="222"/>
      <c r="E104" s="222"/>
      <c r="F104" s="223"/>
      <c r="G104" s="220"/>
      <c r="H104" s="224"/>
      <c r="I104" s="221"/>
      <c r="J104" s="221"/>
      <c r="K104" s="221"/>
      <c r="L104" s="221"/>
      <c r="M104" s="221"/>
      <c r="N104" s="221"/>
      <c r="O104" s="221"/>
      <c r="P104" s="221"/>
      <c r="Q104" s="221"/>
      <c r="R104" s="221"/>
      <c r="S104" s="221"/>
      <c r="T104" s="221"/>
    </row>
    <row r="105" spans="1:20" ht="13.2">
      <c r="A105" s="220"/>
      <c r="B105" s="221"/>
      <c r="C105" s="222"/>
      <c r="D105" s="222"/>
      <c r="E105" s="222"/>
      <c r="F105" s="223"/>
      <c r="G105" s="220"/>
      <c r="H105" s="224"/>
      <c r="I105" s="221"/>
      <c r="J105" s="221"/>
      <c r="K105" s="221"/>
      <c r="L105" s="221"/>
      <c r="M105" s="221"/>
      <c r="N105" s="221"/>
      <c r="O105" s="221"/>
      <c r="P105" s="221"/>
      <c r="Q105" s="221"/>
      <c r="R105" s="221"/>
      <c r="S105" s="221"/>
      <c r="T105" s="221"/>
    </row>
    <row r="106" spans="1:20" ht="13.2">
      <c r="A106" s="220"/>
      <c r="B106" s="221"/>
      <c r="C106" s="222"/>
      <c r="D106" s="222"/>
      <c r="E106" s="222"/>
      <c r="F106" s="223"/>
      <c r="G106" s="220"/>
      <c r="H106" s="224"/>
      <c r="I106" s="221"/>
      <c r="J106" s="221"/>
      <c r="K106" s="221"/>
      <c r="L106" s="221"/>
      <c r="M106" s="221"/>
      <c r="N106" s="221"/>
      <c r="O106" s="221"/>
      <c r="P106" s="221"/>
      <c r="Q106" s="221"/>
      <c r="R106" s="221"/>
      <c r="S106" s="221"/>
      <c r="T106" s="221"/>
    </row>
    <row r="107" spans="1:20" ht="13.2">
      <c r="A107" s="220"/>
      <c r="B107" s="221"/>
      <c r="C107" s="222"/>
      <c r="D107" s="222"/>
      <c r="E107" s="222"/>
      <c r="F107" s="223"/>
      <c r="G107" s="220"/>
      <c r="H107" s="224"/>
      <c r="I107" s="221"/>
      <c r="J107" s="221"/>
      <c r="K107" s="221"/>
      <c r="L107" s="221"/>
      <c r="M107" s="221"/>
      <c r="N107" s="221"/>
      <c r="O107" s="221"/>
      <c r="P107" s="221"/>
      <c r="Q107" s="221"/>
      <c r="R107" s="221"/>
      <c r="S107" s="221"/>
      <c r="T107" s="221"/>
    </row>
    <row r="108" spans="1:20" ht="13.2">
      <c r="A108" s="220"/>
      <c r="B108" s="221"/>
      <c r="C108" s="222"/>
      <c r="D108" s="222"/>
      <c r="E108" s="222"/>
      <c r="F108" s="223"/>
      <c r="G108" s="220"/>
      <c r="H108" s="224"/>
      <c r="I108" s="221"/>
      <c r="J108" s="221"/>
      <c r="K108" s="221"/>
      <c r="L108" s="221"/>
      <c r="M108" s="221"/>
      <c r="N108" s="221"/>
      <c r="O108" s="221"/>
      <c r="P108" s="221"/>
      <c r="Q108" s="221"/>
      <c r="R108" s="221"/>
      <c r="S108" s="221"/>
      <c r="T108" s="221"/>
    </row>
    <row r="109" spans="1:20" ht="13.2">
      <c r="A109" s="220"/>
      <c r="B109" s="221"/>
      <c r="C109" s="222"/>
      <c r="D109" s="222"/>
      <c r="E109" s="222"/>
      <c r="F109" s="223"/>
      <c r="G109" s="220"/>
      <c r="H109" s="224"/>
      <c r="I109" s="221"/>
      <c r="J109" s="221"/>
      <c r="K109" s="221"/>
      <c r="L109" s="221"/>
      <c r="M109" s="221"/>
      <c r="N109" s="221"/>
      <c r="O109" s="221"/>
      <c r="P109" s="221"/>
      <c r="Q109" s="221"/>
      <c r="R109" s="221"/>
      <c r="S109" s="221"/>
      <c r="T109" s="221"/>
    </row>
    <row r="110" spans="1:20" ht="13.2">
      <c r="A110" s="220"/>
      <c r="B110" s="221"/>
      <c r="C110" s="222"/>
      <c r="D110" s="222"/>
      <c r="E110" s="222"/>
      <c r="F110" s="223"/>
      <c r="G110" s="220"/>
      <c r="H110" s="224"/>
      <c r="I110" s="221"/>
      <c r="J110" s="221"/>
      <c r="K110" s="221"/>
      <c r="L110" s="221"/>
      <c r="M110" s="221"/>
      <c r="N110" s="221"/>
      <c r="O110" s="221"/>
      <c r="P110" s="221"/>
      <c r="Q110" s="221"/>
      <c r="R110" s="221"/>
      <c r="S110" s="221"/>
      <c r="T110" s="221"/>
    </row>
    <row r="111" spans="1:20" ht="13.2">
      <c r="A111" s="220"/>
      <c r="B111" s="221"/>
      <c r="C111" s="222"/>
      <c r="D111" s="222"/>
      <c r="E111" s="222"/>
      <c r="F111" s="223"/>
      <c r="G111" s="220"/>
      <c r="H111" s="224"/>
      <c r="I111" s="221"/>
      <c r="J111" s="221"/>
      <c r="K111" s="221"/>
      <c r="L111" s="221"/>
      <c r="M111" s="221"/>
      <c r="N111" s="221"/>
      <c r="O111" s="221"/>
      <c r="P111" s="221"/>
      <c r="Q111" s="221"/>
      <c r="R111" s="221"/>
      <c r="S111" s="221"/>
      <c r="T111" s="221"/>
    </row>
    <row r="112" spans="1:20" ht="13.2">
      <c r="A112" s="220"/>
      <c r="B112" s="221"/>
      <c r="C112" s="222"/>
      <c r="D112" s="222"/>
      <c r="E112" s="222"/>
      <c r="F112" s="223"/>
      <c r="G112" s="220"/>
      <c r="H112" s="224"/>
      <c r="I112" s="221"/>
      <c r="J112" s="221"/>
      <c r="K112" s="221"/>
      <c r="L112" s="221"/>
      <c r="M112" s="221"/>
      <c r="N112" s="221"/>
      <c r="O112" s="221"/>
      <c r="P112" s="221"/>
      <c r="Q112" s="221"/>
      <c r="R112" s="221"/>
      <c r="S112" s="221"/>
      <c r="T112" s="221"/>
    </row>
    <row r="113" spans="1:20" ht="13.2">
      <c r="A113" s="220"/>
      <c r="B113" s="221"/>
      <c r="C113" s="222"/>
      <c r="D113" s="222"/>
      <c r="E113" s="222"/>
      <c r="F113" s="223"/>
      <c r="G113" s="220"/>
      <c r="H113" s="224"/>
      <c r="I113" s="221"/>
      <c r="J113" s="221"/>
      <c r="K113" s="221"/>
      <c r="L113" s="221"/>
      <c r="M113" s="221"/>
      <c r="N113" s="221"/>
      <c r="O113" s="221"/>
      <c r="P113" s="221"/>
      <c r="Q113" s="221"/>
      <c r="R113" s="221"/>
      <c r="S113" s="221"/>
      <c r="T113" s="221"/>
    </row>
    <row r="114" spans="1:20" ht="13.2">
      <c r="A114" s="220"/>
      <c r="B114" s="221"/>
      <c r="C114" s="222"/>
      <c r="D114" s="222"/>
      <c r="E114" s="222"/>
      <c r="F114" s="223"/>
      <c r="G114" s="220"/>
      <c r="H114" s="224"/>
      <c r="I114" s="221"/>
      <c r="J114" s="221"/>
      <c r="K114" s="221"/>
      <c r="L114" s="221"/>
      <c r="M114" s="221"/>
      <c r="N114" s="221"/>
      <c r="O114" s="221"/>
      <c r="P114" s="221"/>
      <c r="Q114" s="221"/>
      <c r="R114" s="221"/>
      <c r="S114" s="221"/>
      <c r="T114" s="221"/>
    </row>
    <row r="115" spans="1:20" ht="13.2">
      <c r="A115" s="220"/>
      <c r="B115" s="221"/>
      <c r="C115" s="222"/>
      <c r="D115" s="222"/>
      <c r="E115" s="222"/>
      <c r="F115" s="223"/>
      <c r="G115" s="220"/>
      <c r="H115" s="224"/>
      <c r="I115" s="221"/>
      <c r="J115" s="221"/>
      <c r="K115" s="221"/>
      <c r="L115" s="221"/>
      <c r="M115" s="221"/>
      <c r="N115" s="221"/>
      <c r="O115" s="221"/>
      <c r="P115" s="221"/>
      <c r="Q115" s="221"/>
      <c r="R115" s="221"/>
      <c r="S115" s="221"/>
      <c r="T115" s="221"/>
    </row>
    <row r="116" spans="1:20" ht="13.2">
      <c r="A116" s="220"/>
      <c r="B116" s="221"/>
      <c r="C116" s="222"/>
      <c r="D116" s="222"/>
      <c r="E116" s="222"/>
      <c r="F116" s="223"/>
      <c r="G116" s="220"/>
      <c r="H116" s="224"/>
      <c r="I116" s="221"/>
      <c r="J116" s="221"/>
      <c r="K116" s="221"/>
      <c r="L116" s="221"/>
      <c r="M116" s="221"/>
      <c r="N116" s="221"/>
      <c r="O116" s="221"/>
      <c r="P116" s="221"/>
      <c r="Q116" s="221"/>
      <c r="R116" s="221"/>
      <c r="S116" s="221"/>
      <c r="T116" s="221"/>
    </row>
    <row r="117" spans="1:20" ht="13.2">
      <c r="A117" s="220"/>
      <c r="B117" s="221"/>
      <c r="C117" s="222"/>
      <c r="D117" s="222"/>
      <c r="E117" s="222"/>
      <c r="F117" s="223"/>
      <c r="G117" s="220"/>
      <c r="H117" s="224"/>
      <c r="I117" s="221"/>
      <c r="J117" s="221"/>
      <c r="K117" s="221"/>
      <c r="L117" s="221"/>
      <c r="M117" s="221"/>
      <c r="N117" s="221"/>
      <c r="O117" s="221"/>
      <c r="P117" s="221"/>
      <c r="Q117" s="221"/>
      <c r="R117" s="221"/>
      <c r="S117" s="221"/>
      <c r="T117" s="221"/>
    </row>
    <row r="118" spans="1:20" ht="13.2">
      <c r="A118" s="220"/>
      <c r="B118" s="221"/>
      <c r="C118" s="222"/>
      <c r="D118" s="222"/>
      <c r="E118" s="222"/>
      <c r="F118" s="223"/>
      <c r="G118" s="220"/>
      <c r="H118" s="224"/>
      <c r="I118" s="221"/>
      <c r="J118" s="221"/>
      <c r="K118" s="221"/>
      <c r="L118" s="221"/>
      <c r="M118" s="221"/>
      <c r="N118" s="221"/>
      <c r="O118" s="221"/>
      <c r="P118" s="221"/>
      <c r="Q118" s="221"/>
      <c r="R118" s="221"/>
      <c r="S118" s="221"/>
      <c r="T118" s="221"/>
    </row>
    <row r="119" spans="1:20" ht="13.2">
      <c r="A119" s="220"/>
      <c r="B119" s="221"/>
      <c r="C119" s="222"/>
      <c r="D119" s="222"/>
      <c r="E119" s="222"/>
      <c r="F119" s="223"/>
      <c r="G119" s="220"/>
      <c r="H119" s="224"/>
      <c r="I119" s="221"/>
      <c r="J119" s="221"/>
      <c r="K119" s="221"/>
      <c r="L119" s="221"/>
      <c r="M119" s="221"/>
      <c r="N119" s="221"/>
      <c r="O119" s="221"/>
      <c r="P119" s="221"/>
      <c r="Q119" s="221"/>
      <c r="R119" s="221"/>
      <c r="S119" s="221"/>
      <c r="T119" s="221"/>
    </row>
    <row r="120" spans="1:20" ht="13.2">
      <c r="A120" s="220"/>
      <c r="B120" s="221"/>
      <c r="C120" s="222"/>
      <c r="D120" s="222"/>
      <c r="E120" s="222"/>
      <c r="F120" s="223"/>
      <c r="G120" s="220"/>
      <c r="H120" s="224"/>
      <c r="I120" s="221"/>
      <c r="J120" s="221"/>
      <c r="K120" s="221"/>
      <c r="L120" s="221"/>
      <c r="M120" s="221"/>
      <c r="N120" s="221"/>
      <c r="O120" s="221"/>
      <c r="P120" s="221"/>
      <c r="Q120" s="221"/>
      <c r="R120" s="221"/>
      <c r="S120" s="221"/>
      <c r="T120" s="221"/>
    </row>
    <row r="121" spans="1:20" ht="13.2">
      <c r="A121" s="220"/>
      <c r="B121" s="221"/>
      <c r="C121" s="222"/>
      <c r="D121" s="222"/>
      <c r="E121" s="222"/>
      <c r="F121" s="223"/>
      <c r="G121" s="220"/>
      <c r="H121" s="224"/>
      <c r="I121" s="221"/>
      <c r="J121" s="221"/>
      <c r="K121" s="221"/>
      <c r="L121" s="221"/>
      <c r="M121" s="221"/>
      <c r="N121" s="221"/>
      <c r="O121" s="221"/>
      <c r="P121" s="221"/>
      <c r="Q121" s="221"/>
      <c r="R121" s="221"/>
      <c r="S121" s="221"/>
      <c r="T121" s="221"/>
    </row>
    <row r="122" spans="1:20" ht="13.2">
      <c r="A122" s="220"/>
      <c r="B122" s="221"/>
      <c r="C122" s="222"/>
      <c r="D122" s="222"/>
      <c r="E122" s="222"/>
      <c r="F122" s="223"/>
      <c r="G122" s="220"/>
      <c r="H122" s="224"/>
      <c r="I122" s="221"/>
      <c r="J122" s="221"/>
      <c r="K122" s="221"/>
      <c r="L122" s="221"/>
      <c r="M122" s="221"/>
      <c r="N122" s="221"/>
      <c r="O122" s="221"/>
      <c r="P122" s="221"/>
      <c r="Q122" s="221"/>
      <c r="R122" s="221"/>
      <c r="S122" s="221"/>
      <c r="T122" s="221"/>
    </row>
    <row r="123" spans="1:20" ht="13.2">
      <c r="A123" s="220"/>
      <c r="B123" s="221"/>
      <c r="C123" s="222"/>
      <c r="D123" s="222"/>
      <c r="E123" s="222"/>
      <c r="F123" s="223"/>
      <c r="G123" s="220"/>
      <c r="H123" s="224"/>
      <c r="I123" s="221"/>
      <c r="J123" s="221"/>
      <c r="K123" s="221"/>
      <c r="L123" s="221"/>
      <c r="M123" s="221"/>
      <c r="N123" s="221"/>
      <c r="O123" s="221"/>
      <c r="P123" s="221"/>
      <c r="Q123" s="221"/>
      <c r="R123" s="221"/>
      <c r="S123" s="221"/>
      <c r="T123" s="221"/>
    </row>
    <row r="124" spans="1:20" ht="13.2">
      <c r="A124" s="220"/>
      <c r="B124" s="221"/>
      <c r="C124" s="222"/>
      <c r="D124" s="222"/>
      <c r="E124" s="222"/>
      <c r="F124" s="223"/>
      <c r="G124" s="220"/>
      <c r="H124" s="224"/>
      <c r="I124" s="221"/>
      <c r="J124" s="221"/>
      <c r="K124" s="221"/>
      <c r="L124" s="221"/>
      <c r="M124" s="221"/>
      <c r="N124" s="221"/>
      <c r="O124" s="221"/>
      <c r="P124" s="221"/>
      <c r="Q124" s="221"/>
      <c r="R124" s="221"/>
      <c r="S124" s="221"/>
      <c r="T124" s="221"/>
    </row>
    <row r="125" spans="1:20" ht="13.2">
      <c r="A125" s="220"/>
      <c r="B125" s="221"/>
      <c r="C125" s="222"/>
      <c r="D125" s="222"/>
      <c r="E125" s="222"/>
      <c r="F125" s="223"/>
      <c r="G125" s="220"/>
      <c r="H125" s="224"/>
      <c r="I125" s="221"/>
      <c r="J125" s="221"/>
      <c r="K125" s="221"/>
      <c r="L125" s="221"/>
      <c r="M125" s="221"/>
      <c r="N125" s="221"/>
      <c r="O125" s="221"/>
      <c r="P125" s="221"/>
      <c r="Q125" s="221"/>
      <c r="R125" s="221"/>
      <c r="S125" s="221"/>
      <c r="T125" s="221"/>
    </row>
    <row r="126" spans="1:20" ht="13.2">
      <c r="A126" s="220"/>
      <c r="B126" s="221"/>
      <c r="C126" s="222"/>
      <c r="D126" s="222"/>
      <c r="E126" s="222"/>
      <c r="F126" s="223"/>
      <c r="G126" s="220"/>
      <c r="H126" s="224"/>
      <c r="I126" s="221"/>
      <c r="J126" s="221"/>
      <c r="K126" s="221"/>
      <c r="L126" s="221"/>
      <c r="M126" s="221"/>
      <c r="N126" s="221"/>
      <c r="O126" s="221"/>
      <c r="P126" s="221"/>
      <c r="Q126" s="221"/>
      <c r="R126" s="221"/>
      <c r="S126" s="221"/>
      <c r="T126" s="221"/>
    </row>
    <row r="127" spans="1:20" ht="13.2">
      <c r="A127" s="220"/>
      <c r="B127" s="221"/>
      <c r="C127" s="222"/>
      <c r="D127" s="222"/>
      <c r="E127" s="222"/>
      <c r="F127" s="223"/>
      <c r="G127" s="220"/>
      <c r="H127" s="224"/>
      <c r="I127" s="221"/>
      <c r="J127" s="221"/>
      <c r="K127" s="221"/>
      <c r="L127" s="221"/>
      <c r="M127" s="221"/>
      <c r="N127" s="221"/>
      <c r="O127" s="221"/>
      <c r="P127" s="221"/>
      <c r="Q127" s="221"/>
      <c r="R127" s="221"/>
      <c r="S127" s="221"/>
      <c r="T127" s="221"/>
    </row>
    <row r="128" spans="1:20" ht="13.2">
      <c r="A128" s="220"/>
      <c r="B128" s="221"/>
      <c r="C128" s="222"/>
      <c r="D128" s="222"/>
      <c r="E128" s="222"/>
      <c r="F128" s="223"/>
      <c r="G128" s="220"/>
      <c r="H128" s="224"/>
      <c r="I128" s="221"/>
      <c r="J128" s="221"/>
      <c r="K128" s="221"/>
      <c r="L128" s="221"/>
      <c r="M128" s="221"/>
      <c r="N128" s="221"/>
      <c r="O128" s="221"/>
      <c r="P128" s="221"/>
      <c r="Q128" s="221"/>
      <c r="R128" s="221"/>
      <c r="S128" s="221"/>
      <c r="T128" s="221"/>
    </row>
    <row r="129" spans="1:20" ht="13.2">
      <c r="A129" s="220"/>
      <c r="B129" s="221"/>
      <c r="C129" s="222"/>
      <c r="D129" s="222"/>
      <c r="E129" s="222"/>
      <c r="F129" s="223"/>
      <c r="G129" s="220"/>
      <c r="H129" s="224"/>
      <c r="I129" s="221"/>
      <c r="J129" s="221"/>
      <c r="K129" s="221"/>
      <c r="L129" s="221"/>
      <c r="M129" s="221"/>
      <c r="N129" s="221"/>
      <c r="O129" s="221"/>
      <c r="P129" s="221"/>
      <c r="Q129" s="221"/>
      <c r="R129" s="221"/>
      <c r="S129" s="221"/>
      <c r="T129" s="221"/>
    </row>
    <row r="130" spans="1:20" ht="13.2">
      <c r="A130" s="220"/>
      <c r="B130" s="221"/>
      <c r="C130" s="222"/>
      <c r="D130" s="222"/>
      <c r="E130" s="222"/>
      <c r="F130" s="223"/>
      <c r="G130" s="220"/>
      <c r="H130" s="224"/>
      <c r="I130" s="221"/>
      <c r="J130" s="221"/>
      <c r="K130" s="221"/>
      <c r="L130" s="221"/>
      <c r="M130" s="221"/>
      <c r="N130" s="221"/>
      <c r="O130" s="221"/>
      <c r="P130" s="221"/>
      <c r="Q130" s="221"/>
      <c r="R130" s="221"/>
      <c r="S130" s="221"/>
      <c r="T130" s="221"/>
    </row>
    <row r="131" spans="1:20" ht="13.2">
      <c r="A131" s="220"/>
      <c r="B131" s="221"/>
      <c r="C131" s="222"/>
      <c r="D131" s="222"/>
      <c r="E131" s="222"/>
      <c r="F131" s="223"/>
      <c r="G131" s="220"/>
      <c r="H131" s="224"/>
      <c r="I131" s="221"/>
      <c r="J131" s="221"/>
      <c r="K131" s="221"/>
      <c r="L131" s="221"/>
      <c r="M131" s="221"/>
      <c r="N131" s="221"/>
      <c r="O131" s="221"/>
      <c r="P131" s="221"/>
      <c r="Q131" s="221"/>
      <c r="R131" s="221"/>
      <c r="S131" s="221"/>
      <c r="T131" s="221"/>
    </row>
    <row r="132" spans="1:20" ht="13.2">
      <c r="A132" s="220"/>
      <c r="B132" s="221"/>
      <c r="C132" s="222"/>
      <c r="D132" s="222"/>
      <c r="E132" s="222"/>
      <c r="F132" s="223"/>
      <c r="G132" s="220"/>
      <c r="H132" s="224"/>
      <c r="I132" s="221"/>
      <c r="J132" s="221"/>
      <c r="K132" s="221"/>
      <c r="L132" s="221"/>
      <c r="M132" s="221"/>
      <c r="N132" s="221"/>
      <c r="O132" s="221"/>
      <c r="P132" s="221"/>
      <c r="Q132" s="221"/>
      <c r="R132" s="221"/>
      <c r="S132" s="221"/>
      <c r="T132" s="221"/>
    </row>
    <row r="133" spans="1:20" ht="13.2">
      <c r="A133" s="220"/>
      <c r="B133" s="221"/>
      <c r="C133" s="222"/>
      <c r="D133" s="222"/>
      <c r="E133" s="222"/>
      <c r="F133" s="223"/>
      <c r="G133" s="220"/>
      <c r="H133" s="224"/>
      <c r="I133" s="221"/>
      <c r="J133" s="221"/>
      <c r="K133" s="221"/>
      <c r="L133" s="221"/>
      <c r="M133" s="221"/>
      <c r="N133" s="221"/>
      <c r="O133" s="221"/>
      <c r="P133" s="221"/>
      <c r="Q133" s="221"/>
      <c r="R133" s="221"/>
      <c r="S133" s="221"/>
      <c r="T133" s="221"/>
    </row>
    <row r="134" spans="1:20" ht="13.2">
      <c r="A134" s="220"/>
      <c r="B134" s="221"/>
      <c r="C134" s="222"/>
      <c r="D134" s="222"/>
      <c r="E134" s="222"/>
      <c r="F134" s="223"/>
      <c r="G134" s="220"/>
      <c r="H134" s="224"/>
      <c r="I134" s="221"/>
      <c r="J134" s="221"/>
      <c r="K134" s="221"/>
      <c r="L134" s="221"/>
      <c r="M134" s="221"/>
      <c r="N134" s="221"/>
      <c r="O134" s="221"/>
      <c r="P134" s="221"/>
      <c r="Q134" s="221"/>
      <c r="R134" s="221"/>
      <c r="S134" s="221"/>
      <c r="T134" s="221"/>
    </row>
    <row r="135" spans="1:20" ht="13.2">
      <c r="A135" s="220"/>
      <c r="B135" s="221"/>
      <c r="C135" s="222"/>
      <c r="D135" s="222"/>
      <c r="E135" s="222"/>
      <c r="F135" s="223"/>
      <c r="G135" s="220"/>
      <c r="H135" s="224"/>
      <c r="I135" s="221"/>
      <c r="J135" s="221"/>
      <c r="K135" s="221"/>
      <c r="L135" s="221"/>
      <c r="M135" s="221"/>
      <c r="N135" s="221"/>
      <c r="O135" s="221"/>
      <c r="P135" s="221"/>
      <c r="Q135" s="221"/>
      <c r="R135" s="221"/>
      <c r="S135" s="221"/>
      <c r="T135" s="221"/>
    </row>
    <row r="136" spans="1:20" ht="13.2">
      <c r="A136" s="220"/>
      <c r="B136" s="221"/>
      <c r="C136" s="222"/>
      <c r="D136" s="222"/>
      <c r="E136" s="222"/>
      <c r="F136" s="223"/>
      <c r="G136" s="220"/>
      <c r="H136" s="224"/>
      <c r="I136" s="221"/>
      <c r="J136" s="221"/>
      <c r="K136" s="221"/>
      <c r="L136" s="221"/>
      <c r="M136" s="221"/>
      <c r="N136" s="221"/>
      <c r="O136" s="221"/>
      <c r="P136" s="221"/>
      <c r="Q136" s="221"/>
      <c r="R136" s="221"/>
      <c r="S136" s="221"/>
      <c r="T136" s="221"/>
    </row>
    <row r="137" spans="1:20" ht="13.2">
      <c r="A137" s="220"/>
      <c r="B137" s="221"/>
      <c r="C137" s="222"/>
      <c r="D137" s="222"/>
      <c r="E137" s="222"/>
      <c r="F137" s="223"/>
      <c r="G137" s="220"/>
      <c r="H137" s="224"/>
      <c r="I137" s="221"/>
      <c r="J137" s="221"/>
      <c r="K137" s="221"/>
      <c r="L137" s="221"/>
      <c r="M137" s="221"/>
      <c r="N137" s="221"/>
      <c r="O137" s="221"/>
      <c r="P137" s="221"/>
      <c r="Q137" s="221"/>
      <c r="R137" s="221"/>
      <c r="S137" s="221"/>
      <c r="T137" s="221"/>
    </row>
    <row r="138" spans="1:20" ht="13.2">
      <c r="A138" s="220"/>
      <c r="B138" s="221"/>
      <c r="C138" s="222"/>
      <c r="D138" s="222"/>
      <c r="E138" s="222"/>
      <c r="F138" s="223"/>
      <c r="G138" s="220"/>
      <c r="H138" s="224"/>
      <c r="I138" s="221"/>
      <c r="J138" s="221"/>
      <c r="K138" s="221"/>
      <c r="L138" s="221"/>
      <c r="M138" s="221"/>
      <c r="N138" s="221"/>
      <c r="O138" s="221"/>
      <c r="P138" s="221"/>
      <c r="Q138" s="221"/>
      <c r="R138" s="221"/>
      <c r="S138" s="221"/>
      <c r="T138" s="221"/>
    </row>
    <row r="139" spans="1:20" ht="13.2">
      <c r="A139" s="220"/>
      <c r="B139" s="221"/>
      <c r="C139" s="222"/>
      <c r="D139" s="222"/>
      <c r="E139" s="222"/>
      <c r="F139" s="223"/>
      <c r="G139" s="220"/>
      <c r="H139" s="224"/>
      <c r="I139" s="221"/>
      <c r="J139" s="221"/>
      <c r="K139" s="221"/>
      <c r="L139" s="221"/>
      <c r="M139" s="221"/>
      <c r="N139" s="221"/>
      <c r="O139" s="221"/>
      <c r="P139" s="221"/>
      <c r="Q139" s="221"/>
      <c r="R139" s="221"/>
      <c r="S139" s="221"/>
      <c r="T139" s="221"/>
    </row>
    <row r="140" spans="1:20" ht="13.2">
      <c r="A140" s="220"/>
      <c r="B140" s="221"/>
      <c r="C140" s="222"/>
      <c r="D140" s="222"/>
      <c r="E140" s="222"/>
      <c r="F140" s="223"/>
      <c r="G140" s="220"/>
      <c r="H140" s="224"/>
      <c r="I140" s="221"/>
      <c r="J140" s="221"/>
      <c r="K140" s="221"/>
      <c r="L140" s="221"/>
      <c r="M140" s="221"/>
      <c r="N140" s="221"/>
      <c r="O140" s="221"/>
      <c r="P140" s="221"/>
      <c r="Q140" s="221"/>
      <c r="R140" s="221"/>
      <c r="S140" s="221"/>
      <c r="T140" s="221"/>
    </row>
    <row r="141" spans="1:20" ht="13.2">
      <c r="A141" s="220"/>
      <c r="B141" s="221"/>
      <c r="C141" s="222"/>
      <c r="D141" s="222"/>
      <c r="E141" s="222"/>
      <c r="F141" s="223"/>
      <c r="G141" s="220"/>
      <c r="H141" s="224"/>
      <c r="I141" s="221"/>
      <c r="J141" s="221"/>
      <c r="K141" s="221"/>
      <c r="L141" s="221"/>
      <c r="M141" s="221"/>
      <c r="N141" s="221"/>
      <c r="O141" s="221"/>
      <c r="P141" s="221"/>
      <c r="Q141" s="221"/>
      <c r="R141" s="221"/>
      <c r="S141" s="221"/>
      <c r="T141" s="221"/>
    </row>
    <row r="142" spans="1:20" ht="13.2">
      <c r="A142" s="220"/>
      <c r="B142" s="221"/>
      <c r="C142" s="222"/>
      <c r="D142" s="222"/>
      <c r="E142" s="222"/>
      <c r="F142" s="223"/>
      <c r="G142" s="220"/>
      <c r="H142" s="224"/>
      <c r="I142" s="221"/>
      <c r="J142" s="221"/>
      <c r="K142" s="221"/>
      <c r="L142" s="221"/>
      <c r="M142" s="221"/>
      <c r="N142" s="221"/>
      <c r="O142" s="221"/>
      <c r="P142" s="221"/>
      <c r="Q142" s="221"/>
      <c r="R142" s="221"/>
      <c r="S142" s="221"/>
      <c r="T142" s="221"/>
    </row>
    <row r="143" spans="1:20" ht="13.2">
      <c r="A143" s="220"/>
      <c r="B143" s="221"/>
      <c r="C143" s="222"/>
      <c r="D143" s="222"/>
      <c r="E143" s="222"/>
      <c r="F143" s="223"/>
      <c r="G143" s="220"/>
      <c r="H143" s="224"/>
      <c r="I143" s="221"/>
      <c r="J143" s="221"/>
      <c r="K143" s="221"/>
      <c r="L143" s="221"/>
      <c r="M143" s="221"/>
      <c r="N143" s="221"/>
      <c r="O143" s="221"/>
      <c r="P143" s="221"/>
      <c r="Q143" s="221"/>
      <c r="R143" s="221"/>
      <c r="S143" s="221"/>
      <c r="T143" s="221"/>
    </row>
    <row r="144" spans="1:20" ht="13.2">
      <c r="A144" s="220"/>
      <c r="B144" s="221"/>
      <c r="C144" s="222"/>
      <c r="D144" s="222"/>
      <c r="E144" s="222"/>
      <c r="F144" s="223"/>
      <c r="G144" s="220"/>
      <c r="H144" s="224"/>
      <c r="I144" s="221"/>
      <c r="J144" s="221"/>
      <c r="K144" s="221"/>
      <c r="L144" s="221"/>
      <c r="M144" s="221"/>
      <c r="N144" s="221"/>
      <c r="O144" s="221"/>
      <c r="P144" s="221"/>
      <c r="Q144" s="221"/>
      <c r="R144" s="221"/>
      <c r="S144" s="221"/>
      <c r="T144" s="221"/>
    </row>
    <row r="145" spans="1:20" ht="13.2">
      <c r="A145" s="220"/>
      <c r="B145" s="221"/>
      <c r="C145" s="222"/>
      <c r="D145" s="222"/>
      <c r="E145" s="222"/>
      <c r="F145" s="223"/>
      <c r="G145" s="220"/>
      <c r="H145" s="224"/>
      <c r="I145" s="221"/>
      <c r="J145" s="221"/>
      <c r="K145" s="221"/>
      <c r="L145" s="221"/>
      <c r="M145" s="221"/>
      <c r="N145" s="221"/>
      <c r="O145" s="221"/>
      <c r="P145" s="221"/>
      <c r="Q145" s="221"/>
      <c r="R145" s="221"/>
      <c r="S145" s="221"/>
      <c r="T145" s="221"/>
    </row>
    <row r="146" spans="1:20" ht="13.2">
      <c r="A146" s="220"/>
      <c r="B146" s="221"/>
      <c r="C146" s="222"/>
      <c r="D146" s="222"/>
      <c r="E146" s="222"/>
      <c r="F146" s="223"/>
      <c r="G146" s="220"/>
      <c r="H146" s="224"/>
      <c r="I146" s="221"/>
      <c r="J146" s="221"/>
      <c r="K146" s="221"/>
      <c r="L146" s="221"/>
      <c r="M146" s="221"/>
      <c r="N146" s="221"/>
      <c r="O146" s="221"/>
      <c r="P146" s="221"/>
      <c r="Q146" s="221"/>
      <c r="R146" s="221"/>
      <c r="S146" s="221"/>
      <c r="T146" s="221"/>
    </row>
    <row r="147" spans="1:20" ht="13.2">
      <c r="A147" s="220"/>
      <c r="B147" s="221"/>
      <c r="C147" s="222"/>
      <c r="D147" s="222"/>
      <c r="E147" s="222"/>
      <c r="F147" s="223"/>
      <c r="G147" s="220"/>
      <c r="H147" s="224"/>
      <c r="I147" s="221"/>
      <c r="J147" s="221"/>
      <c r="K147" s="221"/>
      <c r="L147" s="221"/>
      <c r="M147" s="221"/>
      <c r="N147" s="221"/>
      <c r="O147" s="221"/>
      <c r="P147" s="221"/>
      <c r="Q147" s="221"/>
      <c r="R147" s="221"/>
      <c r="S147" s="221"/>
      <c r="T147" s="221"/>
    </row>
    <row r="148" spans="1:20" ht="13.2">
      <c r="A148" s="220"/>
      <c r="B148" s="221"/>
      <c r="C148" s="222"/>
      <c r="D148" s="222"/>
      <c r="E148" s="222"/>
      <c r="F148" s="223"/>
      <c r="G148" s="220"/>
      <c r="H148" s="224"/>
      <c r="I148" s="221"/>
      <c r="J148" s="221"/>
      <c r="K148" s="221"/>
      <c r="L148" s="221"/>
      <c r="M148" s="221"/>
      <c r="N148" s="221"/>
      <c r="O148" s="221"/>
      <c r="P148" s="221"/>
      <c r="Q148" s="221"/>
      <c r="R148" s="221"/>
      <c r="S148" s="221"/>
      <c r="T148" s="221"/>
    </row>
    <row r="149" spans="1:20" ht="13.2">
      <c r="A149" s="220"/>
      <c r="B149" s="221"/>
      <c r="C149" s="222"/>
      <c r="D149" s="222"/>
      <c r="E149" s="222"/>
      <c r="F149" s="223"/>
      <c r="G149" s="220"/>
      <c r="H149" s="224"/>
      <c r="I149" s="221"/>
      <c r="J149" s="221"/>
      <c r="K149" s="221"/>
      <c r="L149" s="221"/>
      <c r="M149" s="221"/>
      <c r="N149" s="221"/>
      <c r="O149" s="221"/>
      <c r="P149" s="221"/>
      <c r="Q149" s="221"/>
      <c r="R149" s="221"/>
      <c r="S149" s="221"/>
      <c r="T149" s="221"/>
    </row>
    <row r="150" spans="1:20" ht="13.2">
      <c r="A150" s="220"/>
      <c r="B150" s="221"/>
      <c r="C150" s="222"/>
      <c r="D150" s="222"/>
      <c r="E150" s="222"/>
      <c r="F150" s="223"/>
      <c r="G150" s="220"/>
      <c r="H150" s="224"/>
      <c r="I150" s="221"/>
      <c r="J150" s="221"/>
      <c r="K150" s="221"/>
      <c r="L150" s="221"/>
      <c r="M150" s="221"/>
      <c r="N150" s="221"/>
      <c r="O150" s="221"/>
      <c r="P150" s="221"/>
      <c r="Q150" s="221"/>
      <c r="R150" s="221"/>
      <c r="S150" s="221"/>
      <c r="T150" s="221"/>
    </row>
    <row r="151" spans="1:20" ht="13.2">
      <c r="A151" s="220"/>
      <c r="B151" s="221"/>
      <c r="C151" s="222"/>
      <c r="D151" s="222"/>
      <c r="E151" s="222"/>
      <c r="F151" s="223"/>
      <c r="G151" s="220"/>
      <c r="H151" s="224"/>
      <c r="I151" s="221"/>
      <c r="J151" s="221"/>
      <c r="K151" s="221"/>
      <c r="L151" s="221"/>
      <c r="M151" s="221"/>
      <c r="N151" s="221"/>
      <c r="O151" s="221"/>
      <c r="P151" s="221"/>
      <c r="Q151" s="221"/>
      <c r="R151" s="221"/>
      <c r="S151" s="221"/>
      <c r="T151" s="221"/>
    </row>
    <row r="152" spans="1:20" ht="13.2">
      <c r="A152" s="220"/>
      <c r="B152" s="221"/>
      <c r="C152" s="222"/>
      <c r="D152" s="222"/>
      <c r="E152" s="222"/>
      <c r="F152" s="223"/>
      <c r="G152" s="220"/>
      <c r="H152" s="224"/>
      <c r="I152" s="221"/>
      <c r="J152" s="221"/>
      <c r="K152" s="221"/>
      <c r="L152" s="221"/>
      <c r="M152" s="221"/>
      <c r="N152" s="221"/>
      <c r="O152" s="221"/>
      <c r="P152" s="221"/>
      <c r="Q152" s="221"/>
      <c r="R152" s="221"/>
      <c r="S152" s="221"/>
      <c r="T152" s="221"/>
    </row>
    <row r="153" spans="1:20" ht="13.2">
      <c r="A153" s="220"/>
      <c r="B153" s="221"/>
      <c r="C153" s="222"/>
      <c r="D153" s="222"/>
      <c r="E153" s="222"/>
      <c r="F153" s="223"/>
      <c r="G153" s="220"/>
      <c r="H153" s="224"/>
      <c r="I153" s="221"/>
      <c r="J153" s="221"/>
      <c r="K153" s="221"/>
      <c r="L153" s="221"/>
      <c r="M153" s="221"/>
      <c r="N153" s="221"/>
      <c r="O153" s="221"/>
      <c r="P153" s="221"/>
      <c r="Q153" s="221"/>
      <c r="R153" s="221"/>
      <c r="S153" s="221"/>
      <c r="T153" s="221"/>
    </row>
    <row r="154" spans="1:20" ht="13.2">
      <c r="A154" s="220"/>
      <c r="B154" s="221"/>
      <c r="C154" s="222"/>
      <c r="D154" s="222"/>
      <c r="E154" s="222"/>
      <c r="F154" s="223"/>
      <c r="G154" s="220"/>
      <c r="H154" s="224"/>
      <c r="I154" s="221"/>
      <c r="J154" s="221"/>
      <c r="K154" s="221"/>
      <c r="L154" s="221"/>
      <c r="M154" s="221"/>
      <c r="N154" s="221"/>
      <c r="O154" s="221"/>
      <c r="P154" s="221"/>
      <c r="Q154" s="221"/>
      <c r="R154" s="221"/>
      <c r="S154" s="221"/>
      <c r="T154" s="221"/>
    </row>
    <row r="155" spans="1:20" ht="13.2">
      <c r="A155" s="220"/>
      <c r="B155" s="221"/>
      <c r="C155" s="222"/>
      <c r="D155" s="222"/>
      <c r="E155" s="222"/>
      <c r="F155" s="223"/>
      <c r="G155" s="220"/>
      <c r="H155" s="224"/>
      <c r="I155" s="221"/>
      <c r="J155" s="221"/>
      <c r="K155" s="221"/>
      <c r="L155" s="221"/>
      <c r="M155" s="221"/>
      <c r="N155" s="221"/>
      <c r="O155" s="221"/>
      <c r="P155" s="221"/>
      <c r="Q155" s="221"/>
      <c r="R155" s="221"/>
      <c r="S155" s="221"/>
      <c r="T155" s="221"/>
    </row>
    <row r="156" spans="1:20" ht="13.2">
      <c r="A156" s="220"/>
      <c r="B156" s="221"/>
      <c r="C156" s="222"/>
      <c r="D156" s="222"/>
      <c r="E156" s="222"/>
      <c r="F156" s="223"/>
      <c r="G156" s="220"/>
      <c r="H156" s="224"/>
      <c r="I156" s="221"/>
      <c r="J156" s="221"/>
      <c r="K156" s="221"/>
      <c r="L156" s="221"/>
      <c r="M156" s="221"/>
      <c r="N156" s="221"/>
      <c r="O156" s="221"/>
      <c r="P156" s="221"/>
      <c r="Q156" s="221"/>
      <c r="R156" s="221"/>
      <c r="S156" s="221"/>
      <c r="T156" s="221"/>
    </row>
    <row r="157" spans="1:20" ht="13.2">
      <c r="A157" s="220"/>
      <c r="B157" s="221"/>
      <c r="C157" s="222"/>
      <c r="D157" s="222"/>
      <c r="E157" s="222"/>
      <c r="F157" s="223"/>
      <c r="G157" s="220"/>
      <c r="H157" s="224"/>
      <c r="I157" s="221"/>
      <c r="J157" s="221"/>
      <c r="K157" s="221"/>
      <c r="L157" s="221"/>
      <c r="M157" s="221"/>
      <c r="N157" s="221"/>
      <c r="O157" s="221"/>
      <c r="P157" s="221"/>
      <c r="Q157" s="221"/>
      <c r="R157" s="221"/>
      <c r="S157" s="221"/>
      <c r="T157" s="221"/>
    </row>
    <row r="158" spans="1:20" ht="13.2">
      <c r="A158" s="220"/>
      <c r="B158" s="221"/>
      <c r="C158" s="222"/>
      <c r="D158" s="222"/>
      <c r="E158" s="222"/>
      <c r="F158" s="223"/>
      <c r="G158" s="220"/>
      <c r="H158" s="224"/>
      <c r="I158" s="221"/>
      <c r="J158" s="221"/>
      <c r="K158" s="221"/>
      <c r="L158" s="221"/>
      <c r="M158" s="221"/>
      <c r="N158" s="221"/>
      <c r="O158" s="221"/>
      <c r="P158" s="221"/>
      <c r="Q158" s="221"/>
      <c r="R158" s="221"/>
      <c r="S158" s="221"/>
      <c r="T158" s="221"/>
    </row>
    <row r="159" spans="1:20" ht="13.2">
      <c r="A159" s="220"/>
      <c r="B159" s="221"/>
      <c r="C159" s="222"/>
      <c r="D159" s="222"/>
      <c r="E159" s="222"/>
      <c r="F159" s="223"/>
      <c r="G159" s="220"/>
      <c r="H159" s="224"/>
      <c r="I159" s="221"/>
      <c r="J159" s="221"/>
      <c r="K159" s="221"/>
      <c r="L159" s="221"/>
      <c r="M159" s="221"/>
      <c r="N159" s="221"/>
      <c r="O159" s="221"/>
      <c r="P159" s="221"/>
      <c r="Q159" s="221"/>
      <c r="R159" s="221"/>
      <c r="S159" s="221"/>
      <c r="T159" s="221"/>
    </row>
    <row r="160" spans="1:20" ht="13.2">
      <c r="A160" s="220"/>
      <c r="B160" s="221"/>
      <c r="C160" s="222"/>
      <c r="D160" s="222"/>
      <c r="E160" s="222"/>
      <c r="F160" s="223"/>
      <c r="G160" s="220"/>
      <c r="H160" s="224"/>
      <c r="I160" s="221"/>
      <c r="J160" s="221"/>
      <c r="K160" s="221"/>
      <c r="L160" s="221"/>
      <c r="M160" s="221"/>
      <c r="N160" s="221"/>
      <c r="O160" s="221"/>
      <c r="P160" s="221"/>
      <c r="Q160" s="221"/>
      <c r="R160" s="221"/>
      <c r="S160" s="221"/>
      <c r="T160" s="221"/>
    </row>
    <row r="161" spans="1:20" ht="13.2">
      <c r="A161" s="220"/>
      <c r="B161" s="221"/>
      <c r="C161" s="222"/>
      <c r="D161" s="222"/>
      <c r="E161" s="222"/>
      <c r="F161" s="223"/>
      <c r="G161" s="220"/>
      <c r="H161" s="224"/>
      <c r="I161" s="221"/>
      <c r="J161" s="221"/>
      <c r="K161" s="221"/>
      <c r="L161" s="221"/>
      <c r="M161" s="221"/>
      <c r="N161" s="221"/>
      <c r="O161" s="221"/>
      <c r="P161" s="221"/>
      <c r="Q161" s="221"/>
      <c r="R161" s="221"/>
      <c r="S161" s="221"/>
      <c r="T161" s="221"/>
    </row>
    <row r="162" spans="1:20" ht="13.2">
      <c r="A162" s="220"/>
      <c r="B162" s="221"/>
      <c r="C162" s="222"/>
      <c r="D162" s="222"/>
      <c r="E162" s="222"/>
      <c r="F162" s="223"/>
      <c r="G162" s="220"/>
      <c r="H162" s="224"/>
      <c r="I162" s="221"/>
      <c r="J162" s="221"/>
      <c r="K162" s="221"/>
      <c r="L162" s="221"/>
      <c r="M162" s="221"/>
      <c r="N162" s="221"/>
      <c r="O162" s="221"/>
      <c r="P162" s="221"/>
      <c r="Q162" s="221"/>
      <c r="R162" s="221"/>
      <c r="S162" s="221"/>
      <c r="T162" s="221"/>
    </row>
    <row r="163" spans="1:20" ht="13.2">
      <c r="A163" s="220"/>
      <c r="B163" s="221"/>
      <c r="C163" s="222"/>
      <c r="D163" s="222"/>
      <c r="E163" s="222"/>
      <c r="F163" s="223"/>
      <c r="G163" s="220"/>
      <c r="H163" s="224"/>
      <c r="I163" s="221"/>
      <c r="J163" s="221"/>
      <c r="K163" s="221"/>
      <c r="L163" s="221"/>
      <c r="M163" s="221"/>
      <c r="N163" s="221"/>
      <c r="O163" s="221"/>
      <c r="P163" s="221"/>
      <c r="Q163" s="221"/>
      <c r="R163" s="221"/>
      <c r="S163" s="221"/>
      <c r="T163" s="221"/>
    </row>
    <row r="164" spans="1:20" ht="13.2">
      <c r="A164" s="220"/>
      <c r="B164" s="221"/>
      <c r="C164" s="222"/>
      <c r="D164" s="222"/>
      <c r="E164" s="222"/>
      <c r="F164" s="223"/>
      <c r="G164" s="220"/>
      <c r="H164" s="224"/>
      <c r="I164" s="221"/>
      <c r="J164" s="221"/>
      <c r="K164" s="221"/>
      <c r="L164" s="221"/>
      <c r="M164" s="221"/>
      <c r="N164" s="221"/>
      <c r="O164" s="221"/>
      <c r="P164" s="221"/>
      <c r="Q164" s="221"/>
      <c r="R164" s="221"/>
      <c r="S164" s="221"/>
      <c r="T164" s="221"/>
    </row>
    <row r="165" spans="1:20" ht="13.2">
      <c r="A165" s="220"/>
      <c r="B165" s="221"/>
      <c r="C165" s="222"/>
      <c r="D165" s="222"/>
      <c r="E165" s="222"/>
      <c r="F165" s="223"/>
      <c r="G165" s="220"/>
      <c r="H165" s="224"/>
      <c r="I165" s="221"/>
      <c r="J165" s="221"/>
      <c r="K165" s="221"/>
      <c r="L165" s="221"/>
      <c r="M165" s="221"/>
      <c r="N165" s="221"/>
      <c r="O165" s="221"/>
      <c r="P165" s="221"/>
      <c r="Q165" s="221"/>
      <c r="R165" s="221"/>
      <c r="S165" s="221"/>
      <c r="T165" s="221"/>
    </row>
    <row r="166" spans="1:20" ht="13.2">
      <c r="A166" s="220"/>
      <c r="B166" s="221"/>
      <c r="C166" s="222"/>
      <c r="D166" s="222"/>
      <c r="E166" s="222"/>
      <c r="F166" s="223"/>
      <c r="G166" s="220"/>
      <c r="H166" s="224"/>
      <c r="I166" s="221"/>
      <c r="J166" s="221"/>
      <c r="K166" s="221"/>
      <c r="L166" s="221"/>
      <c r="M166" s="221"/>
      <c r="N166" s="221"/>
      <c r="O166" s="221"/>
      <c r="P166" s="221"/>
      <c r="Q166" s="221"/>
      <c r="R166" s="221"/>
      <c r="S166" s="221"/>
      <c r="T166" s="221"/>
    </row>
    <row r="167" spans="1:20" ht="13.2">
      <c r="A167" s="220"/>
      <c r="B167" s="221"/>
      <c r="C167" s="222"/>
      <c r="D167" s="222"/>
      <c r="E167" s="222"/>
      <c r="F167" s="223"/>
      <c r="G167" s="220"/>
      <c r="H167" s="224"/>
      <c r="I167" s="221"/>
      <c r="J167" s="221"/>
      <c r="K167" s="221"/>
      <c r="L167" s="221"/>
      <c r="M167" s="221"/>
      <c r="N167" s="221"/>
      <c r="O167" s="221"/>
      <c r="P167" s="221"/>
      <c r="Q167" s="221"/>
      <c r="R167" s="221"/>
      <c r="S167" s="221"/>
      <c r="T167" s="221"/>
    </row>
    <row r="168" spans="1:20" ht="13.2">
      <c r="A168" s="220"/>
      <c r="B168" s="221"/>
      <c r="C168" s="222"/>
      <c r="D168" s="222"/>
      <c r="E168" s="222"/>
      <c r="F168" s="223"/>
      <c r="G168" s="220"/>
      <c r="H168" s="224"/>
      <c r="I168" s="221"/>
      <c r="J168" s="221"/>
      <c r="K168" s="221"/>
      <c r="L168" s="221"/>
      <c r="M168" s="221"/>
      <c r="N168" s="221"/>
      <c r="O168" s="221"/>
      <c r="P168" s="221"/>
      <c r="Q168" s="221"/>
      <c r="R168" s="221"/>
      <c r="S168" s="221"/>
      <c r="T168" s="221"/>
    </row>
    <row r="169" spans="1:20" ht="13.2">
      <c r="A169" s="220"/>
      <c r="B169" s="221"/>
      <c r="C169" s="222"/>
      <c r="D169" s="222"/>
      <c r="E169" s="222"/>
      <c r="F169" s="223"/>
      <c r="G169" s="220"/>
      <c r="H169" s="224"/>
      <c r="I169" s="221"/>
      <c r="J169" s="221"/>
      <c r="K169" s="221"/>
      <c r="L169" s="221"/>
      <c r="M169" s="221"/>
      <c r="N169" s="221"/>
      <c r="O169" s="221"/>
      <c r="P169" s="221"/>
      <c r="Q169" s="221"/>
      <c r="R169" s="221"/>
      <c r="S169" s="221"/>
      <c r="T169" s="221"/>
    </row>
    <row r="170" spans="1:20" ht="13.2">
      <c r="A170" s="220"/>
      <c r="B170" s="221"/>
      <c r="C170" s="222"/>
      <c r="D170" s="222"/>
      <c r="E170" s="222"/>
      <c r="F170" s="223"/>
      <c r="G170" s="220"/>
      <c r="H170" s="224"/>
      <c r="I170" s="221"/>
      <c r="J170" s="221"/>
      <c r="K170" s="221"/>
      <c r="L170" s="221"/>
      <c r="M170" s="221"/>
      <c r="N170" s="221"/>
      <c r="O170" s="221"/>
      <c r="P170" s="221"/>
      <c r="Q170" s="221"/>
      <c r="R170" s="221"/>
      <c r="S170" s="221"/>
      <c r="T170" s="221"/>
    </row>
    <row r="171" spans="1:20" ht="13.2">
      <c r="A171" s="220"/>
      <c r="B171" s="221"/>
      <c r="C171" s="222"/>
      <c r="D171" s="222"/>
      <c r="E171" s="222"/>
      <c r="F171" s="223"/>
      <c r="G171" s="220"/>
      <c r="H171" s="224"/>
      <c r="I171" s="221"/>
      <c r="J171" s="221"/>
      <c r="K171" s="221"/>
      <c r="L171" s="221"/>
      <c r="M171" s="221"/>
      <c r="N171" s="221"/>
      <c r="O171" s="221"/>
      <c r="P171" s="221"/>
      <c r="Q171" s="221"/>
      <c r="R171" s="221"/>
      <c r="S171" s="221"/>
      <c r="T171" s="221"/>
    </row>
    <row r="172" spans="1:20" ht="13.2">
      <c r="A172" s="220"/>
      <c r="B172" s="221"/>
      <c r="C172" s="222"/>
      <c r="D172" s="222"/>
      <c r="E172" s="222"/>
      <c r="F172" s="223"/>
      <c r="G172" s="220"/>
      <c r="H172" s="224"/>
      <c r="I172" s="221"/>
      <c r="J172" s="221"/>
      <c r="K172" s="221"/>
      <c r="L172" s="221"/>
      <c r="M172" s="221"/>
      <c r="N172" s="221"/>
      <c r="O172" s="221"/>
      <c r="P172" s="221"/>
      <c r="Q172" s="221"/>
      <c r="R172" s="221"/>
      <c r="S172" s="221"/>
      <c r="T172" s="221"/>
    </row>
    <row r="173" spans="1:20" ht="13.2">
      <c r="A173" s="220"/>
      <c r="B173" s="221"/>
      <c r="C173" s="222"/>
      <c r="D173" s="222"/>
      <c r="E173" s="222"/>
      <c r="F173" s="223"/>
      <c r="G173" s="220"/>
      <c r="H173" s="224"/>
      <c r="I173" s="221"/>
      <c r="J173" s="221"/>
      <c r="K173" s="221"/>
      <c r="L173" s="221"/>
      <c r="M173" s="221"/>
      <c r="N173" s="221"/>
      <c r="O173" s="221"/>
      <c r="P173" s="221"/>
      <c r="Q173" s="221"/>
      <c r="R173" s="221"/>
      <c r="S173" s="221"/>
      <c r="T173" s="221"/>
    </row>
    <row r="174" spans="1:20" ht="13.2">
      <c r="A174" s="220"/>
      <c r="B174" s="221"/>
      <c r="C174" s="222"/>
      <c r="D174" s="222"/>
      <c r="E174" s="222"/>
      <c r="F174" s="223"/>
      <c r="G174" s="220"/>
      <c r="H174" s="224"/>
      <c r="I174" s="221"/>
      <c r="J174" s="221"/>
      <c r="K174" s="221"/>
      <c r="L174" s="221"/>
      <c r="M174" s="221"/>
      <c r="N174" s="221"/>
      <c r="O174" s="221"/>
      <c r="P174" s="221"/>
      <c r="Q174" s="221"/>
      <c r="R174" s="221"/>
      <c r="S174" s="221"/>
      <c r="T174" s="221"/>
    </row>
    <row r="175" spans="1:20" ht="13.2">
      <c r="A175" s="220"/>
      <c r="B175" s="221"/>
      <c r="C175" s="222"/>
      <c r="D175" s="222"/>
      <c r="E175" s="222"/>
      <c r="F175" s="223"/>
      <c r="G175" s="220"/>
      <c r="H175" s="224"/>
      <c r="I175" s="221"/>
      <c r="J175" s="221"/>
      <c r="K175" s="221"/>
      <c r="L175" s="221"/>
      <c r="M175" s="221"/>
      <c r="N175" s="221"/>
      <c r="O175" s="221"/>
      <c r="P175" s="221"/>
      <c r="Q175" s="221"/>
      <c r="R175" s="221"/>
      <c r="S175" s="221"/>
      <c r="T175" s="221"/>
    </row>
    <row r="176" spans="1:20" ht="13.2">
      <c r="A176" s="220"/>
      <c r="B176" s="221"/>
      <c r="C176" s="222"/>
      <c r="D176" s="222"/>
      <c r="E176" s="222"/>
      <c r="F176" s="223"/>
      <c r="G176" s="220"/>
      <c r="H176" s="224"/>
      <c r="I176" s="221"/>
      <c r="J176" s="221"/>
      <c r="K176" s="221"/>
      <c r="L176" s="221"/>
      <c r="M176" s="221"/>
      <c r="N176" s="221"/>
      <c r="O176" s="221"/>
      <c r="P176" s="221"/>
      <c r="Q176" s="221"/>
      <c r="R176" s="221"/>
      <c r="S176" s="221"/>
      <c r="T176" s="221"/>
    </row>
    <row r="177" spans="1:20" ht="13.2">
      <c r="A177" s="220"/>
      <c r="B177" s="221"/>
      <c r="C177" s="222"/>
      <c r="D177" s="222"/>
      <c r="E177" s="222"/>
      <c r="F177" s="223"/>
      <c r="G177" s="220"/>
      <c r="H177" s="224"/>
      <c r="I177" s="221"/>
      <c r="J177" s="221"/>
      <c r="K177" s="221"/>
      <c r="L177" s="221"/>
      <c r="M177" s="221"/>
      <c r="N177" s="221"/>
      <c r="O177" s="221"/>
      <c r="P177" s="221"/>
      <c r="Q177" s="221"/>
      <c r="R177" s="221"/>
      <c r="S177" s="221"/>
      <c r="T177" s="221"/>
    </row>
    <row r="178" spans="1:20" ht="13.2">
      <c r="A178" s="220"/>
      <c r="B178" s="221"/>
      <c r="C178" s="222"/>
      <c r="D178" s="222"/>
      <c r="E178" s="222"/>
      <c r="F178" s="223"/>
      <c r="G178" s="220"/>
      <c r="H178" s="224"/>
      <c r="I178" s="221"/>
      <c r="J178" s="221"/>
      <c r="K178" s="221"/>
      <c r="L178" s="221"/>
      <c r="M178" s="221"/>
      <c r="N178" s="221"/>
      <c r="O178" s="221"/>
      <c r="P178" s="221"/>
      <c r="Q178" s="221"/>
      <c r="R178" s="221"/>
      <c r="S178" s="221"/>
      <c r="T178" s="221"/>
    </row>
    <row r="179" spans="1:20" ht="13.2">
      <c r="A179" s="220"/>
      <c r="B179" s="221"/>
      <c r="C179" s="222"/>
      <c r="D179" s="222"/>
      <c r="E179" s="222"/>
      <c r="F179" s="223"/>
      <c r="G179" s="220"/>
      <c r="H179" s="224"/>
      <c r="I179" s="221"/>
      <c r="J179" s="221"/>
      <c r="K179" s="221"/>
      <c r="L179" s="221"/>
      <c r="M179" s="221"/>
      <c r="N179" s="221"/>
      <c r="O179" s="221"/>
      <c r="P179" s="221"/>
      <c r="Q179" s="221"/>
      <c r="R179" s="221"/>
      <c r="S179" s="221"/>
      <c r="T179" s="221"/>
    </row>
    <row r="180" spans="1:20" ht="13.2">
      <c r="A180" s="220"/>
      <c r="B180" s="221"/>
      <c r="C180" s="222"/>
      <c r="D180" s="222"/>
      <c r="E180" s="222"/>
      <c r="F180" s="223"/>
      <c r="G180" s="220"/>
      <c r="H180" s="224"/>
      <c r="I180" s="221"/>
      <c r="J180" s="221"/>
      <c r="K180" s="221"/>
      <c r="L180" s="221"/>
      <c r="M180" s="221"/>
      <c r="N180" s="221"/>
      <c r="O180" s="221"/>
      <c r="P180" s="221"/>
      <c r="Q180" s="221"/>
      <c r="R180" s="221"/>
      <c r="S180" s="221"/>
      <c r="T180" s="221"/>
    </row>
    <row r="181" spans="1:20" ht="13.2">
      <c r="A181" s="220"/>
      <c r="B181" s="221"/>
      <c r="C181" s="222"/>
      <c r="D181" s="222"/>
      <c r="E181" s="222"/>
      <c r="F181" s="223"/>
      <c r="G181" s="220"/>
      <c r="H181" s="224"/>
      <c r="I181" s="221"/>
      <c r="J181" s="221"/>
      <c r="K181" s="221"/>
      <c r="L181" s="221"/>
      <c r="M181" s="221"/>
      <c r="N181" s="221"/>
      <c r="O181" s="221"/>
      <c r="P181" s="221"/>
      <c r="Q181" s="221"/>
      <c r="R181" s="221"/>
      <c r="S181" s="221"/>
      <c r="T181" s="221"/>
    </row>
    <row r="182" spans="1:20" ht="13.2">
      <c r="A182" s="220"/>
      <c r="B182" s="221"/>
      <c r="C182" s="222"/>
      <c r="D182" s="222"/>
      <c r="E182" s="222"/>
      <c r="F182" s="223"/>
      <c r="G182" s="220"/>
      <c r="H182" s="224"/>
      <c r="I182" s="221"/>
      <c r="J182" s="221"/>
      <c r="K182" s="221"/>
      <c r="L182" s="221"/>
      <c r="M182" s="221"/>
      <c r="N182" s="221"/>
      <c r="O182" s="221"/>
      <c r="P182" s="221"/>
      <c r="Q182" s="221"/>
      <c r="R182" s="221"/>
      <c r="S182" s="221"/>
      <c r="T182" s="221"/>
    </row>
    <row r="183" spans="1:20" ht="13.2">
      <c r="A183" s="220"/>
      <c r="B183" s="221"/>
      <c r="C183" s="222"/>
      <c r="D183" s="222"/>
      <c r="E183" s="222"/>
      <c r="F183" s="223"/>
      <c r="G183" s="220"/>
      <c r="H183" s="224"/>
      <c r="I183" s="221"/>
      <c r="J183" s="221"/>
      <c r="K183" s="221"/>
      <c r="L183" s="221"/>
      <c r="M183" s="221"/>
      <c r="N183" s="221"/>
      <c r="O183" s="221"/>
      <c r="P183" s="221"/>
      <c r="Q183" s="221"/>
      <c r="R183" s="221"/>
      <c r="S183" s="221"/>
      <c r="T183" s="221"/>
    </row>
    <row r="184" spans="1:20" ht="13.2">
      <c r="A184" s="220"/>
      <c r="B184" s="221"/>
      <c r="C184" s="222"/>
      <c r="D184" s="222"/>
      <c r="E184" s="222"/>
      <c r="F184" s="223"/>
      <c r="G184" s="220"/>
      <c r="H184" s="224"/>
      <c r="I184" s="221"/>
      <c r="J184" s="221"/>
      <c r="K184" s="221"/>
      <c r="L184" s="221"/>
      <c r="M184" s="221"/>
      <c r="N184" s="221"/>
      <c r="O184" s="221"/>
      <c r="P184" s="221"/>
      <c r="Q184" s="221"/>
      <c r="R184" s="221"/>
      <c r="S184" s="221"/>
      <c r="T184" s="221"/>
    </row>
    <row r="185" spans="1:20" ht="13.2">
      <c r="A185" s="220"/>
      <c r="B185" s="221"/>
      <c r="C185" s="222"/>
      <c r="D185" s="222"/>
      <c r="E185" s="222"/>
      <c r="F185" s="223"/>
      <c r="G185" s="220"/>
      <c r="H185" s="224"/>
      <c r="I185" s="221"/>
      <c r="J185" s="221"/>
      <c r="K185" s="221"/>
      <c r="L185" s="221"/>
      <c r="M185" s="221"/>
      <c r="N185" s="221"/>
      <c r="O185" s="221"/>
      <c r="P185" s="221"/>
      <c r="Q185" s="221"/>
      <c r="R185" s="221"/>
      <c r="S185" s="221"/>
      <c r="T185" s="221"/>
    </row>
    <row r="186" spans="1:20" ht="13.2">
      <c r="A186" s="220"/>
      <c r="B186" s="221"/>
      <c r="C186" s="222"/>
      <c r="D186" s="222"/>
      <c r="E186" s="222"/>
      <c r="F186" s="223"/>
      <c r="G186" s="220"/>
      <c r="H186" s="224"/>
      <c r="I186" s="221"/>
      <c r="J186" s="221"/>
      <c r="K186" s="221"/>
      <c r="L186" s="221"/>
      <c r="M186" s="221"/>
      <c r="N186" s="221"/>
      <c r="O186" s="221"/>
      <c r="P186" s="221"/>
      <c r="Q186" s="221"/>
      <c r="R186" s="221"/>
      <c r="S186" s="221"/>
      <c r="T186" s="221"/>
    </row>
    <row r="187" spans="1:20" ht="13.2">
      <c r="A187" s="220"/>
      <c r="B187" s="221"/>
      <c r="C187" s="222"/>
      <c r="D187" s="222"/>
      <c r="E187" s="222"/>
      <c r="F187" s="223"/>
      <c r="G187" s="220"/>
      <c r="H187" s="224"/>
      <c r="I187" s="221"/>
      <c r="J187" s="221"/>
      <c r="K187" s="221"/>
      <c r="L187" s="221"/>
      <c r="M187" s="221"/>
      <c r="N187" s="221"/>
      <c r="O187" s="221"/>
      <c r="P187" s="221"/>
      <c r="Q187" s="221"/>
      <c r="R187" s="221"/>
      <c r="S187" s="221"/>
      <c r="T187" s="221"/>
    </row>
    <row r="188" spans="1:20" ht="13.2">
      <c r="A188" s="220"/>
      <c r="B188" s="221"/>
      <c r="C188" s="222"/>
      <c r="D188" s="222"/>
      <c r="E188" s="222"/>
      <c r="F188" s="223"/>
      <c r="G188" s="220"/>
      <c r="H188" s="224"/>
      <c r="I188" s="221"/>
      <c r="J188" s="221"/>
      <c r="K188" s="221"/>
      <c r="L188" s="221"/>
      <c r="M188" s="221"/>
      <c r="N188" s="221"/>
      <c r="O188" s="221"/>
      <c r="P188" s="221"/>
      <c r="Q188" s="221"/>
      <c r="R188" s="221"/>
      <c r="S188" s="221"/>
      <c r="T188" s="221"/>
    </row>
    <row r="189" spans="1:20" ht="13.2">
      <c r="A189" s="220"/>
      <c r="B189" s="221"/>
      <c r="C189" s="222"/>
      <c r="D189" s="222"/>
      <c r="E189" s="222"/>
      <c r="F189" s="223"/>
      <c r="G189" s="220"/>
      <c r="H189" s="224"/>
      <c r="I189" s="221"/>
      <c r="J189" s="221"/>
      <c r="K189" s="221"/>
      <c r="L189" s="221"/>
      <c r="M189" s="221"/>
      <c r="N189" s="221"/>
      <c r="O189" s="221"/>
      <c r="P189" s="221"/>
      <c r="Q189" s="221"/>
      <c r="R189" s="221"/>
      <c r="S189" s="221"/>
      <c r="T189" s="221"/>
    </row>
    <row r="190" spans="1:20" ht="13.2">
      <c r="A190" s="220"/>
      <c r="B190" s="221"/>
      <c r="C190" s="222"/>
      <c r="D190" s="222"/>
      <c r="E190" s="222"/>
      <c r="F190" s="223"/>
      <c r="G190" s="220"/>
      <c r="H190" s="224"/>
      <c r="I190" s="221"/>
      <c r="J190" s="221"/>
      <c r="K190" s="221"/>
      <c r="L190" s="221"/>
      <c r="M190" s="221"/>
      <c r="N190" s="221"/>
      <c r="O190" s="221"/>
      <c r="P190" s="221"/>
      <c r="Q190" s="221"/>
      <c r="R190" s="221"/>
      <c r="S190" s="221"/>
      <c r="T190" s="221"/>
    </row>
    <row r="191" spans="1:20" ht="13.2">
      <c r="A191" s="220"/>
      <c r="B191" s="221"/>
      <c r="C191" s="222"/>
      <c r="D191" s="222"/>
      <c r="E191" s="222"/>
      <c r="F191" s="223"/>
      <c r="G191" s="220"/>
      <c r="H191" s="224"/>
      <c r="I191" s="221"/>
      <c r="J191" s="221"/>
      <c r="K191" s="221"/>
      <c r="L191" s="221"/>
      <c r="M191" s="221"/>
      <c r="N191" s="221"/>
      <c r="O191" s="221"/>
      <c r="P191" s="221"/>
      <c r="Q191" s="221"/>
      <c r="R191" s="221"/>
      <c r="S191" s="221"/>
      <c r="T191" s="221"/>
    </row>
    <row r="192" spans="1:20" ht="13.2">
      <c r="A192" s="220"/>
      <c r="B192" s="221"/>
      <c r="C192" s="222"/>
      <c r="D192" s="222"/>
      <c r="E192" s="222"/>
      <c r="F192" s="223"/>
      <c r="G192" s="220"/>
      <c r="H192" s="224"/>
      <c r="I192" s="221"/>
      <c r="J192" s="221"/>
      <c r="K192" s="221"/>
      <c r="L192" s="221"/>
      <c r="M192" s="221"/>
      <c r="N192" s="221"/>
      <c r="O192" s="221"/>
      <c r="P192" s="221"/>
      <c r="Q192" s="221"/>
      <c r="R192" s="221"/>
      <c r="S192" s="221"/>
      <c r="T192" s="221"/>
    </row>
    <row r="193" spans="1:20" ht="13.2">
      <c r="A193" s="220"/>
      <c r="B193" s="221"/>
      <c r="C193" s="222"/>
      <c r="D193" s="222"/>
      <c r="E193" s="222"/>
      <c r="F193" s="223"/>
      <c r="G193" s="220"/>
      <c r="H193" s="224"/>
      <c r="I193" s="221"/>
      <c r="J193" s="221"/>
      <c r="K193" s="221"/>
      <c r="L193" s="221"/>
      <c r="M193" s="221"/>
      <c r="N193" s="221"/>
      <c r="O193" s="221"/>
      <c r="P193" s="221"/>
      <c r="Q193" s="221"/>
      <c r="R193" s="221"/>
      <c r="S193" s="221"/>
      <c r="T193" s="221"/>
    </row>
    <row r="194" spans="1:20" ht="13.2">
      <c r="A194" s="220"/>
      <c r="B194" s="221"/>
      <c r="C194" s="222"/>
      <c r="D194" s="222"/>
      <c r="E194" s="222"/>
      <c r="F194" s="223"/>
      <c r="G194" s="220"/>
      <c r="H194" s="224"/>
      <c r="I194" s="221"/>
      <c r="J194" s="221"/>
      <c r="K194" s="221"/>
      <c r="L194" s="221"/>
      <c r="M194" s="221"/>
      <c r="N194" s="221"/>
      <c r="O194" s="221"/>
      <c r="P194" s="221"/>
      <c r="Q194" s="221"/>
      <c r="R194" s="221"/>
      <c r="S194" s="221"/>
      <c r="T194" s="221"/>
    </row>
    <row r="195" spans="1:20" ht="13.2">
      <c r="A195" s="220"/>
      <c r="B195" s="221"/>
      <c r="C195" s="222"/>
      <c r="D195" s="222"/>
      <c r="E195" s="222"/>
      <c r="F195" s="223"/>
      <c r="G195" s="220"/>
      <c r="H195" s="224"/>
      <c r="I195" s="221"/>
      <c r="J195" s="221"/>
      <c r="K195" s="221"/>
      <c r="L195" s="221"/>
      <c r="M195" s="221"/>
      <c r="N195" s="221"/>
      <c r="O195" s="221"/>
      <c r="P195" s="221"/>
      <c r="Q195" s="221"/>
      <c r="R195" s="221"/>
      <c r="S195" s="221"/>
      <c r="T195" s="221"/>
    </row>
    <row r="196" spans="1:20" ht="13.2">
      <c r="A196" s="220"/>
      <c r="B196" s="221"/>
      <c r="C196" s="222"/>
      <c r="D196" s="222"/>
      <c r="E196" s="222"/>
      <c r="F196" s="223"/>
      <c r="G196" s="220"/>
      <c r="H196" s="224"/>
      <c r="I196" s="221"/>
      <c r="J196" s="221"/>
      <c r="K196" s="221"/>
      <c r="L196" s="221"/>
      <c r="M196" s="221"/>
      <c r="N196" s="221"/>
      <c r="O196" s="221"/>
      <c r="P196" s="221"/>
      <c r="Q196" s="221"/>
      <c r="R196" s="221"/>
      <c r="S196" s="221"/>
      <c r="T196" s="221"/>
    </row>
    <row r="197" spans="1:20" ht="13.2">
      <c r="A197" s="220"/>
      <c r="B197" s="221"/>
      <c r="C197" s="222"/>
      <c r="D197" s="222"/>
      <c r="E197" s="222"/>
      <c r="F197" s="223"/>
      <c r="G197" s="220"/>
      <c r="H197" s="224"/>
      <c r="I197" s="221"/>
      <c r="J197" s="221"/>
      <c r="K197" s="221"/>
      <c r="L197" s="221"/>
      <c r="M197" s="221"/>
      <c r="N197" s="221"/>
      <c r="O197" s="221"/>
      <c r="P197" s="221"/>
      <c r="Q197" s="221"/>
      <c r="R197" s="221"/>
      <c r="S197" s="221"/>
      <c r="T197" s="221"/>
    </row>
    <row r="198" spans="1:20" ht="13.2">
      <c r="A198" s="220"/>
      <c r="B198" s="221"/>
      <c r="C198" s="222"/>
      <c r="D198" s="222"/>
      <c r="E198" s="222"/>
      <c r="F198" s="223"/>
      <c r="G198" s="220"/>
      <c r="H198" s="224"/>
      <c r="I198" s="221"/>
      <c r="J198" s="221"/>
      <c r="K198" s="221"/>
      <c r="L198" s="221"/>
      <c r="M198" s="221"/>
      <c r="N198" s="221"/>
      <c r="O198" s="221"/>
      <c r="P198" s="221"/>
      <c r="Q198" s="221"/>
      <c r="R198" s="221"/>
      <c r="S198" s="221"/>
      <c r="T198" s="221"/>
    </row>
    <row r="199" spans="1:20" ht="13.2">
      <c r="A199" s="220"/>
      <c r="B199" s="221"/>
      <c r="C199" s="222"/>
      <c r="D199" s="222"/>
      <c r="E199" s="222"/>
      <c r="F199" s="223"/>
      <c r="G199" s="220"/>
      <c r="H199" s="224"/>
      <c r="I199" s="221"/>
      <c r="J199" s="221"/>
      <c r="K199" s="221"/>
      <c r="L199" s="221"/>
      <c r="M199" s="221"/>
      <c r="N199" s="221"/>
      <c r="O199" s="221"/>
      <c r="P199" s="221"/>
      <c r="Q199" s="221"/>
      <c r="R199" s="221"/>
      <c r="S199" s="221"/>
      <c r="T199" s="221"/>
    </row>
    <row r="200" spans="1:20" ht="13.2">
      <c r="A200" s="220"/>
      <c r="B200" s="221"/>
      <c r="C200" s="222"/>
      <c r="D200" s="222"/>
      <c r="E200" s="222"/>
      <c r="F200" s="223"/>
      <c r="G200" s="220"/>
      <c r="H200" s="224"/>
      <c r="I200" s="221"/>
      <c r="J200" s="221"/>
      <c r="K200" s="221"/>
      <c r="L200" s="221"/>
      <c r="M200" s="221"/>
      <c r="N200" s="221"/>
      <c r="O200" s="221"/>
      <c r="P200" s="221"/>
      <c r="Q200" s="221"/>
      <c r="R200" s="221"/>
      <c r="S200" s="221"/>
      <c r="T200" s="221"/>
    </row>
    <row r="201" spans="1:20" ht="13.2">
      <c r="A201" s="220"/>
      <c r="B201" s="221"/>
      <c r="C201" s="222"/>
      <c r="D201" s="222"/>
      <c r="E201" s="222"/>
      <c r="F201" s="223"/>
      <c r="G201" s="220"/>
      <c r="H201" s="224"/>
      <c r="I201" s="221"/>
      <c r="J201" s="221"/>
      <c r="K201" s="221"/>
      <c r="L201" s="221"/>
      <c r="M201" s="221"/>
      <c r="N201" s="221"/>
      <c r="O201" s="221"/>
      <c r="P201" s="221"/>
      <c r="Q201" s="221"/>
      <c r="R201" s="221"/>
      <c r="S201" s="221"/>
      <c r="T201" s="221"/>
    </row>
    <row r="202" spans="1:20" ht="13.2">
      <c r="A202" s="220"/>
      <c r="B202" s="221"/>
      <c r="C202" s="222"/>
      <c r="D202" s="222"/>
      <c r="E202" s="222"/>
      <c r="F202" s="223"/>
      <c r="G202" s="220"/>
      <c r="H202" s="224"/>
      <c r="I202" s="221"/>
      <c r="J202" s="221"/>
      <c r="K202" s="221"/>
      <c r="L202" s="221"/>
      <c r="M202" s="221"/>
      <c r="N202" s="221"/>
      <c r="O202" s="221"/>
      <c r="P202" s="221"/>
      <c r="Q202" s="221"/>
      <c r="R202" s="221"/>
      <c r="S202" s="221"/>
      <c r="T202" s="221"/>
    </row>
    <row r="203" spans="1:20" ht="13.2">
      <c r="A203" s="220"/>
      <c r="B203" s="221"/>
      <c r="C203" s="222"/>
      <c r="D203" s="222"/>
      <c r="E203" s="222"/>
      <c r="F203" s="223"/>
      <c r="G203" s="220"/>
      <c r="H203" s="224"/>
      <c r="I203" s="221"/>
      <c r="J203" s="221"/>
      <c r="K203" s="221"/>
      <c r="L203" s="221"/>
      <c r="M203" s="221"/>
      <c r="N203" s="221"/>
      <c r="O203" s="221"/>
      <c r="P203" s="221"/>
      <c r="Q203" s="221"/>
      <c r="R203" s="221"/>
      <c r="S203" s="221"/>
      <c r="T203" s="221"/>
    </row>
    <row r="204" spans="1:20" ht="13.2">
      <c r="A204" s="220"/>
      <c r="B204" s="221"/>
      <c r="C204" s="222"/>
      <c r="D204" s="222"/>
      <c r="E204" s="222"/>
      <c r="F204" s="223"/>
      <c r="G204" s="220"/>
      <c r="H204" s="224"/>
      <c r="I204" s="221"/>
      <c r="J204" s="221"/>
      <c r="K204" s="221"/>
      <c r="L204" s="221"/>
      <c r="M204" s="221"/>
      <c r="N204" s="221"/>
      <c r="O204" s="221"/>
      <c r="P204" s="221"/>
      <c r="Q204" s="221"/>
      <c r="R204" s="221"/>
      <c r="S204" s="221"/>
      <c r="T204" s="221"/>
    </row>
    <row r="205" spans="1:20" ht="13.2">
      <c r="A205" s="220"/>
      <c r="B205" s="221"/>
      <c r="C205" s="222"/>
      <c r="D205" s="222"/>
      <c r="E205" s="222"/>
      <c r="F205" s="223"/>
      <c r="G205" s="220"/>
      <c r="H205" s="224"/>
      <c r="I205" s="221"/>
      <c r="J205" s="221"/>
      <c r="K205" s="221"/>
      <c r="L205" s="221"/>
      <c r="M205" s="221"/>
      <c r="N205" s="221"/>
      <c r="O205" s="221"/>
      <c r="P205" s="221"/>
      <c r="Q205" s="221"/>
      <c r="R205" s="221"/>
      <c r="S205" s="221"/>
      <c r="T205" s="221"/>
    </row>
    <row r="206" spans="1:20" ht="13.2">
      <c r="A206" s="220"/>
      <c r="B206" s="221"/>
      <c r="C206" s="222"/>
      <c r="D206" s="222"/>
      <c r="E206" s="222"/>
      <c r="F206" s="223"/>
      <c r="G206" s="220"/>
      <c r="H206" s="224"/>
      <c r="I206" s="221"/>
      <c r="J206" s="221"/>
      <c r="K206" s="221"/>
      <c r="L206" s="221"/>
      <c r="M206" s="221"/>
      <c r="N206" s="221"/>
      <c r="O206" s="221"/>
      <c r="P206" s="221"/>
      <c r="Q206" s="221"/>
      <c r="R206" s="221"/>
      <c r="S206" s="221"/>
      <c r="T206" s="221"/>
    </row>
    <row r="207" spans="1:20" ht="13.2">
      <c r="A207" s="220"/>
      <c r="B207" s="221"/>
      <c r="C207" s="222"/>
      <c r="D207" s="222"/>
      <c r="E207" s="222"/>
      <c r="F207" s="223"/>
      <c r="G207" s="220"/>
      <c r="H207" s="224"/>
      <c r="I207" s="221"/>
      <c r="J207" s="221"/>
      <c r="K207" s="221"/>
      <c r="L207" s="221"/>
      <c r="M207" s="221"/>
      <c r="N207" s="221"/>
      <c r="O207" s="221"/>
      <c r="P207" s="221"/>
      <c r="Q207" s="221"/>
      <c r="R207" s="221"/>
      <c r="S207" s="221"/>
      <c r="T207" s="221"/>
    </row>
    <row r="208" spans="1:20" ht="13.2">
      <c r="A208" s="220"/>
      <c r="B208" s="221"/>
      <c r="C208" s="222"/>
      <c r="D208" s="222"/>
      <c r="E208" s="222"/>
      <c r="F208" s="223"/>
      <c r="G208" s="220"/>
      <c r="H208" s="224"/>
      <c r="I208" s="221"/>
      <c r="J208" s="221"/>
      <c r="K208" s="221"/>
      <c r="L208" s="221"/>
      <c r="M208" s="221"/>
      <c r="N208" s="221"/>
      <c r="O208" s="221"/>
      <c r="P208" s="221"/>
      <c r="Q208" s="221"/>
      <c r="R208" s="221"/>
      <c r="S208" s="221"/>
      <c r="T208" s="221"/>
    </row>
    <row r="209" spans="1:20" ht="13.2">
      <c r="A209" s="220"/>
      <c r="B209" s="221"/>
      <c r="C209" s="222"/>
      <c r="D209" s="222"/>
      <c r="E209" s="222"/>
      <c r="F209" s="223"/>
      <c r="G209" s="220"/>
      <c r="H209" s="224"/>
      <c r="I209" s="221"/>
      <c r="J209" s="221"/>
      <c r="K209" s="221"/>
      <c r="L209" s="221"/>
      <c r="M209" s="221"/>
      <c r="N209" s="221"/>
      <c r="O209" s="221"/>
      <c r="P209" s="221"/>
      <c r="Q209" s="221"/>
      <c r="R209" s="221"/>
      <c r="S209" s="221"/>
      <c r="T209" s="221"/>
    </row>
    <row r="210" spans="1:20" ht="13.2">
      <c r="A210" s="220"/>
      <c r="B210" s="221"/>
      <c r="C210" s="222"/>
      <c r="D210" s="222"/>
      <c r="E210" s="222"/>
      <c r="F210" s="223"/>
      <c r="G210" s="220"/>
      <c r="H210" s="224"/>
      <c r="I210" s="221"/>
      <c r="J210" s="221"/>
      <c r="K210" s="221"/>
      <c r="L210" s="221"/>
      <c r="M210" s="221"/>
      <c r="N210" s="221"/>
      <c r="O210" s="221"/>
      <c r="P210" s="221"/>
      <c r="Q210" s="221"/>
      <c r="R210" s="221"/>
      <c r="S210" s="221"/>
      <c r="T210" s="221"/>
    </row>
    <row r="211" spans="1:20" ht="13.2">
      <c r="A211" s="220"/>
      <c r="B211" s="221"/>
      <c r="C211" s="222"/>
      <c r="D211" s="222"/>
      <c r="E211" s="222"/>
      <c r="F211" s="223"/>
      <c r="G211" s="220"/>
      <c r="H211" s="224"/>
      <c r="I211" s="221"/>
      <c r="J211" s="221"/>
      <c r="K211" s="221"/>
      <c r="L211" s="221"/>
      <c r="M211" s="221"/>
      <c r="N211" s="221"/>
      <c r="O211" s="221"/>
      <c r="P211" s="221"/>
      <c r="Q211" s="221"/>
      <c r="R211" s="221"/>
      <c r="S211" s="221"/>
      <c r="T211" s="221"/>
    </row>
    <row r="212" spans="1:20" ht="13.2">
      <c r="A212" s="220"/>
      <c r="B212" s="221"/>
      <c r="C212" s="222"/>
      <c r="D212" s="222"/>
      <c r="E212" s="222"/>
      <c r="F212" s="223"/>
      <c r="G212" s="220"/>
      <c r="H212" s="224"/>
      <c r="I212" s="221"/>
      <c r="J212" s="221"/>
      <c r="K212" s="221"/>
      <c r="L212" s="221"/>
      <c r="M212" s="221"/>
      <c r="N212" s="221"/>
      <c r="O212" s="221"/>
      <c r="P212" s="221"/>
      <c r="Q212" s="221"/>
      <c r="R212" s="221"/>
      <c r="S212" s="221"/>
      <c r="T212" s="221"/>
    </row>
    <row r="213" spans="1:20" ht="13.2">
      <c r="A213" s="220"/>
      <c r="B213" s="221"/>
      <c r="C213" s="222"/>
      <c r="D213" s="222"/>
      <c r="E213" s="222"/>
      <c r="F213" s="223"/>
      <c r="G213" s="220"/>
      <c r="H213" s="224"/>
      <c r="I213" s="221"/>
      <c r="J213" s="221"/>
      <c r="K213" s="221"/>
      <c r="L213" s="221"/>
      <c r="M213" s="221"/>
      <c r="N213" s="221"/>
      <c r="O213" s="221"/>
      <c r="P213" s="221"/>
      <c r="Q213" s="221"/>
      <c r="R213" s="221"/>
      <c r="S213" s="221"/>
      <c r="T213" s="221"/>
    </row>
    <row r="214" spans="1:20" ht="13.2">
      <c r="A214" s="220"/>
      <c r="B214" s="221"/>
      <c r="C214" s="222"/>
      <c r="D214" s="222"/>
      <c r="E214" s="222"/>
      <c r="F214" s="223"/>
      <c r="G214" s="220"/>
      <c r="H214" s="224"/>
      <c r="I214" s="221"/>
      <c r="J214" s="221"/>
      <c r="K214" s="221"/>
      <c r="L214" s="221"/>
      <c r="M214" s="221"/>
      <c r="N214" s="221"/>
      <c r="O214" s="221"/>
      <c r="P214" s="221"/>
      <c r="Q214" s="221"/>
      <c r="R214" s="221"/>
      <c r="S214" s="221"/>
      <c r="T214" s="221"/>
    </row>
    <row r="215" spans="1:20" ht="13.2">
      <c r="A215" s="220"/>
      <c r="B215" s="221"/>
      <c r="C215" s="222"/>
      <c r="D215" s="222"/>
      <c r="E215" s="222"/>
      <c r="F215" s="223"/>
      <c r="G215" s="220"/>
      <c r="H215" s="224"/>
      <c r="I215" s="221"/>
      <c r="J215" s="221"/>
      <c r="K215" s="221"/>
      <c r="L215" s="221"/>
      <c r="M215" s="221"/>
      <c r="N215" s="221"/>
      <c r="O215" s="221"/>
      <c r="P215" s="221"/>
      <c r="Q215" s="221"/>
      <c r="R215" s="221"/>
      <c r="S215" s="221"/>
      <c r="T215" s="221"/>
    </row>
    <row r="216" spans="1:20" ht="13.2">
      <c r="A216" s="220"/>
      <c r="B216" s="221"/>
      <c r="C216" s="222"/>
      <c r="D216" s="222"/>
      <c r="E216" s="222"/>
      <c r="F216" s="223"/>
      <c r="G216" s="220"/>
      <c r="H216" s="224"/>
      <c r="I216" s="221"/>
      <c r="J216" s="221"/>
      <c r="K216" s="221"/>
      <c r="L216" s="221"/>
      <c r="M216" s="221"/>
      <c r="N216" s="221"/>
      <c r="O216" s="221"/>
      <c r="P216" s="221"/>
      <c r="Q216" s="221"/>
      <c r="R216" s="221"/>
      <c r="S216" s="221"/>
      <c r="T216" s="221"/>
    </row>
    <row r="217" spans="1:20" ht="13.2">
      <c r="A217" s="220"/>
      <c r="B217" s="221"/>
      <c r="C217" s="222"/>
      <c r="D217" s="222"/>
      <c r="E217" s="222"/>
      <c r="F217" s="223"/>
      <c r="G217" s="220"/>
      <c r="H217" s="224"/>
      <c r="I217" s="221"/>
      <c r="J217" s="221"/>
      <c r="K217" s="221"/>
      <c r="L217" s="221"/>
      <c r="M217" s="221"/>
      <c r="N217" s="221"/>
      <c r="O217" s="221"/>
      <c r="P217" s="221"/>
      <c r="Q217" s="221"/>
      <c r="R217" s="221"/>
      <c r="S217" s="221"/>
      <c r="T217" s="221"/>
    </row>
    <row r="218" spans="1:20" ht="13.2">
      <c r="A218" s="220"/>
      <c r="B218" s="221"/>
      <c r="C218" s="222"/>
      <c r="D218" s="222"/>
      <c r="E218" s="222"/>
      <c r="F218" s="223"/>
      <c r="G218" s="220"/>
      <c r="H218" s="224"/>
      <c r="I218" s="221"/>
      <c r="J218" s="221"/>
      <c r="K218" s="221"/>
      <c r="L218" s="221"/>
      <c r="M218" s="221"/>
      <c r="N218" s="221"/>
      <c r="O218" s="221"/>
      <c r="P218" s="221"/>
      <c r="Q218" s="221"/>
      <c r="R218" s="221"/>
      <c r="S218" s="221"/>
      <c r="T218" s="221"/>
    </row>
    <row r="219" spans="1:20" ht="13.2">
      <c r="A219" s="220"/>
      <c r="B219" s="221"/>
      <c r="C219" s="222"/>
      <c r="D219" s="222"/>
      <c r="E219" s="222"/>
      <c r="F219" s="223"/>
      <c r="G219" s="220"/>
      <c r="H219" s="224"/>
      <c r="I219" s="221"/>
      <c r="J219" s="221"/>
      <c r="K219" s="221"/>
      <c r="L219" s="221"/>
      <c r="M219" s="221"/>
      <c r="N219" s="221"/>
      <c r="O219" s="221"/>
      <c r="P219" s="221"/>
      <c r="Q219" s="221"/>
      <c r="R219" s="221"/>
      <c r="S219" s="221"/>
      <c r="T219" s="221"/>
    </row>
    <row r="220" spans="1:20" ht="13.2">
      <c r="A220" s="220"/>
      <c r="B220" s="221"/>
      <c r="C220" s="222"/>
      <c r="D220" s="222"/>
      <c r="E220" s="222"/>
      <c r="F220" s="223"/>
      <c r="G220" s="220"/>
      <c r="H220" s="224"/>
      <c r="I220" s="221"/>
      <c r="J220" s="221"/>
      <c r="K220" s="221"/>
      <c r="L220" s="221"/>
      <c r="M220" s="221"/>
      <c r="N220" s="221"/>
      <c r="O220" s="221"/>
      <c r="P220" s="221"/>
      <c r="Q220" s="221"/>
      <c r="R220" s="221"/>
      <c r="S220" s="221"/>
      <c r="T220" s="221"/>
    </row>
    <row r="221" spans="1:20" ht="13.2">
      <c r="A221" s="220"/>
      <c r="B221" s="221"/>
      <c r="C221" s="222"/>
      <c r="D221" s="222"/>
      <c r="E221" s="222"/>
      <c r="F221" s="223"/>
      <c r="G221" s="220"/>
      <c r="H221" s="224"/>
      <c r="I221" s="221"/>
      <c r="J221" s="221"/>
      <c r="K221" s="221"/>
      <c r="L221" s="221"/>
      <c r="M221" s="221"/>
      <c r="N221" s="221"/>
      <c r="O221" s="221"/>
      <c r="P221" s="221"/>
      <c r="Q221" s="221"/>
      <c r="R221" s="221"/>
      <c r="S221" s="221"/>
      <c r="T221" s="221"/>
    </row>
    <row r="222" spans="1:20" ht="13.2">
      <c r="A222" s="220"/>
      <c r="B222" s="221"/>
      <c r="C222" s="222"/>
      <c r="D222" s="222"/>
      <c r="E222" s="222"/>
      <c r="F222" s="223"/>
      <c r="G222" s="220"/>
      <c r="H222" s="224"/>
      <c r="I222" s="221"/>
      <c r="J222" s="221"/>
      <c r="K222" s="221"/>
      <c r="L222" s="221"/>
      <c r="M222" s="221"/>
      <c r="N222" s="221"/>
      <c r="O222" s="221"/>
      <c r="P222" s="221"/>
      <c r="Q222" s="221"/>
      <c r="R222" s="221"/>
      <c r="S222" s="221"/>
      <c r="T222" s="221"/>
    </row>
    <row r="223" spans="1:20" ht="13.2">
      <c r="A223" s="220"/>
      <c r="B223" s="221"/>
      <c r="C223" s="222"/>
      <c r="D223" s="222"/>
      <c r="E223" s="222"/>
      <c r="F223" s="223"/>
      <c r="G223" s="220"/>
      <c r="H223" s="224"/>
      <c r="I223" s="221"/>
      <c r="J223" s="221"/>
      <c r="K223" s="221"/>
      <c r="L223" s="221"/>
      <c r="M223" s="221"/>
      <c r="N223" s="221"/>
      <c r="O223" s="221"/>
      <c r="P223" s="221"/>
      <c r="Q223" s="221"/>
      <c r="R223" s="221"/>
      <c r="S223" s="221"/>
      <c r="T223" s="221"/>
    </row>
    <row r="224" spans="1:20" ht="13.2">
      <c r="A224" s="220"/>
      <c r="B224" s="221"/>
      <c r="C224" s="222"/>
      <c r="D224" s="222"/>
      <c r="E224" s="222"/>
      <c r="F224" s="223"/>
      <c r="G224" s="220"/>
      <c r="H224" s="224"/>
      <c r="I224" s="221"/>
      <c r="J224" s="221"/>
      <c r="K224" s="221"/>
      <c r="L224" s="221"/>
      <c r="M224" s="221"/>
      <c r="N224" s="221"/>
      <c r="O224" s="221"/>
      <c r="P224" s="221"/>
      <c r="Q224" s="221"/>
      <c r="R224" s="221"/>
      <c r="S224" s="221"/>
      <c r="T224" s="221"/>
    </row>
    <row r="225" spans="1:20" ht="13.2">
      <c r="A225" s="220"/>
      <c r="B225" s="221"/>
      <c r="C225" s="222"/>
      <c r="D225" s="222"/>
      <c r="E225" s="222"/>
      <c r="F225" s="223"/>
      <c r="G225" s="220"/>
      <c r="H225" s="224"/>
      <c r="I225" s="221"/>
      <c r="J225" s="221"/>
      <c r="K225" s="221"/>
      <c r="L225" s="221"/>
      <c r="M225" s="221"/>
      <c r="N225" s="221"/>
      <c r="O225" s="221"/>
      <c r="P225" s="221"/>
      <c r="Q225" s="221"/>
      <c r="R225" s="221"/>
      <c r="S225" s="221"/>
      <c r="T225" s="221"/>
    </row>
    <row r="226" spans="1:20" ht="13.2">
      <c r="A226" s="220"/>
      <c r="B226" s="221"/>
      <c r="C226" s="222"/>
      <c r="D226" s="222"/>
      <c r="E226" s="222"/>
      <c r="F226" s="223"/>
      <c r="G226" s="220"/>
      <c r="H226" s="224"/>
      <c r="I226" s="221"/>
      <c r="J226" s="221"/>
      <c r="K226" s="221"/>
      <c r="L226" s="221"/>
      <c r="M226" s="221"/>
      <c r="N226" s="221"/>
      <c r="O226" s="221"/>
      <c r="P226" s="221"/>
      <c r="Q226" s="221"/>
      <c r="R226" s="221"/>
      <c r="S226" s="221"/>
      <c r="T226" s="221"/>
    </row>
    <row r="227" spans="1:20" ht="13.2">
      <c r="A227" s="220"/>
      <c r="B227" s="221"/>
      <c r="C227" s="222"/>
      <c r="D227" s="222"/>
      <c r="E227" s="222"/>
      <c r="F227" s="223"/>
      <c r="G227" s="220"/>
      <c r="H227" s="224"/>
      <c r="I227" s="221"/>
      <c r="J227" s="221"/>
      <c r="K227" s="221"/>
      <c r="L227" s="221"/>
      <c r="M227" s="221"/>
      <c r="N227" s="221"/>
      <c r="O227" s="221"/>
      <c r="P227" s="221"/>
      <c r="Q227" s="221"/>
      <c r="R227" s="221"/>
      <c r="S227" s="221"/>
      <c r="T227" s="221"/>
    </row>
    <row r="228" spans="1:20" ht="13.2">
      <c r="A228" s="220"/>
      <c r="B228" s="221"/>
      <c r="C228" s="222"/>
      <c r="D228" s="222"/>
      <c r="E228" s="222"/>
      <c r="F228" s="223"/>
      <c r="G228" s="220"/>
      <c r="H228" s="224"/>
      <c r="I228" s="221"/>
      <c r="J228" s="221"/>
      <c r="K228" s="221"/>
      <c r="L228" s="221"/>
      <c r="M228" s="221"/>
      <c r="N228" s="221"/>
      <c r="O228" s="221"/>
      <c r="P228" s="221"/>
      <c r="Q228" s="221"/>
      <c r="R228" s="221"/>
      <c r="S228" s="221"/>
      <c r="T228" s="221"/>
    </row>
    <row r="229" spans="1:20" ht="13.2">
      <c r="A229" s="220"/>
      <c r="B229" s="221"/>
      <c r="C229" s="222"/>
      <c r="D229" s="222"/>
      <c r="E229" s="222"/>
      <c r="F229" s="223"/>
      <c r="G229" s="220"/>
      <c r="H229" s="224"/>
      <c r="I229" s="221"/>
      <c r="J229" s="221"/>
      <c r="K229" s="221"/>
      <c r="L229" s="221"/>
      <c r="M229" s="221"/>
      <c r="N229" s="221"/>
      <c r="O229" s="221"/>
      <c r="P229" s="221"/>
      <c r="Q229" s="221"/>
      <c r="R229" s="221"/>
      <c r="S229" s="221"/>
      <c r="T229" s="221"/>
    </row>
    <row r="230" spans="1:20" ht="13.2">
      <c r="A230" s="220"/>
      <c r="B230" s="221"/>
      <c r="C230" s="222"/>
      <c r="D230" s="222"/>
      <c r="E230" s="222"/>
      <c r="F230" s="223"/>
      <c r="G230" s="220"/>
      <c r="H230" s="224"/>
      <c r="I230" s="221"/>
      <c r="J230" s="221"/>
      <c r="K230" s="221"/>
      <c r="L230" s="221"/>
      <c r="M230" s="221"/>
      <c r="N230" s="221"/>
      <c r="O230" s="221"/>
      <c r="P230" s="221"/>
      <c r="Q230" s="221"/>
      <c r="R230" s="221"/>
      <c r="S230" s="221"/>
      <c r="T230" s="221"/>
    </row>
    <row r="231" spans="1:20" ht="13.2">
      <c r="A231" s="220"/>
      <c r="B231" s="221"/>
      <c r="C231" s="222"/>
      <c r="D231" s="222"/>
      <c r="E231" s="222"/>
      <c r="F231" s="223"/>
      <c r="G231" s="220"/>
      <c r="H231" s="224"/>
      <c r="I231" s="221"/>
      <c r="J231" s="221"/>
      <c r="K231" s="221"/>
      <c r="L231" s="221"/>
      <c r="M231" s="221"/>
      <c r="N231" s="221"/>
      <c r="O231" s="221"/>
      <c r="P231" s="221"/>
      <c r="Q231" s="221"/>
      <c r="R231" s="221"/>
      <c r="S231" s="221"/>
      <c r="T231" s="221"/>
    </row>
    <row r="232" spans="1:20" ht="13.2">
      <c r="A232" s="220"/>
      <c r="B232" s="221"/>
      <c r="C232" s="222"/>
      <c r="D232" s="222"/>
      <c r="E232" s="222"/>
      <c r="F232" s="223"/>
      <c r="G232" s="220"/>
      <c r="H232" s="224"/>
      <c r="I232" s="221"/>
      <c r="J232" s="221"/>
      <c r="K232" s="221"/>
      <c r="L232" s="221"/>
      <c r="M232" s="221"/>
      <c r="N232" s="221"/>
      <c r="O232" s="221"/>
      <c r="P232" s="221"/>
      <c r="Q232" s="221"/>
      <c r="R232" s="221"/>
      <c r="S232" s="221"/>
      <c r="T232" s="221"/>
    </row>
    <row r="233" spans="1:20" ht="13.2">
      <c r="A233" s="220"/>
      <c r="B233" s="221"/>
      <c r="C233" s="222"/>
      <c r="D233" s="222"/>
      <c r="E233" s="222"/>
      <c r="F233" s="223"/>
      <c r="G233" s="220"/>
      <c r="H233" s="224"/>
      <c r="I233" s="221"/>
      <c r="J233" s="221"/>
      <c r="K233" s="221"/>
      <c r="L233" s="221"/>
      <c r="M233" s="221"/>
      <c r="N233" s="221"/>
      <c r="O233" s="221"/>
      <c r="P233" s="221"/>
      <c r="Q233" s="221"/>
      <c r="R233" s="221"/>
      <c r="S233" s="221"/>
      <c r="T233" s="221"/>
    </row>
    <row r="234" spans="1:20" ht="13.2">
      <c r="A234" s="220"/>
      <c r="B234" s="221"/>
      <c r="C234" s="222"/>
      <c r="D234" s="222"/>
      <c r="E234" s="222"/>
      <c r="F234" s="223"/>
      <c r="G234" s="220"/>
      <c r="H234" s="224"/>
      <c r="I234" s="221"/>
      <c r="J234" s="221"/>
      <c r="K234" s="221"/>
      <c r="L234" s="221"/>
      <c r="M234" s="221"/>
      <c r="N234" s="221"/>
      <c r="O234" s="221"/>
      <c r="P234" s="221"/>
      <c r="Q234" s="221"/>
      <c r="R234" s="221"/>
      <c r="S234" s="221"/>
      <c r="T234" s="221"/>
    </row>
    <row r="235" spans="1:20" ht="13.2">
      <c r="A235" s="220"/>
      <c r="B235" s="221"/>
      <c r="C235" s="222"/>
      <c r="D235" s="222"/>
      <c r="E235" s="222"/>
      <c r="F235" s="223"/>
      <c r="G235" s="220"/>
      <c r="H235" s="224"/>
      <c r="I235" s="221"/>
      <c r="J235" s="221"/>
      <c r="K235" s="221"/>
      <c r="L235" s="221"/>
      <c r="M235" s="221"/>
      <c r="N235" s="221"/>
      <c r="O235" s="221"/>
      <c r="P235" s="221"/>
      <c r="Q235" s="221"/>
      <c r="R235" s="221"/>
      <c r="S235" s="221"/>
      <c r="T235" s="221"/>
    </row>
    <row r="236" spans="1:20" ht="13.2">
      <c r="A236" s="220"/>
      <c r="B236" s="221"/>
      <c r="C236" s="222"/>
      <c r="D236" s="222"/>
      <c r="E236" s="222"/>
      <c r="F236" s="223"/>
      <c r="G236" s="220"/>
      <c r="H236" s="224"/>
      <c r="I236" s="221"/>
      <c r="J236" s="221"/>
      <c r="K236" s="221"/>
      <c r="L236" s="221"/>
      <c r="M236" s="221"/>
      <c r="N236" s="221"/>
      <c r="O236" s="221"/>
      <c r="P236" s="221"/>
      <c r="Q236" s="221"/>
      <c r="R236" s="221"/>
      <c r="S236" s="221"/>
      <c r="T236" s="221"/>
    </row>
    <row r="237" spans="1:20" ht="13.2">
      <c r="A237" s="220"/>
      <c r="B237" s="221"/>
      <c r="C237" s="222"/>
      <c r="D237" s="222"/>
      <c r="E237" s="222"/>
      <c r="F237" s="223"/>
      <c r="G237" s="220"/>
      <c r="H237" s="224"/>
      <c r="I237" s="221"/>
      <c r="J237" s="221"/>
      <c r="K237" s="221"/>
      <c r="L237" s="221"/>
      <c r="M237" s="221"/>
      <c r="N237" s="221"/>
      <c r="O237" s="221"/>
      <c r="P237" s="221"/>
      <c r="Q237" s="221"/>
      <c r="R237" s="221"/>
      <c r="S237" s="221"/>
      <c r="T237" s="221"/>
    </row>
    <row r="238" spans="1:20" ht="13.2">
      <c r="A238" s="220"/>
      <c r="B238" s="221"/>
      <c r="C238" s="222"/>
      <c r="D238" s="222"/>
      <c r="E238" s="222"/>
      <c r="F238" s="223"/>
      <c r="G238" s="220"/>
      <c r="H238" s="224"/>
      <c r="I238" s="221"/>
      <c r="J238" s="221"/>
      <c r="K238" s="221"/>
      <c r="L238" s="221"/>
      <c r="M238" s="221"/>
      <c r="N238" s="221"/>
      <c r="O238" s="221"/>
      <c r="P238" s="221"/>
      <c r="Q238" s="221"/>
      <c r="R238" s="221"/>
      <c r="S238" s="221"/>
      <c r="T238" s="221"/>
    </row>
    <row r="239" spans="1:20" ht="13.2">
      <c r="A239" s="220"/>
      <c r="B239" s="221"/>
      <c r="C239" s="222"/>
      <c r="D239" s="222"/>
      <c r="E239" s="222"/>
      <c r="F239" s="223"/>
      <c r="G239" s="220"/>
      <c r="H239" s="224"/>
      <c r="I239" s="221"/>
      <c r="J239" s="221"/>
      <c r="K239" s="221"/>
      <c r="L239" s="221"/>
      <c r="M239" s="221"/>
      <c r="N239" s="221"/>
      <c r="O239" s="221"/>
      <c r="P239" s="221"/>
      <c r="Q239" s="221"/>
      <c r="R239" s="221"/>
      <c r="S239" s="221"/>
      <c r="T239" s="221"/>
    </row>
    <row r="240" spans="1:20" ht="13.2">
      <c r="A240" s="220"/>
      <c r="B240" s="221"/>
      <c r="C240" s="222"/>
      <c r="D240" s="222"/>
      <c r="E240" s="222"/>
      <c r="F240" s="223"/>
      <c r="G240" s="220"/>
      <c r="H240" s="224"/>
      <c r="I240" s="221"/>
      <c r="J240" s="221"/>
      <c r="K240" s="221"/>
      <c r="L240" s="221"/>
      <c r="M240" s="221"/>
      <c r="N240" s="221"/>
      <c r="O240" s="221"/>
      <c r="P240" s="221"/>
      <c r="Q240" s="221"/>
      <c r="R240" s="221"/>
      <c r="S240" s="221"/>
      <c r="T240" s="221"/>
    </row>
    <row r="241" spans="1:20" ht="13.2">
      <c r="A241" s="220"/>
      <c r="B241" s="221"/>
      <c r="C241" s="222"/>
      <c r="D241" s="222"/>
      <c r="E241" s="222"/>
      <c r="F241" s="223"/>
      <c r="G241" s="220"/>
      <c r="H241" s="224"/>
      <c r="I241" s="221"/>
      <c r="J241" s="221"/>
      <c r="K241" s="221"/>
      <c r="L241" s="221"/>
      <c r="M241" s="221"/>
      <c r="N241" s="221"/>
      <c r="O241" s="221"/>
      <c r="P241" s="221"/>
      <c r="Q241" s="221"/>
      <c r="R241" s="221"/>
      <c r="S241" s="221"/>
      <c r="T241" s="221"/>
    </row>
    <row r="242" spans="1:20" ht="13.2">
      <c r="A242" s="220"/>
      <c r="B242" s="221"/>
      <c r="C242" s="222"/>
      <c r="D242" s="222"/>
      <c r="E242" s="222"/>
      <c r="F242" s="223"/>
      <c r="G242" s="220"/>
      <c r="H242" s="224"/>
      <c r="I242" s="221"/>
      <c r="J242" s="221"/>
      <c r="K242" s="221"/>
      <c r="L242" s="221"/>
      <c r="M242" s="221"/>
      <c r="N242" s="221"/>
      <c r="O242" s="221"/>
      <c r="P242" s="221"/>
      <c r="Q242" s="221"/>
      <c r="R242" s="221"/>
      <c r="S242" s="221"/>
      <c r="T242" s="221"/>
    </row>
    <row r="243" spans="1:20" ht="13.2">
      <c r="A243" s="220"/>
      <c r="B243" s="221"/>
      <c r="C243" s="222"/>
      <c r="D243" s="222"/>
      <c r="E243" s="222"/>
      <c r="F243" s="223"/>
      <c r="G243" s="220"/>
      <c r="H243" s="224"/>
      <c r="I243" s="221"/>
      <c r="J243" s="221"/>
      <c r="K243" s="221"/>
      <c r="L243" s="221"/>
      <c r="M243" s="221"/>
      <c r="N243" s="221"/>
      <c r="O243" s="221"/>
      <c r="P243" s="221"/>
      <c r="Q243" s="221"/>
      <c r="R243" s="221"/>
      <c r="S243" s="221"/>
      <c r="T243" s="221"/>
    </row>
    <row r="244" spans="1:20" ht="13.2">
      <c r="A244" s="220"/>
      <c r="B244" s="221"/>
      <c r="C244" s="222"/>
      <c r="D244" s="222"/>
      <c r="E244" s="222"/>
      <c r="F244" s="223"/>
      <c r="G244" s="220"/>
      <c r="H244" s="224"/>
      <c r="I244" s="221"/>
      <c r="J244" s="221"/>
      <c r="K244" s="221"/>
      <c r="L244" s="221"/>
      <c r="M244" s="221"/>
      <c r="N244" s="221"/>
      <c r="O244" s="221"/>
      <c r="P244" s="221"/>
      <c r="Q244" s="221"/>
      <c r="R244" s="221"/>
      <c r="S244" s="221"/>
      <c r="T244" s="221"/>
    </row>
    <row r="245" spans="1:20" ht="13.2">
      <c r="A245" s="220"/>
      <c r="B245" s="221"/>
      <c r="C245" s="222"/>
      <c r="D245" s="222"/>
      <c r="E245" s="222"/>
      <c r="F245" s="223"/>
      <c r="G245" s="220"/>
      <c r="H245" s="224"/>
      <c r="I245" s="221"/>
      <c r="J245" s="221"/>
      <c r="K245" s="221"/>
      <c r="L245" s="221"/>
      <c r="M245" s="221"/>
      <c r="N245" s="221"/>
      <c r="O245" s="221"/>
      <c r="P245" s="221"/>
      <c r="Q245" s="221"/>
      <c r="R245" s="221"/>
      <c r="S245" s="221"/>
      <c r="T245" s="221"/>
    </row>
    <row r="246" spans="1:20" ht="13.2">
      <c r="A246" s="220"/>
      <c r="B246" s="221"/>
      <c r="C246" s="222"/>
      <c r="D246" s="222"/>
      <c r="E246" s="222"/>
      <c r="F246" s="223"/>
      <c r="G246" s="220"/>
      <c r="H246" s="224"/>
      <c r="I246" s="221"/>
      <c r="J246" s="221"/>
      <c r="K246" s="221"/>
      <c r="L246" s="221"/>
      <c r="M246" s="221"/>
      <c r="N246" s="221"/>
      <c r="O246" s="221"/>
      <c r="P246" s="221"/>
      <c r="Q246" s="221"/>
      <c r="R246" s="221"/>
      <c r="S246" s="221"/>
      <c r="T246" s="221"/>
    </row>
    <row r="247" spans="1:20" ht="13.2">
      <c r="A247" s="220"/>
      <c r="B247" s="221"/>
      <c r="C247" s="222"/>
      <c r="D247" s="222"/>
      <c r="E247" s="222"/>
      <c r="F247" s="223"/>
      <c r="G247" s="220"/>
      <c r="H247" s="224"/>
      <c r="I247" s="221"/>
      <c r="J247" s="221"/>
      <c r="K247" s="221"/>
      <c r="L247" s="221"/>
      <c r="M247" s="221"/>
      <c r="N247" s="221"/>
      <c r="O247" s="221"/>
      <c r="P247" s="221"/>
      <c r="Q247" s="221"/>
      <c r="R247" s="221"/>
      <c r="S247" s="221"/>
      <c r="T247" s="221"/>
    </row>
    <row r="248" spans="1:20" ht="13.2">
      <c r="A248" s="220"/>
      <c r="B248" s="221"/>
      <c r="C248" s="222"/>
      <c r="D248" s="222"/>
      <c r="E248" s="222"/>
      <c r="F248" s="223"/>
      <c r="G248" s="220"/>
      <c r="H248" s="224"/>
      <c r="I248" s="221"/>
      <c r="J248" s="221"/>
      <c r="K248" s="221"/>
      <c r="L248" s="221"/>
      <c r="M248" s="221"/>
      <c r="N248" s="221"/>
      <c r="O248" s="221"/>
      <c r="P248" s="221"/>
      <c r="Q248" s="221"/>
      <c r="R248" s="221"/>
      <c r="S248" s="221"/>
      <c r="T248" s="221"/>
    </row>
    <row r="249" spans="1:20" ht="13.2">
      <c r="A249" s="220"/>
      <c r="B249" s="221"/>
      <c r="C249" s="222"/>
      <c r="D249" s="222"/>
      <c r="E249" s="222"/>
      <c r="F249" s="223"/>
      <c r="G249" s="220"/>
      <c r="H249" s="224"/>
      <c r="I249" s="221"/>
      <c r="J249" s="221"/>
      <c r="K249" s="221"/>
      <c r="L249" s="221"/>
      <c r="M249" s="221"/>
      <c r="N249" s="221"/>
      <c r="O249" s="221"/>
      <c r="P249" s="221"/>
      <c r="Q249" s="221"/>
      <c r="R249" s="221"/>
      <c r="S249" s="221"/>
      <c r="T249" s="221"/>
    </row>
    <row r="250" spans="1:20" ht="13.2">
      <c r="A250" s="220"/>
      <c r="B250" s="221"/>
      <c r="C250" s="222"/>
      <c r="D250" s="222"/>
      <c r="E250" s="222"/>
      <c r="F250" s="223"/>
      <c r="G250" s="220"/>
      <c r="H250" s="224"/>
      <c r="I250" s="221"/>
      <c r="J250" s="221"/>
      <c r="K250" s="221"/>
      <c r="L250" s="221"/>
      <c r="M250" s="221"/>
      <c r="N250" s="221"/>
      <c r="O250" s="221"/>
      <c r="P250" s="221"/>
      <c r="Q250" s="221"/>
      <c r="R250" s="221"/>
      <c r="S250" s="221"/>
      <c r="T250" s="221"/>
    </row>
    <row r="251" spans="1:20" ht="13.2">
      <c r="A251" s="220"/>
      <c r="B251" s="221"/>
      <c r="C251" s="222"/>
      <c r="D251" s="222"/>
      <c r="E251" s="222"/>
      <c r="F251" s="223"/>
      <c r="G251" s="220"/>
      <c r="H251" s="224"/>
      <c r="I251" s="221"/>
      <c r="J251" s="221"/>
      <c r="K251" s="221"/>
      <c r="L251" s="221"/>
      <c r="M251" s="221"/>
      <c r="N251" s="221"/>
      <c r="O251" s="221"/>
      <c r="P251" s="221"/>
      <c r="Q251" s="221"/>
      <c r="R251" s="221"/>
      <c r="S251" s="221"/>
      <c r="T251" s="221"/>
    </row>
    <row r="252" spans="1:20" ht="13.2">
      <c r="A252" s="220"/>
      <c r="B252" s="221"/>
      <c r="C252" s="222"/>
      <c r="D252" s="222"/>
      <c r="E252" s="222"/>
      <c r="F252" s="223"/>
      <c r="G252" s="220"/>
      <c r="H252" s="224"/>
      <c r="I252" s="221"/>
      <c r="J252" s="221"/>
      <c r="K252" s="221"/>
      <c r="L252" s="221"/>
      <c r="M252" s="221"/>
      <c r="N252" s="221"/>
      <c r="O252" s="221"/>
      <c r="P252" s="221"/>
      <c r="Q252" s="221"/>
      <c r="R252" s="221"/>
      <c r="S252" s="221"/>
      <c r="T252" s="221"/>
    </row>
    <row r="253" spans="1:20" ht="13.2">
      <c r="A253" s="220"/>
      <c r="B253" s="221"/>
      <c r="C253" s="222"/>
      <c r="D253" s="222"/>
      <c r="E253" s="222"/>
      <c r="F253" s="223"/>
      <c r="G253" s="220"/>
      <c r="H253" s="224"/>
      <c r="I253" s="221"/>
      <c r="J253" s="221"/>
      <c r="K253" s="221"/>
      <c r="L253" s="221"/>
      <c r="M253" s="221"/>
      <c r="N253" s="221"/>
      <c r="O253" s="221"/>
      <c r="P253" s="221"/>
      <c r="Q253" s="221"/>
      <c r="R253" s="221"/>
      <c r="S253" s="221"/>
      <c r="T253" s="221"/>
    </row>
    <row r="254" spans="1:20" ht="13.2">
      <c r="A254" s="220"/>
      <c r="B254" s="221"/>
      <c r="C254" s="222"/>
      <c r="D254" s="222"/>
      <c r="E254" s="222"/>
      <c r="F254" s="223"/>
      <c r="G254" s="220"/>
      <c r="H254" s="224"/>
      <c r="I254" s="221"/>
      <c r="J254" s="221"/>
      <c r="K254" s="221"/>
      <c r="L254" s="221"/>
      <c r="M254" s="221"/>
      <c r="N254" s="221"/>
      <c r="O254" s="221"/>
      <c r="P254" s="221"/>
      <c r="Q254" s="221"/>
      <c r="R254" s="221"/>
      <c r="S254" s="221"/>
      <c r="T254" s="221"/>
    </row>
    <row r="255" spans="1:20" ht="13.2">
      <c r="A255" s="220"/>
      <c r="B255" s="221"/>
      <c r="C255" s="222"/>
      <c r="D255" s="222"/>
      <c r="E255" s="222"/>
      <c r="F255" s="223"/>
      <c r="G255" s="220"/>
      <c r="H255" s="224"/>
      <c r="I255" s="221"/>
      <c r="J255" s="221"/>
      <c r="K255" s="221"/>
      <c r="L255" s="221"/>
      <c r="M255" s="221"/>
      <c r="N255" s="221"/>
      <c r="O255" s="221"/>
      <c r="P255" s="221"/>
      <c r="Q255" s="221"/>
      <c r="R255" s="221"/>
      <c r="S255" s="221"/>
      <c r="T255" s="221"/>
    </row>
    <row r="256" spans="1:20" ht="13.2">
      <c r="A256" s="220"/>
      <c r="B256" s="221"/>
      <c r="C256" s="222"/>
      <c r="D256" s="222"/>
      <c r="E256" s="222"/>
      <c r="F256" s="223"/>
      <c r="G256" s="220"/>
      <c r="H256" s="224"/>
      <c r="I256" s="221"/>
      <c r="J256" s="221"/>
      <c r="K256" s="221"/>
      <c r="L256" s="221"/>
      <c r="M256" s="221"/>
      <c r="N256" s="221"/>
      <c r="O256" s="221"/>
      <c r="P256" s="221"/>
      <c r="Q256" s="221"/>
      <c r="R256" s="221"/>
      <c r="S256" s="221"/>
      <c r="T256" s="221"/>
    </row>
    <row r="257" spans="1:20" ht="13.2">
      <c r="A257" s="220"/>
      <c r="B257" s="221"/>
      <c r="C257" s="222"/>
      <c r="D257" s="222"/>
      <c r="E257" s="222"/>
      <c r="F257" s="223"/>
      <c r="G257" s="220"/>
      <c r="H257" s="224"/>
      <c r="I257" s="221"/>
      <c r="J257" s="221"/>
      <c r="K257" s="221"/>
      <c r="L257" s="221"/>
      <c r="M257" s="221"/>
      <c r="N257" s="221"/>
      <c r="O257" s="221"/>
      <c r="P257" s="221"/>
      <c r="Q257" s="221"/>
      <c r="R257" s="221"/>
      <c r="S257" s="221"/>
      <c r="T257" s="221"/>
    </row>
    <row r="258" spans="1:20" ht="13.2">
      <c r="A258" s="220"/>
      <c r="B258" s="221"/>
      <c r="C258" s="222"/>
      <c r="D258" s="222"/>
      <c r="E258" s="222"/>
      <c r="F258" s="223"/>
      <c r="G258" s="220"/>
      <c r="H258" s="224"/>
      <c r="I258" s="221"/>
      <c r="J258" s="221"/>
      <c r="K258" s="221"/>
      <c r="L258" s="221"/>
      <c r="M258" s="221"/>
      <c r="N258" s="221"/>
      <c r="O258" s="221"/>
      <c r="P258" s="221"/>
      <c r="Q258" s="221"/>
      <c r="R258" s="221"/>
      <c r="S258" s="221"/>
      <c r="T258" s="221"/>
    </row>
    <row r="259" spans="1:20" ht="13.2">
      <c r="A259" s="220"/>
      <c r="B259" s="221"/>
      <c r="C259" s="222"/>
      <c r="D259" s="222"/>
      <c r="E259" s="222"/>
      <c r="F259" s="223"/>
      <c r="G259" s="220"/>
      <c r="H259" s="224"/>
      <c r="I259" s="221"/>
      <c r="J259" s="221"/>
      <c r="K259" s="221"/>
      <c r="L259" s="221"/>
      <c r="M259" s="221"/>
      <c r="N259" s="221"/>
      <c r="O259" s="221"/>
      <c r="P259" s="221"/>
      <c r="Q259" s="221"/>
      <c r="R259" s="221"/>
      <c r="S259" s="221"/>
      <c r="T259" s="221"/>
    </row>
    <row r="260" spans="1:20" ht="13.2">
      <c r="A260" s="220"/>
      <c r="B260" s="221"/>
      <c r="C260" s="222"/>
      <c r="D260" s="222"/>
      <c r="E260" s="222"/>
      <c r="F260" s="223"/>
      <c r="G260" s="220"/>
      <c r="H260" s="224"/>
      <c r="I260" s="221"/>
      <c r="J260" s="221"/>
      <c r="K260" s="221"/>
      <c r="L260" s="221"/>
      <c r="M260" s="221"/>
      <c r="N260" s="221"/>
      <c r="O260" s="221"/>
      <c r="P260" s="221"/>
      <c r="Q260" s="221"/>
      <c r="R260" s="221"/>
      <c r="S260" s="221"/>
      <c r="T260" s="221"/>
    </row>
    <row r="261" spans="1:20" ht="13.2">
      <c r="A261" s="220"/>
      <c r="B261" s="221"/>
      <c r="C261" s="222"/>
      <c r="D261" s="222"/>
      <c r="E261" s="222"/>
      <c r="F261" s="223"/>
      <c r="G261" s="220"/>
      <c r="H261" s="224"/>
      <c r="I261" s="221"/>
      <c r="J261" s="221"/>
      <c r="K261" s="221"/>
      <c r="L261" s="221"/>
      <c r="M261" s="221"/>
      <c r="N261" s="221"/>
      <c r="O261" s="221"/>
      <c r="P261" s="221"/>
      <c r="Q261" s="221"/>
      <c r="R261" s="221"/>
      <c r="S261" s="221"/>
      <c r="T261" s="221"/>
    </row>
    <row r="262" spans="1:20" ht="13.2">
      <c r="A262" s="220"/>
      <c r="B262" s="221"/>
      <c r="C262" s="222"/>
      <c r="D262" s="222"/>
      <c r="E262" s="222"/>
      <c r="F262" s="223"/>
      <c r="G262" s="220"/>
      <c r="H262" s="224"/>
      <c r="I262" s="221"/>
      <c r="J262" s="221"/>
      <c r="K262" s="221"/>
      <c r="L262" s="221"/>
      <c r="M262" s="221"/>
      <c r="N262" s="221"/>
      <c r="O262" s="221"/>
      <c r="P262" s="221"/>
      <c r="Q262" s="221"/>
      <c r="R262" s="221"/>
      <c r="S262" s="221"/>
      <c r="T262" s="221"/>
    </row>
    <row r="263" spans="1:20" ht="13.2">
      <c r="A263" s="220"/>
      <c r="B263" s="221"/>
      <c r="C263" s="222"/>
      <c r="D263" s="222"/>
      <c r="E263" s="222"/>
      <c r="F263" s="223"/>
      <c r="G263" s="220"/>
      <c r="H263" s="224"/>
      <c r="I263" s="221"/>
      <c r="J263" s="221"/>
      <c r="K263" s="221"/>
      <c r="L263" s="221"/>
      <c r="M263" s="221"/>
      <c r="N263" s="221"/>
      <c r="O263" s="221"/>
      <c r="P263" s="221"/>
      <c r="Q263" s="221"/>
      <c r="R263" s="221"/>
      <c r="S263" s="221"/>
      <c r="T263" s="221"/>
    </row>
    <row r="264" spans="1:20" ht="13.2">
      <c r="A264" s="220"/>
      <c r="B264" s="221"/>
      <c r="C264" s="222"/>
      <c r="D264" s="222"/>
      <c r="E264" s="222"/>
      <c r="F264" s="223"/>
      <c r="G264" s="220"/>
      <c r="H264" s="224"/>
      <c r="I264" s="221"/>
      <c r="J264" s="221"/>
      <c r="K264" s="221"/>
      <c r="L264" s="221"/>
      <c r="M264" s="221"/>
      <c r="N264" s="221"/>
      <c r="O264" s="221"/>
      <c r="P264" s="221"/>
      <c r="Q264" s="221"/>
      <c r="R264" s="221"/>
      <c r="S264" s="221"/>
      <c r="T264" s="221"/>
    </row>
    <row r="265" spans="1:20" ht="13.2">
      <c r="A265" s="220"/>
      <c r="B265" s="221"/>
      <c r="C265" s="222"/>
      <c r="D265" s="222"/>
      <c r="E265" s="222"/>
      <c r="F265" s="223"/>
      <c r="G265" s="220"/>
      <c r="H265" s="224"/>
      <c r="I265" s="221"/>
      <c r="J265" s="221"/>
      <c r="K265" s="221"/>
      <c r="L265" s="221"/>
      <c r="M265" s="221"/>
      <c r="N265" s="221"/>
      <c r="O265" s="221"/>
      <c r="P265" s="221"/>
      <c r="Q265" s="221"/>
      <c r="R265" s="221"/>
      <c r="S265" s="221"/>
      <c r="T265" s="221"/>
    </row>
    <row r="266" spans="1:20" ht="13.2">
      <c r="A266" s="220"/>
      <c r="B266" s="221"/>
      <c r="C266" s="222"/>
      <c r="D266" s="222"/>
      <c r="E266" s="222"/>
      <c r="F266" s="223"/>
      <c r="G266" s="220"/>
      <c r="H266" s="224"/>
      <c r="I266" s="221"/>
      <c r="J266" s="221"/>
      <c r="K266" s="221"/>
      <c r="L266" s="221"/>
      <c r="M266" s="221"/>
      <c r="N266" s="221"/>
      <c r="O266" s="221"/>
      <c r="P266" s="221"/>
      <c r="Q266" s="221"/>
      <c r="R266" s="221"/>
      <c r="S266" s="221"/>
      <c r="T266" s="221"/>
    </row>
    <row r="267" spans="1:20" ht="13.2">
      <c r="A267" s="220"/>
      <c r="B267" s="221"/>
      <c r="C267" s="222"/>
      <c r="D267" s="222"/>
      <c r="E267" s="222"/>
      <c r="F267" s="223"/>
      <c r="G267" s="220"/>
      <c r="H267" s="224"/>
      <c r="I267" s="221"/>
      <c r="J267" s="221"/>
      <c r="K267" s="221"/>
      <c r="L267" s="221"/>
      <c r="M267" s="221"/>
      <c r="N267" s="221"/>
      <c r="O267" s="221"/>
      <c r="P267" s="221"/>
      <c r="Q267" s="221"/>
      <c r="R267" s="221"/>
      <c r="S267" s="221"/>
      <c r="T267" s="221"/>
    </row>
    <row r="268" spans="1:20" ht="13.2">
      <c r="A268" s="220"/>
      <c r="B268" s="221"/>
      <c r="C268" s="222"/>
      <c r="D268" s="222"/>
      <c r="E268" s="222"/>
      <c r="F268" s="223"/>
      <c r="G268" s="220"/>
      <c r="H268" s="224"/>
      <c r="I268" s="221"/>
      <c r="J268" s="221"/>
      <c r="K268" s="221"/>
      <c r="L268" s="221"/>
      <c r="M268" s="221"/>
      <c r="N268" s="221"/>
      <c r="O268" s="221"/>
      <c r="P268" s="221"/>
      <c r="Q268" s="221"/>
      <c r="R268" s="221"/>
      <c r="S268" s="221"/>
      <c r="T268" s="221"/>
    </row>
    <row r="269" spans="1:20" ht="13.2">
      <c r="A269" s="220"/>
      <c r="B269" s="221"/>
      <c r="C269" s="222"/>
      <c r="D269" s="222"/>
      <c r="E269" s="222"/>
      <c r="F269" s="223"/>
      <c r="G269" s="220"/>
      <c r="H269" s="224"/>
      <c r="I269" s="221"/>
      <c r="J269" s="221"/>
      <c r="K269" s="221"/>
      <c r="L269" s="221"/>
      <c r="M269" s="221"/>
      <c r="N269" s="221"/>
      <c r="O269" s="221"/>
      <c r="P269" s="221"/>
      <c r="Q269" s="221"/>
      <c r="R269" s="221"/>
      <c r="S269" s="221"/>
      <c r="T269" s="221"/>
    </row>
    <row r="270" spans="1:20" ht="13.2">
      <c r="A270" s="220"/>
      <c r="B270" s="221"/>
      <c r="C270" s="222"/>
      <c r="D270" s="222"/>
      <c r="E270" s="222"/>
      <c r="F270" s="223"/>
      <c r="G270" s="220"/>
      <c r="H270" s="224"/>
      <c r="I270" s="221"/>
      <c r="J270" s="221"/>
      <c r="K270" s="221"/>
      <c r="L270" s="221"/>
      <c r="M270" s="221"/>
      <c r="N270" s="221"/>
      <c r="O270" s="221"/>
      <c r="P270" s="221"/>
      <c r="Q270" s="221"/>
      <c r="R270" s="221"/>
      <c r="S270" s="221"/>
      <c r="T270" s="221"/>
    </row>
    <row r="271" spans="1:20" ht="13.2">
      <c r="A271" s="220"/>
      <c r="B271" s="221"/>
      <c r="C271" s="222"/>
      <c r="D271" s="222"/>
      <c r="E271" s="222"/>
      <c r="F271" s="223"/>
      <c r="G271" s="220"/>
      <c r="H271" s="224"/>
      <c r="I271" s="221"/>
      <c r="J271" s="221"/>
      <c r="K271" s="221"/>
      <c r="L271" s="221"/>
      <c r="M271" s="221"/>
      <c r="N271" s="221"/>
      <c r="O271" s="221"/>
      <c r="P271" s="221"/>
      <c r="Q271" s="221"/>
      <c r="R271" s="221"/>
      <c r="S271" s="221"/>
      <c r="T271" s="221"/>
    </row>
    <row r="272" spans="1:20" ht="13.2">
      <c r="A272" s="220"/>
      <c r="B272" s="221"/>
      <c r="C272" s="222"/>
      <c r="D272" s="222"/>
      <c r="E272" s="222"/>
      <c r="F272" s="223"/>
      <c r="G272" s="220"/>
      <c r="H272" s="224"/>
      <c r="I272" s="221"/>
      <c r="J272" s="221"/>
      <c r="K272" s="221"/>
      <c r="L272" s="221"/>
      <c r="M272" s="221"/>
      <c r="N272" s="221"/>
      <c r="O272" s="221"/>
      <c r="P272" s="221"/>
      <c r="Q272" s="221"/>
      <c r="R272" s="221"/>
      <c r="S272" s="221"/>
      <c r="T272" s="221"/>
    </row>
    <row r="273" spans="1:20" ht="13.2">
      <c r="A273" s="220"/>
      <c r="B273" s="221"/>
      <c r="C273" s="222"/>
      <c r="D273" s="222"/>
      <c r="E273" s="222"/>
      <c r="F273" s="223"/>
      <c r="G273" s="220"/>
      <c r="H273" s="224"/>
      <c r="I273" s="221"/>
      <c r="J273" s="221"/>
      <c r="K273" s="221"/>
      <c r="L273" s="221"/>
      <c r="M273" s="221"/>
      <c r="N273" s="221"/>
      <c r="O273" s="221"/>
      <c r="P273" s="221"/>
      <c r="Q273" s="221"/>
      <c r="R273" s="221"/>
      <c r="S273" s="221"/>
      <c r="T273" s="221"/>
    </row>
    <row r="274" spans="1:20" ht="13.2">
      <c r="A274" s="220"/>
      <c r="B274" s="221"/>
      <c r="C274" s="222"/>
      <c r="D274" s="222"/>
      <c r="E274" s="222"/>
      <c r="F274" s="223"/>
      <c r="G274" s="220"/>
      <c r="H274" s="224"/>
      <c r="I274" s="221"/>
      <c r="J274" s="221"/>
      <c r="K274" s="221"/>
      <c r="L274" s="221"/>
      <c r="M274" s="221"/>
      <c r="N274" s="221"/>
      <c r="O274" s="221"/>
      <c r="P274" s="221"/>
      <c r="Q274" s="221"/>
      <c r="R274" s="221"/>
      <c r="S274" s="221"/>
      <c r="T274" s="221"/>
    </row>
    <row r="275" spans="1:20" ht="13.2">
      <c r="A275" s="220"/>
      <c r="B275" s="221"/>
      <c r="C275" s="222"/>
      <c r="D275" s="222"/>
      <c r="E275" s="222"/>
      <c r="F275" s="223"/>
      <c r="G275" s="220"/>
      <c r="H275" s="224"/>
      <c r="I275" s="221"/>
      <c r="J275" s="221"/>
      <c r="K275" s="221"/>
      <c r="L275" s="221"/>
      <c r="M275" s="221"/>
      <c r="N275" s="221"/>
      <c r="O275" s="221"/>
      <c r="P275" s="221"/>
      <c r="Q275" s="221"/>
      <c r="R275" s="221"/>
      <c r="S275" s="221"/>
      <c r="T275" s="221"/>
    </row>
    <row r="276" spans="1:20" ht="13.2">
      <c r="A276" s="220"/>
      <c r="B276" s="221"/>
      <c r="C276" s="222"/>
      <c r="D276" s="222"/>
      <c r="E276" s="222"/>
      <c r="F276" s="223"/>
      <c r="G276" s="220"/>
      <c r="H276" s="224"/>
      <c r="I276" s="221"/>
      <c r="J276" s="221"/>
      <c r="K276" s="221"/>
      <c r="L276" s="221"/>
      <c r="M276" s="221"/>
      <c r="N276" s="221"/>
      <c r="O276" s="221"/>
      <c r="P276" s="221"/>
      <c r="Q276" s="221"/>
      <c r="R276" s="221"/>
      <c r="S276" s="221"/>
      <c r="T276" s="221"/>
    </row>
    <row r="277" spans="1:20" ht="13.2">
      <c r="A277" s="220"/>
      <c r="B277" s="221"/>
      <c r="C277" s="222"/>
      <c r="D277" s="222"/>
      <c r="E277" s="222"/>
      <c r="F277" s="223"/>
      <c r="G277" s="220"/>
      <c r="H277" s="224"/>
      <c r="I277" s="221"/>
      <c r="J277" s="221"/>
      <c r="K277" s="221"/>
      <c r="L277" s="221"/>
      <c r="M277" s="221"/>
      <c r="N277" s="221"/>
      <c r="O277" s="221"/>
      <c r="P277" s="221"/>
      <c r="Q277" s="221"/>
      <c r="R277" s="221"/>
      <c r="S277" s="221"/>
      <c r="T277" s="221"/>
    </row>
    <row r="278" spans="1:20" ht="13.2">
      <c r="A278" s="220"/>
      <c r="B278" s="221"/>
      <c r="C278" s="222"/>
      <c r="D278" s="222"/>
      <c r="E278" s="222"/>
      <c r="F278" s="223"/>
      <c r="G278" s="220"/>
      <c r="H278" s="224"/>
      <c r="I278" s="221"/>
      <c r="J278" s="221"/>
      <c r="K278" s="221"/>
      <c r="L278" s="221"/>
      <c r="M278" s="221"/>
      <c r="N278" s="221"/>
      <c r="O278" s="221"/>
      <c r="P278" s="221"/>
      <c r="Q278" s="221"/>
      <c r="R278" s="221"/>
      <c r="S278" s="221"/>
      <c r="T278" s="221"/>
    </row>
    <row r="279" spans="1:20" ht="13.2">
      <c r="A279" s="220"/>
      <c r="B279" s="221"/>
      <c r="C279" s="222"/>
      <c r="D279" s="222"/>
      <c r="E279" s="222"/>
      <c r="F279" s="223"/>
      <c r="G279" s="220"/>
      <c r="H279" s="224"/>
      <c r="I279" s="221"/>
      <c r="J279" s="221"/>
      <c r="K279" s="221"/>
      <c r="L279" s="221"/>
      <c r="M279" s="221"/>
      <c r="N279" s="221"/>
      <c r="O279" s="221"/>
      <c r="P279" s="221"/>
      <c r="Q279" s="221"/>
      <c r="R279" s="221"/>
      <c r="S279" s="221"/>
      <c r="T279" s="221"/>
    </row>
    <row r="280" spans="1:20" ht="13.2">
      <c r="A280" s="220"/>
      <c r="B280" s="221"/>
      <c r="C280" s="222"/>
      <c r="D280" s="222"/>
      <c r="E280" s="222"/>
      <c r="F280" s="223"/>
      <c r="G280" s="220"/>
      <c r="H280" s="224"/>
      <c r="I280" s="221"/>
      <c r="J280" s="221"/>
      <c r="K280" s="221"/>
      <c r="L280" s="221"/>
      <c r="M280" s="221"/>
      <c r="N280" s="221"/>
      <c r="O280" s="221"/>
      <c r="P280" s="221"/>
      <c r="Q280" s="221"/>
      <c r="R280" s="221"/>
      <c r="S280" s="221"/>
      <c r="T280" s="221"/>
    </row>
    <row r="281" spans="1:20" ht="13.2">
      <c r="A281" s="220"/>
      <c r="B281" s="221"/>
      <c r="C281" s="222"/>
      <c r="D281" s="222"/>
      <c r="E281" s="222"/>
      <c r="F281" s="223"/>
      <c r="G281" s="220"/>
      <c r="H281" s="224"/>
      <c r="I281" s="221"/>
      <c r="J281" s="221"/>
      <c r="K281" s="221"/>
      <c r="L281" s="221"/>
      <c r="M281" s="221"/>
      <c r="N281" s="221"/>
      <c r="O281" s="221"/>
      <c r="P281" s="221"/>
      <c r="Q281" s="221"/>
      <c r="R281" s="221"/>
      <c r="S281" s="221"/>
      <c r="T281" s="221"/>
    </row>
    <row r="282" spans="1:20" ht="13.2">
      <c r="A282" s="220"/>
      <c r="B282" s="221"/>
      <c r="C282" s="222"/>
      <c r="D282" s="222"/>
      <c r="E282" s="222"/>
      <c r="F282" s="223"/>
      <c r="G282" s="220"/>
      <c r="H282" s="224"/>
      <c r="I282" s="221"/>
      <c r="J282" s="221"/>
      <c r="K282" s="221"/>
      <c r="L282" s="221"/>
      <c r="M282" s="221"/>
      <c r="N282" s="221"/>
      <c r="O282" s="221"/>
      <c r="P282" s="221"/>
      <c r="Q282" s="221"/>
      <c r="R282" s="221"/>
      <c r="S282" s="221"/>
      <c r="T282" s="221"/>
    </row>
    <row r="283" spans="1:20" ht="13.2">
      <c r="A283" s="220"/>
      <c r="B283" s="221"/>
      <c r="C283" s="222"/>
      <c r="D283" s="222"/>
      <c r="E283" s="222"/>
      <c r="F283" s="223"/>
      <c r="G283" s="220"/>
      <c r="H283" s="224"/>
      <c r="I283" s="221"/>
      <c r="J283" s="221"/>
      <c r="K283" s="221"/>
      <c r="L283" s="221"/>
      <c r="M283" s="221"/>
      <c r="N283" s="221"/>
      <c r="O283" s="221"/>
      <c r="P283" s="221"/>
      <c r="Q283" s="221"/>
      <c r="R283" s="221"/>
      <c r="S283" s="221"/>
      <c r="T283" s="221"/>
    </row>
    <row r="284" spans="1:20" ht="13.2">
      <c r="A284" s="220"/>
      <c r="B284" s="221"/>
      <c r="C284" s="222"/>
      <c r="D284" s="222"/>
      <c r="E284" s="222"/>
      <c r="F284" s="223"/>
      <c r="G284" s="220"/>
      <c r="H284" s="224"/>
      <c r="I284" s="221"/>
      <c r="J284" s="221"/>
      <c r="K284" s="221"/>
      <c r="L284" s="221"/>
      <c r="M284" s="221"/>
      <c r="N284" s="221"/>
      <c r="O284" s="221"/>
      <c r="P284" s="221"/>
      <c r="Q284" s="221"/>
      <c r="R284" s="221"/>
      <c r="S284" s="221"/>
      <c r="T284" s="221"/>
    </row>
    <row r="285" spans="1:20" ht="13.2">
      <c r="A285" s="220"/>
      <c r="B285" s="221"/>
      <c r="C285" s="222"/>
      <c r="D285" s="222"/>
      <c r="E285" s="222"/>
      <c r="F285" s="223"/>
      <c r="G285" s="220"/>
      <c r="H285" s="224"/>
      <c r="I285" s="221"/>
      <c r="J285" s="221"/>
      <c r="K285" s="221"/>
      <c r="L285" s="221"/>
      <c r="M285" s="221"/>
      <c r="N285" s="221"/>
      <c r="O285" s="221"/>
      <c r="P285" s="221"/>
      <c r="Q285" s="221"/>
      <c r="R285" s="221"/>
      <c r="S285" s="221"/>
      <c r="T285" s="221"/>
    </row>
    <row r="286" spans="1:20" ht="13.2">
      <c r="A286" s="220"/>
      <c r="B286" s="221"/>
      <c r="C286" s="222"/>
      <c r="D286" s="222"/>
      <c r="E286" s="222"/>
      <c r="F286" s="223"/>
      <c r="G286" s="220"/>
      <c r="H286" s="224"/>
      <c r="I286" s="221"/>
      <c r="J286" s="221"/>
      <c r="K286" s="221"/>
      <c r="L286" s="221"/>
      <c r="M286" s="221"/>
      <c r="N286" s="221"/>
      <c r="O286" s="221"/>
      <c r="P286" s="221"/>
      <c r="Q286" s="221"/>
      <c r="R286" s="221"/>
      <c r="S286" s="221"/>
      <c r="T286" s="221"/>
    </row>
    <row r="287" spans="1:20" ht="13.2">
      <c r="A287" s="220"/>
      <c r="B287" s="221"/>
      <c r="C287" s="222"/>
      <c r="D287" s="222"/>
      <c r="E287" s="222"/>
      <c r="F287" s="223"/>
      <c r="G287" s="220"/>
      <c r="H287" s="224"/>
      <c r="I287" s="221"/>
      <c r="J287" s="221"/>
      <c r="K287" s="221"/>
      <c r="L287" s="221"/>
      <c r="M287" s="221"/>
      <c r="N287" s="221"/>
      <c r="O287" s="221"/>
      <c r="P287" s="221"/>
      <c r="Q287" s="221"/>
      <c r="R287" s="221"/>
      <c r="S287" s="221"/>
      <c r="T287" s="221"/>
    </row>
    <row r="288" spans="1:20" ht="13.2">
      <c r="A288" s="220"/>
      <c r="B288" s="221"/>
      <c r="C288" s="222"/>
      <c r="D288" s="222"/>
      <c r="E288" s="222"/>
      <c r="F288" s="223"/>
      <c r="G288" s="220"/>
      <c r="H288" s="224"/>
      <c r="I288" s="221"/>
      <c r="J288" s="221"/>
      <c r="K288" s="221"/>
      <c r="L288" s="221"/>
      <c r="M288" s="221"/>
      <c r="N288" s="221"/>
      <c r="O288" s="221"/>
      <c r="P288" s="221"/>
      <c r="Q288" s="221"/>
      <c r="R288" s="221"/>
      <c r="S288" s="221"/>
      <c r="T288" s="221"/>
    </row>
    <row r="289" spans="1:20" ht="13.2">
      <c r="A289" s="220"/>
      <c r="B289" s="221"/>
      <c r="C289" s="222"/>
      <c r="D289" s="222"/>
      <c r="E289" s="222"/>
      <c r="F289" s="223"/>
      <c r="G289" s="220"/>
      <c r="H289" s="224"/>
      <c r="I289" s="221"/>
      <c r="J289" s="221"/>
      <c r="K289" s="221"/>
      <c r="L289" s="221"/>
      <c r="M289" s="221"/>
      <c r="N289" s="221"/>
      <c r="O289" s="221"/>
      <c r="P289" s="221"/>
      <c r="Q289" s="221"/>
      <c r="R289" s="221"/>
      <c r="S289" s="221"/>
      <c r="T289" s="221"/>
    </row>
    <row r="290" spans="1:20" ht="13.2">
      <c r="A290" s="220"/>
      <c r="B290" s="221"/>
      <c r="C290" s="222"/>
      <c r="D290" s="222"/>
      <c r="E290" s="222"/>
      <c r="F290" s="223"/>
      <c r="G290" s="220"/>
      <c r="H290" s="224"/>
      <c r="I290" s="221"/>
      <c r="J290" s="221"/>
      <c r="K290" s="221"/>
      <c r="L290" s="221"/>
      <c r="M290" s="221"/>
      <c r="N290" s="221"/>
      <c r="O290" s="221"/>
      <c r="P290" s="221"/>
      <c r="Q290" s="221"/>
      <c r="R290" s="221"/>
      <c r="S290" s="221"/>
      <c r="T290" s="221"/>
    </row>
    <row r="291" spans="1:20" ht="13.2">
      <c r="A291" s="220"/>
      <c r="B291" s="221"/>
      <c r="C291" s="222"/>
      <c r="D291" s="222"/>
      <c r="E291" s="222"/>
      <c r="F291" s="223"/>
      <c r="G291" s="220"/>
      <c r="H291" s="224"/>
      <c r="I291" s="221"/>
      <c r="J291" s="221"/>
      <c r="K291" s="221"/>
      <c r="L291" s="221"/>
      <c r="M291" s="221"/>
      <c r="N291" s="221"/>
      <c r="O291" s="221"/>
      <c r="P291" s="221"/>
      <c r="Q291" s="221"/>
      <c r="R291" s="221"/>
      <c r="S291" s="221"/>
      <c r="T291" s="221"/>
    </row>
    <row r="292" spans="1:20" ht="13.2">
      <c r="A292" s="220"/>
      <c r="B292" s="221"/>
      <c r="C292" s="222"/>
      <c r="D292" s="222"/>
      <c r="E292" s="222"/>
      <c r="F292" s="223"/>
      <c r="G292" s="220"/>
      <c r="H292" s="224"/>
      <c r="I292" s="221"/>
      <c r="J292" s="221"/>
      <c r="K292" s="221"/>
      <c r="L292" s="221"/>
      <c r="M292" s="221"/>
      <c r="N292" s="221"/>
      <c r="O292" s="221"/>
      <c r="P292" s="221"/>
      <c r="Q292" s="221"/>
      <c r="R292" s="221"/>
      <c r="S292" s="221"/>
      <c r="T292" s="221"/>
    </row>
    <row r="293" spans="1:20" ht="13.2">
      <c r="A293" s="220"/>
      <c r="B293" s="221"/>
      <c r="C293" s="222"/>
      <c r="D293" s="222"/>
      <c r="E293" s="222"/>
      <c r="F293" s="223"/>
      <c r="G293" s="220"/>
      <c r="H293" s="224"/>
      <c r="I293" s="221"/>
      <c r="J293" s="221"/>
      <c r="K293" s="221"/>
      <c r="L293" s="221"/>
      <c r="M293" s="221"/>
      <c r="N293" s="221"/>
      <c r="O293" s="221"/>
      <c r="P293" s="221"/>
      <c r="Q293" s="221"/>
      <c r="R293" s="221"/>
      <c r="S293" s="221"/>
      <c r="T293" s="221"/>
    </row>
    <row r="294" spans="1:20" ht="13.2">
      <c r="A294" s="220"/>
      <c r="B294" s="221"/>
      <c r="C294" s="222"/>
      <c r="D294" s="222"/>
      <c r="E294" s="222"/>
      <c r="F294" s="223"/>
      <c r="G294" s="220"/>
      <c r="H294" s="224"/>
      <c r="I294" s="221"/>
      <c r="J294" s="221"/>
      <c r="K294" s="221"/>
      <c r="L294" s="221"/>
      <c r="M294" s="221"/>
      <c r="N294" s="221"/>
      <c r="O294" s="221"/>
      <c r="P294" s="221"/>
      <c r="Q294" s="221"/>
      <c r="R294" s="221"/>
      <c r="S294" s="221"/>
      <c r="T294" s="221"/>
    </row>
    <row r="295" spans="1:20" ht="13.2">
      <c r="A295" s="220"/>
      <c r="B295" s="221"/>
      <c r="C295" s="222"/>
      <c r="D295" s="222"/>
      <c r="E295" s="222"/>
      <c r="F295" s="223"/>
      <c r="G295" s="220"/>
      <c r="H295" s="224"/>
      <c r="I295" s="221"/>
      <c r="J295" s="221"/>
      <c r="K295" s="221"/>
      <c r="L295" s="221"/>
      <c r="M295" s="221"/>
      <c r="N295" s="221"/>
      <c r="O295" s="221"/>
      <c r="P295" s="221"/>
      <c r="Q295" s="221"/>
      <c r="R295" s="221"/>
      <c r="S295" s="221"/>
      <c r="T295" s="221"/>
    </row>
    <row r="296" spans="1:20" ht="13.2">
      <c r="A296" s="220"/>
      <c r="B296" s="221"/>
      <c r="C296" s="222"/>
      <c r="D296" s="222"/>
      <c r="E296" s="222"/>
      <c r="F296" s="223"/>
      <c r="G296" s="220"/>
      <c r="H296" s="224"/>
      <c r="I296" s="221"/>
      <c r="J296" s="221"/>
      <c r="K296" s="221"/>
      <c r="L296" s="221"/>
      <c r="M296" s="221"/>
      <c r="N296" s="221"/>
      <c r="O296" s="221"/>
      <c r="P296" s="221"/>
      <c r="Q296" s="221"/>
      <c r="R296" s="221"/>
      <c r="S296" s="221"/>
      <c r="T296" s="221"/>
    </row>
    <row r="297" spans="1:20" ht="13.2">
      <c r="A297" s="220"/>
      <c r="B297" s="221"/>
      <c r="C297" s="222"/>
      <c r="D297" s="222"/>
      <c r="E297" s="222"/>
      <c r="F297" s="223"/>
      <c r="G297" s="220"/>
      <c r="H297" s="224"/>
      <c r="I297" s="221"/>
      <c r="J297" s="221"/>
      <c r="K297" s="221"/>
      <c r="L297" s="221"/>
      <c r="M297" s="221"/>
      <c r="N297" s="221"/>
      <c r="O297" s="221"/>
      <c r="P297" s="221"/>
      <c r="Q297" s="221"/>
      <c r="R297" s="221"/>
      <c r="S297" s="221"/>
      <c r="T297" s="221"/>
    </row>
    <row r="298" spans="1:20" ht="13.2">
      <c r="A298" s="220"/>
      <c r="B298" s="221"/>
      <c r="C298" s="222"/>
      <c r="D298" s="222"/>
      <c r="E298" s="222"/>
      <c r="F298" s="223"/>
      <c r="G298" s="220"/>
      <c r="H298" s="224"/>
      <c r="I298" s="221"/>
      <c r="J298" s="221"/>
      <c r="K298" s="221"/>
      <c r="L298" s="221"/>
      <c r="M298" s="221"/>
      <c r="N298" s="221"/>
      <c r="O298" s="221"/>
      <c r="P298" s="221"/>
      <c r="Q298" s="221"/>
      <c r="R298" s="221"/>
      <c r="S298" s="221"/>
      <c r="T298" s="221"/>
    </row>
    <row r="299" spans="1:20" ht="13.2">
      <c r="A299" s="220"/>
      <c r="B299" s="221"/>
      <c r="C299" s="222"/>
      <c r="D299" s="222"/>
      <c r="E299" s="222"/>
      <c r="F299" s="223"/>
      <c r="G299" s="220"/>
      <c r="H299" s="224"/>
      <c r="I299" s="221"/>
      <c r="J299" s="221"/>
      <c r="K299" s="221"/>
      <c r="L299" s="221"/>
      <c r="M299" s="221"/>
      <c r="N299" s="221"/>
      <c r="O299" s="221"/>
      <c r="P299" s="221"/>
      <c r="Q299" s="221"/>
      <c r="R299" s="221"/>
      <c r="S299" s="221"/>
      <c r="T299" s="221"/>
    </row>
    <row r="300" spans="1:20" ht="13.2">
      <c r="A300" s="220"/>
      <c r="B300" s="221"/>
      <c r="C300" s="222"/>
      <c r="D300" s="222"/>
      <c r="E300" s="222"/>
      <c r="F300" s="223"/>
      <c r="G300" s="220"/>
      <c r="H300" s="224"/>
      <c r="I300" s="221"/>
      <c r="J300" s="221"/>
      <c r="K300" s="221"/>
      <c r="L300" s="221"/>
      <c r="M300" s="221"/>
      <c r="N300" s="221"/>
      <c r="O300" s="221"/>
      <c r="P300" s="221"/>
      <c r="Q300" s="221"/>
      <c r="R300" s="221"/>
      <c r="S300" s="221"/>
      <c r="T300" s="221"/>
    </row>
    <row r="301" spans="1:20" ht="13.2">
      <c r="A301" s="220"/>
      <c r="B301" s="221"/>
      <c r="C301" s="222"/>
      <c r="D301" s="222"/>
      <c r="E301" s="222"/>
      <c r="F301" s="223"/>
      <c r="G301" s="220"/>
      <c r="H301" s="224"/>
      <c r="I301" s="221"/>
      <c r="J301" s="221"/>
      <c r="K301" s="221"/>
      <c r="L301" s="221"/>
      <c r="M301" s="221"/>
      <c r="N301" s="221"/>
      <c r="O301" s="221"/>
      <c r="P301" s="221"/>
      <c r="Q301" s="221"/>
      <c r="R301" s="221"/>
      <c r="S301" s="221"/>
      <c r="T301" s="221"/>
    </row>
    <row r="302" spans="1:20" ht="13.2">
      <c r="A302" s="220"/>
      <c r="B302" s="221"/>
      <c r="C302" s="222"/>
      <c r="D302" s="222"/>
      <c r="E302" s="222"/>
      <c r="F302" s="223"/>
      <c r="G302" s="220"/>
      <c r="H302" s="224"/>
      <c r="I302" s="221"/>
      <c r="J302" s="221"/>
      <c r="K302" s="221"/>
      <c r="L302" s="221"/>
      <c r="M302" s="221"/>
      <c r="N302" s="221"/>
      <c r="O302" s="221"/>
      <c r="P302" s="221"/>
      <c r="Q302" s="221"/>
      <c r="R302" s="221"/>
      <c r="S302" s="221"/>
      <c r="T302" s="221"/>
    </row>
    <row r="303" spans="1:20" ht="13.2">
      <c r="A303" s="220"/>
      <c r="B303" s="221"/>
      <c r="C303" s="222"/>
      <c r="D303" s="222"/>
      <c r="E303" s="222"/>
      <c r="F303" s="223"/>
      <c r="G303" s="220"/>
      <c r="H303" s="224"/>
      <c r="I303" s="221"/>
      <c r="J303" s="221"/>
      <c r="K303" s="221"/>
      <c r="L303" s="221"/>
      <c r="M303" s="221"/>
      <c r="N303" s="221"/>
      <c r="O303" s="221"/>
      <c r="P303" s="221"/>
      <c r="Q303" s="221"/>
      <c r="R303" s="221"/>
      <c r="S303" s="221"/>
      <c r="T303" s="221"/>
    </row>
    <row r="304" spans="1:20" ht="13.2">
      <c r="A304" s="220"/>
      <c r="B304" s="221"/>
      <c r="C304" s="222"/>
      <c r="D304" s="222"/>
      <c r="E304" s="222"/>
      <c r="F304" s="223"/>
      <c r="G304" s="220"/>
      <c r="H304" s="224"/>
      <c r="I304" s="221"/>
      <c r="J304" s="221"/>
      <c r="K304" s="221"/>
      <c r="L304" s="221"/>
      <c r="M304" s="221"/>
      <c r="N304" s="221"/>
      <c r="O304" s="221"/>
      <c r="P304" s="221"/>
      <c r="Q304" s="221"/>
      <c r="R304" s="221"/>
      <c r="S304" s="221"/>
      <c r="T304" s="221"/>
    </row>
    <row r="305" spans="1:20" ht="13.2">
      <c r="A305" s="220"/>
      <c r="B305" s="221"/>
      <c r="C305" s="222"/>
      <c r="D305" s="222"/>
      <c r="E305" s="222"/>
      <c r="F305" s="223"/>
      <c r="G305" s="220"/>
      <c r="H305" s="224"/>
      <c r="I305" s="221"/>
      <c r="J305" s="221"/>
      <c r="K305" s="221"/>
      <c r="L305" s="221"/>
      <c r="M305" s="221"/>
      <c r="N305" s="221"/>
      <c r="O305" s="221"/>
      <c r="P305" s="221"/>
      <c r="Q305" s="221"/>
      <c r="R305" s="221"/>
      <c r="S305" s="221"/>
      <c r="T305" s="221"/>
    </row>
    <row r="306" spans="1:20" ht="13.2">
      <c r="A306" s="220"/>
      <c r="B306" s="221"/>
      <c r="C306" s="222"/>
      <c r="D306" s="222"/>
      <c r="E306" s="222"/>
      <c r="F306" s="223"/>
      <c r="G306" s="220"/>
      <c r="H306" s="224"/>
      <c r="I306" s="221"/>
      <c r="J306" s="221"/>
      <c r="K306" s="221"/>
      <c r="L306" s="221"/>
      <c r="M306" s="221"/>
      <c r="N306" s="221"/>
      <c r="O306" s="221"/>
      <c r="P306" s="221"/>
      <c r="Q306" s="221"/>
      <c r="R306" s="221"/>
      <c r="S306" s="221"/>
      <c r="T306" s="221"/>
    </row>
    <row r="307" spans="1:20" ht="13.2">
      <c r="A307" s="220"/>
      <c r="B307" s="221"/>
      <c r="C307" s="222"/>
      <c r="D307" s="222"/>
      <c r="E307" s="222"/>
      <c r="F307" s="223"/>
      <c r="G307" s="220"/>
      <c r="H307" s="224"/>
      <c r="I307" s="221"/>
      <c r="J307" s="221"/>
      <c r="K307" s="221"/>
      <c r="L307" s="221"/>
      <c r="M307" s="221"/>
      <c r="N307" s="221"/>
      <c r="O307" s="221"/>
      <c r="P307" s="221"/>
      <c r="Q307" s="221"/>
      <c r="R307" s="221"/>
      <c r="S307" s="221"/>
      <c r="T307" s="221"/>
    </row>
    <row r="308" spans="1:20" ht="13.2">
      <c r="A308" s="220"/>
      <c r="B308" s="221"/>
      <c r="C308" s="222"/>
      <c r="D308" s="222"/>
      <c r="E308" s="222"/>
      <c r="F308" s="223"/>
      <c r="G308" s="220"/>
      <c r="H308" s="224"/>
      <c r="I308" s="221"/>
      <c r="J308" s="221"/>
      <c r="K308" s="221"/>
      <c r="L308" s="221"/>
      <c r="M308" s="221"/>
      <c r="N308" s="221"/>
      <c r="O308" s="221"/>
      <c r="P308" s="221"/>
      <c r="Q308" s="221"/>
      <c r="R308" s="221"/>
      <c r="S308" s="221"/>
      <c r="T308" s="221"/>
    </row>
    <row r="309" spans="1:20" ht="13.2">
      <c r="A309" s="220"/>
      <c r="B309" s="221"/>
      <c r="C309" s="222"/>
      <c r="D309" s="222"/>
      <c r="E309" s="222"/>
      <c r="F309" s="223"/>
      <c r="G309" s="220"/>
      <c r="H309" s="224"/>
      <c r="I309" s="221"/>
      <c r="J309" s="221"/>
      <c r="K309" s="221"/>
      <c r="L309" s="221"/>
      <c r="M309" s="221"/>
      <c r="N309" s="221"/>
      <c r="O309" s="221"/>
      <c r="P309" s="221"/>
      <c r="Q309" s="221"/>
      <c r="R309" s="221"/>
      <c r="S309" s="221"/>
      <c r="T309" s="221"/>
    </row>
    <row r="310" spans="1:20" ht="13.2">
      <c r="A310" s="220"/>
      <c r="B310" s="221"/>
      <c r="C310" s="222"/>
      <c r="D310" s="222"/>
      <c r="E310" s="222"/>
      <c r="F310" s="223"/>
      <c r="G310" s="220"/>
      <c r="H310" s="224"/>
      <c r="I310" s="221"/>
      <c r="J310" s="221"/>
      <c r="K310" s="221"/>
      <c r="L310" s="221"/>
      <c r="M310" s="221"/>
      <c r="N310" s="221"/>
      <c r="O310" s="221"/>
      <c r="P310" s="221"/>
      <c r="Q310" s="221"/>
      <c r="R310" s="221"/>
      <c r="S310" s="221"/>
      <c r="T310" s="221"/>
    </row>
    <row r="311" spans="1:20" ht="13.2">
      <c r="A311" s="220"/>
      <c r="B311" s="221"/>
      <c r="C311" s="222"/>
      <c r="D311" s="222"/>
      <c r="E311" s="222"/>
      <c r="F311" s="223"/>
      <c r="G311" s="220"/>
      <c r="H311" s="224"/>
      <c r="I311" s="221"/>
      <c r="J311" s="221"/>
      <c r="K311" s="221"/>
      <c r="L311" s="221"/>
      <c r="M311" s="221"/>
      <c r="N311" s="221"/>
      <c r="O311" s="221"/>
      <c r="P311" s="221"/>
      <c r="Q311" s="221"/>
      <c r="R311" s="221"/>
      <c r="S311" s="221"/>
      <c r="T311" s="221"/>
    </row>
    <row r="312" spans="1:20" ht="13.2">
      <c r="A312" s="220"/>
      <c r="B312" s="221"/>
      <c r="C312" s="222"/>
      <c r="D312" s="222"/>
      <c r="E312" s="222"/>
      <c r="F312" s="223"/>
      <c r="G312" s="220"/>
      <c r="H312" s="224"/>
      <c r="I312" s="221"/>
      <c r="J312" s="221"/>
      <c r="K312" s="221"/>
      <c r="L312" s="221"/>
      <c r="M312" s="221"/>
      <c r="N312" s="221"/>
      <c r="O312" s="221"/>
      <c r="P312" s="221"/>
      <c r="Q312" s="221"/>
      <c r="R312" s="221"/>
      <c r="S312" s="221"/>
      <c r="T312" s="221"/>
    </row>
    <row r="313" spans="1:20" ht="13.2">
      <c r="A313" s="220"/>
      <c r="B313" s="221"/>
      <c r="C313" s="222"/>
      <c r="D313" s="222"/>
      <c r="E313" s="222"/>
      <c r="F313" s="223"/>
      <c r="G313" s="220"/>
      <c r="H313" s="224"/>
      <c r="I313" s="221"/>
      <c r="J313" s="221"/>
      <c r="K313" s="221"/>
      <c r="L313" s="221"/>
      <c r="M313" s="221"/>
      <c r="N313" s="221"/>
      <c r="O313" s="221"/>
      <c r="P313" s="221"/>
      <c r="Q313" s="221"/>
      <c r="R313" s="221"/>
      <c r="S313" s="221"/>
      <c r="T313" s="221"/>
    </row>
    <row r="314" spans="1:20" ht="13.2">
      <c r="A314" s="220"/>
      <c r="B314" s="221"/>
      <c r="C314" s="222"/>
      <c r="D314" s="222"/>
      <c r="E314" s="222"/>
      <c r="F314" s="223"/>
      <c r="G314" s="220"/>
      <c r="H314" s="224"/>
      <c r="I314" s="221"/>
      <c r="J314" s="221"/>
      <c r="K314" s="221"/>
      <c r="L314" s="221"/>
      <c r="M314" s="221"/>
      <c r="N314" s="221"/>
      <c r="O314" s="221"/>
      <c r="P314" s="221"/>
      <c r="Q314" s="221"/>
      <c r="R314" s="221"/>
      <c r="S314" s="221"/>
      <c r="T314" s="221"/>
    </row>
    <row r="315" spans="1:20" ht="13.2">
      <c r="A315" s="220"/>
      <c r="B315" s="221"/>
      <c r="C315" s="222"/>
      <c r="D315" s="222"/>
      <c r="E315" s="222"/>
      <c r="F315" s="223"/>
      <c r="G315" s="220"/>
      <c r="H315" s="224"/>
      <c r="I315" s="221"/>
      <c r="J315" s="221"/>
      <c r="K315" s="221"/>
      <c r="L315" s="221"/>
      <c r="M315" s="221"/>
      <c r="N315" s="221"/>
      <c r="O315" s="221"/>
      <c r="P315" s="221"/>
      <c r="Q315" s="221"/>
      <c r="R315" s="221"/>
      <c r="S315" s="221"/>
      <c r="T315" s="221"/>
    </row>
    <row r="316" spans="1:20" ht="13.2">
      <c r="A316" s="220"/>
      <c r="B316" s="221"/>
      <c r="C316" s="222"/>
      <c r="D316" s="222"/>
      <c r="E316" s="222"/>
      <c r="F316" s="223"/>
      <c r="G316" s="220"/>
      <c r="H316" s="224"/>
      <c r="I316" s="221"/>
      <c r="J316" s="221"/>
      <c r="K316" s="221"/>
      <c r="L316" s="221"/>
      <c r="M316" s="221"/>
      <c r="N316" s="221"/>
      <c r="O316" s="221"/>
      <c r="P316" s="221"/>
      <c r="Q316" s="221"/>
      <c r="R316" s="221"/>
      <c r="S316" s="221"/>
      <c r="T316" s="221"/>
    </row>
    <row r="317" spans="1:20" ht="13.2">
      <c r="A317" s="220"/>
      <c r="B317" s="221"/>
      <c r="C317" s="222"/>
      <c r="D317" s="222"/>
      <c r="E317" s="222"/>
      <c r="F317" s="223"/>
      <c r="G317" s="220"/>
      <c r="H317" s="224"/>
      <c r="I317" s="221"/>
      <c r="J317" s="221"/>
      <c r="K317" s="221"/>
      <c r="L317" s="221"/>
      <c r="M317" s="221"/>
      <c r="N317" s="221"/>
      <c r="O317" s="221"/>
      <c r="P317" s="221"/>
      <c r="Q317" s="221"/>
      <c r="R317" s="221"/>
      <c r="S317" s="221"/>
      <c r="T317" s="221"/>
    </row>
    <row r="318" spans="1:20" ht="13.2">
      <c r="A318" s="220"/>
      <c r="B318" s="221"/>
      <c r="C318" s="222"/>
      <c r="D318" s="222"/>
      <c r="E318" s="222"/>
      <c r="F318" s="223"/>
      <c r="G318" s="220"/>
      <c r="H318" s="224"/>
      <c r="I318" s="221"/>
      <c r="J318" s="221"/>
      <c r="K318" s="221"/>
      <c r="L318" s="221"/>
      <c r="M318" s="221"/>
      <c r="N318" s="221"/>
      <c r="O318" s="221"/>
      <c r="P318" s="221"/>
      <c r="Q318" s="221"/>
      <c r="R318" s="221"/>
      <c r="S318" s="221"/>
      <c r="T318" s="221"/>
    </row>
    <row r="319" spans="1:20" ht="13.2">
      <c r="A319" s="220"/>
      <c r="B319" s="221"/>
      <c r="C319" s="222"/>
      <c r="D319" s="222"/>
      <c r="E319" s="222"/>
      <c r="F319" s="223"/>
      <c r="G319" s="220"/>
      <c r="H319" s="224"/>
      <c r="I319" s="221"/>
      <c r="J319" s="221"/>
      <c r="K319" s="221"/>
      <c r="L319" s="221"/>
      <c r="M319" s="221"/>
      <c r="N319" s="221"/>
      <c r="O319" s="221"/>
      <c r="P319" s="221"/>
      <c r="Q319" s="221"/>
      <c r="R319" s="221"/>
      <c r="S319" s="221"/>
      <c r="T319" s="221"/>
    </row>
    <row r="320" spans="1:20" ht="13.2">
      <c r="A320" s="220"/>
      <c r="B320" s="221"/>
      <c r="C320" s="222"/>
      <c r="D320" s="222"/>
      <c r="E320" s="222"/>
      <c r="F320" s="223"/>
      <c r="G320" s="220"/>
      <c r="H320" s="224"/>
      <c r="I320" s="221"/>
      <c r="J320" s="221"/>
      <c r="K320" s="221"/>
      <c r="L320" s="221"/>
      <c r="M320" s="221"/>
      <c r="N320" s="221"/>
      <c r="O320" s="221"/>
      <c r="P320" s="221"/>
      <c r="Q320" s="221"/>
      <c r="R320" s="221"/>
      <c r="S320" s="221"/>
      <c r="T320" s="221"/>
    </row>
    <row r="321" spans="1:20" ht="13.2">
      <c r="A321" s="220"/>
      <c r="B321" s="221"/>
      <c r="C321" s="222"/>
      <c r="D321" s="222"/>
      <c r="E321" s="222"/>
      <c r="F321" s="223"/>
      <c r="G321" s="220"/>
      <c r="H321" s="224"/>
      <c r="I321" s="221"/>
      <c r="J321" s="221"/>
      <c r="K321" s="221"/>
      <c r="L321" s="221"/>
      <c r="M321" s="221"/>
      <c r="N321" s="221"/>
      <c r="O321" s="221"/>
      <c r="P321" s="221"/>
      <c r="Q321" s="221"/>
      <c r="R321" s="221"/>
      <c r="S321" s="221"/>
      <c r="T321" s="221"/>
    </row>
    <row r="322" spans="1:20" ht="13.2">
      <c r="A322" s="220"/>
      <c r="B322" s="221"/>
      <c r="C322" s="222"/>
      <c r="D322" s="222"/>
      <c r="E322" s="222"/>
      <c r="F322" s="223"/>
      <c r="G322" s="220"/>
      <c r="H322" s="224"/>
      <c r="I322" s="221"/>
      <c r="J322" s="221"/>
      <c r="K322" s="221"/>
      <c r="L322" s="221"/>
      <c r="M322" s="221"/>
      <c r="N322" s="221"/>
      <c r="O322" s="221"/>
      <c r="P322" s="221"/>
      <c r="Q322" s="221"/>
      <c r="R322" s="221"/>
      <c r="S322" s="221"/>
      <c r="T322" s="221"/>
    </row>
    <row r="323" spans="1:20" ht="13.2">
      <c r="A323" s="220"/>
      <c r="B323" s="221"/>
      <c r="C323" s="222"/>
      <c r="D323" s="222"/>
      <c r="E323" s="222"/>
      <c r="F323" s="223"/>
      <c r="G323" s="220"/>
      <c r="H323" s="224"/>
      <c r="I323" s="221"/>
      <c r="J323" s="221"/>
      <c r="K323" s="221"/>
      <c r="L323" s="221"/>
      <c r="M323" s="221"/>
      <c r="N323" s="221"/>
      <c r="O323" s="221"/>
      <c r="P323" s="221"/>
      <c r="Q323" s="221"/>
      <c r="R323" s="221"/>
      <c r="S323" s="221"/>
      <c r="T323" s="221"/>
    </row>
    <row r="324" spans="1:20" ht="13.2">
      <c r="A324" s="220"/>
      <c r="B324" s="221"/>
      <c r="C324" s="222"/>
      <c r="D324" s="222"/>
      <c r="E324" s="222"/>
      <c r="F324" s="223"/>
      <c r="G324" s="220"/>
      <c r="H324" s="224"/>
      <c r="I324" s="221"/>
      <c r="J324" s="221"/>
      <c r="K324" s="221"/>
      <c r="L324" s="221"/>
      <c r="M324" s="221"/>
      <c r="N324" s="221"/>
      <c r="O324" s="221"/>
      <c r="P324" s="221"/>
      <c r="Q324" s="221"/>
      <c r="R324" s="221"/>
      <c r="S324" s="221"/>
      <c r="T324" s="221"/>
    </row>
    <row r="325" spans="1:20" ht="13.2">
      <c r="A325" s="220"/>
      <c r="B325" s="221"/>
      <c r="C325" s="222"/>
      <c r="D325" s="222"/>
      <c r="E325" s="222"/>
      <c r="F325" s="223"/>
      <c r="G325" s="220"/>
      <c r="H325" s="224"/>
      <c r="I325" s="221"/>
      <c r="J325" s="221"/>
      <c r="K325" s="221"/>
      <c r="L325" s="221"/>
      <c r="M325" s="221"/>
      <c r="N325" s="221"/>
      <c r="O325" s="221"/>
      <c r="P325" s="221"/>
      <c r="Q325" s="221"/>
      <c r="R325" s="221"/>
      <c r="S325" s="221"/>
      <c r="T325" s="221"/>
    </row>
    <row r="326" spans="1:20" ht="13.2">
      <c r="A326" s="220"/>
      <c r="B326" s="221"/>
      <c r="C326" s="222"/>
      <c r="D326" s="222"/>
      <c r="E326" s="222"/>
      <c r="F326" s="223"/>
      <c r="G326" s="220"/>
      <c r="H326" s="224"/>
      <c r="I326" s="221"/>
      <c r="J326" s="221"/>
      <c r="K326" s="221"/>
      <c r="L326" s="221"/>
      <c r="M326" s="221"/>
      <c r="N326" s="221"/>
      <c r="O326" s="221"/>
      <c r="P326" s="221"/>
      <c r="Q326" s="221"/>
      <c r="R326" s="221"/>
      <c r="S326" s="221"/>
      <c r="T326" s="221"/>
    </row>
    <row r="327" spans="1:20" ht="13.2">
      <c r="A327" s="220"/>
      <c r="B327" s="221"/>
      <c r="C327" s="222"/>
      <c r="D327" s="222"/>
      <c r="E327" s="222"/>
      <c r="F327" s="223"/>
      <c r="G327" s="220"/>
      <c r="H327" s="224"/>
      <c r="I327" s="221"/>
      <c r="J327" s="221"/>
      <c r="K327" s="221"/>
      <c r="L327" s="221"/>
      <c r="M327" s="221"/>
      <c r="N327" s="221"/>
      <c r="O327" s="221"/>
      <c r="P327" s="221"/>
      <c r="Q327" s="221"/>
      <c r="R327" s="221"/>
      <c r="S327" s="221"/>
      <c r="T327" s="221"/>
    </row>
    <row r="328" spans="1:20" ht="13.2">
      <c r="A328" s="220"/>
      <c r="B328" s="221"/>
      <c r="C328" s="222"/>
      <c r="D328" s="222"/>
      <c r="E328" s="222"/>
      <c r="F328" s="223"/>
      <c r="G328" s="220"/>
      <c r="H328" s="224"/>
      <c r="I328" s="221"/>
      <c r="J328" s="221"/>
      <c r="K328" s="221"/>
      <c r="L328" s="221"/>
      <c r="M328" s="221"/>
      <c r="N328" s="221"/>
      <c r="O328" s="221"/>
      <c r="P328" s="221"/>
      <c r="Q328" s="221"/>
      <c r="R328" s="221"/>
      <c r="S328" s="221"/>
      <c r="T328" s="221"/>
    </row>
    <row r="329" spans="1:20" ht="13.2">
      <c r="A329" s="220"/>
      <c r="B329" s="221"/>
      <c r="C329" s="222"/>
      <c r="D329" s="222"/>
      <c r="E329" s="222"/>
      <c r="F329" s="223"/>
      <c r="G329" s="220"/>
      <c r="H329" s="224"/>
      <c r="I329" s="221"/>
      <c r="J329" s="221"/>
      <c r="K329" s="221"/>
      <c r="L329" s="221"/>
      <c r="M329" s="221"/>
      <c r="N329" s="221"/>
      <c r="O329" s="221"/>
      <c r="P329" s="221"/>
      <c r="Q329" s="221"/>
      <c r="R329" s="221"/>
      <c r="S329" s="221"/>
      <c r="T329" s="221"/>
    </row>
    <row r="330" spans="1:20" ht="13.2">
      <c r="A330" s="220"/>
      <c r="B330" s="221"/>
      <c r="C330" s="222"/>
      <c r="D330" s="222"/>
      <c r="E330" s="222"/>
      <c r="F330" s="223"/>
      <c r="G330" s="220"/>
      <c r="H330" s="224"/>
      <c r="I330" s="221"/>
      <c r="J330" s="221"/>
      <c r="K330" s="221"/>
      <c r="L330" s="221"/>
      <c r="M330" s="221"/>
      <c r="N330" s="221"/>
      <c r="O330" s="221"/>
      <c r="P330" s="221"/>
      <c r="Q330" s="221"/>
      <c r="R330" s="221"/>
      <c r="S330" s="221"/>
      <c r="T330" s="221"/>
    </row>
    <row r="331" spans="1:20" ht="13.2">
      <c r="A331" s="220"/>
      <c r="B331" s="221"/>
      <c r="C331" s="222"/>
      <c r="D331" s="222"/>
      <c r="E331" s="222"/>
      <c r="F331" s="223"/>
      <c r="G331" s="220"/>
      <c r="H331" s="224"/>
      <c r="I331" s="221"/>
      <c r="J331" s="221"/>
      <c r="K331" s="221"/>
      <c r="L331" s="221"/>
      <c r="M331" s="221"/>
      <c r="N331" s="221"/>
      <c r="O331" s="221"/>
      <c r="P331" s="221"/>
      <c r="Q331" s="221"/>
      <c r="R331" s="221"/>
      <c r="S331" s="221"/>
      <c r="T331" s="221"/>
    </row>
    <row r="332" spans="1:20" ht="13.2">
      <c r="A332" s="220"/>
      <c r="B332" s="221"/>
      <c r="C332" s="222"/>
      <c r="D332" s="222"/>
      <c r="E332" s="222"/>
      <c r="F332" s="223"/>
      <c r="G332" s="220"/>
      <c r="H332" s="224"/>
      <c r="I332" s="221"/>
      <c r="J332" s="221"/>
      <c r="K332" s="221"/>
      <c r="L332" s="221"/>
      <c r="M332" s="221"/>
      <c r="N332" s="221"/>
      <c r="O332" s="221"/>
      <c r="P332" s="221"/>
      <c r="Q332" s="221"/>
      <c r="R332" s="221"/>
      <c r="S332" s="221"/>
      <c r="T332" s="221"/>
    </row>
    <row r="333" spans="1:20" ht="13.2">
      <c r="A333" s="220"/>
      <c r="B333" s="221"/>
      <c r="C333" s="222"/>
      <c r="D333" s="222"/>
      <c r="E333" s="222"/>
      <c r="F333" s="223"/>
      <c r="G333" s="220"/>
      <c r="H333" s="224"/>
      <c r="I333" s="221"/>
      <c r="J333" s="221"/>
      <c r="K333" s="221"/>
      <c r="L333" s="221"/>
      <c r="M333" s="221"/>
      <c r="N333" s="221"/>
      <c r="O333" s="221"/>
      <c r="P333" s="221"/>
      <c r="Q333" s="221"/>
      <c r="R333" s="221"/>
      <c r="S333" s="221"/>
      <c r="T333" s="221"/>
    </row>
    <row r="334" spans="1:20" ht="13.2">
      <c r="A334" s="220"/>
      <c r="B334" s="221"/>
      <c r="C334" s="222"/>
      <c r="D334" s="222"/>
      <c r="E334" s="222"/>
      <c r="F334" s="223"/>
      <c r="G334" s="220"/>
      <c r="H334" s="224"/>
      <c r="I334" s="221"/>
      <c r="J334" s="221"/>
      <c r="K334" s="221"/>
      <c r="L334" s="221"/>
      <c r="M334" s="221"/>
      <c r="N334" s="221"/>
      <c r="O334" s="221"/>
      <c r="P334" s="221"/>
      <c r="Q334" s="221"/>
      <c r="R334" s="221"/>
      <c r="S334" s="221"/>
      <c r="T334" s="221"/>
    </row>
    <row r="335" spans="1:20" ht="13.2">
      <c r="A335" s="220"/>
      <c r="B335" s="221"/>
      <c r="C335" s="222"/>
      <c r="D335" s="222"/>
      <c r="E335" s="222"/>
      <c r="F335" s="223"/>
      <c r="G335" s="220"/>
      <c r="H335" s="224"/>
      <c r="I335" s="221"/>
      <c r="J335" s="221"/>
      <c r="K335" s="221"/>
      <c r="L335" s="221"/>
      <c r="M335" s="221"/>
      <c r="N335" s="221"/>
      <c r="O335" s="221"/>
      <c r="P335" s="221"/>
      <c r="Q335" s="221"/>
      <c r="R335" s="221"/>
      <c r="S335" s="221"/>
      <c r="T335" s="221"/>
    </row>
    <row r="336" spans="1:20" ht="13.2">
      <c r="A336" s="220"/>
      <c r="B336" s="221"/>
      <c r="C336" s="222"/>
      <c r="D336" s="222"/>
      <c r="E336" s="222"/>
      <c r="F336" s="223"/>
      <c r="G336" s="220"/>
      <c r="H336" s="224"/>
      <c r="I336" s="221"/>
      <c r="J336" s="221"/>
      <c r="K336" s="221"/>
      <c r="L336" s="221"/>
      <c r="M336" s="221"/>
      <c r="N336" s="221"/>
      <c r="O336" s="221"/>
      <c r="P336" s="221"/>
      <c r="Q336" s="221"/>
      <c r="R336" s="221"/>
      <c r="S336" s="221"/>
      <c r="T336" s="221"/>
    </row>
    <row r="337" spans="1:20" ht="13.2">
      <c r="A337" s="220"/>
      <c r="B337" s="221"/>
      <c r="C337" s="222"/>
      <c r="D337" s="222"/>
      <c r="E337" s="222"/>
      <c r="F337" s="223"/>
      <c r="G337" s="220"/>
      <c r="H337" s="224"/>
      <c r="I337" s="221"/>
      <c r="J337" s="221"/>
      <c r="K337" s="221"/>
      <c r="L337" s="221"/>
      <c r="M337" s="221"/>
      <c r="N337" s="221"/>
      <c r="O337" s="221"/>
      <c r="P337" s="221"/>
      <c r="Q337" s="221"/>
      <c r="R337" s="221"/>
      <c r="S337" s="221"/>
      <c r="T337" s="221"/>
    </row>
    <row r="338" spans="1:20" ht="13.2">
      <c r="A338" s="220"/>
      <c r="B338" s="221"/>
      <c r="C338" s="222"/>
      <c r="D338" s="222"/>
      <c r="E338" s="222"/>
      <c r="F338" s="223"/>
      <c r="G338" s="220"/>
      <c r="H338" s="224"/>
      <c r="I338" s="221"/>
      <c r="J338" s="221"/>
      <c r="K338" s="221"/>
      <c r="L338" s="221"/>
      <c r="M338" s="221"/>
      <c r="N338" s="221"/>
      <c r="O338" s="221"/>
      <c r="P338" s="221"/>
      <c r="Q338" s="221"/>
      <c r="R338" s="221"/>
      <c r="S338" s="221"/>
      <c r="T338" s="221"/>
    </row>
    <row r="339" spans="1:20" ht="13.2">
      <c r="A339" s="220"/>
      <c r="B339" s="221"/>
      <c r="C339" s="222"/>
      <c r="D339" s="222"/>
      <c r="E339" s="222"/>
      <c r="F339" s="223"/>
      <c r="G339" s="220"/>
      <c r="H339" s="224"/>
      <c r="I339" s="221"/>
      <c r="J339" s="221"/>
      <c r="K339" s="221"/>
      <c r="L339" s="221"/>
      <c r="M339" s="221"/>
      <c r="N339" s="221"/>
      <c r="O339" s="221"/>
      <c r="P339" s="221"/>
      <c r="Q339" s="221"/>
      <c r="R339" s="221"/>
      <c r="S339" s="221"/>
      <c r="T339" s="221"/>
    </row>
    <row r="340" spans="1:20" ht="13.2">
      <c r="A340" s="220"/>
      <c r="B340" s="221"/>
      <c r="C340" s="222"/>
      <c r="D340" s="222"/>
      <c r="E340" s="222"/>
      <c r="F340" s="223"/>
      <c r="G340" s="220"/>
      <c r="H340" s="224"/>
      <c r="I340" s="221"/>
      <c r="J340" s="221"/>
      <c r="K340" s="221"/>
      <c r="L340" s="221"/>
      <c r="M340" s="221"/>
      <c r="N340" s="221"/>
      <c r="O340" s="221"/>
      <c r="P340" s="221"/>
      <c r="Q340" s="221"/>
      <c r="R340" s="221"/>
      <c r="S340" s="221"/>
      <c r="T340" s="221"/>
    </row>
    <row r="341" spans="1:20" ht="13.2">
      <c r="A341" s="220"/>
      <c r="B341" s="221"/>
      <c r="C341" s="222"/>
      <c r="D341" s="222"/>
      <c r="E341" s="222"/>
      <c r="F341" s="223"/>
      <c r="G341" s="220"/>
      <c r="H341" s="224"/>
      <c r="I341" s="221"/>
      <c r="J341" s="221"/>
      <c r="K341" s="221"/>
      <c r="L341" s="221"/>
      <c r="M341" s="221"/>
      <c r="N341" s="221"/>
      <c r="O341" s="221"/>
      <c r="P341" s="221"/>
      <c r="Q341" s="221"/>
      <c r="R341" s="221"/>
      <c r="S341" s="221"/>
      <c r="T341" s="221"/>
    </row>
    <row r="342" spans="1:20" ht="13.2">
      <c r="A342" s="220"/>
      <c r="B342" s="221"/>
      <c r="C342" s="222"/>
      <c r="D342" s="222"/>
      <c r="E342" s="222"/>
      <c r="F342" s="223"/>
      <c r="G342" s="220"/>
      <c r="H342" s="224"/>
      <c r="I342" s="221"/>
      <c r="J342" s="221"/>
      <c r="K342" s="221"/>
      <c r="L342" s="221"/>
      <c r="M342" s="221"/>
      <c r="N342" s="221"/>
      <c r="O342" s="221"/>
      <c r="P342" s="221"/>
      <c r="Q342" s="221"/>
      <c r="R342" s="221"/>
      <c r="S342" s="221"/>
      <c r="T342" s="221"/>
    </row>
    <row r="343" spans="1:20" ht="13.2">
      <c r="A343" s="220"/>
      <c r="B343" s="221"/>
      <c r="C343" s="222"/>
      <c r="D343" s="222"/>
      <c r="E343" s="222"/>
      <c r="F343" s="223"/>
      <c r="G343" s="220"/>
      <c r="H343" s="224"/>
      <c r="I343" s="221"/>
      <c r="J343" s="221"/>
      <c r="K343" s="221"/>
      <c r="L343" s="221"/>
      <c r="M343" s="221"/>
      <c r="N343" s="221"/>
      <c r="O343" s="221"/>
      <c r="P343" s="221"/>
      <c r="Q343" s="221"/>
      <c r="R343" s="221"/>
      <c r="S343" s="221"/>
      <c r="T343" s="221"/>
    </row>
    <row r="344" spans="1:20" ht="13.2">
      <c r="A344" s="220"/>
      <c r="B344" s="221"/>
      <c r="C344" s="222"/>
      <c r="D344" s="222"/>
      <c r="E344" s="222"/>
      <c r="F344" s="223"/>
      <c r="G344" s="220"/>
      <c r="H344" s="224"/>
      <c r="I344" s="221"/>
      <c r="J344" s="221"/>
      <c r="K344" s="221"/>
      <c r="L344" s="221"/>
      <c r="M344" s="221"/>
      <c r="N344" s="221"/>
      <c r="O344" s="221"/>
      <c r="P344" s="221"/>
      <c r="Q344" s="221"/>
      <c r="R344" s="221"/>
      <c r="S344" s="221"/>
      <c r="T344" s="221"/>
    </row>
    <row r="345" spans="1:20" ht="13.2">
      <c r="A345" s="220"/>
      <c r="B345" s="221"/>
      <c r="C345" s="222"/>
      <c r="D345" s="222"/>
      <c r="E345" s="222"/>
      <c r="F345" s="223"/>
      <c r="G345" s="220"/>
      <c r="H345" s="224"/>
      <c r="I345" s="221"/>
      <c r="J345" s="221"/>
      <c r="K345" s="221"/>
      <c r="L345" s="221"/>
      <c r="M345" s="221"/>
      <c r="N345" s="221"/>
      <c r="O345" s="221"/>
      <c r="P345" s="221"/>
      <c r="Q345" s="221"/>
      <c r="R345" s="221"/>
      <c r="S345" s="221"/>
      <c r="T345" s="221"/>
    </row>
    <row r="346" spans="1:20" ht="13.2">
      <c r="A346" s="220"/>
      <c r="B346" s="221"/>
      <c r="C346" s="222"/>
      <c r="D346" s="222"/>
      <c r="E346" s="222"/>
      <c r="F346" s="223"/>
      <c r="G346" s="220"/>
      <c r="H346" s="224"/>
      <c r="I346" s="221"/>
      <c r="J346" s="221"/>
      <c r="K346" s="221"/>
      <c r="L346" s="221"/>
      <c r="M346" s="221"/>
      <c r="N346" s="221"/>
      <c r="O346" s="221"/>
      <c r="P346" s="221"/>
      <c r="Q346" s="221"/>
      <c r="R346" s="221"/>
      <c r="S346" s="221"/>
      <c r="T346" s="221"/>
    </row>
    <row r="347" spans="1:20" ht="13.2">
      <c r="A347" s="220"/>
      <c r="B347" s="221"/>
      <c r="C347" s="222"/>
      <c r="D347" s="222"/>
      <c r="E347" s="222"/>
      <c r="F347" s="223"/>
      <c r="G347" s="220"/>
      <c r="H347" s="224"/>
      <c r="I347" s="221"/>
      <c r="J347" s="221"/>
      <c r="K347" s="221"/>
      <c r="L347" s="221"/>
      <c r="M347" s="221"/>
      <c r="N347" s="221"/>
      <c r="O347" s="221"/>
      <c r="P347" s="221"/>
      <c r="Q347" s="221"/>
      <c r="R347" s="221"/>
      <c r="S347" s="221"/>
      <c r="T347" s="221"/>
    </row>
    <row r="348" spans="1:20" ht="13.2">
      <c r="A348" s="220"/>
      <c r="B348" s="221"/>
      <c r="C348" s="222"/>
      <c r="D348" s="222"/>
      <c r="E348" s="222"/>
      <c r="F348" s="223"/>
      <c r="G348" s="220"/>
      <c r="H348" s="224"/>
      <c r="I348" s="221"/>
      <c r="J348" s="221"/>
      <c r="K348" s="221"/>
      <c r="L348" s="221"/>
      <c r="M348" s="221"/>
      <c r="N348" s="221"/>
      <c r="O348" s="221"/>
      <c r="P348" s="221"/>
      <c r="Q348" s="221"/>
      <c r="R348" s="221"/>
      <c r="S348" s="221"/>
      <c r="T348" s="221"/>
    </row>
    <row r="349" spans="1:20" ht="13.2">
      <c r="A349" s="220"/>
      <c r="B349" s="221"/>
      <c r="C349" s="222"/>
      <c r="D349" s="222"/>
      <c r="E349" s="222"/>
      <c r="F349" s="223"/>
      <c r="G349" s="220"/>
      <c r="H349" s="224"/>
      <c r="I349" s="221"/>
      <c r="J349" s="221"/>
      <c r="K349" s="221"/>
      <c r="L349" s="221"/>
      <c r="M349" s="221"/>
      <c r="N349" s="221"/>
      <c r="O349" s="221"/>
      <c r="P349" s="221"/>
      <c r="Q349" s="221"/>
      <c r="R349" s="221"/>
      <c r="S349" s="221"/>
      <c r="T349" s="221"/>
    </row>
    <row r="350" spans="1:20" ht="13.2">
      <c r="A350" s="220"/>
      <c r="B350" s="221"/>
      <c r="C350" s="222"/>
      <c r="D350" s="222"/>
      <c r="E350" s="222"/>
      <c r="F350" s="223"/>
      <c r="G350" s="220"/>
      <c r="H350" s="224"/>
      <c r="I350" s="221"/>
      <c r="J350" s="221"/>
      <c r="K350" s="221"/>
      <c r="L350" s="221"/>
      <c r="M350" s="221"/>
      <c r="N350" s="221"/>
      <c r="O350" s="221"/>
      <c r="P350" s="221"/>
      <c r="Q350" s="221"/>
      <c r="R350" s="221"/>
      <c r="S350" s="221"/>
      <c r="T350" s="221"/>
    </row>
    <row r="351" spans="1:20" ht="13.2">
      <c r="A351" s="220"/>
      <c r="B351" s="221"/>
      <c r="C351" s="222"/>
      <c r="D351" s="222"/>
      <c r="E351" s="222"/>
      <c r="F351" s="223"/>
      <c r="G351" s="220"/>
      <c r="H351" s="224"/>
      <c r="I351" s="221"/>
      <c r="J351" s="221"/>
      <c r="K351" s="221"/>
      <c r="L351" s="221"/>
      <c r="M351" s="221"/>
      <c r="N351" s="221"/>
      <c r="O351" s="221"/>
      <c r="P351" s="221"/>
      <c r="Q351" s="221"/>
      <c r="R351" s="221"/>
      <c r="S351" s="221"/>
      <c r="T351" s="221"/>
    </row>
    <row r="352" spans="1:20" ht="13.2">
      <c r="A352" s="220"/>
      <c r="B352" s="221"/>
      <c r="C352" s="222"/>
      <c r="D352" s="222"/>
      <c r="E352" s="222"/>
      <c r="F352" s="223"/>
      <c r="G352" s="220"/>
      <c r="H352" s="224"/>
      <c r="I352" s="221"/>
      <c r="J352" s="221"/>
      <c r="K352" s="221"/>
      <c r="L352" s="221"/>
      <c r="M352" s="221"/>
      <c r="N352" s="221"/>
      <c r="O352" s="221"/>
      <c r="P352" s="221"/>
      <c r="Q352" s="221"/>
      <c r="R352" s="221"/>
      <c r="S352" s="221"/>
      <c r="T352" s="221"/>
    </row>
    <row r="353" spans="1:20" ht="13.2">
      <c r="A353" s="220"/>
      <c r="B353" s="221"/>
      <c r="C353" s="222"/>
      <c r="D353" s="222"/>
      <c r="E353" s="222"/>
      <c r="F353" s="223"/>
      <c r="G353" s="220"/>
      <c r="H353" s="224"/>
      <c r="I353" s="221"/>
      <c r="J353" s="221"/>
      <c r="K353" s="221"/>
      <c r="L353" s="221"/>
      <c r="M353" s="221"/>
      <c r="N353" s="221"/>
      <c r="O353" s="221"/>
      <c r="P353" s="221"/>
      <c r="Q353" s="221"/>
      <c r="R353" s="221"/>
      <c r="S353" s="221"/>
      <c r="T353" s="221"/>
    </row>
    <row r="354" spans="1:20" ht="13.2">
      <c r="A354" s="220"/>
      <c r="B354" s="221"/>
      <c r="C354" s="222"/>
      <c r="D354" s="222"/>
      <c r="E354" s="222"/>
      <c r="F354" s="223"/>
      <c r="G354" s="220"/>
      <c r="H354" s="224"/>
      <c r="I354" s="221"/>
      <c r="J354" s="221"/>
      <c r="K354" s="221"/>
      <c r="L354" s="221"/>
      <c r="M354" s="221"/>
      <c r="N354" s="221"/>
      <c r="O354" s="221"/>
      <c r="P354" s="221"/>
      <c r="Q354" s="221"/>
      <c r="R354" s="221"/>
      <c r="S354" s="221"/>
      <c r="T354" s="221"/>
    </row>
    <row r="355" spans="1:20" ht="13.2">
      <c r="A355" s="220"/>
      <c r="B355" s="221"/>
      <c r="C355" s="222"/>
      <c r="D355" s="222"/>
      <c r="E355" s="222"/>
      <c r="F355" s="223"/>
      <c r="G355" s="220"/>
      <c r="H355" s="224"/>
      <c r="I355" s="221"/>
      <c r="J355" s="221"/>
      <c r="K355" s="221"/>
      <c r="L355" s="221"/>
      <c r="M355" s="221"/>
      <c r="N355" s="221"/>
      <c r="O355" s="221"/>
      <c r="P355" s="221"/>
      <c r="Q355" s="221"/>
      <c r="R355" s="221"/>
      <c r="S355" s="221"/>
      <c r="T355" s="221"/>
    </row>
    <row r="356" spans="1:20" ht="13.2">
      <c r="A356" s="220"/>
      <c r="B356" s="221"/>
      <c r="C356" s="222"/>
      <c r="D356" s="222"/>
      <c r="E356" s="222"/>
      <c r="F356" s="223"/>
      <c r="G356" s="220"/>
      <c r="H356" s="224"/>
      <c r="I356" s="221"/>
      <c r="J356" s="221"/>
      <c r="K356" s="221"/>
      <c r="L356" s="221"/>
      <c r="M356" s="221"/>
      <c r="N356" s="221"/>
      <c r="O356" s="221"/>
      <c r="P356" s="221"/>
      <c r="Q356" s="221"/>
      <c r="R356" s="221"/>
      <c r="S356" s="221"/>
      <c r="T356" s="221"/>
    </row>
    <row r="357" spans="1:20" ht="13.2">
      <c r="A357" s="220"/>
      <c r="B357" s="221"/>
      <c r="C357" s="222"/>
      <c r="D357" s="222"/>
      <c r="E357" s="222"/>
      <c r="F357" s="223"/>
      <c r="G357" s="220"/>
      <c r="H357" s="224"/>
      <c r="I357" s="221"/>
      <c r="J357" s="221"/>
      <c r="K357" s="221"/>
      <c r="L357" s="221"/>
      <c r="M357" s="221"/>
      <c r="N357" s="221"/>
      <c r="O357" s="221"/>
      <c r="P357" s="221"/>
      <c r="Q357" s="221"/>
      <c r="R357" s="221"/>
      <c r="S357" s="221"/>
      <c r="T357" s="221"/>
    </row>
    <row r="358" spans="1:20" ht="13.2">
      <c r="A358" s="220"/>
      <c r="B358" s="221"/>
      <c r="C358" s="222"/>
      <c r="D358" s="222"/>
      <c r="E358" s="222"/>
      <c r="F358" s="223"/>
      <c r="G358" s="220"/>
      <c r="H358" s="224"/>
      <c r="I358" s="221"/>
      <c r="J358" s="221"/>
      <c r="K358" s="221"/>
      <c r="L358" s="221"/>
      <c r="M358" s="221"/>
      <c r="N358" s="221"/>
      <c r="O358" s="221"/>
      <c r="P358" s="221"/>
      <c r="Q358" s="221"/>
      <c r="R358" s="221"/>
      <c r="S358" s="221"/>
      <c r="T358" s="221"/>
    </row>
    <row r="359" spans="1:20" ht="13.2">
      <c r="A359" s="220"/>
      <c r="B359" s="221"/>
      <c r="C359" s="222"/>
      <c r="D359" s="222"/>
      <c r="E359" s="222"/>
      <c r="F359" s="223"/>
      <c r="G359" s="220"/>
      <c r="H359" s="224"/>
      <c r="I359" s="221"/>
      <c r="J359" s="221"/>
      <c r="K359" s="221"/>
      <c r="L359" s="221"/>
      <c r="M359" s="221"/>
      <c r="N359" s="221"/>
      <c r="O359" s="221"/>
      <c r="P359" s="221"/>
      <c r="Q359" s="221"/>
      <c r="R359" s="221"/>
      <c r="S359" s="221"/>
      <c r="T359" s="221"/>
    </row>
    <row r="360" spans="1:20" ht="13.2">
      <c r="A360" s="220"/>
      <c r="B360" s="221"/>
      <c r="C360" s="222"/>
      <c r="D360" s="222"/>
      <c r="E360" s="222"/>
      <c r="F360" s="223"/>
      <c r="G360" s="220"/>
      <c r="H360" s="224"/>
      <c r="I360" s="221"/>
      <c r="J360" s="221"/>
      <c r="K360" s="221"/>
      <c r="L360" s="221"/>
      <c r="M360" s="221"/>
      <c r="N360" s="221"/>
      <c r="O360" s="221"/>
      <c r="P360" s="221"/>
      <c r="Q360" s="221"/>
      <c r="R360" s="221"/>
      <c r="S360" s="221"/>
      <c r="T360" s="221"/>
    </row>
    <row r="361" spans="1:20" ht="13.2">
      <c r="A361" s="220"/>
      <c r="B361" s="221"/>
      <c r="C361" s="222"/>
      <c r="D361" s="222"/>
      <c r="E361" s="222"/>
      <c r="F361" s="223"/>
      <c r="G361" s="220"/>
      <c r="H361" s="224"/>
      <c r="I361" s="221"/>
      <c r="J361" s="221"/>
      <c r="K361" s="221"/>
      <c r="L361" s="221"/>
      <c r="M361" s="221"/>
      <c r="N361" s="221"/>
      <c r="O361" s="221"/>
      <c r="P361" s="221"/>
      <c r="Q361" s="221"/>
      <c r="R361" s="221"/>
      <c r="S361" s="221"/>
      <c r="T361" s="221"/>
    </row>
    <row r="362" spans="1:20" ht="13.2">
      <c r="A362" s="220"/>
      <c r="B362" s="221"/>
      <c r="C362" s="222"/>
      <c r="D362" s="222"/>
      <c r="E362" s="222"/>
      <c r="F362" s="223"/>
      <c r="G362" s="220"/>
      <c r="H362" s="224"/>
      <c r="I362" s="221"/>
      <c r="J362" s="221"/>
      <c r="K362" s="221"/>
      <c r="L362" s="221"/>
      <c r="M362" s="221"/>
      <c r="N362" s="221"/>
      <c r="O362" s="221"/>
      <c r="P362" s="221"/>
      <c r="Q362" s="221"/>
      <c r="R362" s="221"/>
      <c r="S362" s="221"/>
      <c r="T362" s="221"/>
    </row>
    <row r="363" spans="1:20" ht="13.2">
      <c r="A363" s="220"/>
      <c r="B363" s="221"/>
      <c r="C363" s="222"/>
      <c r="D363" s="222"/>
      <c r="E363" s="222"/>
      <c r="F363" s="223"/>
      <c r="G363" s="220"/>
      <c r="H363" s="224"/>
      <c r="I363" s="221"/>
      <c r="J363" s="221"/>
      <c r="K363" s="221"/>
      <c r="L363" s="221"/>
      <c r="M363" s="221"/>
      <c r="N363" s="221"/>
      <c r="O363" s="221"/>
      <c r="P363" s="221"/>
      <c r="Q363" s="221"/>
      <c r="R363" s="221"/>
      <c r="S363" s="221"/>
      <c r="T363" s="221"/>
    </row>
    <row r="364" spans="1:20" ht="13.2">
      <c r="A364" s="220"/>
      <c r="B364" s="221"/>
      <c r="C364" s="222"/>
      <c r="D364" s="222"/>
      <c r="E364" s="222"/>
      <c r="F364" s="223"/>
      <c r="G364" s="220"/>
      <c r="H364" s="224"/>
      <c r="I364" s="221"/>
      <c r="J364" s="221"/>
      <c r="K364" s="221"/>
      <c r="L364" s="221"/>
      <c r="M364" s="221"/>
      <c r="N364" s="221"/>
      <c r="O364" s="221"/>
      <c r="P364" s="221"/>
      <c r="Q364" s="221"/>
      <c r="R364" s="221"/>
      <c r="S364" s="221"/>
      <c r="T364" s="221"/>
    </row>
    <row r="365" spans="1:20" ht="13.2">
      <c r="A365" s="220"/>
      <c r="B365" s="221"/>
      <c r="C365" s="222"/>
      <c r="D365" s="222"/>
      <c r="E365" s="222"/>
      <c r="F365" s="223"/>
      <c r="G365" s="220"/>
      <c r="H365" s="224"/>
      <c r="I365" s="221"/>
      <c r="J365" s="221"/>
      <c r="K365" s="221"/>
      <c r="L365" s="221"/>
      <c r="M365" s="221"/>
      <c r="N365" s="221"/>
      <c r="O365" s="221"/>
      <c r="P365" s="221"/>
      <c r="Q365" s="221"/>
      <c r="R365" s="221"/>
      <c r="S365" s="221"/>
      <c r="T365" s="221"/>
    </row>
    <row r="366" spans="1:20" ht="13.2">
      <c r="A366" s="220"/>
      <c r="B366" s="221"/>
      <c r="C366" s="222"/>
      <c r="D366" s="222"/>
      <c r="E366" s="222"/>
      <c r="F366" s="223"/>
      <c r="G366" s="220"/>
      <c r="H366" s="224"/>
      <c r="I366" s="221"/>
      <c r="J366" s="221"/>
      <c r="K366" s="221"/>
      <c r="L366" s="221"/>
      <c r="M366" s="221"/>
      <c r="N366" s="221"/>
      <c r="O366" s="221"/>
      <c r="P366" s="221"/>
      <c r="Q366" s="221"/>
      <c r="R366" s="221"/>
      <c r="S366" s="221"/>
      <c r="T366" s="221"/>
    </row>
    <row r="367" spans="1:20" ht="13.2">
      <c r="A367" s="220"/>
      <c r="B367" s="221"/>
      <c r="C367" s="222"/>
      <c r="D367" s="222"/>
      <c r="E367" s="222"/>
      <c r="F367" s="223"/>
      <c r="G367" s="220"/>
      <c r="H367" s="224"/>
      <c r="I367" s="221"/>
      <c r="J367" s="221"/>
      <c r="K367" s="221"/>
      <c r="L367" s="221"/>
      <c r="M367" s="221"/>
      <c r="N367" s="221"/>
      <c r="O367" s="221"/>
      <c r="P367" s="221"/>
      <c r="Q367" s="221"/>
      <c r="R367" s="221"/>
      <c r="S367" s="221"/>
      <c r="T367" s="221"/>
    </row>
    <row r="368" spans="1:20" ht="13.2">
      <c r="A368" s="220"/>
      <c r="B368" s="221"/>
      <c r="C368" s="222"/>
      <c r="D368" s="222"/>
      <c r="E368" s="222"/>
      <c r="F368" s="223"/>
      <c r="G368" s="220"/>
      <c r="H368" s="224"/>
      <c r="I368" s="221"/>
      <c r="J368" s="221"/>
      <c r="K368" s="221"/>
      <c r="L368" s="221"/>
      <c r="M368" s="221"/>
      <c r="N368" s="221"/>
      <c r="O368" s="221"/>
      <c r="P368" s="221"/>
      <c r="Q368" s="221"/>
      <c r="R368" s="221"/>
      <c r="S368" s="221"/>
      <c r="T368" s="221"/>
    </row>
    <row r="369" spans="1:20" ht="13.2">
      <c r="A369" s="220"/>
      <c r="B369" s="221"/>
      <c r="C369" s="222"/>
      <c r="D369" s="222"/>
      <c r="E369" s="222"/>
      <c r="F369" s="223"/>
      <c r="G369" s="220"/>
      <c r="H369" s="224"/>
      <c r="I369" s="221"/>
      <c r="J369" s="221"/>
      <c r="K369" s="221"/>
      <c r="L369" s="221"/>
      <c r="M369" s="221"/>
      <c r="N369" s="221"/>
      <c r="O369" s="221"/>
      <c r="P369" s="221"/>
      <c r="Q369" s="221"/>
      <c r="R369" s="221"/>
      <c r="S369" s="221"/>
      <c r="T369" s="221"/>
    </row>
    <row r="370" spans="1:20" ht="13.2">
      <c r="A370" s="220"/>
      <c r="B370" s="221"/>
      <c r="C370" s="222"/>
      <c r="D370" s="222"/>
      <c r="E370" s="222"/>
      <c r="F370" s="223"/>
      <c r="G370" s="220"/>
      <c r="H370" s="224"/>
      <c r="I370" s="221"/>
      <c r="J370" s="221"/>
      <c r="K370" s="221"/>
      <c r="L370" s="221"/>
      <c r="M370" s="221"/>
      <c r="N370" s="221"/>
      <c r="O370" s="221"/>
      <c r="P370" s="221"/>
      <c r="Q370" s="221"/>
      <c r="R370" s="221"/>
      <c r="S370" s="221"/>
      <c r="T370" s="221"/>
    </row>
    <row r="371" spans="1:20" ht="13.2">
      <c r="A371" s="220"/>
      <c r="B371" s="221"/>
      <c r="C371" s="222"/>
      <c r="D371" s="222"/>
      <c r="E371" s="222"/>
      <c r="F371" s="223"/>
      <c r="G371" s="220"/>
      <c r="H371" s="224"/>
      <c r="I371" s="221"/>
      <c r="J371" s="221"/>
      <c r="K371" s="221"/>
      <c r="L371" s="221"/>
      <c r="M371" s="221"/>
      <c r="N371" s="221"/>
      <c r="O371" s="221"/>
      <c r="P371" s="221"/>
      <c r="Q371" s="221"/>
      <c r="R371" s="221"/>
      <c r="S371" s="221"/>
      <c r="T371" s="221"/>
    </row>
    <row r="372" spans="1:20" ht="13.2">
      <c r="A372" s="220"/>
      <c r="B372" s="221"/>
      <c r="C372" s="222"/>
      <c r="D372" s="222"/>
      <c r="E372" s="222"/>
      <c r="F372" s="223"/>
      <c r="G372" s="220"/>
      <c r="H372" s="224"/>
      <c r="I372" s="221"/>
      <c r="J372" s="221"/>
      <c r="K372" s="221"/>
      <c r="L372" s="221"/>
      <c r="M372" s="221"/>
      <c r="N372" s="221"/>
      <c r="O372" s="221"/>
      <c r="P372" s="221"/>
      <c r="Q372" s="221"/>
      <c r="R372" s="221"/>
      <c r="S372" s="221"/>
      <c r="T372" s="221"/>
    </row>
    <row r="373" spans="1:20" ht="13.2">
      <c r="A373" s="220"/>
      <c r="B373" s="221"/>
      <c r="C373" s="222"/>
      <c r="D373" s="222"/>
      <c r="E373" s="222"/>
      <c r="F373" s="223"/>
      <c r="G373" s="220"/>
      <c r="H373" s="224"/>
      <c r="I373" s="221"/>
      <c r="J373" s="221"/>
      <c r="K373" s="221"/>
      <c r="L373" s="221"/>
      <c r="M373" s="221"/>
      <c r="N373" s="221"/>
      <c r="O373" s="221"/>
      <c r="P373" s="221"/>
      <c r="Q373" s="221"/>
      <c r="R373" s="221"/>
      <c r="S373" s="221"/>
      <c r="T373" s="221"/>
    </row>
    <row r="374" spans="1:20" ht="13.2">
      <c r="A374" s="220"/>
      <c r="B374" s="221"/>
      <c r="C374" s="222"/>
      <c r="D374" s="222"/>
      <c r="E374" s="222"/>
      <c r="F374" s="223"/>
      <c r="G374" s="220"/>
      <c r="H374" s="224"/>
      <c r="I374" s="221"/>
      <c r="J374" s="221"/>
      <c r="K374" s="221"/>
      <c r="L374" s="221"/>
      <c r="M374" s="221"/>
      <c r="N374" s="221"/>
      <c r="O374" s="221"/>
      <c r="P374" s="221"/>
      <c r="Q374" s="221"/>
      <c r="R374" s="221"/>
      <c r="S374" s="221"/>
      <c r="T374" s="221"/>
    </row>
    <row r="375" spans="1:20" ht="13.2">
      <c r="A375" s="220"/>
      <c r="B375" s="221"/>
      <c r="C375" s="222"/>
      <c r="D375" s="222"/>
      <c r="E375" s="222"/>
      <c r="F375" s="223"/>
      <c r="G375" s="220"/>
      <c r="H375" s="224"/>
      <c r="I375" s="221"/>
      <c r="J375" s="221"/>
      <c r="K375" s="221"/>
      <c r="L375" s="221"/>
      <c r="M375" s="221"/>
      <c r="N375" s="221"/>
      <c r="O375" s="221"/>
      <c r="P375" s="221"/>
      <c r="Q375" s="221"/>
      <c r="R375" s="221"/>
      <c r="S375" s="221"/>
      <c r="T375" s="221"/>
    </row>
    <row r="376" spans="1:20" ht="13.2">
      <c r="A376" s="220"/>
      <c r="B376" s="221"/>
      <c r="C376" s="222"/>
      <c r="D376" s="222"/>
      <c r="E376" s="222"/>
      <c r="F376" s="223"/>
      <c r="G376" s="220"/>
      <c r="H376" s="224"/>
      <c r="I376" s="221"/>
      <c r="J376" s="221"/>
      <c r="K376" s="221"/>
      <c r="L376" s="221"/>
      <c r="M376" s="221"/>
      <c r="N376" s="221"/>
      <c r="O376" s="221"/>
      <c r="P376" s="221"/>
      <c r="Q376" s="221"/>
      <c r="R376" s="221"/>
      <c r="S376" s="221"/>
      <c r="T376" s="221"/>
    </row>
    <row r="377" spans="1:20" ht="13.2">
      <c r="A377" s="220"/>
      <c r="B377" s="221"/>
      <c r="C377" s="222"/>
      <c r="D377" s="222"/>
      <c r="E377" s="222"/>
      <c r="F377" s="223"/>
      <c r="G377" s="220"/>
      <c r="H377" s="224"/>
      <c r="I377" s="221"/>
      <c r="J377" s="221"/>
      <c r="K377" s="221"/>
      <c r="L377" s="221"/>
      <c r="M377" s="221"/>
      <c r="N377" s="221"/>
      <c r="O377" s="221"/>
      <c r="P377" s="221"/>
      <c r="Q377" s="221"/>
      <c r="R377" s="221"/>
      <c r="S377" s="221"/>
      <c r="T377" s="221"/>
    </row>
    <row r="378" spans="1:20" ht="13.2">
      <c r="A378" s="220"/>
      <c r="B378" s="221"/>
      <c r="C378" s="222"/>
      <c r="D378" s="222"/>
      <c r="E378" s="222"/>
      <c r="F378" s="223"/>
      <c r="G378" s="220"/>
      <c r="H378" s="224"/>
      <c r="I378" s="221"/>
      <c r="J378" s="221"/>
      <c r="K378" s="221"/>
      <c r="L378" s="221"/>
      <c r="M378" s="221"/>
      <c r="N378" s="221"/>
      <c r="O378" s="221"/>
      <c r="P378" s="221"/>
      <c r="Q378" s="221"/>
      <c r="R378" s="221"/>
      <c r="S378" s="221"/>
      <c r="T378" s="221"/>
    </row>
    <row r="379" spans="1:20" ht="13.2">
      <c r="A379" s="220"/>
      <c r="B379" s="221"/>
      <c r="C379" s="222"/>
      <c r="D379" s="222"/>
      <c r="E379" s="222"/>
      <c r="F379" s="223"/>
      <c r="G379" s="220"/>
      <c r="H379" s="224"/>
      <c r="I379" s="221"/>
      <c r="J379" s="221"/>
      <c r="K379" s="221"/>
      <c r="L379" s="221"/>
      <c r="M379" s="221"/>
      <c r="N379" s="221"/>
      <c r="O379" s="221"/>
      <c r="P379" s="221"/>
      <c r="Q379" s="221"/>
      <c r="R379" s="221"/>
      <c r="S379" s="221"/>
      <c r="T379" s="221"/>
    </row>
    <row r="380" spans="1:20" ht="13.2">
      <c r="A380" s="220"/>
      <c r="B380" s="221"/>
      <c r="C380" s="222"/>
      <c r="D380" s="222"/>
      <c r="E380" s="222"/>
      <c r="F380" s="223"/>
      <c r="G380" s="220"/>
      <c r="H380" s="224"/>
      <c r="I380" s="221"/>
      <c r="J380" s="221"/>
      <c r="K380" s="221"/>
      <c r="L380" s="221"/>
      <c r="M380" s="221"/>
      <c r="N380" s="221"/>
      <c r="O380" s="221"/>
      <c r="P380" s="221"/>
      <c r="Q380" s="221"/>
      <c r="R380" s="221"/>
      <c r="S380" s="221"/>
      <c r="T380" s="221"/>
    </row>
    <row r="381" spans="1:20" ht="13.2">
      <c r="A381" s="220"/>
      <c r="B381" s="221"/>
      <c r="C381" s="222"/>
      <c r="D381" s="222"/>
      <c r="E381" s="222"/>
      <c r="F381" s="223"/>
      <c r="G381" s="220"/>
      <c r="H381" s="224"/>
      <c r="I381" s="221"/>
      <c r="J381" s="221"/>
      <c r="K381" s="221"/>
      <c r="L381" s="221"/>
      <c r="M381" s="221"/>
      <c r="N381" s="221"/>
      <c r="O381" s="221"/>
      <c r="P381" s="221"/>
      <c r="Q381" s="221"/>
      <c r="R381" s="221"/>
      <c r="S381" s="221"/>
      <c r="T381" s="221"/>
    </row>
    <row r="382" spans="1:20" ht="13.2">
      <c r="A382" s="220"/>
      <c r="B382" s="221"/>
      <c r="C382" s="222"/>
      <c r="D382" s="222"/>
      <c r="E382" s="222"/>
      <c r="F382" s="223"/>
      <c r="G382" s="220"/>
      <c r="H382" s="224"/>
      <c r="I382" s="221"/>
      <c r="J382" s="221"/>
      <c r="K382" s="221"/>
      <c r="L382" s="221"/>
      <c r="M382" s="221"/>
      <c r="N382" s="221"/>
      <c r="O382" s="221"/>
      <c r="P382" s="221"/>
      <c r="Q382" s="221"/>
      <c r="R382" s="221"/>
      <c r="S382" s="221"/>
      <c r="T382" s="221"/>
    </row>
    <row r="383" spans="1:20" ht="13.2">
      <c r="A383" s="220"/>
      <c r="B383" s="221"/>
      <c r="C383" s="222"/>
      <c r="D383" s="222"/>
      <c r="E383" s="222"/>
      <c r="F383" s="223"/>
      <c r="G383" s="220"/>
      <c r="H383" s="224"/>
      <c r="I383" s="221"/>
      <c r="J383" s="221"/>
      <c r="K383" s="221"/>
      <c r="L383" s="221"/>
      <c r="M383" s="221"/>
      <c r="N383" s="221"/>
      <c r="O383" s="221"/>
      <c r="P383" s="221"/>
      <c r="Q383" s="221"/>
      <c r="R383" s="221"/>
      <c r="S383" s="221"/>
      <c r="T383" s="221"/>
    </row>
    <row r="384" spans="1:20" ht="13.2">
      <c r="A384" s="220"/>
      <c r="B384" s="221"/>
      <c r="C384" s="222"/>
      <c r="D384" s="222"/>
      <c r="E384" s="222"/>
      <c r="F384" s="223"/>
      <c r="G384" s="220"/>
      <c r="H384" s="224"/>
      <c r="I384" s="221"/>
      <c r="J384" s="221"/>
      <c r="K384" s="221"/>
      <c r="L384" s="221"/>
      <c r="M384" s="221"/>
      <c r="N384" s="221"/>
      <c r="O384" s="221"/>
      <c r="P384" s="221"/>
      <c r="Q384" s="221"/>
      <c r="R384" s="221"/>
      <c r="S384" s="221"/>
      <c r="T384" s="221"/>
    </row>
    <row r="385" spans="1:20" ht="13.2">
      <c r="A385" s="220"/>
      <c r="B385" s="221"/>
      <c r="C385" s="222"/>
      <c r="D385" s="222"/>
      <c r="E385" s="222"/>
      <c r="F385" s="223"/>
      <c r="G385" s="220"/>
      <c r="H385" s="224"/>
      <c r="I385" s="221"/>
      <c r="J385" s="221"/>
      <c r="K385" s="221"/>
      <c r="L385" s="221"/>
      <c r="M385" s="221"/>
      <c r="N385" s="221"/>
      <c r="O385" s="221"/>
      <c r="P385" s="221"/>
      <c r="Q385" s="221"/>
      <c r="R385" s="221"/>
      <c r="S385" s="221"/>
      <c r="T385" s="221"/>
    </row>
    <row r="386" spans="1:20" ht="13.2">
      <c r="A386" s="220"/>
      <c r="B386" s="221"/>
      <c r="C386" s="222"/>
      <c r="D386" s="222"/>
      <c r="E386" s="222"/>
      <c r="F386" s="223"/>
      <c r="G386" s="220"/>
      <c r="H386" s="224"/>
      <c r="I386" s="221"/>
      <c r="J386" s="221"/>
      <c r="K386" s="221"/>
      <c r="L386" s="221"/>
      <c r="M386" s="221"/>
      <c r="N386" s="221"/>
      <c r="O386" s="221"/>
      <c r="P386" s="221"/>
      <c r="Q386" s="221"/>
      <c r="R386" s="221"/>
      <c r="S386" s="221"/>
      <c r="T386" s="221"/>
    </row>
    <row r="387" spans="1:20" ht="13.2">
      <c r="A387" s="220"/>
      <c r="B387" s="221"/>
      <c r="C387" s="222"/>
      <c r="D387" s="222"/>
      <c r="E387" s="222"/>
      <c r="F387" s="223"/>
      <c r="G387" s="220"/>
      <c r="H387" s="224"/>
      <c r="I387" s="221"/>
      <c r="J387" s="221"/>
      <c r="K387" s="221"/>
      <c r="L387" s="221"/>
      <c r="M387" s="221"/>
      <c r="N387" s="221"/>
      <c r="O387" s="221"/>
      <c r="P387" s="221"/>
      <c r="Q387" s="221"/>
      <c r="R387" s="221"/>
      <c r="S387" s="221"/>
      <c r="T387" s="221"/>
    </row>
    <row r="388" spans="1:20" ht="13.2">
      <c r="A388" s="220"/>
      <c r="B388" s="221"/>
      <c r="C388" s="222"/>
      <c r="D388" s="222"/>
      <c r="E388" s="222"/>
      <c r="F388" s="223"/>
      <c r="G388" s="220"/>
      <c r="H388" s="224"/>
      <c r="I388" s="221"/>
      <c r="J388" s="221"/>
      <c r="K388" s="221"/>
      <c r="L388" s="221"/>
      <c r="M388" s="221"/>
      <c r="N388" s="221"/>
      <c r="O388" s="221"/>
      <c r="P388" s="221"/>
      <c r="Q388" s="221"/>
      <c r="R388" s="221"/>
      <c r="S388" s="221"/>
      <c r="T388" s="221"/>
    </row>
    <row r="389" spans="1:20" ht="13.2">
      <c r="A389" s="220"/>
      <c r="B389" s="221"/>
      <c r="C389" s="222"/>
      <c r="D389" s="222"/>
      <c r="E389" s="222"/>
      <c r="F389" s="223"/>
      <c r="G389" s="220"/>
      <c r="H389" s="224"/>
      <c r="I389" s="221"/>
      <c r="J389" s="221"/>
      <c r="K389" s="221"/>
      <c r="L389" s="221"/>
      <c r="M389" s="221"/>
      <c r="N389" s="221"/>
      <c r="O389" s="221"/>
      <c r="P389" s="221"/>
      <c r="Q389" s="221"/>
      <c r="R389" s="221"/>
      <c r="S389" s="221"/>
      <c r="T389" s="221"/>
    </row>
    <row r="390" spans="1:20" ht="13.2">
      <c r="A390" s="220"/>
      <c r="B390" s="221"/>
      <c r="C390" s="222"/>
      <c r="D390" s="222"/>
      <c r="E390" s="222"/>
      <c r="F390" s="223"/>
      <c r="G390" s="220"/>
      <c r="H390" s="224"/>
      <c r="I390" s="221"/>
      <c r="J390" s="221"/>
      <c r="K390" s="221"/>
      <c r="L390" s="221"/>
      <c r="M390" s="221"/>
      <c r="N390" s="221"/>
      <c r="O390" s="221"/>
      <c r="P390" s="221"/>
      <c r="Q390" s="221"/>
      <c r="R390" s="221"/>
      <c r="S390" s="221"/>
      <c r="T390" s="221"/>
    </row>
    <row r="391" spans="1:20" ht="13.2">
      <c r="A391" s="220"/>
      <c r="B391" s="221"/>
      <c r="C391" s="222"/>
      <c r="D391" s="222"/>
      <c r="E391" s="222"/>
      <c r="F391" s="223"/>
      <c r="G391" s="220"/>
      <c r="H391" s="224"/>
      <c r="I391" s="221"/>
      <c r="J391" s="221"/>
      <c r="K391" s="221"/>
      <c r="L391" s="221"/>
      <c r="M391" s="221"/>
      <c r="N391" s="221"/>
      <c r="O391" s="221"/>
      <c r="P391" s="221"/>
      <c r="Q391" s="221"/>
      <c r="R391" s="221"/>
      <c r="S391" s="221"/>
      <c r="T391" s="221"/>
    </row>
    <row r="392" spans="1:20" ht="13.2">
      <c r="A392" s="220"/>
      <c r="B392" s="221"/>
      <c r="C392" s="222"/>
      <c r="D392" s="222"/>
      <c r="E392" s="222"/>
      <c r="F392" s="223"/>
      <c r="G392" s="220"/>
      <c r="H392" s="224"/>
      <c r="I392" s="221"/>
      <c r="J392" s="221"/>
      <c r="K392" s="221"/>
      <c r="L392" s="221"/>
      <c r="M392" s="221"/>
      <c r="N392" s="221"/>
      <c r="O392" s="221"/>
      <c r="P392" s="221"/>
      <c r="Q392" s="221"/>
      <c r="R392" s="221"/>
      <c r="S392" s="221"/>
      <c r="T392" s="221"/>
    </row>
    <row r="393" spans="1:20" ht="13.2">
      <c r="A393" s="220"/>
      <c r="B393" s="221"/>
      <c r="C393" s="222"/>
      <c r="D393" s="222"/>
      <c r="E393" s="222"/>
      <c r="F393" s="223"/>
      <c r="G393" s="220"/>
      <c r="H393" s="224"/>
      <c r="I393" s="221"/>
      <c r="J393" s="221"/>
      <c r="K393" s="221"/>
      <c r="L393" s="221"/>
      <c r="M393" s="221"/>
      <c r="N393" s="221"/>
      <c r="O393" s="221"/>
      <c r="P393" s="221"/>
      <c r="Q393" s="221"/>
      <c r="R393" s="221"/>
      <c r="S393" s="221"/>
      <c r="T393" s="221"/>
    </row>
    <row r="394" spans="1:20" ht="13.2">
      <c r="A394" s="220"/>
      <c r="B394" s="221"/>
      <c r="C394" s="222"/>
      <c r="D394" s="222"/>
      <c r="E394" s="222"/>
      <c r="F394" s="223"/>
      <c r="G394" s="220"/>
      <c r="H394" s="224"/>
      <c r="I394" s="221"/>
      <c r="J394" s="221"/>
      <c r="K394" s="221"/>
      <c r="L394" s="221"/>
      <c r="M394" s="221"/>
      <c r="N394" s="221"/>
      <c r="O394" s="221"/>
      <c r="P394" s="221"/>
      <c r="Q394" s="221"/>
      <c r="R394" s="221"/>
      <c r="S394" s="221"/>
      <c r="T394" s="221"/>
    </row>
    <row r="395" spans="1:20" ht="13.2">
      <c r="A395" s="220"/>
      <c r="B395" s="221"/>
      <c r="C395" s="222"/>
      <c r="D395" s="222"/>
      <c r="E395" s="222"/>
      <c r="F395" s="223"/>
      <c r="G395" s="220"/>
      <c r="H395" s="224"/>
      <c r="I395" s="221"/>
      <c r="J395" s="221"/>
      <c r="K395" s="221"/>
      <c r="L395" s="221"/>
      <c r="M395" s="221"/>
      <c r="N395" s="221"/>
      <c r="O395" s="221"/>
      <c r="P395" s="221"/>
      <c r="Q395" s="221"/>
      <c r="R395" s="221"/>
      <c r="S395" s="221"/>
      <c r="T395" s="221"/>
    </row>
    <row r="396" spans="1:20" ht="13.2">
      <c r="A396" s="220"/>
      <c r="B396" s="221"/>
      <c r="C396" s="222"/>
      <c r="D396" s="222"/>
      <c r="E396" s="222"/>
      <c r="F396" s="223"/>
      <c r="G396" s="220"/>
      <c r="H396" s="224"/>
      <c r="I396" s="221"/>
      <c r="J396" s="221"/>
      <c r="K396" s="221"/>
      <c r="L396" s="221"/>
      <c r="M396" s="221"/>
      <c r="N396" s="221"/>
      <c r="O396" s="221"/>
      <c r="P396" s="221"/>
      <c r="Q396" s="221"/>
      <c r="R396" s="221"/>
      <c r="S396" s="221"/>
      <c r="T396" s="221"/>
    </row>
    <row r="397" spans="1:20" ht="13.2">
      <c r="A397" s="220"/>
      <c r="B397" s="221"/>
      <c r="C397" s="222"/>
      <c r="D397" s="222"/>
      <c r="E397" s="222"/>
      <c r="F397" s="223"/>
      <c r="G397" s="220"/>
      <c r="H397" s="224"/>
      <c r="I397" s="221"/>
      <c r="J397" s="221"/>
      <c r="K397" s="221"/>
      <c r="L397" s="221"/>
      <c r="M397" s="221"/>
      <c r="N397" s="221"/>
      <c r="O397" s="221"/>
      <c r="P397" s="221"/>
      <c r="Q397" s="221"/>
      <c r="R397" s="221"/>
      <c r="S397" s="221"/>
      <c r="T397" s="221"/>
    </row>
    <row r="398" spans="1:20" ht="13.2">
      <c r="A398" s="220"/>
      <c r="B398" s="221"/>
      <c r="C398" s="222"/>
      <c r="D398" s="222"/>
      <c r="E398" s="222"/>
      <c r="F398" s="223"/>
      <c r="G398" s="220"/>
      <c r="H398" s="224"/>
      <c r="I398" s="221"/>
      <c r="J398" s="221"/>
      <c r="K398" s="221"/>
      <c r="L398" s="221"/>
      <c r="M398" s="221"/>
      <c r="N398" s="221"/>
      <c r="O398" s="221"/>
      <c r="P398" s="221"/>
      <c r="Q398" s="221"/>
      <c r="R398" s="221"/>
      <c r="S398" s="221"/>
      <c r="T398" s="221"/>
    </row>
    <row r="399" spans="1:20" ht="13.2">
      <c r="A399" s="220"/>
      <c r="B399" s="221"/>
      <c r="C399" s="222"/>
      <c r="D399" s="222"/>
      <c r="E399" s="222"/>
      <c r="F399" s="223"/>
      <c r="G399" s="220"/>
      <c r="H399" s="224"/>
      <c r="I399" s="221"/>
      <c r="J399" s="221"/>
      <c r="K399" s="221"/>
      <c r="L399" s="221"/>
      <c r="M399" s="221"/>
      <c r="N399" s="221"/>
      <c r="O399" s="221"/>
      <c r="P399" s="221"/>
      <c r="Q399" s="221"/>
      <c r="R399" s="221"/>
      <c r="S399" s="221"/>
      <c r="T399" s="221"/>
    </row>
    <row r="400" spans="1:20" ht="13.2">
      <c r="A400" s="220"/>
      <c r="B400" s="221"/>
      <c r="C400" s="222"/>
      <c r="D400" s="222"/>
      <c r="E400" s="222"/>
      <c r="F400" s="223"/>
      <c r="G400" s="220"/>
      <c r="H400" s="224"/>
      <c r="I400" s="221"/>
      <c r="J400" s="221"/>
      <c r="K400" s="221"/>
      <c r="L400" s="221"/>
      <c r="M400" s="221"/>
      <c r="N400" s="221"/>
      <c r="O400" s="221"/>
      <c r="P400" s="221"/>
      <c r="Q400" s="221"/>
      <c r="R400" s="221"/>
      <c r="S400" s="221"/>
      <c r="T400" s="221"/>
    </row>
    <row r="401" spans="1:20" ht="13.2">
      <c r="A401" s="220"/>
      <c r="B401" s="221"/>
      <c r="C401" s="222"/>
      <c r="D401" s="222"/>
      <c r="E401" s="222"/>
      <c r="F401" s="223"/>
      <c r="G401" s="220"/>
      <c r="H401" s="224"/>
      <c r="I401" s="221"/>
      <c r="J401" s="221"/>
      <c r="K401" s="221"/>
      <c r="L401" s="221"/>
      <c r="M401" s="221"/>
      <c r="N401" s="221"/>
      <c r="O401" s="221"/>
      <c r="P401" s="221"/>
      <c r="Q401" s="221"/>
      <c r="R401" s="221"/>
      <c r="S401" s="221"/>
      <c r="T401" s="221"/>
    </row>
    <row r="402" spans="1:20" ht="13.2">
      <c r="A402" s="220"/>
      <c r="B402" s="221"/>
      <c r="C402" s="222"/>
      <c r="D402" s="222"/>
      <c r="E402" s="222"/>
      <c r="F402" s="223"/>
      <c r="G402" s="220"/>
      <c r="H402" s="224"/>
      <c r="I402" s="221"/>
      <c r="J402" s="221"/>
      <c r="K402" s="221"/>
      <c r="L402" s="221"/>
      <c r="M402" s="221"/>
      <c r="N402" s="221"/>
      <c r="O402" s="221"/>
      <c r="P402" s="221"/>
      <c r="Q402" s="221"/>
      <c r="R402" s="221"/>
      <c r="S402" s="221"/>
      <c r="T402" s="221"/>
    </row>
    <row r="403" spans="1:20" ht="13.2">
      <c r="A403" s="220"/>
      <c r="B403" s="221"/>
      <c r="C403" s="222"/>
      <c r="D403" s="222"/>
      <c r="E403" s="222"/>
      <c r="F403" s="223"/>
      <c r="G403" s="220"/>
      <c r="H403" s="224"/>
      <c r="I403" s="221"/>
      <c r="J403" s="221"/>
      <c r="K403" s="221"/>
      <c r="L403" s="221"/>
      <c r="M403" s="221"/>
      <c r="N403" s="221"/>
      <c r="O403" s="221"/>
      <c r="P403" s="221"/>
      <c r="Q403" s="221"/>
      <c r="R403" s="221"/>
      <c r="S403" s="221"/>
      <c r="T403" s="221"/>
    </row>
    <row r="404" spans="1:20" ht="13.2">
      <c r="A404" s="220"/>
      <c r="B404" s="221"/>
      <c r="C404" s="222"/>
      <c r="D404" s="222"/>
      <c r="E404" s="222"/>
      <c r="F404" s="223"/>
      <c r="G404" s="220"/>
      <c r="H404" s="224"/>
      <c r="I404" s="221"/>
      <c r="J404" s="221"/>
      <c r="K404" s="221"/>
      <c r="L404" s="221"/>
      <c r="M404" s="221"/>
      <c r="N404" s="221"/>
      <c r="O404" s="221"/>
      <c r="P404" s="221"/>
      <c r="Q404" s="221"/>
      <c r="R404" s="221"/>
      <c r="S404" s="221"/>
      <c r="T404" s="221"/>
    </row>
    <row r="405" spans="1:20" ht="13.2">
      <c r="A405" s="220"/>
      <c r="B405" s="221"/>
      <c r="C405" s="222"/>
      <c r="D405" s="222"/>
      <c r="E405" s="222"/>
      <c r="F405" s="223"/>
      <c r="G405" s="220"/>
      <c r="H405" s="224"/>
      <c r="I405" s="221"/>
      <c r="J405" s="221"/>
      <c r="K405" s="221"/>
      <c r="L405" s="221"/>
      <c r="M405" s="221"/>
      <c r="N405" s="221"/>
      <c r="O405" s="221"/>
      <c r="P405" s="221"/>
      <c r="Q405" s="221"/>
      <c r="R405" s="221"/>
      <c r="S405" s="221"/>
      <c r="T405" s="221"/>
    </row>
    <row r="406" spans="1:20" ht="13.2">
      <c r="A406" s="220"/>
      <c r="B406" s="221"/>
      <c r="C406" s="222"/>
      <c r="D406" s="222"/>
      <c r="E406" s="222"/>
      <c r="F406" s="223"/>
      <c r="G406" s="220"/>
      <c r="H406" s="224"/>
      <c r="I406" s="221"/>
      <c r="J406" s="221"/>
      <c r="K406" s="221"/>
      <c r="L406" s="221"/>
      <c r="M406" s="221"/>
      <c r="N406" s="221"/>
      <c r="O406" s="221"/>
      <c r="P406" s="221"/>
      <c r="Q406" s="221"/>
      <c r="R406" s="221"/>
      <c r="S406" s="221"/>
      <c r="T406" s="221"/>
    </row>
    <row r="407" spans="1:20" ht="13.2">
      <c r="A407" s="220"/>
      <c r="B407" s="221"/>
      <c r="C407" s="222"/>
      <c r="D407" s="222"/>
      <c r="E407" s="222"/>
      <c r="F407" s="223"/>
      <c r="G407" s="220"/>
      <c r="H407" s="224"/>
      <c r="I407" s="221"/>
      <c r="J407" s="221"/>
      <c r="K407" s="221"/>
      <c r="L407" s="221"/>
      <c r="M407" s="221"/>
      <c r="N407" s="221"/>
      <c r="O407" s="221"/>
      <c r="P407" s="221"/>
      <c r="Q407" s="221"/>
      <c r="R407" s="221"/>
      <c r="S407" s="221"/>
      <c r="T407" s="221"/>
    </row>
    <row r="408" spans="1:20" ht="13.2">
      <c r="A408" s="220"/>
      <c r="B408" s="221"/>
      <c r="C408" s="222"/>
      <c r="D408" s="222"/>
      <c r="E408" s="222"/>
      <c r="F408" s="223"/>
      <c r="G408" s="220"/>
      <c r="H408" s="224"/>
      <c r="I408" s="221"/>
      <c r="J408" s="221"/>
      <c r="K408" s="221"/>
      <c r="L408" s="221"/>
      <c r="M408" s="221"/>
      <c r="N408" s="221"/>
      <c r="O408" s="221"/>
      <c r="P408" s="221"/>
      <c r="Q408" s="221"/>
      <c r="R408" s="221"/>
      <c r="S408" s="221"/>
      <c r="T408" s="221"/>
    </row>
    <row r="409" spans="1:20" ht="13.2">
      <c r="A409" s="220"/>
      <c r="B409" s="221"/>
      <c r="C409" s="222"/>
      <c r="D409" s="222"/>
      <c r="E409" s="222"/>
      <c r="F409" s="223"/>
      <c r="G409" s="220"/>
      <c r="H409" s="224"/>
      <c r="I409" s="221"/>
      <c r="J409" s="221"/>
      <c r="K409" s="221"/>
      <c r="L409" s="221"/>
      <c r="M409" s="221"/>
      <c r="N409" s="221"/>
      <c r="O409" s="221"/>
      <c r="P409" s="221"/>
      <c r="Q409" s="221"/>
      <c r="R409" s="221"/>
      <c r="S409" s="221"/>
      <c r="T409" s="221"/>
    </row>
    <row r="410" spans="1:20" ht="13.2">
      <c r="A410" s="220"/>
      <c r="B410" s="221"/>
      <c r="C410" s="222"/>
      <c r="D410" s="222"/>
      <c r="E410" s="222"/>
      <c r="F410" s="223"/>
      <c r="G410" s="220"/>
      <c r="H410" s="224"/>
      <c r="I410" s="221"/>
      <c r="J410" s="221"/>
      <c r="K410" s="221"/>
      <c r="L410" s="221"/>
      <c r="M410" s="221"/>
      <c r="N410" s="221"/>
      <c r="O410" s="221"/>
      <c r="P410" s="221"/>
      <c r="Q410" s="221"/>
      <c r="R410" s="221"/>
      <c r="S410" s="221"/>
      <c r="T410" s="221"/>
    </row>
    <row r="411" spans="1:20" ht="13.2">
      <c r="A411" s="220"/>
      <c r="B411" s="221"/>
      <c r="C411" s="222"/>
      <c r="D411" s="222"/>
      <c r="E411" s="222"/>
      <c r="F411" s="223"/>
      <c r="G411" s="220"/>
      <c r="H411" s="224"/>
      <c r="I411" s="221"/>
      <c r="J411" s="221"/>
      <c r="K411" s="221"/>
      <c r="L411" s="221"/>
      <c r="M411" s="221"/>
      <c r="N411" s="221"/>
      <c r="O411" s="221"/>
      <c r="P411" s="221"/>
      <c r="Q411" s="221"/>
      <c r="R411" s="221"/>
      <c r="S411" s="221"/>
      <c r="T411" s="221"/>
    </row>
    <row r="412" spans="1:20" ht="13.2">
      <c r="A412" s="220"/>
      <c r="B412" s="221"/>
      <c r="C412" s="222"/>
      <c r="D412" s="222"/>
      <c r="E412" s="222"/>
      <c r="F412" s="223"/>
      <c r="G412" s="220"/>
      <c r="H412" s="224"/>
      <c r="I412" s="221"/>
      <c r="J412" s="221"/>
      <c r="K412" s="221"/>
      <c r="L412" s="221"/>
      <c r="M412" s="221"/>
      <c r="N412" s="221"/>
      <c r="O412" s="221"/>
      <c r="P412" s="221"/>
      <c r="Q412" s="221"/>
      <c r="R412" s="221"/>
      <c r="S412" s="221"/>
      <c r="T412" s="221"/>
    </row>
    <row r="413" spans="1:20" ht="13.2">
      <c r="A413" s="220"/>
      <c r="B413" s="221"/>
      <c r="C413" s="222"/>
      <c r="D413" s="222"/>
      <c r="E413" s="222"/>
      <c r="F413" s="223"/>
      <c r="G413" s="220"/>
      <c r="H413" s="224"/>
      <c r="I413" s="221"/>
      <c r="J413" s="221"/>
      <c r="K413" s="221"/>
      <c r="L413" s="221"/>
      <c r="M413" s="221"/>
      <c r="N413" s="221"/>
      <c r="O413" s="221"/>
      <c r="P413" s="221"/>
      <c r="Q413" s="221"/>
      <c r="R413" s="221"/>
      <c r="S413" s="221"/>
      <c r="T413" s="221"/>
    </row>
    <row r="414" spans="1:20" ht="13.2">
      <c r="A414" s="220"/>
      <c r="B414" s="221"/>
      <c r="C414" s="222"/>
      <c r="D414" s="222"/>
      <c r="E414" s="222"/>
      <c r="F414" s="223"/>
      <c r="G414" s="220"/>
      <c r="H414" s="224"/>
      <c r="I414" s="221"/>
      <c r="J414" s="221"/>
      <c r="K414" s="221"/>
      <c r="L414" s="221"/>
      <c r="M414" s="221"/>
      <c r="N414" s="221"/>
      <c r="O414" s="221"/>
      <c r="P414" s="221"/>
      <c r="Q414" s="221"/>
      <c r="R414" s="221"/>
      <c r="S414" s="221"/>
      <c r="T414" s="221"/>
    </row>
    <row r="415" spans="1:20" ht="13.2">
      <c r="A415" s="220"/>
      <c r="B415" s="221"/>
      <c r="C415" s="222"/>
      <c r="D415" s="222"/>
      <c r="E415" s="222"/>
      <c r="F415" s="223"/>
      <c r="G415" s="220"/>
      <c r="H415" s="224"/>
      <c r="I415" s="221"/>
      <c r="J415" s="221"/>
      <c r="K415" s="221"/>
      <c r="L415" s="221"/>
      <c r="M415" s="221"/>
      <c r="N415" s="221"/>
      <c r="O415" s="221"/>
      <c r="P415" s="221"/>
      <c r="Q415" s="221"/>
      <c r="R415" s="221"/>
      <c r="S415" s="221"/>
      <c r="T415" s="221"/>
    </row>
    <row r="416" spans="1:20" ht="13.2">
      <c r="A416" s="220"/>
      <c r="B416" s="221"/>
      <c r="C416" s="222"/>
      <c r="D416" s="222"/>
      <c r="E416" s="222"/>
      <c r="F416" s="223"/>
      <c r="G416" s="220"/>
      <c r="H416" s="224"/>
      <c r="I416" s="221"/>
      <c r="J416" s="221"/>
      <c r="K416" s="221"/>
      <c r="L416" s="221"/>
      <c r="M416" s="221"/>
      <c r="N416" s="221"/>
      <c r="O416" s="221"/>
      <c r="P416" s="221"/>
      <c r="Q416" s="221"/>
      <c r="R416" s="221"/>
      <c r="S416" s="221"/>
      <c r="T416" s="221"/>
    </row>
    <row r="417" spans="1:20" ht="13.2">
      <c r="A417" s="220"/>
      <c r="B417" s="221"/>
      <c r="C417" s="222"/>
      <c r="D417" s="222"/>
      <c r="E417" s="222"/>
      <c r="F417" s="223"/>
      <c r="G417" s="220"/>
      <c r="H417" s="224"/>
      <c r="I417" s="221"/>
      <c r="J417" s="221"/>
      <c r="K417" s="221"/>
      <c r="L417" s="221"/>
      <c r="M417" s="221"/>
      <c r="N417" s="221"/>
      <c r="O417" s="221"/>
      <c r="P417" s="221"/>
      <c r="Q417" s="221"/>
      <c r="R417" s="221"/>
      <c r="S417" s="221"/>
      <c r="T417" s="221"/>
    </row>
    <row r="418" spans="1:20" ht="13.2">
      <c r="A418" s="220"/>
      <c r="B418" s="221"/>
      <c r="C418" s="222"/>
      <c r="D418" s="222"/>
      <c r="E418" s="222"/>
      <c r="F418" s="223"/>
      <c r="G418" s="220"/>
      <c r="H418" s="224"/>
      <c r="I418" s="221"/>
      <c r="J418" s="221"/>
      <c r="K418" s="221"/>
      <c r="L418" s="221"/>
      <c r="M418" s="221"/>
      <c r="N418" s="221"/>
      <c r="O418" s="221"/>
      <c r="P418" s="221"/>
      <c r="Q418" s="221"/>
      <c r="R418" s="221"/>
      <c r="S418" s="221"/>
      <c r="T418" s="221"/>
    </row>
    <row r="419" spans="1:20" ht="13.2">
      <c r="A419" s="220"/>
      <c r="B419" s="221"/>
      <c r="C419" s="222"/>
      <c r="D419" s="222"/>
      <c r="E419" s="222"/>
      <c r="F419" s="223"/>
      <c r="G419" s="220"/>
      <c r="H419" s="224"/>
      <c r="I419" s="221"/>
      <c r="J419" s="221"/>
      <c r="K419" s="221"/>
      <c r="L419" s="221"/>
      <c r="M419" s="221"/>
      <c r="N419" s="221"/>
      <c r="O419" s="221"/>
      <c r="P419" s="221"/>
      <c r="Q419" s="221"/>
      <c r="R419" s="221"/>
      <c r="S419" s="221"/>
      <c r="T419" s="221"/>
    </row>
    <row r="420" spans="1:20" ht="13.2">
      <c r="A420" s="220"/>
      <c r="B420" s="221"/>
      <c r="C420" s="222"/>
      <c r="D420" s="222"/>
      <c r="E420" s="222"/>
      <c r="F420" s="223"/>
      <c r="G420" s="220"/>
      <c r="H420" s="224"/>
      <c r="I420" s="221"/>
      <c r="J420" s="221"/>
      <c r="K420" s="221"/>
      <c r="L420" s="221"/>
      <c r="M420" s="221"/>
      <c r="N420" s="221"/>
      <c r="O420" s="221"/>
      <c r="P420" s="221"/>
      <c r="Q420" s="221"/>
      <c r="R420" s="221"/>
      <c r="S420" s="221"/>
      <c r="T420" s="221"/>
    </row>
    <row r="421" spans="1:20" ht="13.2">
      <c r="A421" s="220"/>
      <c r="B421" s="221"/>
      <c r="C421" s="222"/>
      <c r="D421" s="222"/>
      <c r="E421" s="222"/>
      <c r="F421" s="223"/>
      <c r="G421" s="220"/>
      <c r="H421" s="224"/>
      <c r="I421" s="221"/>
      <c r="J421" s="221"/>
      <c r="K421" s="221"/>
      <c r="L421" s="221"/>
      <c r="M421" s="221"/>
      <c r="N421" s="221"/>
      <c r="O421" s="221"/>
      <c r="P421" s="221"/>
      <c r="Q421" s="221"/>
      <c r="R421" s="221"/>
      <c r="S421" s="221"/>
      <c r="T421" s="221"/>
    </row>
    <row r="422" spans="1:20" ht="13.2">
      <c r="A422" s="220"/>
      <c r="B422" s="221"/>
      <c r="C422" s="222"/>
      <c r="D422" s="222"/>
      <c r="E422" s="222"/>
      <c r="F422" s="223"/>
      <c r="G422" s="220"/>
      <c r="H422" s="224"/>
      <c r="I422" s="221"/>
      <c r="J422" s="221"/>
      <c r="K422" s="221"/>
      <c r="L422" s="221"/>
      <c r="M422" s="221"/>
      <c r="N422" s="221"/>
      <c r="O422" s="221"/>
      <c r="P422" s="221"/>
      <c r="Q422" s="221"/>
      <c r="R422" s="221"/>
      <c r="S422" s="221"/>
      <c r="T422" s="221"/>
    </row>
    <row r="423" spans="1:20" ht="13.2">
      <c r="A423" s="220"/>
      <c r="B423" s="221"/>
      <c r="C423" s="222"/>
      <c r="D423" s="222"/>
      <c r="E423" s="222"/>
      <c r="F423" s="223"/>
      <c r="G423" s="220"/>
      <c r="H423" s="224"/>
      <c r="I423" s="221"/>
      <c r="J423" s="221"/>
      <c r="K423" s="221"/>
      <c r="L423" s="221"/>
      <c r="M423" s="221"/>
      <c r="N423" s="221"/>
      <c r="O423" s="221"/>
      <c r="P423" s="221"/>
      <c r="Q423" s="221"/>
      <c r="R423" s="221"/>
      <c r="S423" s="221"/>
      <c r="T423" s="221"/>
    </row>
    <row r="424" spans="1:20" ht="13.2">
      <c r="A424" s="220"/>
      <c r="B424" s="221"/>
      <c r="C424" s="222"/>
      <c r="D424" s="222"/>
      <c r="E424" s="222"/>
      <c r="F424" s="223"/>
      <c r="G424" s="220"/>
      <c r="H424" s="224"/>
      <c r="I424" s="221"/>
      <c r="J424" s="221"/>
      <c r="K424" s="221"/>
      <c r="L424" s="221"/>
      <c r="M424" s="221"/>
      <c r="N424" s="221"/>
      <c r="O424" s="221"/>
      <c r="P424" s="221"/>
      <c r="Q424" s="221"/>
      <c r="R424" s="221"/>
      <c r="S424" s="221"/>
      <c r="T424" s="221"/>
    </row>
    <row r="425" spans="1:20" ht="13.2">
      <c r="A425" s="220"/>
      <c r="B425" s="221"/>
      <c r="C425" s="222"/>
      <c r="D425" s="222"/>
      <c r="E425" s="222"/>
      <c r="F425" s="223"/>
      <c r="G425" s="220"/>
      <c r="H425" s="224"/>
      <c r="I425" s="221"/>
      <c r="J425" s="221"/>
      <c r="K425" s="221"/>
      <c r="L425" s="221"/>
      <c r="M425" s="221"/>
      <c r="N425" s="221"/>
      <c r="O425" s="221"/>
      <c r="P425" s="221"/>
      <c r="Q425" s="221"/>
      <c r="R425" s="221"/>
      <c r="S425" s="221"/>
      <c r="T425" s="221"/>
    </row>
    <row r="426" spans="1:20" ht="13.2">
      <c r="A426" s="220"/>
      <c r="B426" s="221"/>
      <c r="C426" s="222"/>
      <c r="D426" s="222"/>
      <c r="E426" s="222"/>
      <c r="F426" s="223"/>
      <c r="G426" s="220"/>
      <c r="H426" s="224"/>
      <c r="I426" s="221"/>
      <c r="J426" s="221"/>
      <c r="K426" s="221"/>
      <c r="L426" s="221"/>
      <c r="M426" s="221"/>
      <c r="N426" s="221"/>
      <c r="O426" s="221"/>
      <c r="P426" s="221"/>
      <c r="Q426" s="221"/>
      <c r="R426" s="221"/>
      <c r="S426" s="221"/>
      <c r="T426" s="221"/>
    </row>
    <row r="427" spans="1:20" ht="13.2">
      <c r="A427" s="220"/>
      <c r="B427" s="221"/>
      <c r="C427" s="222"/>
      <c r="D427" s="222"/>
      <c r="E427" s="222"/>
      <c r="F427" s="223"/>
      <c r="G427" s="220"/>
      <c r="H427" s="224"/>
      <c r="I427" s="221"/>
      <c r="J427" s="221"/>
      <c r="K427" s="221"/>
      <c r="L427" s="221"/>
      <c r="M427" s="221"/>
      <c r="N427" s="221"/>
      <c r="O427" s="221"/>
      <c r="P427" s="221"/>
      <c r="Q427" s="221"/>
      <c r="R427" s="221"/>
      <c r="S427" s="221"/>
      <c r="T427" s="221"/>
    </row>
    <row r="428" spans="1:20" ht="13.2">
      <c r="A428" s="220"/>
      <c r="B428" s="221"/>
      <c r="C428" s="222"/>
      <c r="D428" s="222"/>
      <c r="E428" s="222"/>
      <c r="F428" s="223"/>
      <c r="G428" s="220"/>
      <c r="H428" s="224"/>
      <c r="I428" s="221"/>
      <c r="J428" s="221"/>
      <c r="K428" s="221"/>
      <c r="L428" s="221"/>
      <c r="M428" s="221"/>
      <c r="N428" s="221"/>
      <c r="O428" s="221"/>
      <c r="P428" s="221"/>
      <c r="Q428" s="221"/>
      <c r="R428" s="221"/>
      <c r="S428" s="221"/>
      <c r="T428" s="221"/>
    </row>
    <row r="429" spans="1:20" ht="13.2">
      <c r="A429" s="220"/>
      <c r="B429" s="221"/>
      <c r="C429" s="222"/>
      <c r="D429" s="222"/>
      <c r="E429" s="222"/>
      <c r="F429" s="223"/>
      <c r="G429" s="220"/>
      <c r="H429" s="224"/>
      <c r="I429" s="221"/>
      <c r="J429" s="221"/>
      <c r="K429" s="221"/>
      <c r="L429" s="221"/>
      <c r="M429" s="221"/>
      <c r="N429" s="221"/>
      <c r="O429" s="221"/>
      <c r="P429" s="221"/>
      <c r="Q429" s="221"/>
      <c r="R429" s="221"/>
      <c r="S429" s="221"/>
      <c r="T429" s="221"/>
    </row>
    <row r="430" spans="1:20" ht="13.2">
      <c r="A430" s="220"/>
      <c r="B430" s="221"/>
      <c r="C430" s="222"/>
      <c r="D430" s="222"/>
      <c r="E430" s="222"/>
      <c r="F430" s="223"/>
      <c r="G430" s="220"/>
      <c r="H430" s="224"/>
      <c r="I430" s="221"/>
      <c r="J430" s="221"/>
      <c r="K430" s="221"/>
      <c r="L430" s="221"/>
      <c r="M430" s="221"/>
      <c r="N430" s="221"/>
      <c r="O430" s="221"/>
      <c r="P430" s="221"/>
      <c r="Q430" s="221"/>
      <c r="R430" s="221"/>
      <c r="S430" s="221"/>
      <c r="T430" s="221"/>
    </row>
    <row r="431" spans="1:20" ht="13.2">
      <c r="A431" s="220"/>
      <c r="B431" s="221"/>
      <c r="C431" s="222"/>
      <c r="D431" s="222"/>
      <c r="E431" s="222"/>
      <c r="F431" s="223"/>
      <c r="G431" s="220"/>
      <c r="H431" s="224"/>
      <c r="I431" s="221"/>
      <c r="J431" s="221"/>
      <c r="K431" s="221"/>
      <c r="L431" s="221"/>
      <c r="M431" s="221"/>
      <c r="N431" s="221"/>
      <c r="O431" s="221"/>
      <c r="P431" s="221"/>
      <c r="Q431" s="221"/>
      <c r="R431" s="221"/>
      <c r="S431" s="221"/>
      <c r="T431" s="221"/>
    </row>
    <row r="432" spans="1:20" ht="13.2">
      <c r="A432" s="220"/>
      <c r="B432" s="221"/>
      <c r="C432" s="222"/>
      <c r="D432" s="222"/>
      <c r="E432" s="222"/>
      <c r="F432" s="223"/>
      <c r="G432" s="220"/>
      <c r="H432" s="224"/>
      <c r="I432" s="221"/>
      <c r="J432" s="221"/>
      <c r="K432" s="221"/>
      <c r="L432" s="221"/>
      <c r="M432" s="221"/>
      <c r="N432" s="221"/>
      <c r="O432" s="221"/>
      <c r="P432" s="221"/>
      <c r="Q432" s="221"/>
      <c r="R432" s="221"/>
      <c r="S432" s="221"/>
      <c r="T432" s="221"/>
    </row>
    <row r="433" spans="1:20" ht="13.2">
      <c r="A433" s="220"/>
      <c r="B433" s="221"/>
      <c r="C433" s="222"/>
      <c r="D433" s="222"/>
      <c r="E433" s="222"/>
      <c r="F433" s="223"/>
      <c r="G433" s="220"/>
      <c r="H433" s="224"/>
      <c r="I433" s="221"/>
      <c r="J433" s="221"/>
      <c r="K433" s="221"/>
      <c r="L433" s="221"/>
      <c r="M433" s="221"/>
      <c r="N433" s="221"/>
      <c r="O433" s="221"/>
      <c r="P433" s="221"/>
      <c r="Q433" s="221"/>
      <c r="R433" s="221"/>
      <c r="S433" s="221"/>
      <c r="T433" s="221"/>
    </row>
    <row r="434" spans="1:20" ht="13.2">
      <c r="A434" s="220"/>
      <c r="B434" s="221"/>
      <c r="C434" s="222"/>
      <c r="D434" s="222"/>
      <c r="E434" s="222"/>
      <c r="F434" s="223"/>
      <c r="G434" s="220"/>
      <c r="H434" s="224"/>
      <c r="I434" s="221"/>
      <c r="J434" s="221"/>
      <c r="K434" s="221"/>
      <c r="L434" s="221"/>
      <c r="M434" s="221"/>
      <c r="N434" s="221"/>
      <c r="O434" s="221"/>
      <c r="P434" s="221"/>
      <c r="Q434" s="221"/>
      <c r="R434" s="221"/>
      <c r="S434" s="221"/>
      <c r="T434" s="221"/>
    </row>
    <row r="435" spans="1:20" ht="13.2">
      <c r="A435" s="220"/>
      <c r="B435" s="221"/>
      <c r="C435" s="222"/>
      <c r="D435" s="222"/>
      <c r="E435" s="222"/>
      <c r="F435" s="223"/>
      <c r="G435" s="220"/>
      <c r="H435" s="224"/>
      <c r="I435" s="221"/>
      <c r="J435" s="221"/>
      <c r="K435" s="221"/>
      <c r="L435" s="221"/>
      <c r="M435" s="221"/>
      <c r="N435" s="221"/>
      <c r="O435" s="221"/>
      <c r="P435" s="221"/>
      <c r="Q435" s="221"/>
      <c r="R435" s="221"/>
      <c r="S435" s="221"/>
      <c r="T435" s="221"/>
    </row>
    <row r="436" spans="1:20" ht="13.2">
      <c r="A436" s="220"/>
      <c r="B436" s="221"/>
      <c r="C436" s="222"/>
      <c r="D436" s="222"/>
      <c r="E436" s="222"/>
      <c r="F436" s="223"/>
      <c r="G436" s="220"/>
      <c r="H436" s="224"/>
      <c r="I436" s="221"/>
      <c r="J436" s="221"/>
      <c r="K436" s="221"/>
      <c r="L436" s="221"/>
      <c r="M436" s="221"/>
      <c r="N436" s="221"/>
      <c r="O436" s="221"/>
      <c r="P436" s="221"/>
      <c r="Q436" s="221"/>
      <c r="R436" s="221"/>
      <c r="S436" s="221"/>
      <c r="T436" s="221"/>
    </row>
    <row r="437" spans="1:20" ht="13.2">
      <c r="A437" s="220"/>
      <c r="B437" s="221"/>
      <c r="C437" s="222"/>
      <c r="D437" s="222"/>
      <c r="E437" s="222"/>
      <c r="F437" s="223"/>
      <c r="G437" s="220"/>
      <c r="H437" s="224"/>
      <c r="I437" s="221"/>
      <c r="J437" s="221"/>
      <c r="K437" s="221"/>
      <c r="L437" s="221"/>
      <c r="M437" s="221"/>
      <c r="N437" s="221"/>
      <c r="O437" s="221"/>
      <c r="P437" s="221"/>
      <c r="Q437" s="221"/>
      <c r="R437" s="221"/>
      <c r="S437" s="221"/>
      <c r="T437" s="221"/>
    </row>
    <row r="438" spans="1:20" ht="13.2">
      <c r="A438" s="220"/>
      <c r="B438" s="221"/>
      <c r="C438" s="222"/>
      <c r="D438" s="222"/>
      <c r="E438" s="222"/>
      <c r="F438" s="223"/>
      <c r="G438" s="220"/>
      <c r="H438" s="224"/>
      <c r="I438" s="221"/>
      <c r="J438" s="221"/>
      <c r="K438" s="221"/>
      <c r="L438" s="221"/>
      <c r="M438" s="221"/>
      <c r="N438" s="221"/>
      <c r="O438" s="221"/>
      <c r="P438" s="221"/>
      <c r="Q438" s="221"/>
      <c r="R438" s="221"/>
      <c r="S438" s="221"/>
      <c r="T438" s="221"/>
    </row>
    <row r="439" spans="1:20" ht="13.2">
      <c r="A439" s="220"/>
      <c r="B439" s="221"/>
      <c r="C439" s="222"/>
      <c r="D439" s="222"/>
      <c r="E439" s="222"/>
      <c r="F439" s="223"/>
      <c r="G439" s="220"/>
      <c r="H439" s="224"/>
      <c r="I439" s="221"/>
      <c r="J439" s="221"/>
      <c r="K439" s="221"/>
      <c r="L439" s="221"/>
      <c r="M439" s="221"/>
      <c r="N439" s="221"/>
      <c r="O439" s="221"/>
      <c r="P439" s="221"/>
      <c r="Q439" s="221"/>
      <c r="R439" s="221"/>
      <c r="S439" s="221"/>
      <c r="T439" s="221"/>
    </row>
    <row r="440" spans="1:20" ht="13.2">
      <c r="A440" s="220"/>
      <c r="B440" s="221"/>
      <c r="C440" s="222"/>
      <c r="D440" s="222"/>
      <c r="E440" s="222"/>
      <c r="F440" s="223"/>
      <c r="G440" s="220"/>
      <c r="H440" s="224"/>
      <c r="I440" s="221"/>
      <c r="J440" s="221"/>
      <c r="K440" s="221"/>
      <c r="L440" s="221"/>
      <c r="M440" s="221"/>
      <c r="N440" s="221"/>
      <c r="O440" s="221"/>
      <c r="P440" s="221"/>
      <c r="Q440" s="221"/>
      <c r="R440" s="221"/>
      <c r="S440" s="221"/>
      <c r="T440" s="221"/>
    </row>
    <row r="441" spans="1:20" ht="13.2">
      <c r="A441" s="220"/>
      <c r="B441" s="221"/>
      <c r="C441" s="222"/>
      <c r="D441" s="222"/>
      <c r="E441" s="222"/>
      <c r="F441" s="223"/>
      <c r="G441" s="220"/>
      <c r="H441" s="224"/>
      <c r="I441" s="221"/>
      <c r="J441" s="221"/>
      <c r="K441" s="221"/>
      <c r="L441" s="221"/>
      <c r="M441" s="221"/>
      <c r="N441" s="221"/>
      <c r="O441" s="221"/>
      <c r="P441" s="221"/>
      <c r="Q441" s="221"/>
      <c r="R441" s="221"/>
      <c r="S441" s="221"/>
      <c r="T441" s="221"/>
    </row>
    <row r="442" spans="1:20" ht="13.2">
      <c r="A442" s="220"/>
      <c r="B442" s="221"/>
      <c r="C442" s="222"/>
      <c r="D442" s="222"/>
      <c r="E442" s="222"/>
      <c r="F442" s="223"/>
      <c r="G442" s="220"/>
      <c r="H442" s="224"/>
      <c r="I442" s="221"/>
      <c r="J442" s="221"/>
      <c r="K442" s="221"/>
      <c r="L442" s="221"/>
      <c r="M442" s="221"/>
      <c r="N442" s="221"/>
      <c r="O442" s="221"/>
      <c r="P442" s="221"/>
      <c r="Q442" s="221"/>
      <c r="R442" s="221"/>
      <c r="S442" s="221"/>
      <c r="T442" s="221"/>
    </row>
    <row r="443" spans="1:20" ht="13.2">
      <c r="A443" s="220"/>
      <c r="B443" s="221"/>
      <c r="C443" s="222"/>
      <c r="D443" s="222"/>
      <c r="E443" s="222"/>
      <c r="F443" s="223"/>
      <c r="G443" s="220"/>
      <c r="H443" s="224"/>
      <c r="I443" s="221"/>
      <c r="J443" s="221"/>
      <c r="K443" s="221"/>
      <c r="L443" s="221"/>
      <c r="M443" s="221"/>
      <c r="N443" s="221"/>
      <c r="O443" s="221"/>
      <c r="P443" s="221"/>
      <c r="Q443" s="221"/>
      <c r="R443" s="221"/>
      <c r="S443" s="221"/>
      <c r="T443" s="221"/>
    </row>
    <row r="444" spans="1:20" ht="13.2">
      <c r="A444" s="220"/>
      <c r="B444" s="221"/>
      <c r="C444" s="222"/>
      <c r="D444" s="222"/>
      <c r="E444" s="222"/>
      <c r="F444" s="223"/>
      <c r="G444" s="220"/>
      <c r="H444" s="224"/>
      <c r="I444" s="221"/>
      <c r="J444" s="221"/>
      <c r="K444" s="221"/>
      <c r="L444" s="221"/>
      <c r="M444" s="221"/>
      <c r="N444" s="221"/>
      <c r="O444" s="221"/>
      <c r="P444" s="221"/>
      <c r="Q444" s="221"/>
      <c r="R444" s="221"/>
      <c r="S444" s="221"/>
      <c r="T444" s="221"/>
    </row>
    <row r="445" spans="1:20" ht="13.2">
      <c r="A445" s="220"/>
      <c r="B445" s="221"/>
      <c r="C445" s="222"/>
      <c r="D445" s="222"/>
      <c r="E445" s="222"/>
      <c r="F445" s="223"/>
      <c r="G445" s="220"/>
      <c r="H445" s="224"/>
      <c r="I445" s="221"/>
      <c r="J445" s="221"/>
      <c r="K445" s="221"/>
      <c r="L445" s="221"/>
      <c r="M445" s="221"/>
      <c r="N445" s="221"/>
      <c r="O445" s="221"/>
      <c r="P445" s="221"/>
      <c r="Q445" s="221"/>
      <c r="R445" s="221"/>
      <c r="S445" s="221"/>
      <c r="T445" s="221"/>
    </row>
    <row r="446" spans="1:20" ht="13.2">
      <c r="A446" s="220"/>
      <c r="B446" s="221"/>
      <c r="C446" s="222"/>
      <c r="D446" s="222"/>
      <c r="E446" s="222"/>
      <c r="F446" s="223"/>
      <c r="G446" s="220"/>
      <c r="H446" s="224"/>
      <c r="I446" s="221"/>
      <c r="J446" s="221"/>
      <c r="K446" s="221"/>
      <c r="L446" s="221"/>
      <c r="M446" s="221"/>
      <c r="N446" s="221"/>
      <c r="O446" s="221"/>
      <c r="P446" s="221"/>
      <c r="Q446" s="221"/>
      <c r="R446" s="221"/>
      <c r="S446" s="221"/>
      <c r="T446" s="221"/>
    </row>
    <row r="447" spans="1:20" ht="13.2">
      <c r="A447" s="220"/>
      <c r="B447" s="221"/>
      <c r="C447" s="222"/>
      <c r="D447" s="222"/>
      <c r="E447" s="222"/>
      <c r="F447" s="223"/>
      <c r="G447" s="220"/>
      <c r="H447" s="224"/>
      <c r="I447" s="221"/>
      <c r="J447" s="221"/>
      <c r="K447" s="221"/>
      <c r="L447" s="221"/>
      <c r="M447" s="221"/>
      <c r="N447" s="221"/>
      <c r="O447" s="221"/>
      <c r="P447" s="221"/>
      <c r="Q447" s="221"/>
      <c r="R447" s="221"/>
      <c r="S447" s="221"/>
      <c r="T447" s="221"/>
    </row>
    <row r="448" spans="1:20" ht="13.2">
      <c r="A448" s="220"/>
      <c r="B448" s="221"/>
      <c r="C448" s="222"/>
      <c r="D448" s="222"/>
      <c r="E448" s="222"/>
      <c r="F448" s="223"/>
      <c r="G448" s="220"/>
      <c r="H448" s="224"/>
      <c r="I448" s="221"/>
      <c r="J448" s="221"/>
      <c r="K448" s="221"/>
      <c r="L448" s="221"/>
      <c r="M448" s="221"/>
      <c r="N448" s="221"/>
      <c r="O448" s="221"/>
      <c r="P448" s="221"/>
      <c r="Q448" s="221"/>
      <c r="R448" s="221"/>
      <c r="S448" s="221"/>
      <c r="T448" s="221"/>
    </row>
    <row r="449" spans="1:20" ht="13.2">
      <c r="A449" s="220"/>
      <c r="B449" s="221"/>
      <c r="C449" s="222"/>
      <c r="D449" s="222"/>
      <c r="E449" s="222"/>
      <c r="F449" s="223"/>
      <c r="G449" s="220"/>
      <c r="H449" s="224"/>
      <c r="I449" s="221"/>
      <c r="J449" s="221"/>
      <c r="K449" s="221"/>
      <c r="L449" s="221"/>
      <c r="M449" s="221"/>
      <c r="N449" s="221"/>
      <c r="O449" s="221"/>
      <c r="P449" s="221"/>
      <c r="Q449" s="221"/>
      <c r="R449" s="221"/>
      <c r="S449" s="221"/>
      <c r="T449" s="221"/>
    </row>
    <row r="450" spans="1:20" ht="13.2">
      <c r="A450" s="220"/>
      <c r="B450" s="221"/>
      <c r="C450" s="222"/>
      <c r="D450" s="222"/>
      <c r="E450" s="222"/>
      <c r="F450" s="223"/>
      <c r="G450" s="220"/>
      <c r="H450" s="224"/>
      <c r="I450" s="221"/>
      <c r="J450" s="221"/>
      <c r="K450" s="221"/>
      <c r="L450" s="221"/>
      <c r="M450" s="221"/>
      <c r="N450" s="221"/>
      <c r="O450" s="221"/>
      <c r="P450" s="221"/>
      <c r="Q450" s="221"/>
      <c r="R450" s="221"/>
      <c r="S450" s="221"/>
      <c r="T450" s="221"/>
    </row>
    <row r="451" spans="1:20" ht="13.2">
      <c r="A451" s="220"/>
      <c r="B451" s="221"/>
      <c r="C451" s="222"/>
      <c r="D451" s="222"/>
      <c r="E451" s="222"/>
      <c r="F451" s="223"/>
      <c r="G451" s="220"/>
      <c r="H451" s="224"/>
      <c r="I451" s="221"/>
      <c r="J451" s="221"/>
      <c r="K451" s="221"/>
      <c r="L451" s="221"/>
      <c r="M451" s="221"/>
      <c r="N451" s="221"/>
      <c r="O451" s="221"/>
      <c r="P451" s="221"/>
      <c r="Q451" s="221"/>
      <c r="R451" s="221"/>
      <c r="S451" s="221"/>
      <c r="T451" s="221"/>
    </row>
    <row r="452" spans="1:20" ht="13.2">
      <c r="A452" s="220"/>
      <c r="B452" s="221"/>
      <c r="C452" s="222"/>
      <c r="D452" s="222"/>
      <c r="E452" s="222"/>
      <c r="F452" s="223"/>
      <c r="G452" s="220"/>
      <c r="H452" s="224"/>
      <c r="I452" s="221"/>
      <c r="J452" s="221"/>
      <c r="K452" s="221"/>
      <c r="L452" s="221"/>
      <c r="M452" s="221"/>
      <c r="N452" s="221"/>
      <c r="O452" s="221"/>
      <c r="P452" s="221"/>
      <c r="Q452" s="221"/>
      <c r="R452" s="221"/>
      <c r="S452" s="221"/>
      <c r="T452" s="221"/>
    </row>
    <row r="453" spans="1:20" ht="13.2">
      <c r="A453" s="220"/>
      <c r="B453" s="221"/>
      <c r="C453" s="222"/>
      <c r="D453" s="222"/>
      <c r="E453" s="222"/>
      <c r="F453" s="223"/>
      <c r="G453" s="220"/>
      <c r="H453" s="224"/>
      <c r="I453" s="221"/>
      <c r="J453" s="221"/>
      <c r="K453" s="221"/>
      <c r="L453" s="221"/>
      <c r="M453" s="221"/>
      <c r="N453" s="221"/>
      <c r="O453" s="221"/>
      <c r="P453" s="221"/>
      <c r="Q453" s="221"/>
      <c r="R453" s="221"/>
      <c r="S453" s="221"/>
      <c r="T453" s="221"/>
    </row>
    <row r="454" spans="1:20" ht="13.2">
      <c r="A454" s="220"/>
      <c r="B454" s="221"/>
      <c r="C454" s="222"/>
      <c r="D454" s="222"/>
      <c r="E454" s="222"/>
      <c r="F454" s="223"/>
      <c r="G454" s="220"/>
      <c r="H454" s="224"/>
      <c r="I454" s="221"/>
      <c r="J454" s="221"/>
      <c r="K454" s="221"/>
      <c r="L454" s="221"/>
      <c r="M454" s="221"/>
      <c r="N454" s="221"/>
      <c r="O454" s="221"/>
      <c r="P454" s="221"/>
      <c r="Q454" s="221"/>
      <c r="R454" s="221"/>
      <c r="S454" s="221"/>
      <c r="T454" s="221"/>
    </row>
    <row r="455" spans="1:20" ht="13.2">
      <c r="A455" s="220"/>
      <c r="B455" s="221"/>
      <c r="C455" s="222"/>
      <c r="D455" s="222"/>
      <c r="E455" s="222"/>
      <c r="F455" s="223"/>
      <c r="G455" s="220"/>
      <c r="H455" s="224"/>
      <c r="I455" s="221"/>
      <c r="J455" s="221"/>
      <c r="K455" s="221"/>
      <c r="L455" s="221"/>
      <c r="M455" s="221"/>
      <c r="N455" s="221"/>
      <c r="O455" s="221"/>
      <c r="P455" s="221"/>
      <c r="Q455" s="221"/>
      <c r="R455" s="221"/>
      <c r="S455" s="221"/>
      <c r="T455" s="221"/>
    </row>
    <row r="456" spans="1:20" ht="13.2">
      <c r="A456" s="220"/>
      <c r="B456" s="221"/>
      <c r="C456" s="222"/>
      <c r="D456" s="222"/>
      <c r="E456" s="222"/>
      <c r="F456" s="223"/>
      <c r="G456" s="220"/>
      <c r="H456" s="224"/>
      <c r="I456" s="221"/>
      <c r="J456" s="221"/>
      <c r="K456" s="221"/>
      <c r="L456" s="221"/>
      <c r="M456" s="221"/>
      <c r="N456" s="221"/>
      <c r="O456" s="221"/>
      <c r="P456" s="221"/>
      <c r="Q456" s="221"/>
      <c r="R456" s="221"/>
      <c r="S456" s="221"/>
      <c r="T456" s="221"/>
    </row>
    <row r="457" spans="1:20" ht="13.2">
      <c r="A457" s="220"/>
      <c r="B457" s="221"/>
      <c r="C457" s="222"/>
      <c r="D457" s="222"/>
      <c r="E457" s="222"/>
      <c r="F457" s="223"/>
      <c r="G457" s="220"/>
      <c r="H457" s="224"/>
      <c r="I457" s="221"/>
      <c r="J457" s="221"/>
      <c r="K457" s="221"/>
      <c r="L457" s="221"/>
      <c r="M457" s="221"/>
      <c r="N457" s="221"/>
      <c r="O457" s="221"/>
      <c r="P457" s="221"/>
      <c r="Q457" s="221"/>
      <c r="R457" s="221"/>
      <c r="S457" s="221"/>
      <c r="T457" s="221"/>
    </row>
    <row r="458" spans="1:20" ht="13.2">
      <c r="A458" s="220"/>
      <c r="B458" s="221"/>
      <c r="C458" s="222"/>
      <c r="D458" s="222"/>
      <c r="E458" s="222"/>
      <c r="F458" s="223"/>
      <c r="G458" s="220"/>
      <c r="H458" s="224"/>
      <c r="I458" s="221"/>
      <c r="J458" s="221"/>
      <c r="K458" s="221"/>
      <c r="L458" s="221"/>
      <c r="M458" s="221"/>
      <c r="N458" s="221"/>
      <c r="O458" s="221"/>
      <c r="P458" s="221"/>
      <c r="Q458" s="221"/>
      <c r="R458" s="221"/>
      <c r="S458" s="221"/>
      <c r="T458" s="221"/>
    </row>
    <row r="459" spans="1:20" ht="13.2">
      <c r="A459" s="220"/>
      <c r="B459" s="221"/>
      <c r="C459" s="222"/>
      <c r="D459" s="222"/>
      <c r="E459" s="222"/>
      <c r="F459" s="223"/>
      <c r="G459" s="220"/>
      <c r="H459" s="224"/>
      <c r="I459" s="221"/>
      <c r="J459" s="221"/>
      <c r="K459" s="221"/>
      <c r="L459" s="221"/>
      <c r="M459" s="221"/>
      <c r="N459" s="221"/>
      <c r="O459" s="221"/>
      <c r="P459" s="221"/>
      <c r="Q459" s="221"/>
      <c r="R459" s="221"/>
      <c r="S459" s="221"/>
      <c r="T459" s="221"/>
    </row>
    <row r="460" spans="1:20" ht="13.2">
      <c r="A460" s="220"/>
      <c r="B460" s="221"/>
      <c r="C460" s="222"/>
      <c r="D460" s="222"/>
      <c r="E460" s="222"/>
      <c r="F460" s="223"/>
      <c r="G460" s="220"/>
      <c r="H460" s="224"/>
      <c r="I460" s="221"/>
      <c r="J460" s="221"/>
      <c r="K460" s="221"/>
      <c r="L460" s="221"/>
      <c r="M460" s="221"/>
      <c r="N460" s="221"/>
      <c r="O460" s="221"/>
      <c r="P460" s="221"/>
      <c r="Q460" s="221"/>
      <c r="R460" s="221"/>
      <c r="S460" s="221"/>
      <c r="T460" s="221"/>
    </row>
    <row r="461" spans="1:20" ht="13.2">
      <c r="A461" s="220"/>
      <c r="B461" s="221"/>
      <c r="C461" s="222"/>
      <c r="D461" s="222"/>
      <c r="E461" s="222"/>
      <c r="F461" s="223"/>
      <c r="G461" s="220"/>
      <c r="H461" s="224"/>
      <c r="I461" s="221"/>
      <c r="J461" s="221"/>
      <c r="K461" s="221"/>
      <c r="L461" s="221"/>
      <c r="M461" s="221"/>
      <c r="N461" s="221"/>
      <c r="O461" s="221"/>
      <c r="P461" s="221"/>
      <c r="Q461" s="221"/>
      <c r="R461" s="221"/>
      <c r="S461" s="221"/>
      <c r="T461" s="221"/>
    </row>
    <row r="462" spans="1:20" ht="13.2">
      <c r="A462" s="220"/>
      <c r="B462" s="221"/>
      <c r="C462" s="222"/>
      <c r="D462" s="222"/>
      <c r="E462" s="222"/>
      <c r="F462" s="223"/>
      <c r="G462" s="220"/>
      <c r="H462" s="224"/>
      <c r="I462" s="221"/>
      <c r="J462" s="221"/>
      <c r="K462" s="221"/>
      <c r="L462" s="221"/>
      <c r="M462" s="221"/>
      <c r="N462" s="221"/>
      <c r="O462" s="221"/>
      <c r="P462" s="221"/>
      <c r="Q462" s="221"/>
      <c r="R462" s="221"/>
      <c r="S462" s="221"/>
      <c r="T462" s="221"/>
    </row>
    <row r="463" spans="1:20" ht="13.2">
      <c r="A463" s="220"/>
      <c r="B463" s="221"/>
      <c r="C463" s="222"/>
      <c r="D463" s="222"/>
      <c r="E463" s="222"/>
      <c r="F463" s="223"/>
      <c r="G463" s="220"/>
      <c r="H463" s="224"/>
      <c r="I463" s="221"/>
      <c r="J463" s="221"/>
      <c r="K463" s="221"/>
      <c r="L463" s="221"/>
      <c r="M463" s="221"/>
      <c r="N463" s="221"/>
      <c r="O463" s="221"/>
      <c r="P463" s="221"/>
      <c r="Q463" s="221"/>
      <c r="R463" s="221"/>
      <c r="S463" s="221"/>
      <c r="T463" s="221"/>
    </row>
    <row r="464" spans="1:20" ht="13.2">
      <c r="A464" s="220"/>
      <c r="B464" s="221"/>
      <c r="C464" s="222"/>
      <c r="D464" s="222"/>
      <c r="E464" s="222"/>
      <c r="F464" s="223"/>
      <c r="G464" s="220"/>
      <c r="H464" s="224"/>
      <c r="I464" s="221"/>
      <c r="J464" s="221"/>
      <c r="K464" s="221"/>
      <c r="L464" s="221"/>
      <c r="M464" s="221"/>
      <c r="N464" s="221"/>
      <c r="O464" s="221"/>
      <c r="P464" s="221"/>
      <c r="Q464" s="221"/>
      <c r="R464" s="221"/>
      <c r="S464" s="221"/>
      <c r="T464" s="221"/>
    </row>
    <row r="465" spans="1:20" ht="13.2">
      <c r="A465" s="220"/>
      <c r="B465" s="221"/>
      <c r="C465" s="222"/>
      <c r="D465" s="222"/>
      <c r="E465" s="222"/>
      <c r="F465" s="223"/>
      <c r="G465" s="220"/>
      <c r="H465" s="224"/>
      <c r="I465" s="221"/>
      <c r="J465" s="221"/>
      <c r="K465" s="221"/>
      <c r="L465" s="221"/>
      <c r="M465" s="221"/>
      <c r="N465" s="221"/>
      <c r="O465" s="221"/>
      <c r="P465" s="221"/>
      <c r="Q465" s="221"/>
      <c r="R465" s="221"/>
      <c r="S465" s="221"/>
      <c r="T465" s="221"/>
    </row>
    <row r="466" spans="1:20" ht="13.2">
      <c r="A466" s="220"/>
      <c r="B466" s="221"/>
      <c r="C466" s="222"/>
      <c r="D466" s="222"/>
      <c r="E466" s="222"/>
      <c r="F466" s="223"/>
      <c r="G466" s="220"/>
      <c r="H466" s="224"/>
      <c r="I466" s="221"/>
      <c r="J466" s="221"/>
      <c r="K466" s="221"/>
      <c r="L466" s="221"/>
      <c r="M466" s="221"/>
      <c r="N466" s="221"/>
      <c r="O466" s="221"/>
      <c r="P466" s="221"/>
      <c r="Q466" s="221"/>
      <c r="R466" s="221"/>
      <c r="S466" s="221"/>
      <c r="T466" s="221"/>
    </row>
    <row r="467" spans="1:20" ht="13.2">
      <c r="A467" s="220"/>
      <c r="B467" s="221"/>
      <c r="C467" s="222"/>
      <c r="D467" s="222"/>
      <c r="E467" s="222"/>
      <c r="F467" s="223"/>
      <c r="G467" s="220"/>
      <c r="H467" s="224"/>
      <c r="I467" s="221"/>
      <c r="J467" s="221"/>
      <c r="K467" s="221"/>
      <c r="L467" s="221"/>
      <c r="M467" s="221"/>
      <c r="N467" s="221"/>
      <c r="O467" s="221"/>
      <c r="P467" s="221"/>
      <c r="Q467" s="221"/>
      <c r="R467" s="221"/>
      <c r="S467" s="221"/>
      <c r="T467" s="221"/>
    </row>
    <row r="468" spans="1:20" ht="13.2">
      <c r="A468" s="220"/>
      <c r="B468" s="221"/>
      <c r="C468" s="222"/>
      <c r="D468" s="222"/>
      <c r="E468" s="222"/>
      <c r="F468" s="223"/>
      <c r="G468" s="220"/>
      <c r="H468" s="224"/>
      <c r="I468" s="221"/>
      <c r="J468" s="221"/>
      <c r="K468" s="221"/>
      <c r="L468" s="221"/>
      <c r="M468" s="221"/>
      <c r="N468" s="221"/>
      <c r="O468" s="221"/>
      <c r="P468" s="221"/>
      <c r="Q468" s="221"/>
      <c r="R468" s="221"/>
      <c r="S468" s="221"/>
      <c r="T468" s="221"/>
    </row>
    <row r="469" spans="1:20" ht="13.2">
      <c r="A469" s="220"/>
      <c r="B469" s="221"/>
      <c r="C469" s="222"/>
      <c r="D469" s="222"/>
      <c r="E469" s="222"/>
      <c r="F469" s="223"/>
      <c r="G469" s="220"/>
      <c r="H469" s="224"/>
      <c r="I469" s="221"/>
      <c r="J469" s="221"/>
      <c r="K469" s="221"/>
      <c r="L469" s="221"/>
      <c r="M469" s="221"/>
      <c r="N469" s="221"/>
      <c r="O469" s="221"/>
      <c r="P469" s="221"/>
      <c r="Q469" s="221"/>
      <c r="R469" s="221"/>
      <c r="S469" s="221"/>
      <c r="T469" s="221"/>
    </row>
    <row r="470" spans="1:20" ht="13.2">
      <c r="A470" s="220"/>
      <c r="B470" s="221"/>
      <c r="C470" s="222"/>
      <c r="D470" s="222"/>
      <c r="E470" s="222"/>
      <c r="F470" s="223"/>
      <c r="G470" s="220"/>
      <c r="H470" s="224"/>
      <c r="I470" s="221"/>
      <c r="J470" s="221"/>
      <c r="K470" s="221"/>
      <c r="L470" s="221"/>
      <c r="M470" s="221"/>
      <c r="N470" s="221"/>
      <c r="O470" s="221"/>
      <c r="P470" s="221"/>
      <c r="Q470" s="221"/>
      <c r="R470" s="221"/>
      <c r="S470" s="221"/>
      <c r="T470" s="221"/>
    </row>
    <row r="471" spans="1:20" ht="13.2">
      <c r="A471" s="220"/>
      <c r="B471" s="221"/>
      <c r="C471" s="222"/>
      <c r="D471" s="222"/>
      <c r="E471" s="222"/>
      <c r="F471" s="223"/>
      <c r="G471" s="220"/>
      <c r="H471" s="224"/>
      <c r="I471" s="221"/>
      <c r="J471" s="221"/>
      <c r="K471" s="221"/>
      <c r="L471" s="221"/>
      <c r="M471" s="221"/>
      <c r="N471" s="221"/>
      <c r="O471" s="221"/>
      <c r="P471" s="221"/>
      <c r="Q471" s="221"/>
      <c r="R471" s="221"/>
      <c r="S471" s="221"/>
      <c r="T471" s="221"/>
    </row>
    <row r="472" spans="1:20" ht="13.2">
      <c r="A472" s="220"/>
      <c r="B472" s="221"/>
      <c r="C472" s="222"/>
      <c r="D472" s="222"/>
      <c r="E472" s="222"/>
      <c r="F472" s="223"/>
      <c r="G472" s="220"/>
      <c r="H472" s="224"/>
      <c r="I472" s="221"/>
      <c r="J472" s="221"/>
      <c r="K472" s="221"/>
      <c r="L472" s="221"/>
      <c r="M472" s="221"/>
      <c r="N472" s="221"/>
      <c r="O472" s="221"/>
      <c r="P472" s="221"/>
      <c r="Q472" s="221"/>
      <c r="R472" s="221"/>
      <c r="S472" s="221"/>
      <c r="T472" s="221"/>
    </row>
    <row r="473" spans="1:20" ht="13.2">
      <c r="A473" s="220"/>
      <c r="B473" s="221"/>
      <c r="C473" s="222"/>
      <c r="D473" s="222"/>
      <c r="E473" s="222"/>
      <c r="F473" s="223"/>
      <c r="G473" s="220"/>
      <c r="H473" s="224"/>
      <c r="I473" s="221"/>
      <c r="J473" s="221"/>
      <c r="K473" s="221"/>
      <c r="L473" s="221"/>
      <c r="M473" s="221"/>
      <c r="N473" s="221"/>
      <c r="O473" s="221"/>
      <c r="P473" s="221"/>
      <c r="Q473" s="221"/>
      <c r="R473" s="221"/>
      <c r="S473" s="221"/>
      <c r="T473" s="221"/>
    </row>
    <row r="474" spans="1:20" ht="13.2">
      <c r="A474" s="220"/>
      <c r="B474" s="221"/>
      <c r="C474" s="222"/>
      <c r="D474" s="222"/>
      <c r="E474" s="222"/>
      <c r="F474" s="223"/>
      <c r="G474" s="220"/>
      <c r="H474" s="224"/>
      <c r="I474" s="221"/>
      <c r="J474" s="221"/>
      <c r="K474" s="221"/>
      <c r="L474" s="221"/>
      <c r="M474" s="221"/>
      <c r="N474" s="221"/>
      <c r="O474" s="221"/>
      <c r="P474" s="221"/>
      <c r="Q474" s="221"/>
      <c r="R474" s="221"/>
      <c r="S474" s="221"/>
      <c r="T474" s="221"/>
    </row>
    <row r="475" spans="1:20" ht="13.2">
      <c r="A475" s="220"/>
      <c r="B475" s="221"/>
      <c r="C475" s="222"/>
      <c r="D475" s="222"/>
      <c r="E475" s="222"/>
      <c r="F475" s="223"/>
      <c r="G475" s="220"/>
      <c r="H475" s="224"/>
      <c r="I475" s="221"/>
      <c r="J475" s="221"/>
      <c r="K475" s="221"/>
      <c r="L475" s="221"/>
      <c r="M475" s="221"/>
      <c r="N475" s="221"/>
      <c r="O475" s="221"/>
      <c r="P475" s="221"/>
      <c r="Q475" s="221"/>
      <c r="R475" s="221"/>
      <c r="S475" s="221"/>
      <c r="T475" s="221"/>
    </row>
    <row r="476" spans="1:20" ht="13.2">
      <c r="A476" s="220"/>
      <c r="B476" s="221"/>
      <c r="C476" s="222"/>
      <c r="D476" s="222"/>
      <c r="E476" s="222"/>
      <c r="F476" s="223"/>
      <c r="G476" s="220"/>
      <c r="H476" s="224"/>
      <c r="I476" s="221"/>
      <c r="J476" s="221"/>
      <c r="K476" s="221"/>
      <c r="L476" s="221"/>
      <c r="M476" s="221"/>
      <c r="N476" s="221"/>
      <c r="O476" s="221"/>
      <c r="P476" s="221"/>
      <c r="Q476" s="221"/>
      <c r="R476" s="221"/>
      <c r="S476" s="221"/>
      <c r="T476" s="221"/>
    </row>
    <row r="477" spans="1:20" ht="13.2">
      <c r="A477" s="220"/>
      <c r="B477" s="221"/>
      <c r="C477" s="222"/>
      <c r="D477" s="222"/>
      <c r="E477" s="222"/>
      <c r="F477" s="223"/>
      <c r="G477" s="220"/>
      <c r="H477" s="224"/>
      <c r="I477" s="221"/>
      <c r="J477" s="221"/>
      <c r="K477" s="221"/>
      <c r="L477" s="221"/>
      <c r="M477" s="221"/>
      <c r="N477" s="221"/>
      <c r="O477" s="221"/>
      <c r="P477" s="221"/>
      <c r="Q477" s="221"/>
      <c r="R477" s="221"/>
      <c r="S477" s="221"/>
      <c r="T477" s="221"/>
    </row>
    <row r="478" spans="1:20" ht="13.2">
      <c r="A478" s="220"/>
      <c r="B478" s="221"/>
      <c r="C478" s="222"/>
      <c r="D478" s="222"/>
      <c r="E478" s="222"/>
      <c r="F478" s="223"/>
      <c r="G478" s="220"/>
      <c r="H478" s="224"/>
      <c r="I478" s="221"/>
      <c r="J478" s="221"/>
      <c r="K478" s="221"/>
      <c r="L478" s="221"/>
      <c r="M478" s="221"/>
      <c r="N478" s="221"/>
      <c r="O478" s="221"/>
      <c r="P478" s="221"/>
      <c r="Q478" s="221"/>
      <c r="R478" s="221"/>
      <c r="S478" s="221"/>
      <c r="T478" s="221"/>
    </row>
    <row r="479" spans="1:20" ht="13.2">
      <c r="A479" s="220"/>
      <c r="B479" s="221"/>
      <c r="C479" s="222"/>
      <c r="D479" s="222"/>
      <c r="E479" s="222"/>
      <c r="F479" s="223"/>
      <c r="G479" s="220"/>
      <c r="H479" s="224"/>
      <c r="I479" s="221"/>
      <c r="J479" s="221"/>
      <c r="K479" s="221"/>
      <c r="L479" s="221"/>
      <c r="M479" s="221"/>
      <c r="N479" s="221"/>
      <c r="O479" s="221"/>
      <c r="P479" s="221"/>
      <c r="Q479" s="221"/>
      <c r="R479" s="221"/>
      <c r="S479" s="221"/>
      <c r="T479" s="221"/>
    </row>
    <row r="480" spans="1:20" ht="13.2">
      <c r="A480" s="220"/>
      <c r="B480" s="221"/>
      <c r="C480" s="222"/>
      <c r="D480" s="222"/>
      <c r="E480" s="222"/>
      <c r="F480" s="223"/>
      <c r="G480" s="220"/>
      <c r="H480" s="224"/>
      <c r="I480" s="221"/>
      <c r="J480" s="221"/>
      <c r="K480" s="221"/>
      <c r="L480" s="221"/>
      <c r="M480" s="221"/>
      <c r="N480" s="221"/>
      <c r="O480" s="221"/>
      <c r="P480" s="221"/>
      <c r="Q480" s="221"/>
      <c r="R480" s="221"/>
      <c r="S480" s="221"/>
      <c r="T480" s="221"/>
    </row>
    <row r="481" spans="1:20" ht="13.2">
      <c r="A481" s="220"/>
      <c r="B481" s="221"/>
      <c r="C481" s="222"/>
      <c r="D481" s="222"/>
      <c r="E481" s="222"/>
      <c r="F481" s="223"/>
      <c r="G481" s="220"/>
      <c r="H481" s="224"/>
      <c r="I481" s="221"/>
      <c r="J481" s="221"/>
      <c r="K481" s="221"/>
      <c r="L481" s="221"/>
      <c r="M481" s="221"/>
      <c r="N481" s="221"/>
      <c r="O481" s="221"/>
      <c r="P481" s="221"/>
      <c r="Q481" s="221"/>
      <c r="R481" s="221"/>
      <c r="S481" s="221"/>
      <c r="T481" s="221"/>
    </row>
    <row r="482" spans="1:20" ht="13.2">
      <c r="A482" s="220"/>
      <c r="B482" s="221"/>
      <c r="C482" s="222"/>
      <c r="D482" s="222"/>
      <c r="E482" s="222"/>
      <c r="F482" s="223"/>
      <c r="G482" s="220"/>
      <c r="H482" s="224"/>
      <c r="I482" s="221"/>
      <c r="J482" s="221"/>
      <c r="K482" s="221"/>
      <c r="L482" s="221"/>
      <c r="M482" s="221"/>
      <c r="N482" s="221"/>
      <c r="O482" s="221"/>
      <c r="P482" s="221"/>
      <c r="Q482" s="221"/>
      <c r="R482" s="221"/>
      <c r="S482" s="221"/>
      <c r="T482" s="221"/>
    </row>
    <row r="483" spans="1:20" ht="13.2">
      <c r="A483" s="220"/>
      <c r="B483" s="221"/>
      <c r="C483" s="222"/>
      <c r="D483" s="222"/>
      <c r="E483" s="222"/>
      <c r="F483" s="223"/>
      <c r="G483" s="220"/>
      <c r="H483" s="224"/>
      <c r="I483" s="221"/>
      <c r="J483" s="221"/>
      <c r="K483" s="221"/>
      <c r="L483" s="221"/>
      <c r="M483" s="221"/>
      <c r="N483" s="221"/>
      <c r="O483" s="221"/>
      <c r="P483" s="221"/>
      <c r="Q483" s="221"/>
      <c r="R483" s="221"/>
      <c r="S483" s="221"/>
      <c r="T483" s="221"/>
    </row>
    <row r="484" spans="1:20" ht="13.2">
      <c r="A484" s="220"/>
      <c r="B484" s="221"/>
      <c r="C484" s="222"/>
      <c r="D484" s="222"/>
      <c r="E484" s="222"/>
      <c r="F484" s="223"/>
      <c r="G484" s="220"/>
      <c r="H484" s="224"/>
      <c r="I484" s="221"/>
      <c r="J484" s="221"/>
      <c r="K484" s="221"/>
      <c r="L484" s="221"/>
      <c r="M484" s="221"/>
      <c r="N484" s="221"/>
      <c r="O484" s="221"/>
      <c r="P484" s="221"/>
      <c r="Q484" s="221"/>
      <c r="R484" s="221"/>
      <c r="S484" s="221"/>
      <c r="T484" s="221"/>
    </row>
    <row r="485" spans="1:20" ht="13.2">
      <c r="A485" s="220"/>
      <c r="B485" s="221"/>
      <c r="C485" s="222"/>
      <c r="D485" s="222"/>
      <c r="E485" s="222"/>
      <c r="F485" s="223"/>
      <c r="G485" s="220"/>
      <c r="H485" s="224"/>
      <c r="I485" s="221"/>
      <c r="J485" s="221"/>
      <c r="K485" s="221"/>
      <c r="L485" s="221"/>
      <c r="M485" s="221"/>
      <c r="N485" s="221"/>
      <c r="O485" s="221"/>
      <c r="P485" s="221"/>
      <c r="Q485" s="221"/>
      <c r="R485" s="221"/>
      <c r="S485" s="221"/>
      <c r="T485" s="221"/>
    </row>
    <row r="486" spans="1:20" ht="13.2">
      <c r="A486" s="220"/>
      <c r="B486" s="221"/>
      <c r="C486" s="222"/>
      <c r="D486" s="222"/>
      <c r="E486" s="222"/>
      <c r="F486" s="223"/>
      <c r="G486" s="220"/>
      <c r="H486" s="224"/>
      <c r="I486" s="221"/>
      <c r="J486" s="221"/>
      <c r="K486" s="221"/>
      <c r="L486" s="221"/>
      <c r="M486" s="221"/>
      <c r="N486" s="221"/>
      <c r="O486" s="221"/>
      <c r="P486" s="221"/>
      <c r="Q486" s="221"/>
      <c r="R486" s="221"/>
      <c r="S486" s="221"/>
      <c r="T486" s="221"/>
    </row>
    <row r="487" spans="1:20" ht="13.2">
      <c r="A487" s="220"/>
      <c r="B487" s="221"/>
      <c r="C487" s="222"/>
      <c r="D487" s="222"/>
      <c r="E487" s="222"/>
      <c r="F487" s="223"/>
      <c r="G487" s="220"/>
      <c r="H487" s="224"/>
      <c r="I487" s="221"/>
      <c r="J487" s="221"/>
      <c r="K487" s="221"/>
      <c r="L487" s="221"/>
      <c r="M487" s="221"/>
      <c r="N487" s="221"/>
      <c r="O487" s="221"/>
      <c r="P487" s="221"/>
      <c r="Q487" s="221"/>
      <c r="R487" s="221"/>
      <c r="S487" s="221"/>
      <c r="T487" s="221"/>
    </row>
    <row r="488" spans="1:20" ht="13.2">
      <c r="A488" s="220"/>
      <c r="B488" s="221"/>
      <c r="C488" s="222"/>
      <c r="D488" s="222"/>
      <c r="E488" s="222"/>
      <c r="F488" s="223"/>
      <c r="G488" s="220"/>
      <c r="H488" s="224"/>
      <c r="I488" s="221"/>
      <c r="J488" s="221"/>
      <c r="K488" s="221"/>
      <c r="L488" s="221"/>
      <c r="M488" s="221"/>
      <c r="N488" s="221"/>
      <c r="O488" s="221"/>
      <c r="P488" s="221"/>
      <c r="Q488" s="221"/>
      <c r="R488" s="221"/>
      <c r="S488" s="221"/>
      <c r="T488" s="221"/>
    </row>
    <row r="489" spans="1:20" ht="13.2">
      <c r="A489" s="220"/>
      <c r="B489" s="221"/>
      <c r="C489" s="222"/>
      <c r="D489" s="222"/>
      <c r="E489" s="222"/>
      <c r="F489" s="223"/>
      <c r="G489" s="220"/>
      <c r="H489" s="224"/>
      <c r="I489" s="221"/>
      <c r="J489" s="221"/>
      <c r="K489" s="221"/>
      <c r="L489" s="221"/>
      <c r="M489" s="221"/>
      <c r="N489" s="221"/>
      <c r="O489" s="221"/>
      <c r="P489" s="221"/>
      <c r="Q489" s="221"/>
      <c r="R489" s="221"/>
      <c r="S489" s="221"/>
      <c r="T489" s="221"/>
    </row>
    <row r="490" spans="1:20" ht="13.2">
      <c r="A490" s="220"/>
      <c r="B490" s="221"/>
      <c r="C490" s="222"/>
      <c r="D490" s="222"/>
      <c r="E490" s="222"/>
      <c r="F490" s="223"/>
      <c r="G490" s="220"/>
      <c r="H490" s="224"/>
      <c r="I490" s="221"/>
      <c r="J490" s="221"/>
      <c r="K490" s="221"/>
      <c r="L490" s="221"/>
      <c r="M490" s="221"/>
      <c r="N490" s="221"/>
      <c r="O490" s="221"/>
      <c r="P490" s="221"/>
      <c r="Q490" s="221"/>
      <c r="R490" s="221"/>
      <c r="S490" s="221"/>
      <c r="T490" s="221"/>
    </row>
    <row r="491" spans="1:20" ht="13.2">
      <c r="A491" s="220"/>
      <c r="B491" s="221"/>
      <c r="C491" s="222"/>
      <c r="D491" s="222"/>
      <c r="E491" s="222"/>
      <c r="F491" s="223"/>
      <c r="G491" s="220"/>
      <c r="H491" s="224"/>
      <c r="I491" s="221"/>
      <c r="J491" s="221"/>
      <c r="K491" s="221"/>
      <c r="L491" s="221"/>
      <c r="M491" s="221"/>
      <c r="N491" s="221"/>
      <c r="O491" s="221"/>
      <c r="P491" s="221"/>
      <c r="Q491" s="221"/>
      <c r="R491" s="221"/>
      <c r="S491" s="221"/>
      <c r="T491" s="221"/>
    </row>
    <row r="492" spans="1:20" ht="13.2">
      <c r="A492" s="220"/>
      <c r="B492" s="221"/>
      <c r="C492" s="222"/>
      <c r="D492" s="222"/>
      <c r="E492" s="222"/>
      <c r="F492" s="223"/>
      <c r="G492" s="220"/>
      <c r="H492" s="224"/>
      <c r="I492" s="221"/>
      <c r="J492" s="221"/>
      <c r="K492" s="221"/>
      <c r="L492" s="221"/>
      <c r="M492" s="221"/>
      <c r="N492" s="221"/>
      <c r="O492" s="221"/>
      <c r="P492" s="221"/>
      <c r="Q492" s="221"/>
      <c r="R492" s="221"/>
      <c r="S492" s="221"/>
      <c r="T492" s="221"/>
    </row>
    <row r="493" spans="1:20" ht="13.2">
      <c r="A493" s="220"/>
      <c r="B493" s="221"/>
      <c r="C493" s="222"/>
      <c r="D493" s="222"/>
      <c r="E493" s="222"/>
      <c r="F493" s="223"/>
      <c r="G493" s="220"/>
      <c r="H493" s="224"/>
      <c r="I493" s="221"/>
      <c r="J493" s="221"/>
      <c r="K493" s="221"/>
      <c r="L493" s="221"/>
      <c r="M493" s="221"/>
      <c r="N493" s="221"/>
      <c r="O493" s="221"/>
      <c r="P493" s="221"/>
      <c r="Q493" s="221"/>
      <c r="R493" s="221"/>
      <c r="S493" s="221"/>
      <c r="T493" s="221"/>
    </row>
    <row r="494" spans="1:20" ht="13.2">
      <c r="A494" s="220"/>
      <c r="B494" s="221"/>
      <c r="C494" s="222"/>
      <c r="D494" s="222"/>
      <c r="E494" s="222"/>
      <c r="F494" s="223"/>
      <c r="G494" s="220"/>
      <c r="H494" s="224"/>
      <c r="I494" s="221"/>
      <c r="J494" s="221"/>
      <c r="K494" s="221"/>
      <c r="L494" s="221"/>
      <c r="M494" s="221"/>
      <c r="N494" s="221"/>
      <c r="O494" s="221"/>
      <c r="P494" s="221"/>
      <c r="Q494" s="221"/>
      <c r="R494" s="221"/>
      <c r="S494" s="221"/>
      <c r="T494" s="221"/>
    </row>
    <row r="495" spans="1:20" ht="13.2">
      <c r="A495" s="220"/>
      <c r="B495" s="221"/>
      <c r="C495" s="222"/>
      <c r="D495" s="222"/>
      <c r="E495" s="222"/>
      <c r="F495" s="223"/>
      <c r="G495" s="220"/>
      <c r="H495" s="224"/>
      <c r="I495" s="221"/>
      <c r="J495" s="221"/>
      <c r="K495" s="221"/>
      <c r="L495" s="221"/>
      <c r="M495" s="221"/>
      <c r="N495" s="221"/>
      <c r="O495" s="221"/>
      <c r="P495" s="221"/>
      <c r="Q495" s="221"/>
      <c r="R495" s="221"/>
      <c r="S495" s="221"/>
      <c r="T495" s="221"/>
    </row>
    <row r="496" spans="1:20" ht="13.2">
      <c r="A496" s="220"/>
      <c r="B496" s="221"/>
      <c r="C496" s="222"/>
      <c r="D496" s="222"/>
      <c r="E496" s="222"/>
      <c r="F496" s="223"/>
      <c r="G496" s="220"/>
      <c r="H496" s="224"/>
      <c r="I496" s="221"/>
      <c r="J496" s="221"/>
      <c r="K496" s="221"/>
      <c r="L496" s="221"/>
      <c r="M496" s="221"/>
      <c r="N496" s="221"/>
      <c r="O496" s="221"/>
      <c r="P496" s="221"/>
      <c r="Q496" s="221"/>
      <c r="R496" s="221"/>
      <c r="S496" s="221"/>
      <c r="T496" s="221"/>
    </row>
    <row r="497" spans="1:20" ht="13.2">
      <c r="A497" s="220"/>
      <c r="B497" s="221"/>
      <c r="C497" s="222"/>
      <c r="D497" s="222"/>
      <c r="E497" s="222"/>
      <c r="F497" s="223"/>
      <c r="G497" s="220"/>
      <c r="H497" s="224"/>
      <c r="I497" s="221"/>
      <c r="J497" s="221"/>
      <c r="K497" s="221"/>
      <c r="L497" s="221"/>
      <c r="M497" s="221"/>
      <c r="N497" s="221"/>
      <c r="O497" s="221"/>
      <c r="P497" s="221"/>
      <c r="Q497" s="221"/>
      <c r="R497" s="221"/>
      <c r="S497" s="221"/>
      <c r="T497" s="221"/>
    </row>
    <row r="498" spans="1:20" ht="13.2">
      <c r="A498" s="220"/>
      <c r="B498" s="221"/>
      <c r="C498" s="222"/>
      <c r="D498" s="222"/>
      <c r="E498" s="222"/>
      <c r="F498" s="223"/>
      <c r="G498" s="220"/>
      <c r="H498" s="224"/>
      <c r="I498" s="221"/>
      <c r="J498" s="221"/>
      <c r="K498" s="221"/>
      <c r="L498" s="221"/>
      <c r="M498" s="221"/>
      <c r="N498" s="221"/>
      <c r="O498" s="221"/>
      <c r="P498" s="221"/>
      <c r="Q498" s="221"/>
      <c r="R498" s="221"/>
      <c r="S498" s="221"/>
      <c r="T498" s="221"/>
    </row>
    <row r="499" spans="1:20" ht="13.2">
      <c r="A499" s="220"/>
      <c r="B499" s="221"/>
      <c r="C499" s="222"/>
      <c r="D499" s="222"/>
      <c r="E499" s="222"/>
      <c r="F499" s="223"/>
      <c r="G499" s="220"/>
      <c r="H499" s="224"/>
      <c r="I499" s="221"/>
      <c r="J499" s="221"/>
      <c r="K499" s="221"/>
      <c r="L499" s="221"/>
      <c r="M499" s="221"/>
      <c r="N499" s="221"/>
      <c r="O499" s="221"/>
      <c r="P499" s="221"/>
      <c r="Q499" s="221"/>
      <c r="R499" s="221"/>
      <c r="S499" s="221"/>
      <c r="T499" s="221"/>
    </row>
    <row r="500" spans="1:20" ht="13.2">
      <c r="A500" s="220"/>
      <c r="B500" s="221"/>
      <c r="C500" s="222"/>
      <c r="D500" s="222"/>
      <c r="E500" s="222"/>
      <c r="F500" s="223"/>
      <c r="G500" s="220"/>
      <c r="H500" s="224"/>
      <c r="I500" s="221"/>
      <c r="J500" s="221"/>
      <c r="K500" s="221"/>
      <c r="L500" s="221"/>
      <c r="M500" s="221"/>
      <c r="N500" s="221"/>
      <c r="O500" s="221"/>
      <c r="P500" s="221"/>
      <c r="Q500" s="221"/>
      <c r="R500" s="221"/>
      <c r="S500" s="221"/>
      <c r="T500" s="221"/>
    </row>
    <row r="501" spans="1:20" ht="13.2">
      <c r="A501" s="220"/>
      <c r="B501" s="221"/>
      <c r="C501" s="222"/>
      <c r="D501" s="222"/>
      <c r="E501" s="222"/>
      <c r="F501" s="223"/>
      <c r="G501" s="220"/>
      <c r="H501" s="224"/>
      <c r="I501" s="221"/>
      <c r="J501" s="221"/>
      <c r="K501" s="221"/>
      <c r="L501" s="221"/>
      <c r="M501" s="221"/>
      <c r="N501" s="221"/>
      <c r="O501" s="221"/>
      <c r="P501" s="221"/>
      <c r="Q501" s="221"/>
      <c r="R501" s="221"/>
      <c r="S501" s="221"/>
      <c r="T501" s="221"/>
    </row>
    <row r="502" spans="1:20" ht="13.2">
      <c r="A502" s="220"/>
      <c r="B502" s="221"/>
      <c r="C502" s="222"/>
      <c r="D502" s="222"/>
      <c r="E502" s="222"/>
      <c r="F502" s="223"/>
      <c r="G502" s="220"/>
      <c r="H502" s="224"/>
      <c r="I502" s="221"/>
      <c r="J502" s="221"/>
      <c r="K502" s="221"/>
      <c r="L502" s="221"/>
      <c r="M502" s="221"/>
      <c r="N502" s="221"/>
      <c r="O502" s="221"/>
      <c r="P502" s="221"/>
      <c r="Q502" s="221"/>
      <c r="R502" s="221"/>
      <c r="S502" s="221"/>
      <c r="T502" s="221"/>
    </row>
    <row r="503" spans="1:20" ht="13.2">
      <c r="A503" s="220"/>
      <c r="B503" s="221"/>
      <c r="C503" s="222"/>
      <c r="D503" s="222"/>
      <c r="E503" s="222"/>
      <c r="F503" s="223"/>
      <c r="G503" s="220"/>
      <c r="H503" s="224"/>
      <c r="I503" s="221"/>
      <c r="J503" s="221"/>
      <c r="K503" s="221"/>
      <c r="L503" s="221"/>
      <c r="M503" s="221"/>
      <c r="N503" s="221"/>
      <c r="O503" s="221"/>
      <c r="P503" s="221"/>
      <c r="Q503" s="221"/>
      <c r="R503" s="221"/>
      <c r="S503" s="221"/>
      <c r="T503" s="221"/>
    </row>
    <row r="504" spans="1:20" ht="13.2">
      <c r="A504" s="220"/>
      <c r="B504" s="221"/>
      <c r="C504" s="222"/>
      <c r="D504" s="222"/>
      <c r="E504" s="222"/>
      <c r="F504" s="223"/>
      <c r="G504" s="220"/>
      <c r="H504" s="224"/>
      <c r="I504" s="221"/>
      <c r="J504" s="221"/>
      <c r="K504" s="221"/>
      <c r="L504" s="221"/>
      <c r="M504" s="221"/>
      <c r="N504" s="221"/>
      <c r="O504" s="221"/>
      <c r="P504" s="221"/>
      <c r="Q504" s="221"/>
      <c r="R504" s="221"/>
      <c r="S504" s="221"/>
      <c r="T504" s="221"/>
    </row>
    <row r="505" spans="1:20" ht="13.2">
      <c r="A505" s="220"/>
      <c r="B505" s="221"/>
      <c r="C505" s="222"/>
      <c r="D505" s="222"/>
      <c r="E505" s="222"/>
      <c r="F505" s="223"/>
      <c r="G505" s="220"/>
      <c r="H505" s="224"/>
      <c r="I505" s="221"/>
      <c r="J505" s="221"/>
      <c r="K505" s="221"/>
      <c r="L505" s="221"/>
      <c r="M505" s="221"/>
      <c r="N505" s="221"/>
      <c r="O505" s="221"/>
      <c r="P505" s="221"/>
      <c r="Q505" s="221"/>
      <c r="R505" s="221"/>
      <c r="S505" s="221"/>
      <c r="T505" s="221"/>
    </row>
    <row r="506" spans="1:20" ht="13.2">
      <c r="A506" s="220"/>
      <c r="B506" s="221"/>
      <c r="C506" s="222"/>
      <c r="D506" s="222"/>
      <c r="E506" s="222"/>
      <c r="F506" s="223"/>
      <c r="G506" s="220"/>
      <c r="H506" s="224"/>
      <c r="I506" s="221"/>
      <c r="J506" s="221"/>
      <c r="K506" s="221"/>
      <c r="L506" s="221"/>
      <c r="M506" s="221"/>
      <c r="N506" s="221"/>
      <c r="O506" s="221"/>
      <c r="P506" s="221"/>
      <c r="Q506" s="221"/>
      <c r="R506" s="221"/>
      <c r="S506" s="221"/>
      <c r="T506" s="221"/>
    </row>
    <row r="507" spans="1:20" ht="13.2">
      <c r="A507" s="220"/>
      <c r="B507" s="221"/>
      <c r="C507" s="222"/>
      <c r="D507" s="222"/>
      <c r="E507" s="222"/>
      <c r="F507" s="223"/>
      <c r="G507" s="220"/>
      <c r="H507" s="224"/>
      <c r="I507" s="221"/>
      <c r="J507" s="221"/>
      <c r="K507" s="221"/>
      <c r="L507" s="221"/>
      <c r="M507" s="221"/>
      <c r="N507" s="221"/>
      <c r="O507" s="221"/>
      <c r="P507" s="221"/>
      <c r="Q507" s="221"/>
      <c r="R507" s="221"/>
      <c r="S507" s="221"/>
      <c r="T507" s="221"/>
    </row>
    <row r="508" spans="1:20" ht="13.2">
      <c r="A508" s="220"/>
      <c r="B508" s="221"/>
      <c r="C508" s="222"/>
      <c r="D508" s="222"/>
      <c r="E508" s="222"/>
      <c r="F508" s="223"/>
      <c r="G508" s="220"/>
      <c r="H508" s="224"/>
      <c r="I508" s="221"/>
      <c r="J508" s="221"/>
      <c r="K508" s="221"/>
      <c r="L508" s="221"/>
      <c r="M508" s="221"/>
      <c r="N508" s="221"/>
      <c r="O508" s="221"/>
      <c r="P508" s="221"/>
      <c r="Q508" s="221"/>
      <c r="R508" s="221"/>
      <c r="S508" s="221"/>
      <c r="T508" s="221"/>
    </row>
    <row r="509" spans="1:20" ht="13.2">
      <c r="A509" s="220"/>
      <c r="B509" s="221"/>
      <c r="C509" s="222"/>
      <c r="D509" s="222"/>
      <c r="E509" s="222"/>
      <c r="F509" s="223"/>
      <c r="G509" s="220"/>
      <c r="H509" s="224"/>
      <c r="I509" s="221"/>
      <c r="J509" s="221"/>
      <c r="K509" s="221"/>
      <c r="L509" s="221"/>
      <c r="M509" s="221"/>
      <c r="N509" s="221"/>
      <c r="O509" s="221"/>
      <c r="P509" s="221"/>
      <c r="Q509" s="221"/>
      <c r="R509" s="221"/>
      <c r="S509" s="221"/>
      <c r="T509" s="221"/>
    </row>
    <row r="510" spans="1:20" ht="13.2">
      <c r="A510" s="220"/>
      <c r="B510" s="221"/>
      <c r="C510" s="222"/>
      <c r="D510" s="222"/>
      <c r="E510" s="222"/>
      <c r="F510" s="223"/>
      <c r="G510" s="220"/>
      <c r="H510" s="224"/>
      <c r="I510" s="221"/>
      <c r="J510" s="221"/>
      <c r="K510" s="221"/>
      <c r="L510" s="221"/>
      <c r="M510" s="221"/>
      <c r="N510" s="221"/>
      <c r="O510" s="221"/>
      <c r="P510" s="221"/>
      <c r="Q510" s="221"/>
      <c r="R510" s="221"/>
      <c r="S510" s="221"/>
      <c r="T510" s="221"/>
    </row>
    <row r="511" spans="1:20" ht="13.2">
      <c r="A511" s="220"/>
      <c r="B511" s="221"/>
      <c r="C511" s="222"/>
      <c r="D511" s="222"/>
      <c r="E511" s="222"/>
      <c r="F511" s="223"/>
      <c r="G511" s="220"/>
      <c r="H511" s="224"/>
      <c r="I511" s="221"/>
      <c r="J511" s="221"/>
      <c r="K511" s="221"/>
      <c r="L511" s="221"/>
      <c r="M511" s="221"/>
      <c r="N511" s="221"/>
      <c r="O511" s="221"/>
      <c r="P511" s="221"/>
      <c r="Q511" s="221"/>
      <c r="R511" s="221"/>
      <c r="S511" s="221"/>
      <c r="T511" s="221"/>
    </row>
    <row r="512" spans="1:20" ht="13.2">
      <c r="A512" s="220"/>
      <c r="B512" s="221"/>
      <c r="C512" s="222"/>
      <c r="D512" s="222"/>
      <c r="E512" s="222"/>
      <c r="F512" s="223"/>
      <c r="G512" s="220"/>
      <c r="H512" s="224"/>
      <c r="I512" s="221"/>
      <c r="J512" s="221"/>
      <c r="K512" s="221"/>
      <c r="L512" s="221"/>
      <c r="M512" s="221"/>
      <c r="N512" s="221"/>
      <c r="O512" s="221"/>
      <c r="P512" s="221"/>
      <c r="Q512" s="221"/>
      <c r="R512" s="221"/>
      <c r="S512" s="221"/>
      <c r="T512" s="221"/>
    </row>
    <row r="513" spans="1:20" ht="13.2">
      <c r="A513" s="220"/>
      <c r="B513" s="221"/>
      <c r="C513" s="222"/>
      <c r="D513" s="222"/>
      <c r="E513" s="222"/>
      <c r="F513" s="223"/>
      <c r="G513" s="220"/>
      <c r="H513" s="224"/>
      <c r="I513" s="221"/>
      <c r="J513" s="221"/>
      <c r="K513" s="221"/>
      <c r="L513" s="221"/>
      <c r="M513" s="221"/>
      <c r="N513" s="221"/>
      <c r="O513" s="221"/>
      <c r="P513" s="221"/>
      <c r="Q513" s="221"/>
      <c r="R513" s="221"/>
      <c r="S513" s="221"/>
      <c r="T513" s="221"/>
    </row>
    <row r="514" spans="1:20" ht="13.2">
      <c r="A514" s="220"/>
      <c r="B514" s="221"/>
      <c r="C514" s="222"/>
      <c r="D514" s="222"/>
      <c r="E514" s="222"/>
      <c r="F514" s="223"/>
      <c r="G514" s="220"/>
      <c r="H514" s="224"/>
      <c r="I514" s="221"/>
      <c r="J514" s="221"/>
      <c r="K514" s="221"/>
      <c r="L514" s="221"/>
      <c r="M514" s="221"/>
      <c r="N514" s="221"/>
      <c r="O514" s="221"/>
      <c r="P514" s="221"/>
      <c r="Q514" s="221"/>
      <c r="R514" s="221"/>
      <c r="S514" s="221"/>
      <c r="T514" s="221"/>
    </row>
    <row r="515" spans="1:20" ht="13.2">
      <c r="A515" s="220"/>
      <c r="B515" s="221"/>
      <c r="C515" s="222"/>
      <c r="D515" s="222"/>
      <c r="E515" s="222"/>
      <c r="F515" s="223"/>
      <c r="G515" s="220"/>
      <c r="H515" s="224"/>
      <c r="I515" s="221"/>
      <c r="J515" s="221"/>
      <c r="K515" s="221"/>
      <c r="L515" s="221"/>
      <c r="M515" s="221"/>
      <c r="N515" s="221"/>
      <c r="O515" s="221"/>
      <c r="P515" s="221"/>
      <c r="Q515" s="221"/>
      <c r="R515" s="221"/>
      <c r="S515" s="221"/>
      <c r="T515" s="221"/>
    </row>
    <row r="516" spans="1:20" ht="13.2">
      <c r="A516" s="220"/>
      <c r="B516" s="221"/>
      <c r="C516" s="222"/>
      <c r="D516" s="222"/>
      <c r="E516" s="222"/>
      <c r="F516" s="223"/>
      <c r="G516" s="220"/>
      <c r="H516" s="224"/>
      <c r="I516" s="221"/>
      <c r="J516" s="221"/>
      <c r="K516" s="221"/>
      <c r="L516" s="221"/>
      <c r="M516" s="221"/>
      <c r="N516" s="221"/>
      <c r="O516" s="221"/>
      <c r="P516" s="221"/>
      <c r="Q516" s="221"/>
      <c r="R516" s="221"/>
      <c r="S516" s="221"/>
      <c r="T516" s="221"/>
    </row>
    <row r="517" spans="1:20" ht="13.2">
      <c r="A517" s="220"/>
      <c r="B517" s="221"/>
      <c r="C517" s="222"/>
      <c r="D517" s="222"/>
      <c r="E517" s="222"/>
      <c r="F517" s="223"/>
      <c r="G517" s="220"/>
      <c r="H517" s="224"/>
      <c r="I517" s="221"/>
      <c r="J517" s="221"/>
      <c r="K517" s="221"/>
      <c r="L517" s="221"/>
      <c r="M517" s="221"/>
      <c r="N517" s="221"/>
      <c r="O517" s="221"/>
      <c r="P517" s="221"/>
      <c r="Q517" s="221"/>
      <c r="R517" s="221"/>
      <c r="S517" s="221"/>
      <c r="T517" s="221"/>
    </row>
    <row r="518" spans="1:20" ht="13.2">
      <c r="A518" s="220"/>
      <c r="B518" s="221"/>
      <c r="C518" s="222"/>
      <c r="D518" s="222"/>
      <c r="E518" s="222"/>
      <c r="F518" s="223"/>
      <c r="G518" s="220"/>
      <c r="H518" s="224"/>
      <c r="I518" s="221"/>
      <c r="J518" s="221"/>
      <c r="K518" s="221"/>
      <c r="L518" s="221"/>
      <c r="M518" s="221"/>
      <c r="N518" s="221"/>
      <c r="O518" s="221"/>
      <c r="P518" s="221"/>
      <c r="Q518" s="221"/>
      <c r="R518" s="221"/>
      <c r="S518" s="221"/>
      <c r="T518" s="221"/>
    </row>
    <row r="519" spans="1:20" ht="13.2">
      <c r="A519" s="220"/>
      <c r="B519" s="221"/>
      <c r="C519" s="222"/>
      <c r="D519" s="222"/>
      <c r="E519" s="222"/>
      <c r="F519" s="223"/>
      <c r="G519" s="220"/>
      <c r="H519" s="224"/>
      <c r="I519" s="221"/>
      <c r="J519" s="221"/>
      <c r="K519" s="221"/>
      <c r="L519" s="221"/>
      <c r="M519" s="221"/>
      <c r="N519" s="221"/>
      <c r="O519" s="221"/>
      <c r="P519" s="221"/>
      <c r="Q519" s="221"/>
      <c r="R519" s="221"/>
      <c r="S519" s="221"/>
      <c r="T519" s="221"/>
    </row>
    <row r="520" spans="1:20" ht="13.2">
      <c r="A520" s="220"/>
      <c r="B520" s="221"/>
      <c r="C520" s="222"/>
      <c r="D520" s="222"/>
      <c r="E520" s="222"/>
      <c r="F520" s="223"/>
      <c r="G520" s="220"/>
      <c r="H520" s="224"/>
      <c r="I520" s="221"/>
      <c r="J520" s="221"/>
      <c r="K520" s="221"/>
      <c r="L520" s="221"/>
      <c r="M520" s="221"/>
      <c r="N520" s="221"/>
      <c r="O520" s="221"/>
      <c r="P520" s="221"/>
      <c r="Q520" s="221"/>
      <c r="R520" s="221"/>
      <c r="S520" s="221"/>
      <c r="T520" s="221"/>
    </row>
    <row r="521" spans="1:20" ht="13.2">
      <c r="A521" s="220"/>
      <c r="B521" s="221"/>
      <c r="C521" s="222"/>
      <c r="D521" s="222"/>
      <c r="E521" s="222"/>
      <c r="F521" s="223"/>
      <c r="G521" s="220"/>
      <c r="H521" s="224"/>
      <c r="I521" s="221"/>
      <c r="J521" s="221"/>
      <c r="K521" s="221"/>
      <c r="L521" s="221"/>
      <c r="M521" s="221"/>
      <c r="N521" s="221"/>
      <c r="O521" s="221"/>
      <c r="P521" s="221"/>
      <c r="Q521" s="221"/>
      <c r="R521" s="221"/>
      <c r="S521" s="221"/>
      <c r="T521" s="221"/>
    </row>
    <row r="522" spans="1:20" ht="13.2">
      <c r="A522" s="220"/>
      <c r="B522" s="221"/>
      <c r="C522" s="222"/>
      <c r="D522" s="222"/>
      <c r="E522" s="222"/>
      <c r="F522" s="223"/>
      <c r="G522" s="220"/>
      <c r="H522" s="224"/>
      <c r="I522" s="221"/>
      <c r="J522" s="221"/>
      <c r="K522" s="221"/>
      <c r="L522" s="221"/>
      <c r="M522" s="221"/>
      <c r="N522" s="221"/>
      <c r="O522" s="221"/>
      <c r="P522" s="221"/>
      <c r="Q522" s="221"/>
      <c r="R522" s="221"/>
      <c r="S522" s="221"/>
      <c r="T522" s="221"/>
    </row>
    <row r="523" spans="1:20" ht="13.2">
      <c r="A523" s="220"/>
      <c r="B523" s="221"/>
      <c r="C523" s="222"/>
      <c r="D523" s="222"/>
      <c r="E523" s="222"/>
      <c r="F523" s="223"/>
      <c r="G523" s="220"/>
      <c r="H523" s="224"/>
      <c r="I523" s="221"/>
      <c r="J523" s="221"/>
      <c r="K523" s="221"/>
      <c r="L523" s="221"/>
      <c r="M523" s="221"/>
      <c r="N523" s="221"/>
      <c r="O523" s="221"/>
      <c r="P523" s="221"/>
      <c r="Q523" s="221"/>
      <c r="R523" s="221"/>
      <c r="S523" s="221"/>
      <c r="T523" s="221"/>
    </row>
    <row r="524" spans="1:20" ht="13.2">
      <c r="A524" s="220"/>
      <c r="B524" s="221"/>
      <c r="C524" s="222"/>
      <c r="D524" s="222"/>
      <c r="E524" s="222"/>
      <c r="F524" s="223"/>
      <c r="G524" s="220"/>
      <c r="H524" s="224"/>
      <c r="I524" s="221"/>
      <c r="J524" s="221"/>
      <c r="K524" s="221"/>
      <c r="L524" s="221"/>
      <c r="M524" s="221"/>
      <c r="N524" s="221"/>
      <c r="O524" s="221"/>
      <c r="P524" s="221"/>
      <c r="Q524" s="221"/>
      <c r="R524" s="221"/>
      <c r="S524" s="221"/>
      <c r="T524" s="221"/>
    </row>
    <row r="525" spans="1:20" ht="13.2">
      <c r="A525" s="220"/>
      <c r="B525" s="221"/>
      <c r="C525" s="222"/>
      <c r="D525" s="222"/>
      <c r="E525" s="222"/>
      <c r="F525" s="223"/>
      <c r="G525" s="220"/>
      <c r="H525" s="224"/>
      <c r="I525" s="221"/>
      <c r="J525" s="221"/>
      <c r="K525" s="221"/>
      <c r="L525" s="221"/>
      <c r="M525" s="221"/>
      <c r="N525" s="221"/>
      <c r="O525" s="221"/>
      <c r="P525" s="221"/>
      <c r="Q525" s="221"/>
      <c r="R525" s="221"/>
      <c r="S525" s="221"/>
      <c r="T525" s="221"/>
    </row>
    <row r="526" spans="1:20" ht="13.2">
      <c r="A526" s="220"/>
      <c r="B526" s="221"/>
      <c r="C526" s="222"/>
      <c r="D526" s="222"/>
      <c r="E526" s="222"/>
      <c r="F526" s="223"/>
      <c r="G526" s="220"/>
      <c r="H526" s="224"/>
      <c r="I526" s="221"/>
      <c r="J526" s="221"/>
      <c r="K526" s="221"/>
      <c r="L526" s="221"/>
      <c r="M526" s="221"/>
      <c r="N526" s="221"/>
      <c r="O526" s="221"/>
      <c r="P526" s="221"/>
      <c r="Q526" s="221"/>
      <c r="R526" s="221"/>
      <c r="S526" s="221"/>
      <c r="T526" s="221"/>
    </row>
    <row r="527" spans="1:20" ht="13.2">
      <c r="A527" s="220"/>
      <c r="B527" s="221"/>
      <c r="C527" s="222"/>
      <c r="D527" s="222"/>
      <c r="E527" s="222"/>
      <c r="F527" s="223"/>
      <c r="G527" s="220"/>
      <c r="H527" s="224"/>
      <c r="I527" s="221"/>
      <c r="J527" s="221"/>
      <c r="K527" s="221"/>
      <c r="L527" s="221"/>
      <c r="M527" s="221"/>
      <c r="N527" s="221"/>
      <c r="O527" s="221"/>
      <c r="P527" s="221"/>
      <c r="Q527" s="221"/>
      <c r="R527" s="221"/>
      <c r="S527" s="221"/>
      <c r="T527" s="221"/>
    </row>
    <row r="528" spans="1:20" ht="13.2">
      <c r="A528" s="220"/>
      <c r="B528" s="221"/>
      <c r="C528" s="222"/>
      <c r="D528" s="222"/>
      <c r="E528" s="222"/>
      <c r="F528" s="223"/>
      <c r="G528" s="220"/>
      <c r="H528" s="224"/>
      <c r="I528" s="221"/>
      <c r="J528" s="221"/>
      <c r="K528" s="221"/>
      <c r="L528" s="221"/>
      <c r="M528" s="221"/>
      <c r="N528" s="221"/>
      <c r="O528" s="221"/>
      <c r="P528" s="221"/>
      <c r="Q528" s="221"/>
      <c r="R528" s="221"/>
      <c r="S528" s="221"/>
      <c r="T528" s="221"/>
    </row>
    <row r="529" spans="1:20" ht="13.2">
      <c r="A529" s="220"/>
      <c r="B529" s="221"/>
      <c r="C529" s="222"/>
      <c r="D529" s="222"/>
      <c r="E529" s="222"/>
      <c r="F529" s="223"/>
      <c r="G529" s="220"/>
      <c r="H529" s="224"/>
      <c r="I529" s="221"/>
      <c r="J529" s="221"/>
      <c r="K529" s="221"/>
      <c r="L529" s="221"/>
      <c r="M529" s="221"/>
      <c r="N529" s="221"/>
      <c r="O529" s="221"/>
      <c r="P529" s="221"/>
      <c r="Q529" s="221"/>
      <c r="R529" s="221"/>
      <c r="S529" s="221"/>
      <c r="T529" s="221"/>
    </row>
    <row r="530" spans="1:20" ht="13.2">
      <c r="A530" s="220"/>
      <c r="B530" s="221"/>
      <c r="C530" s="222"/>
      <c r="D530" s="222"/>
      <c r="E530" s="222"/>
      <c r="F530" s="223"/>
      <c r="G530" s="220"/>
      <c r="H530" s="224"/>
      <c r="I530" s="221"/>
      <c r="J530" s="221"/>
      <c r="K530" s="221"/>
      <c r="L530" s="221"/>
      <c r="M530" s="221"/>
      <c r="N530" s="221"/>
      <c r="O530" s="221"/>
      <c r="P530" s="221"/>
      <c r="Q530" s="221"/>
      <c r="R530" s="221"/>
      <c r="S530" s="221"/>
      <c r="T530" s="221"/>
    </row>
    <row r="531" spans="1:20" ht="13.2">
      <c r="A531" s="220"/>
      <c r="B531" s="221"/>
      <c r="C531" s="222"/>
      <c r="D531" s="222"/>
      <c r="E531" s="222"/>
      <c r="F531" s="223"/>
      <c r="G531" s="220"/>
      <c r="H531" s="224"/>
      <c r="I531" s="221"/>
      <c r="J531" s="221"/>
      <c r="K531" s="221"/>
      <c r="L531" s="221"/>
      <c r="M531" s="221"/>
      <c r="N531" s="221"/>
      <c r="O531" s="221"/>
      <c r="P531" s="221"/>
      <c r="Q531" s="221"/>
      <c r="R531" s="221"/>
      <c r="S531" s="221"/>
      <c r="T531" s="221"/>
    </row>
    <row r="532" spans="1:20" ht="13.2">
      <c r="A532" s="220"/>
      <c r="B532" s="221"/>
      <c r="C532" s="222"/>
      <c r="D532" s="222"/>
      <c r="E532" s="222"/>
      <c r="F532" s="223"/>
      <c r="G532" s="220"/>
      <c r="H532" s="224"/>
      <c r="I532" s="221"/>
      <c r="J532" s="221"/>
      <c r="K532" s="221"/>
      <c r="L532" s="221"/>
      <c r="M532" s="221"/>
      <c r="N532" s="221"/>
      <c r="O532" s="221"/>
      <c r="P532" s="221"/>
      <c r="Q532" s="221"/>
      <c r="R532" s="221"/>
      <c r="S532" s="221"/>
      <c r="T532" s="221"/>
    </row>
    <row r="533" spans="1:20" ht="13.2">
      <c r="A533" s="220"/>
      <c r="B533" s="221"/>
      <c r="C533" s="222"/>
      <c r="D533" s="222"/>
      <c r="E533" s="222"/>
      <c r="F533" s="223"/>
      <c r="G533" s="220"/>
      <c r="H533" s="224"/>
      <c r="I533" s="221"/>
      <c r="J533" s="221"/>
      <c r="K533" s="221"/>
      <c r="L533" s="221"/>
      <c r="M533" s="221"/>
      <c r="N533" s="221"/>
      <c r="O533" s="221"/>
      <c r="P533" s="221"/>
      <c r="Q533" s="221"/>
      <c r="R533" s="221"/>
      <c r="S533" s="221"/>
      <c r="T533" s="221"/>
    </row>
    <row r="534" spans="1:20" ht="13.2">
      <c r="A534" s="220"/>
      <c r="B534" s="221"/>
      <c r="C534" s="222"/>
      <c r="D534" s="222"/>
      <c r="E534" s="222"/>
      <c r="F534" s="223"/>
      <c r="G534" s="220"/>
      <c r="H534" s="224"/>
      <c r="I534" s="221"/>
      <c r="J534" s="221"/>
      <c r="K534" s="221"/>
      <c r="L534" s="221"/>
      <c r="M534" s="221"/>
      <c r="N534" s="221"/>
      <c r="O534" s="221"/>
      <c r="P534" s="221"/>
      <c r="Q534" s="221"/>
      <c r="R534" s="221"/>
      <c r="S534" s="221"/>
      <c r="T534" s="221"/>
    </row>
    <row r="535" spans="1:20" ht="13.2">
      <c r="A535" s="220"/>
      <c r="B535" s="221"/>
      <c r="C535" s="222"/>
      <c r="D535" s="222"/>
      <c r="E535" s="222"/>
      <c r="F535" s="223"/>
      <c r="G535" s="220"/>
      <c r="H535" s="224"/>
      <c r="I535" s="221"/>
      <c r="J535" s="221"/>
      <c r="K535" s="221"/>
      <c r="L535" s="221"/>
      <c r="M535" s="221"/>
      <c r="N535" s="221"/>
      <c r="O535" s="221"/>
      <c r="P535" s="221"/>
      <c r="Q535" s="221"/>
      <c r="R535" s="221"/>
      <c r="S535" s="221"/>
      <c r="T535" s="221"/>
    </row>
    <row r="536" spans="1:20" ht="13.2">
      <c r="A536" s="220"/>
      <c r="B536" s="221"/>
      <c r="C536" s="222"/>
      <c r="D536" s="222"/>
      <c r="E536" s="222"/>
      <c r="F536" s="223"/>
      <c r="G536" s="220"/>
      <c r="H536" s="224"/>
      <c r="I536" s="221"/>
      <c r="J536" s="221"/>
      <c r="K536" s="221"/>
      <c r="L536" s="221"/>
      <c r="M536" s="221"/>
      <c r="N536" s="221"/>
      <c r="O536" s="221"/>
      <c r="P536" s="221"/>
      <c r="Q536" s="221"/>
      <c r="R536" s="221"/>
      <c r="S536" s="221"/>
      <c r="T536" s="221"/>
    </row>
    <row r="537" spans="1:20" ht="13.2">
      <c r="A537" s="220"/>
      <c r="B537" s="221"/>
      <c r="C537" s="222"/>
      <c r="D537" s="222"/>
      <c r="E537" s="222"/>
      <c r="F537" s="223"/>
      <c r="G537" s="220"/>
      <c r="H537" s="224"/>
      <c r="I537" s="221"/>
      <c r="J537" s="221"/>
      <c r="K537" s="221"/>
      <c r="L537" s="221"/>
      <c r="M537" s="221"/>
      <c r="N537" s="221"/>
      <c r="O537" s="221"/>
      <c r="P537" s="221"/>
      <c r="Q537" s="221"/>
      <c r="R537" s="221"/>
      <c r="S537" s="221"/>
      <c r="T537" s="221"/>
    </row>
    <row r="538" spans="1:20" ht="13.2">
      <c r="A538" s="220"/>
      <c r="B538" s="221"/>
      <c r="C538" s="222"/>
      <c r="D538" s="222"/>
      <c r="E538" s="222"/>
      <c r="F538" s="223"/>
      <c r="G538" s="220"/>
      <c r="H538" s="224"/>
      <c r="I538" s="221"/>
      <c r="J538" s="221"/>
      <c r="K538" s="221"/>
      <c r="L538" s="221"/>
      <c r="M538" s="221"/>
      <c r="N538" s="221"/>
      <c r="O538" s="221"/>
      <c r="P538" s="221"/>
      <c r="Q538" s="221"/>
      <c r="R538" s="221"/>
      <c r="S538" s="221"/>
      <c r="T538" s="221"/>
    </row>
    <row r="539" spans="1:20" ht="13.2">
      <c r="A539" s="220"/>
      <c r="B539" s="221"/>
      <c r="C539" s="222"/>
      <c r="D539" s="222"/>
      <c r="E539" s="222"/>
      <c r="F539" s="223"/>
      <c r="G539" s="220"/>
      <c r="H539" s="224"/>
      <c r="I539" s="221"/>
      <c r="J539" s="221"/>
      <c r="K539" s="221"/>
      <c r="L539" s="221"/>
      <c r="M539" s="221"/>
      <c r="N539" s="221"/>
      <c r="O539" s="221"/>
      <c r="P539" s="221"/>
      <c r="Q539" s="221"/>
      <c r="R539" s="221"/>
      <c r="S539" s="221"/>
      <c r="T539" s="221"/>
    </row>
    <row r="540" spans="1:20" ht="13.2">
      <c r="A540" s="220"/>
      <c r="B540" s="221"/>
      <c r="C540" s="222"/>
      <c r="D540" s="222"/>
      <c r="E540" s="222"/>
      <c r="F540" s="223"/>
      <c r="G540" s="220"/>
      <c r="H540" s="224"/>
      <c r="I540" s="221"/>
      <c r="J540" s="221"/>
      <c r="K540" s="221"/>
      <c r="L540" s="221"/>
      <c r="M540" s="221"/>
      <c r="N540" s="221"/>
      <c r="O540" s="221"/>
      <c r="P540" s="221"/>
      <c r="Q540" s="221"/>
      <c r="R540" s="221"/>
      <c r="S540" s="221"/>
      <c r="T540" s="221"/>
    </row>
    <row r="541" spans="1:20" ht="13.2">
      <c r="A541" s="220"/>
      <c r="B541" s="221"/>
      <c r="C541" s="222"/>
      <c r="D541" s="222"/>
      <c r="E541" s="222"/>
      <c r="F541" s="223"/>
      <c r="G541" s="220"/>
      <c r="H541" s="224"/>
      <c r="I541" s="221"/>
      <c r="J541" s="221"/>
      <c r="K541" s="221"/>
      <c r="L541" s="221"/>
      <c r="M541" s="221"/>
      <c r="N541" s="221"/>
      <c r="O541" s="221"/>
      <c r="P541" s="221"/>
      <c r="Q541" s="221"/>
      <c r="R541" s="221"/>
      <c r="S541" s="221"/>
      <c r="T541" s="221"/>
    </row>
    <row r="542" spans="1:20" ht="13.2">
      <c r="A542" s="220"/>
      <c r="B542" s="221"/>
      <c r="C542" s="222"/>
      <c r="D542" s="222"/>
      <c r="E542" s="222"/>
      <c r="F542" s="223"/>
      <c r="G542" s="220"/>
      <c r="H542" s="224"/>
      <c r="I542" s="221"/>
      <c r="J542" s="221"/>
      <c r="K542" s="221"/>
      <c r="L542" s="221"/>
      <c r="M542" s="221"/>
      <c r="N542" s="221"/>
      <c r="O542" s="221"/>
      <c r="P542" s="221"/>
      <c r="Q542" s="221"/>
      <c r="R542" s="221"/>
      <c r="S542" s="221"/>
      <c r="T542" s="221"/>
    </row>
    <row r="543" spans="1:20" ht="13.2">
      <c r="A543" s="220"/>
      <c r="B543" s="221"/>
      <c r="C543" s="222"/>
      <c r="D543" s="222"/>
      <c r="E543" s="222"/>
      <c r="F543" s="223"/>
      <c r="G543" s="220"/>
      <c r="H543" s="224"/>
      <c r="I543" s="221"/>
      <c r="J543" s="221"/>
      <c r="K543" s="221"/>
      <c r="L543" s="221"/>
      <c r="M543" s="221"/>
      <c r="N543" s="221"/>
      <c r="O543" s="221"/>
      <c r="P543" s="221"/>
      <c r="Q543" s="221"/>
      <c r="R543" s="221"/>
      <c r="S543" s="221"/>
      <c r="T543" s="221"/>
    </row>
    <row r="544" spans="1:20" ht="13.2">
      <c r="A544" s="220"/>
      <c r="B544" s="221"/>
      <c r="C544" s="222"/>
      <c r="D544" s="222"/>
      <c r="E544" s="222"/>
      <c r="F544" s="223"/>
      <c r="G544" s="220"/>
      <c r="H544" s="224"/>
      <c r="I544" s="221"/>
      <c r="J544" s="221"/>
      <c r="K544" s="221"/>
      <c r="L544" s="221"/>
      <c r="M544" s="221"/>
      <c r="N544" s="221"/>
      <c r="O544" s="221"/>
      <c r="P544" s="221"/>
      <c r="Q544" s="221"/>
      <c r="R544" s="221"/>
      <c r="S544" s="221"/>
      <c r="T544" s="221"/>
    </row>
    <row r="545" spans="1:20" ht="13.2">
      <c r="A545" s="220"/>
      <c r="B545" s="221"/>
      <c r="C545" s="222"/>
      <c r="D545" s="222"/>
      <c r="E545" s="222"/>
      <c r="F545" s="223"/>
      <c r="G545" s="220"/>
      <c r="H545" s="224"/>
      <c r="I545" s="221"/>
      <c r="J545" s="221"/>
      <c r="K545" s="221"/>
      <c r="L545" s="221"/>
      <c r="M545" s="221"/>
      <c r="N545" s="221"/>
      <c r="O545" s="221"/>
      <c r="P545" s="221"/>
      <c r="Q545" s="221"/>
      <c r="R545" s="221"/>
      <c r="S545" s="221"/>
      <c r="T545" s="221"/>
    </row>
    <row r="546" spans="1:20" ht="13.2">
      <c r="A546" s="220"/>
      <c r="B546" s="221"/>
      <c r="C546" s="222"/>
      <c r="D546" s="222"/>
      <c r="E546" s="222"/>
      <c r="F546" s="223"/>
      <c r="G546" s="220"/>
      <c r="H546" s="224"/>
      <c r="I546" s="221"/>
      <c r="J546" s="221"/>
      <c r="K546" s="221"/>
      <c r="L546" s="221"/>
      <c r="M546" s="221"/>
      <c r="N546" s="221"/>
      <c r="O546" s="221"/>
      <c r="P546" s="221"/>
      <c r="Q546" s="221"/>
      <c r="R546" s="221"/>
      <c r="S546" s="221"/>
      <c r="T546" s="221"/>
    </row>
    <row r="547" spans="1:20" ht="13.2">
      <c r="A547" s="220"/>
      <c r="B547" s="221"/>
      <c r="C547" s="222"/>
      <c r="D547" s="222"/>
      <c r="E547" s="222"/>
      <c r="F547" s="223"/>
      <c r="G547" s="220"/>
      <c r="H547" s="224"/>
      <c r="I547" s="221"/>
      <c r="J547" s="221"/>
      <c r="K547" s="221"/>
      <c r="L547" s="221"/>
      <c r="M547" s="221"/>
      <c r="N547" s="221"/>
      <c r="O547" s="221"/>
      <c r="P547" s="221"/>
      <c r="Q547" s="221"/>
      <c r="R547" s="221"/>
      <c r="S547" s="221"/>
      <c r="T547" s="221"/>
    </row>
    <row r="548" spans="1:20" ht="13.2">
      <c r="A548" s="220"/>
      <c r="B548" s="221"/>
      <c r="C548" s="222"/>
      <c r="D548" s="222"/>
      <c r="E548" s="222"/>
      <c r="F548" s="223"/>
      <c r="G548" s="220"/>
      <c r="H548" s="224"/>
      <c r="I548" s="221"/>
      <c r="J548" s="221"/>
      <c r="K548" s="221"/>
      <c r="L548" s="221"/>
      <c r="M548" s="221"/>
      <c r="N548" s="221"/>
      <c r="O548" s="221"/>
      <c r="P548" s="221"/>
      <c r="Q548" s="221"/>
      <c r="R548" s="221"/>
      <c r="S548" s="221"/>
      <c r="T548" s="221"/>
    </row>
    <row r="549" spans="1:20" ht="13.2">
      <c r="A549" s="220"/>
      <c r="B549" s="221"/>
      <c r="C549" s="222"/>
      <c r="D549" s="222"/>
      <c r="E549" s="222"/>
      <c r="F549" s="223"/>
      <c r="G549" s="220"/>
      <c r="H549" s="224"/>
      <c r="I549" s="221"/>
      <c r="J549" s="221"/>
      <c r="K549" s="221"/>
      <c r="L549" s="221"/>
      <c r="M549" s="221"/>
      <c r="N549" s="221"/>
      <c r="O549" s="221"/>
      <c r="P549" s="221"/>
      <c r="Q549" s="221"/>
      <c r="R549" s="221"/>
      <c r="S549" s="221"/>
      <c r="T549" s="221"/>
    </row>
    <row r="550" spans="1:20" ht="13.2">
      <c r="A550" s="220"/>
      <c r="B550" s="221"/>
      <c r="C550" s="222"/>
      <c r="D550" s="222"/>
      <c r="E550" s="222"/>
      <c r="F550" s="223"/>
      <c r="G550" s="220"/>
      <c r="H550" s="224"/>
      <c r="I550" s="221"/>
      <c r="J550" s="221"/>
      <c r="K550" s="221"/>
      <c r="L550" s="221"/>
      <c r="M550" s="221"/>
      <c r="N550" s="221"/>
      <c r="O550" s="221"/>
      <c r="P550" s="221"/>
      <c r="Q550" s="221"/>
      <c r="R550" s="221"/>
      <c r="S550" s="221"/>
      <c r="T550" s="221"/>
    </row>
    <row r="551" spans="1:20" ht="13.2">
      <c r="A551" s="220"/>
      <c r="B551" s="221"/>
      <c r="C551" s="222"/>
      <c r="D551" s="222"/>
      <c r="E551" s="222"/>
      <c r="F551" s="223"/>
      <c r="G551" s="220"/>
      <c r="H551" s="224"/>
      <c r="I551" s="221"/>
      <c r="J551" s="221"/>
      <c r="K551" s="221"/>
      <c r="L551" s="221"/>
      <c r="M551" s="221"/>
      <c r="N551" s="221"/>
      <c r="O551" s="221"/>
      <c r="P551" s="221"/>
      <c r="Q551" s="221"/>
      <c r="R551" s="221"/>
      <c r="S551" s="221"/>
      <c r="T551" s="221"/>
    </row>
    <row r="552" spans="1:20" ht="13.2">
      <c r="A552" s="220"/>
      <c r="B552" s="221"/>
      <c r="C552" s="222"/>
      <c r="D552" s="222"/>
      <c r="E552" s="222"/>
      <c r="F552" s="223"/>
      <c r="G552" s="220"/>
      <c r="H552" s="224"/>
      <c r="I552" s="221"/>
      <c r="J552" s="221"/>
      <c r="K552" s="221"/>
      <c r="L552" s="221"/>
      <c r="M552" s="221"/>
      <c r="N552" s="221"/>
      <c r="O552" s="221"/>
      <c r="P552" s="221"/>
      <c r="Q552" s="221"/>
      <c r="R552" s="221"/>
      <c r="S552" s="221"/>
      <c r="T552" s="221"/>
    </row>
    <row r="553" spans="1:20" ht="13.2">
      <c r="A553" s="220"/>
      <c r="B553" s="221"/>
      <c r="C553" s="222"/>
      <c r="D553" s="222"/>
      <c r="E553" s="222"/>
      <c r="F553" s="223"/>
      <c r="G553" s="220"/>
      <c r="H553" s="224"/>
      <c r="I553" s="221"/>
      <c r="J553" s="221"/>
      <c r="K553" s="221"/>
      <c r="L553" s="221"/>
      <c r="M553" s="221"/>
      <c r="N553" s="221"/>
      <c r="O553" s="221"/>
      <c r="P553" s="221"/>
      <c r="Q553" s="221"/>
      <c r="R553" s="221"/>
      <c r="S553" s="221"/>
      <c r="T553" s="221"/>
    </row>
    <row r="554" spans="1:20" ht="13.2">
      <c r="A554" s="220"/>
      <c r="B554" s="221"/>
      <c r="C554" s="222"/>
      <c r="D554" s="222"/>
      <c r="E554" s="222"/>
      <c r="F554" s="223"/>
      <c r="G554" s="220"/>
      <c r="H554" s="224"/>
      <c r="I554" s="221"/>
      <c r="J554" s="221"/>
      <c r="K554" s="221"/>
      <c r="L554" s="221"/>
      <c r="M554" s="221"/>
      <c r="N554" s="221"/>
      <c r="O554" s="221"/>
      <c r="P554" s="221"/>
      <c r="Q554" s="221"/>
      <c r="R554" s="221"/>
      <c r="S554" s="221"/>
      <c r="T554" s="221"/>
    </row>
    <row r="555" spans="1:20" ht="13.2">
      <c r="A555" s="220"/>
      <c r="B555" s="221"/>
      <c r="C555" s="222"/>
      <c r="D555" s="222"/>
      <c r="E555" s="222"/>
      <c r="F555" s="223"/>
      <c r="G555" s="220"/>
      <c r="H555" s="224"/>
      <c r="I555" s="221"/>
      <c r="J555" s="221"/>
      <c r="K555" s="221"/>
      <c r="L555" s="221"/>
      <c r="M555" s="221"/>
      <c r="N555" s="221"/>
      <c r="O555" s="221"/>
      <c r="P555" s="221"/>
      <c r="Q555" s="221"/>
      <c r="R555" s="221"/>
      <c r="S555" s="221"/>
      <c r="T555" s="221"/>
    </row>
    <row r="556" spans="1:20" ht="13.2">
      <c r="A556" s="220"/>
      <c r="B556" s="221"/>
      <c r="C556" s="222"/>
      <c r="D556" s="222"/>
      <c r="E556" s="222"/>
      <c r="F556" s="223"/>
      <c r="G556" s="220"/>
      <c r="H556" s="224"/>
      <c r="I556" s="221"/>
      <c r="J556" s="221"/>
      <c r="K556" s="221"/>
      <c r="L556" s="221"/>
      <c r="M556" s="221"/>
      <c r="N556" s="221"/>
      <c r="O556" s="221"/>
      <c r="P556" s="221"/>
      <c r="Q556" s="221"/>
      <c r="R556" s="221"/>
      <c r="S556" s="221"/>
      <c r="T556" s="221"/>
    </row>
    <row r="557" spans="1:20" ht="13.2">
      <c r="A557" s="220"/>
      <c r="B557" s="221"/>
      <c r="C557" s="222"/>
      <c r="D557" s="222"/>
      <c r="E557" s="222"/>
      <c r="F557" s="223"/>
      <c r="G557" s="220"/>
      <c r="H557" s="224"/>
      <c r="I557" s="221"/>
      <c r="J557" s="221"/>
      <c r="K557" s="221"/>
      <c r="L557" s="221"/>
      <c r="M557" s="221"/>
      <c r="N557" s="221"/>
      <c r="O557" s="221"/>
      <c r="P557" s="221"/>
      <c r="Q557" s="221"/>
      <c r="R557" s="221"/>
      <c r="S557" s="221"/>
      <c r="T557" s="221"/>
    </row>
    <row r="558" spans="1:20" ht="13.2">
      <c r="A558" s="220"/>
      <c r="B558" s="221"/>
      <c r="C558" s="222"/>
      <c r="D558" s="222"/>
      <c r="E558" s="222"/>
      <c r="F558" s="223"/>
      <c r="G558" s="220"/>
      <c r="H558" s="224"/>
      <c r="I558" s="221"/>
      <c r="J558" s="221"/>
      <c r="K558" s="221"/>
      <c r="L558" s="221"/>
      <c r="M558" s="221"/>
      <c r="N558" s="221"/>
      <c r="O558" s="221"/>
      <c r="P558" s="221"/>
      <c r="Q558" s="221"/>
      <c r="R558" s="221"/>
      <c r="S558" s="221"/>
      <c r="T558" s="221"/>
    </row>
    <row r="559" spans="1:20" ht="13.2">
      <c r="A559" s="220"/>
      <c r="B559" s="221"/>
      <c r="C559" s="222"/>
      <c r="D559" s="222"/>
      <c r="E559" s="222"/>
      <c r="F559" s="223"/>
      <c r="G559" s="220"/>
      <c r="H559" s="224"/>
      <c r="I559" s="221"/>
      <c r="J559" s="221"/>
      <c r="K559" s="221"/>
      <c r="L559" s="221"/>
      <c r="M559" s="221"/>
      <c r="N559" s="221"/>
      <c r="O559" s="221"/>
      <c r="P559" s="221"/>
      <c r="Q559" s="221"/>
      <c r="R559" s="221"/>
      <c r="S559" s="221"/>
      <c r="T559" s="221"/>
    </row>
    <row r="560" spans="1:20" ht="13.2">
      <c r="A560" s="220"/>
      <c r="B560" s="221"/>
      <c r="C560" s="222"/>
      <c r="D560" s="222"/>
      <c r="E560" s="222"/>
      <c r="F560" s="223"/>
      <c r="G560" s="220"/>
      <c r="H560" s="224"/>
      <c r="I560" s="221"/>
      <c r="J560" s="221"/>
      <c r="K560" s="221"/>
      <c r="L560" s="221"/>
      <c r="M560" s="221"/>
      <c r="N560" s="221"/>
      <c r="O560" s="221"/>
      <c r="P560" s="221"/>
      <c r="Q560" s="221"/>
      <c r="R560" s="221"/>
      <c r="S560" s="221"/>
      <c r="T560" s="221"/>
    </row>
    <row r="561" spans="1:20" ht="13.2">
      <c r="A561" s="220"/>
      <c r="B561" s="221"/>
      <c r="C561" s="222"/>
      <c r="D561" s="222"/>
      <c r="E561" s="222"/>
      <c r="F561" s="223"/>
      <c r="G561" s="220"/>
      <c r="H561" s="224"/>
      <c r="I561" s="221"/>
      <c r="J561" s="221"/>
      <c r="K561" s="221"/>
      <c r="L561" s="221"/>
      <c r="M561" s="221"/>
      <c r="N561" s="221"/>
      <c r="O561" s="221"/>
      <c r="P561" s="221"/>
      <c r="Q561" s="221"/>
      <c r="R561" s="221"/>
      <c r="S561" s="221"/>
      <c r="T561" s="221"/>
    </row>
    <row r="562" spans="1:20" ht="13.2">
      <c r="A562" s="220"/>
      <c r="B562" s="221"/>
      <c r="C562" s="222"/>
      <c r="D562" s="222"/>
      <c r="E562" s="222"/>
      <c r="F562" s="223"/>
      <c r="G562" s="220"/>
      <c r="H562" s="224"/>
      <c r="I562" s="221"/>
      <c r="J562" s="221"/>
      <c r="K562" s="221"/>
      <c r="L562" s="221"/>
      <c r="M562" s="221"/>
      <c r="N562" s="221"/>
      <c r="O562" s="221"/>
      <c r="P562" s="221"/>
      <c r="Q562" s="221"/>
      <c r="R562" s="221"/>
      <c r="S562" s="221"/>
      <c r="T562" s="221"/>
    </row>
    <row r="563" spans="1:20" ht="13.2">
      <c r="A563" s="220"/>
      <c r="B563" s="221"/>
      <c r="C563" s="222"/>
      <c r="D563" s="222"/>
      <c r="E563" s="222"/>
      <c r="F563" s="223"/>
      <c r="G563" s="220"/>
      <c r="H563" s="224"/>
      <c r="I563" s="221"/>
      <c r="J563" s="221"/>
      <c r="K563" s="221"/>
      <c r="L563" s="221"/>
      <c r="M563" s="221"/>
      <c r="N563" s="221"/>
      <c r="O563" s="221"/>
      <c r="P563" s="221"/>
      <c r="Q563" s="221"/>
      <c r="R563" s="221"/>
      <c r="S563" s="221"/>
      <c r="T563" s="221"/>
    </row>
    <row r="564" spans="1:20" ht="13.2">
      <c r="A564" s="220"/>
      <c r="B564" s="221"/>
      <c r="C564" s="222"/>
      <c r="D564" s="222"/>
      <c r="E564" s="222"/>
      <c r="F564" s="223"/>
      <c r="G564" s="220"/>
      <c r="H564" s="224"/>
      <c r="I564" s="221"/>
      <c r="J564" s="221"/>
      <c r="K564" s="221"/>
      <c r="L564" s="221"/>
      <c r="M564" s="221"/>
      <c r="N564" s="221"/>
      <c r="O564" s="221"/>
      <c r="P564" s="221"/>
      <c r="Q564" s="221"/>
      <c r="R564" s="221"/>
      <c r="S564" s="221"/>
      <c r="T564" s="221"/>
    </row>
    <row r="565" spans="1:20" ht="13.2">
      <c r="A565" s="220"/>
      <c r="B565" s="221"/>
      <c r="C565" s="222"/>
      <c r="D565" s="222"/>
      <c r="E565" s="222"/>
      <c r="F565" s="223"/>
      <c r="G565" s="220"/>
      <c r="H565" s="224"/>
      <c r="I565" s="221"/>
      <c r="J565" s="221"/>
      <c r="K565" s="221"/>
      <c r="L565" s="221"/>
      <c r="M565" s="221"/>
      <c r="N565" s="221"/>
      <c r="O565" s="221"/>
      <c r="P565" s="221"/>
      <c r="Q565" s="221"/>
      <c r="R565" s="221"/>
      <c r="S565" s="221"/>
      <c r="T565" s="221"/>
    </row>
    <row r="566" spans="1:20" ht="13.2">
      <c r="A566" s="220"/>
      <c r="B566" s="221"/>
      <c r="C566" s="222"/>
      <c r="D566" s="222"/>
      <c r="E566" s="222"/>
      <c r="F566" s="223"/>
      <c r="G566" s="220"/>
      <c r="H566" s="224"/>
      <c r="I566" s="221"/>
      <c r="J566" s="221"/>
      <c r="K566" s="221"/>
      <c r="L566" s="221"/>
      <c r="M566" s="221"/>
      <c r="N566" s="221"/>
      <c r="O566" s="221"/>
      <c r="P566" s="221"/>
      <c r="Q566" s="221"/>
      <c r="R566" s="221"/>
      <c r="S566" s="221"/>
      <c r="T566" s="221"/>
    </row>
    <row r="567" spans="1:20" ht="13.2">
      <c r="A567" s="220"/>
      <c r="B567" s="221"/>
      <c r="C567" s="222"/>
      <c r="D567" s="222"/>
      <c r="E567" s="222"/>
      <c r="F567" s="223"/>
      <c r="G567" s="220"/>
      <c r="H567" s="224"/>
      <c r="I567" s="221"/>
      <c r="J567" s="221"/>
      <c r="K567" s="221"/>
      <c r="L567" s="221"/>
      <c r="M567" s="221"/>
      <c r="N567" s="221"/>
      <c r="O567" s="221"/>
      <c r="P567" s="221"/>
      <c r="Q567" s="221"/>
      <c r="R567" s="221"/>
      <c r="S567" s="221"/>
      <c r="T567" s="221"/>
    </row>
    <row r="568" spans="1:20" ht="13.2">
      <c r="A568" s="220"/>
      <c r="B568" s="221"/>
      <c r="C568" s="222"/>
      <c r="D568" s="222"/>
      <c r="E568" s="222"/>
      <c r="F568" s="223"/>
      <c r="G568" s="220"/>
      <c r="H568" s="224"/>
      <c r="I568" s="221"/>
      <c r="J568" s="221"/>
      <c r="K568" s="221"/>
      <c r="L568" s="221"/>
      <c r="M568" s="221"/>
      <c r="N568" s="221"/>
      <c r="O568" s="221"/>
      <c r="P568" s="221"/>
      <c r="Q568" s="221"/>
      <c r="R568" s="221"/>
      <c r="S568" s="221"/>
      <c r="T568" s="221"/>
    </row>
    <row r="569" spans="1:20" ht="13.2">
      <c r="A569" s="220"/>
      <c r="B569" s="221"/>
      <c r="C569" s="222"/>
      <c r="D569" s="222"/>
      <c r="E569" s="222"/>
      <c r="F569" s="223"/>
      <c r="G569" s="220"/>
      <c r="H569" s="224"/>
      <c r="I569" s="221"/>
      <c r="J569" s="221"/>
      <c r="K569" s="221"/>
      <c r="L569" s="221"/>
      <c r="M569" s="221"/>
      <c r="N569" s="221"/>
      <c r="O569" s="221"/>
      <c r="P569" s="221"/>
      <c r="Q569" s="221"/>
      <c r="R569" s="221"/>
      <c r="S569" s="221"/>
      <c r="T569" s="221"/>
    </row>
    <row r="570" spans="1:20" ht="13.2">
      <c r="A570" s="220"/>
      <c r="B570" s="221"/>
      <c r="C570" s="222"/>
      <c r="D570" s="222"/>
      <c r="E570" s="222"/>
      <c r="F570" s="223"/>
      <c r="G570" s="220"/>
      <c r="H570" s="224"/>
      <c r="I570" s="221"/>
      <c r="J570" s="221"/>
      <c r="K570" s="221"/>
      <c r="L570" s="221"/>
      <c r="M570" s="221"/>
      <c r="N570" s="221"/>
      <c r="O570" s="221"/>
      <c r="P570" s="221"/>
      <c r="Q570" s="221"/>
      <c r="R570" s="221"/>
      <c r="S570" s="221"/>
      <c r="T570" s="221"/>
    </row>
    <row r="571" spans="1:20" ht="13.2">
      <c r="A571" s="220"/>
      <c r="B571" s="221"/>
      <c r="C571" s="222"/>
      <c r="D571" s="222"/>
      <c r="E571" s="222"/>
      <c r="F571" s="223"/>
      <c r="G571" s="220"/>
      <c r="H571" s="224"/>
      <c r="I571" s="221"/>
      <c r="J571" s="221"/>
      <c r="K571" s="221"/>
      <c r="L571" s="221"/>
      <c r="M571" s="221"/>
      <c r="N571" s="221"/>
      <c r="O571" s="221"/>
      <c r="P571" s="221"/>
      <c r="Q571" s="221"/>
      <c r="R571" s="221"/>
      <c r="S571" s="221"/>
      <c r="T571" s="221"/>
    </row>
    <row r="572" spans="1:20" ht="13.2">
      <c r="A572" s="220"/>
      <c r="B572" s="221"/>
      <c r="C572" s="222"/>
      <c r="D572" s="222"/>
      <c r="E572" s="222"/>
      <c r="F572" s="223"/>
      <c r="G572" s="220"/>
      <c r="H572" s="224"/>
      <c r="I572" s="221"/>
      <c r="J572" s="221"/>
      <c r="K572" s="221"/>
      <c r="L572" s="221"/>
      <c r="M572" s="221"/>
      <c r="N572" s="221"/>
      <c r="O572" s="221"/>
      <c r="P572" s="221"/>
      <c r="Q572" s="221"/>
      <c r="R572" s="221"/>
      <c r="S572" s="221"/>
      <c r="T572" s="221"/>
    </row>
    <row r="573" spans="1:20" ht="13.2">
      <c r="A573" s="220"/>
      <c r="B573" s="221"/>
      <c r="C573" s="222"/>
      <c r="D573" s="222"/>
      <c r="E573" s="222"/>
      <c r="F573" s="223"/>
      <c r="G573" s="220"/>
      <c r="H573" s="224"/>
      <c r="I573" s="221"/>
      <c r="J573" s="221"/>
      <c r="K573" s="221"/>
      <c r="L573" s="221"/>
      <c r="M573" s="221"/>
      <c r="N573" s="221"/>
      <c r="O573" s="221"/>
      <c r="P573" s="221"/>
      <c r="Q573" s="221"/>
      <c r="R573" s="221"/>
      <c r="S573" s="221"/>
      <c r="T573" s="221"/>
    </row>
    <row r="574" spans="1:20" ht="13.2">
      <c r="A574" s="220"/>
      <c r="B574" s="221"/>
      <c r="C574" s="222"/>
      <c r="D574" s="222"/>
      <c r="E574" s="222"/>
      <c r="F574" s="223"/>
      <c r="G574" s="220"/>
      <c r="H574" s="224"/>
      <c r="I574" s="221"/>
      <c r="J574" s="221"/>
      <c r="K574" s="221"/>
      <c r="L574" s="221"/>
      <c r="M574" s="221"/>
      <c r="N574" s="221"/>
      <c r="O574" s="221"/>
      <c r="P574" s="221"/>
      <c r="Q574" s="221"/>
      <c r="R574" s="221"/>
      <c r="S574" s="221"/>
      <c r="T574" s="221"/>
    </row>
    <row r="575" spans="1:20" ht="13.2">
      <c r="A575" s="220"/>
      <c r="B575" s="221"/>
      <c r="C575" s="222"/>
      <c r="D575" s="222"/>
      <c r="E575" s="222"/>
      <c r="F575" s="223"/>
      <c r="G575" s="220"/>
      <c r="H575" s="224"/>
      <c r="I575" s="221"/>
      <c r="J575" s="221"/>
      <c r="K575" s="221"/>
      <c r="L575" s="221"/>
      <c r="M575" s="221"/>
      <c r="N575" s="221"/>
      <c r="O575" s="221"/>
      <c r="P575" s="221"/>
      <c r="Q575" s="221"/>
      <c r="R575" s="221"/>
      <c r="S575" s="221"/>
      <c r="T575" s="221"/>
    </row>
    <row r="576" spans="1:20" ht="13.2">
      <c r="A576" s="220"/>
      <c r="B576" s="221"/>
      <c r="C576" s="222"/>
      <c r="D576" s="222"/>
      <c r="E576" s="222"/>
      <c r="F576" s="223"/>
      <c r="G576" s="220"/>
      <c r="H576" s="224"/>
      <c r="I576" s="221"/>
      <c r="J576" s="221"/>
      <c r="K576" s="221"/>
      <c r="L576" s="221"/>
      <c r="M576" s="221"/>
      <c r="N576" s="221"/>
      <c r="O576" s="221"/>
      <c r="P576" s="221"/>
      <c r="Q576" s="221"/>
      <c r="R576" s="221"/>
      <c r="S576" s="221"/>
      <c r="T576" s="221"/>
    </row>
    <row r="577" spans="1:20" ht="13.2">
      <c r="A577" s="220"/>
      <c r="B577" s="221"/>
      <c r="C577" s="222"/>
      <c r="D577" s="222"/>
      <c r="E577" s="222"/>
      <c r="F577" s="223"/>
      <c r="G577" s="220"/>
      <c r="H577" s="224"/>
      <c r="I577" s="221"/>
      <c r="J577" s="221"/>
      <c r="K577" s="221"/>
      <c r="L577" s="221"/>
      <c r="M577" s="221"/>
      <c r="N577" s="221"/>
      <c r="O577" s="221"/>
      <c r="P577" s="221"/>
      <c r="Q577" s="221"/>
      <c r="R577" s="221"/>
      <c r="S577" s="221"/>
      <c r="T577" s="221"/>
    </row>
    <row r="578" spans="1:20" ht="13.2">
      <c r="A578" s="220"/>
      <c r="B578" s="221"/>
      <c r="C578" s="222"/>
      <c r="D578" s="222"/>
      <c r="E578" s="222"/>
      <c r="F578" s="223"/>
      <c r="G578" s="220"/>
      <c r="H578" s="224"/>
      <c r="I578" s="221"/>
      <c r="J578" s="221"/>
      <c r="K578" s="221"/>
      <c r="L578" s="221"/>
      <c r="M578" s="221"/>
      <c r="N578" s="221"/>
      <c r="O578" s="221"/>
      <c r="P578" s="221"/>
      <c r="Q578" s="221"/>
      <c r="R578" s="221"/>
      <c r="S578" s="221"/>
      <c r="T578" s="221"/>
    </row>
    <row r="579" spans="1:20" ht="13.2">
      <c r="A579" s="220"/>
      <c r="B579" s="221"/>
      <c r="C579" s="222"/>
      <c r="D579" s="222"/>
      <c r="E579" s="222"/>
      <c r="F579" s="223"/>
      <c r="G579" s="220"/>
      <c r="H579" s="224"/>
      <c r="I579" s="221"/>
      <c r="J579" s="221"/>
      <c r="K579" s="221"/>
      <c r="L579" s="221"/>
      <c r="M579" s="221"/>
      <c r="N579" s="221"/>
      <c r="O579" s="221"/>
      <c r="P579" s="221"/>
      <c r="Q579" s="221"/>
      <c r="R579" s="221"/>
      <c r="S579" s="221"/>
      <c r="T579" s="221"/>
    </row>
    <row r="580" spans="1:20" ht="13.2">
      <c r="A580" s="220"/>
      <c r="B580" s="221"/>
      <c r="C580" s="222"/>
      <c r="D580" s="222"/>
      <c r="E580" s="222"/>
      <c r="F580" s="223"/>
      <c r="G580" s="220"/>
      <c r="H580" s="224"/>
      <c r="I580" s="221"/>
      <c r="J580" s="221"/>
      <c r="K580" s="221"/>
      <c r="L580" s="221"/>
      <c r="M580" s="221"/>
      <c r="N580" s="221"/>
      <c r="O580" s="221"/>
      <c r="P580" s="221"/>
      <c r="Q580" s="221"/>
      <c r="R580" s="221"/>
      <c r="S580" s="221"/>
      <c r="T580" s="221"/>
    </row>
    <row r="581" spans="1:20" ht="13.2">
      <c r="A581" s="220"/>
      <c r="B581" s="221"/>
      <c r="C581" s="222"/>
      <c r="D581" s="222"/>
      <c r="E581" s="222"/>
      <c r="F581" s="223"/>
      <c r="G581" s="220"/>
      <c r="H581" s="224"/>
      <c r="I581" s="221"/>
      <c r="J581" s="221"/>
      <c r="K581" s="221"/>
      <c r="L581" s="221"/>
      <c r="M581" s="221"/>
      <c r="N581" s="221"/>
      <c r="O581" s="221"/>
      <c r="P581" s="221"/>
      <c r="Q581" s="221"/>
      <c r="R581" s="221"/>
      <c r="S581" s="221"/>
      <c r="T581" s="221"/>
    </row>
    <row r="582" spans="1:20" ht="13.2">
      <c r="A582" s="220"/>
      <c r="B582" s="221"/>
      <c r="C582" s="222"/>
      <c r="D582" s="222"/>
      <c r="E582" s="222"/>
      <c r="F582" s="223"/>
      <c r="G582" s="220"/>
      <c r="H582" s="224"/>
      <c r="I582" s="221"/>
      <c r="J582" s="221"/>
      <c r="K582" s="221"/>
      <c r="L582" s="221"/>
      <c r="M582" s="221"/>
      <c r="N582" s="221"/>
      <c r="O582" s="221"/>
      <c r="P582" s="221"/>
      <c r="Q582" s="221"/>
      <c r="R582" s="221"/>
      <c r="S582" s="221"/>
      <c r="T582" s="221"/>
    </row>
    <row r="583" spans="1:20" ht="13.2">
      <c r="A583" s="220"/>
      <c r="B583" s="221"/>
      <c r="C583" s="222"/>
      <c r="D583" s="222"/>
      <c r="E583" s="222"/>
      <c r="F583" s="223"/>
      <c r="G583" s="220"/>
      <c r="H583" s="224"/>
      <c r="I583" s="221"/>
      <c r="J583" s="221"/>
      <c r="K583" s="221"/>
      <c r="L583" s="221"/>
      <c r="M583" s="221"/>
      <c r="N583" s="221"/>
      <c r="O583" s="221"/>
      <c r="P583" s="221"/>
      <c r="Q583" s="221"/>
      <c r="R583" s="221"/>
      <c r="S583" s="221"/>
      <c r="T583" s="221"/>
    </row>
    <row r="584" spans="1:20" ht="13.2">
      <c r="A584" s="220"/>
      <c r="B584" s="221"/>
      <c r="C584" s="222"/>
      <c r="D584" s="222"/>
      <c r="E584" s="222"/>
      <c r="F584" s="223"/>
      <c r="G584" s="220"/>
      <c r="H584" s="224"/>
      <c r="I584" s="221"/>
      <c r="J584" s="221"/>
      <c r="K584" s="221"/>
      <c r="L584" s="221"/>
      <c r="M584" s="221"/>
      <c r="N584" s="221"/>
      <c r="O584" s="221"/>
      <c r="P584" s="221"/>
      <c r="Q584" s="221"/>
      <c r="R584" s="221"/>
      <c r="S584" s="221"/>
      <c r="T584" s="221"/>
    </row>
    <row r="585" spans="1:20" ht="13.2">
      <c r="A585" s="220"/>
      <c r="B585" s="221"/>
      <c r="C585" s="222"/>
      <c r="D585" s="222"/>
      <c r="E585" s="222"/>
      <c r="F585" s="223"/>
      <c r="G585" s="220"/>
      <c r="H585" s="224"/>
      <c r="I585" s="221"/>
      <c r="J585" s="221"/>
      <c r="K585" s="221"/>
      <c r="L585" s="221"/>
      <c r="M585" s="221"/>
      <c r="N585" s="221"/>
      <c r="O585" s="221"/>
      <c r="P585" s="221"/>
      <c r="Q585" s="221"/>
      <c r="R585" s="221"/>
      <c r="S585" s="221"/>
      <c r="T585" s="221"/>
    </row>
    <row r="586" spans="1:20" ht="13.2">
      <c r="A586" s="220"/>
      <c r="B586" s="221"/>
      <c r="C586" s="222"/>
      <c r="D586" s="222"/>
      <c r="E586" s="222"/>
      <c r="F586" s="223"/>
      <c r="G586" s="220"/>
      <c r="H586" s="224"/>
      <c r="I586" s="221"/>
      <c r="J586" s="221"/>
      <c r="K586" s="221"/>
      <c r="L586" s="221"/>
      <c r="M586" s="221"/>
      <c r="N586" s="221"/>
      <c r="O586" s="221"/>
      <c r="P586" s="221"/>
      <c r="Q586" s="221"/>
      <c r="R586" s="221"/>
      <c r="S586" s="221"/>
      <c r="T586" s="221"/>
    </row>
    <row r="587" spans="1:20" ht="13.2">
      <c r="A587" s="220"/>
      <c r="B587" s="221"/>
      <c r="C587" s="222"/>
      <c r="D587" s="222"/>
      <c r="E587" s="222"/>
      <c r="F587" s="223"/>
      <c r="G587" s="220"/>
      <c r="H587" s="224"/>
      <c r="I587" s="221"/>
      <c r="J587" s="221"/>
      <c r="K587" s="221"/>
      <c r="L587" s="221"/>
      <c r="M587" s="221"/>
      <c r="N587" s="221"/>
      <c r="O587" s="221"/>
      <c r="P587" s="221"/>
      <c r="Q587" s="221"/>
      <c r="R587" s="221"/>
      <c r="S587" s="221"/>
      <c r="T587" s="221"/>
    </row>
    <row r="588" spans="1:20" ht="13.2">
      <c r="A588" s="220"/>
      <c r="B588" s="221"/>
      <c r="C588" s="222"/>
      <c r="D588" s="222"/>
      <c r="E588" s="222"/>
      <c r="F588" s="223"/>
      <c r="G588" s="220"/>
      <c r="H588" s="224"/>
      <c r="I588" s="221"/>
      <c r="J588" s="221"/>
      <c r="K588" s="221"/>
      <c r="L588" s="221"/>
      <c r="M588" s="221"/>
      <c r="N588" s="221"/>
      <c r="O588" s="221"/>
      <c r="P588" s="221"/>
      <c r="Q588" s="221"/>
      <c r="R588" s="221"/>
      <c r="S588" s="221"/>
      <c r="T588" s="221"/>
    </row>
    <row r="589" spans="1:20" ht="13.2">
      <c r="A589" s="220"/>
      <c r="B589" s="221"/>
      <c r="C589" s="222"/>
      <c r="D589" s="222"/>
      <c r="E589" s="222"/>
      <c r="F589" s="223"/>
      <c r="G589" s="220"/>
      <c r="H589" s="224"/>
      <c r="I589" s="221"/>
      <c r="J589" s="221"/>
      <c r="K589" s="221"/>
      <c r="L589" s="221"/>
      <c r="M589" s="221"/>
      <c r="N589" s="221"/>
      <c r="O589" s="221"/>
      <c r="P589" s="221"/>
      <c r="Q589" s="221"/>
      <c r="R589" s="221"/>
      <c r="S589" s="221"/>
      <c r="T589" s="221"/>
    </row>
    <row r="590" spans="1:20" ht="13.2">
      <c r="A590" s="220"/>
      <c r="B590" s="221"/>
      <c r="C590" s="222"/>
      <c r="D590" s="222"/>
      <c r="E590" s="222"/>
      <c r="F590" s="223"/>
      <c r="G590" s="220"/>
      <c r="H590" s="224"/>
      <c r="I590" s="221"/>
      <c r="J590" s="221"/>
      <c r="K590" s="221"/>
      <c r="L590" s="221"/>
      <c r="M590" s="221"/>
      <c r="N590" s="221"/>
      <c r="O590" s="221"/>
      <c r="P590" s="221"/>
      <c r="Q590" s="221"/>
      <c r="R590" s="221"/>
      <c r="S590" s="221"/>
      <c r="T590" s="221"/>
    </row>
    <row r="591" spans="1:20" ht="13.2">
      <c r="A591" s="220"/>
      <c r="B591" s="221"/>
      <c r="C591" s="222"/>
      <c r="D591" s="222"/>
      <c r="E591" s="222"/>
      <c r="F591" s="223"/>
      <c r="G591" s="220"/>
      <c r="H591" s="224"/>
      <c r="I591" s="221"/>
      <c r="J591" s="221"/>
      <c r="K591" s="221"/>
      <c r="L591" s="221"/>
      <c r="M591" s="221"/>
      <c r="N591" s="221"/>
      <c r="O591" s="221"/>
      <c r="P591" s="221"/>
      <c r="Q591" s="221"/>
      <c r="R591" s="221"/>
      <c r="S591" s="221"/>
      <c r="T591" s="221"/>
    </row>
    <row r="592" spans="1:20" ht="13.2">
      <c r="A592" s="220"/>
      <c r="B592" s="221"/>
      <c r="C592" s="222"/>
      <c r="D592" s="222"/>
      <c r="E592" s="222"/>
      <c r="F592" s="223"/>
      <c r="G592" s="220"/>
      <c r="H592" s="224"/>
      <c r="I592" s="221"/>
      <c r="J592" s="221"/>
      <c r="K592" s="221"/>
      <c r="L592" s="221"/>
      <c r="M592" s="221"/>
      <c r="N592" s="221"/>
      <c r="O592" s="221"/>
      <c r="P592" s="221"/>
      <c r="Q592" s="221"/>
      <c r="R592" s="221"/>
      <c r="S592" s="221"/>
      <c r="T592" s="221"/>
    </row>
    <row r="593" spans="1:20" ht="13.2">
      <c r="A593" s="220"/>
      <c r="B593" s="221"/>
      <c r="C593" s="222"/>
      <c r="D593" s="222"/>
      <c r="E593" s="222"/>
      <c r="F593" s="223"/>
      <c r="G593" s="220"/>
      <c r="H593" s="224"/>
      <c r="I593" s="221"/>
      <c r="J593" s="221"/>
      <c r="K593" s="221"/>
      <c r="L593" s="221"/>
      <c r="M593" s="221"/>
      <c r="N593" s="221"/>
      <c r="O593" s="221"/>
      <c r="P593" s="221"/>
      <c r="Q593" s="221"/>
      <c r="R593" s="221"/>
      <c r="S593" s="221"/>
      <c r="T593" s="221"/>
    </row>
    <row r="594" spans="1:20" ht="13.2">
      <c r="A594" s="220"/>
      <c r="B594" s="221"/>
      <c r="C594" s="222"/>
      <c r="D594" s="222"/>
      <c r="E594" s="222"/>
      <c r="F594" s="223"/>
      <c r="G594" s="220"/>
      <c r="H594" s="224"/>
      <c r="I594" s="221"/>
      <c r="J594" s="221"/>
      <c r="K594" s="221"/>
      <c r="L594" s="221"/>
      <c r="M594" s="221"/>
      <c r="N594" s="221"/>
      <c r="O594" s="221"/>
      <c r="P594" s="221"/>
      <c r="Q594" s="221"/>
      <c r="R594" s="221"/>
      <c r="S594" s="221"/>
      <c r="T594" s="221"/>
    </row>
    <row r="595" spans="1:20" ht="13.2">
      <c r="A595" s="220"/>
      <c r="B595" s="221"/>
      <c r="C595" s="222"/>
      <c r="D595" s="222"/>
      <c r="E595" s="222"/>
      <c r="F595" s="223"/>
      <c r="G595" s="220"/>
      <c r="H595" s="224"/>
      <c r="I595" s="221"/>
      <c r="J595" s="221"/>
      <c r="K595" s="221"/>
      <c r="L595" s="221"/>
      <c r="M595" s="221"/>
      <c r="N595" s="221"/>
      <c r="O595" s="221"/>
      <c r="P595" s="221"/>
      <c r="Q595" s="221"/>
      <c r="R595" s="221"/>
      <c r="S595" s="221"/>
      <c r="T595" s="221"/>
    </row>
    <row r="596" spans="1:20" ht="13.2">
      <c r="A596" s="220"/>
      <c r="B596" s="221"/>
      <c r="C596" s="222"/>
      <c r="D596" s="222"/>
      <c r="E596" s="222"/>
      <c r="F596" s="223"/>
      <c r="G596" s="220"/>
      <c r="H596" s="224"/>
      <c r="I596" s="221"/>
      <c r="J596" s="221"/>
      <c r="K596" s="221"/>
      <c r="L596" s="221"/>
      <c r="M596" s="221"/>
      <c r="N596" s="221"/>
      <c r="O596" s="221"/>
      <c r="P596" s="221"/>
      <c r="Q596" s="221"/>
      <c r="R596" s="221"/>
      <c r="S596" s="221"/>
      <c r="T596" s="221"/>
    </row>
    <row r="597" spans="1:20" ht="13.2">
      <c r="A597" s="220"/>
      <c r="B597" s="221"/>
      <c r="C597" s="222"/>
      <c r="D597" s="222"/>
      <c r="E597" s="222"/>
      <c r="F597" s="223"/>
      <c r="G597" s="220"/>
      <c r="H597" s="224"/>
      <c r="I597" s="221"/>
      <c r="J597" s="221"/>
      <c r="K597" s="221"/>
      <c r="L597" s="221"/>
      <c r="M597" s="221"/>
      <c r="N597" s="221"/>
      <c r="O597" s="221"/>
      <c r="P597" s="221"/>
      <c r="Q597" s="221"/>
      <c r="R597" s="221"/>
      <c r="S597" s="221"/>
      <c r="T597" s="221"/>
    </row>
    <row r="598" spans="1:20" ht="13.2">
      <c r="A598" s="220"/>
      <c r="B598" s="221"/>
      <c r="C598" s="222"/>
      <c r="D598" s="222"/>
      <c r="E598" s="222"/>
      <c r="F598" s="223"/>
      <c r="G598" s="220"/>
      <c r="H598" s="224"/>
      <c r="I598" s="221"/>
      <c r="J598" s="221"/>
      <c r="K598" s="221"/>
      <c r="L598" s="221"/>
      <c r="M598" s="221"/>
      <c r="N598" s="221"/>
      <c r="O598" s="221"/>
      <c r="P598" s="221"/>
      <c r="Q598" s="221"/>
      <c r="R598" s="221"/>
      <c r="S598" s="221"/>
      <c r="T598" s="221"/>
    </row>
    <row r="599" spans="1:20" ht="13.2">
      <c r="A599" s="220"/>
      <c r="B599" s="221"/>
      <c r="C599" s="222"/>
      <c r="D599" s="222"/>
      <c r="E599" s="222"/>
      <c r="F599" s="223"/>
      <c r="G599" s="220"/>
      <c r="H599" s="224"/>
      <c r="I599" s="221"/>
      <c r="J599" s="221"/>
      <c r="K599" s="221"/>
      <c r="L599" s="221"/>
      <c r="M599" s="221"/>
      <c r="N599" s="221"/>
      <c r="O599" s="221"/>
      <c r="P599" s="221"/>
      <c r="Q599" s="221"/>
      <c r="R599" s="221"/>
      <c r="S599" s="221"/>
      <c r="T599" s="221"/>
    </row>
    <row r="600" spans="1:20" ht="13.2">
      <c r="A600" s="220"/>
      <c r="B600" s="221"/>
      <c r="C600" s="222"/>
      <c r="D600" s="222"/>
      <c r="E600" s="222"/>
      <c r="F600" s="223"/>
      <c r="G600" s="220"/>
      <c r="H600" s="224"/>
      <c r="I600" s="221"/>
      <c r="J600" s="221"/>
      <c r="K600" s="221"/>
      <c r="L600" s="221"/>
      <c r="M600" s="221"/>
      <c r="N600" s="221"/>
      <c r="O600" s="221"/>
      <c r="P600" s="221"/>
      <c r="Q600" s="221"/>
      <c r="R600" s="221"/>
      <c r="S600" s="221"/>
      <c r="T600" s="221"/>
    </row>
    <row r="601" spans="1:20" ht="13.2">
      <c r="A601" s="220"/>
      <c r="B601" s="221"/>
      <c r="C601" s="222"/>
      <c r="D601" s="222"/>
      <c r="E601" s="222"/>
      <c r="F601" s="223"/>
      <c r="G601" s="220"/>
      <c r="H601" s="224"/>
      <c r="I601" s="221"/>
      <c r="J601" s="221"/>
      <c r="K601" s="221"/>
      <c r="L601" s="221"/>
      <c r="M601" s="221"/>
      <c r="N601" s="221"/>
      <c r="O601" s="221"/>
      <c r="P601" s="221"/>
      <c r="Q601" s="221"/>
      <c r="R601" s="221"/>
      <c r="S601" s="221"/>
      <c r="T601" s="221"/>
    </row>
    <row r="602" spans="1:20" ht="13.2">
      <c r="A602" s="220"/>
      <c r="B602" s="221"/>
      <c r="C602" s="222"/>
      <c r="D602" s="222"/>
      <c r="E602" s="222"/>
      <c r="F602" s="223"/>
      <c r="G602" s="220"/>
      <c r="H602" s="224"/>
      <c r="I602" s="221"/>
      <c r="J602" s="221"/>
      <c r="K602" s="221"/>
      <c r="L602" s="221"/>
      <c r="M602" s="221"/>
      <c r="N602" s="221"/>
      <c r="O602" s="221"/>
      <c r="P602" s="221"/>
      <c r="Q602" s="221"/>
      <c r="R602" s="221"/>
      <c r="S602" s="221"/>
      <c r="T602" s="221"/>
    </row>
    <row r="603" spans="1:20" ht="13.2">
      <c r="A603" s="220"/>
      <c r="B603" s="221"/>
      <c r="C603" s="222"/>
      <c r="D603" s="222"/>
      <c r="E603" s="222"/>
      <c r="F603" s="223"/>
      <c r="G603" s="220"/>
      <c r="H603" s="224"/>
      <c r="I603" s="221"/>
      <c r="J603" s="221"/>
      <c r="K603" s="221"/>
      <c r="L603" s="221"/>
      <c r="M603" s="221"/>
      <c r="N603" s="221"/>
      <c r="O603" s="221"/>
      <c r="P603" s="221"/>
      <c r="Q603" s="221"/>
      <c r="R603" s="221"/>
      <c r="S603" s="221"/>
      <c r="T603" s="221"/>
    </row>
    <row r="604" spans="1:20" ht="13.2">
      <c r="A604" s="220"/>
      <c r="B604" s="221"/>
      <c r="C604" s="222"/>
      <c r="D604" s="222"/>
      <c r="E604" s="222"/>
      <c r="F604" s="223"/>
      <c r="G604" s="220"/>
      <c r="H604" s="224"/>
      <c r="I604" s="221"/>
      <c r="J604" s="221"/>
      <c r="K604" s="221"/>
      <c r="L604" s="221"/>
      <c r="M604" s="221"/>
      <c r="N604" s="221"/>
      <c r="O604" s="221"/>
      <c r="P604" s="221"/>
      <c r="Q604" s="221"/>
      <c r="R604" s="221"/>
      <c r="S604" s="221"/>
      <c r="T604" s="221"/>
    </row>
    <row r="605" spans="1:20" ht="13.2">
      <c r="A605" s="220"/>
      <c r="B605" s="221"/>
      <c r="C605" s="222"/>
      <c r="D605" s="222"/>
      <c r="E605" s="222"/>
      <c r="F605" s="223"/>
      <c r="G605" s="220"/>
      <c r="H605" s="224"/>
      <c r="I605" s="221"/>
      <c r="J605" s="221"/>
      <c r="K605" s="221"/>
      <c r="L605" s="221"/>
      <c r="M605" s="221"/>
      <c r="N605" s="221"/>
      <c r="O605" s="221"/>
      <c r="P605" s="221"/>
      <c r="Q605" s="221"/>
      <c r="R605" s="221"/>
      <c r="S605" s="221"/>
      <c r="T605" s="221"/>
    </row>
    <row r="606" spans="1:20" ht="13.2">
      <c r="A606" s="220"/>
      <c r="B606" s="221"/>
      <c r="C606" s="222"/>
      <c r="D606" s="222"/>
      <c r="E606" s="222"/>
      <c r="F606" s="223"/>
      <c r="G606" s="220"/>
      <c r="H606" s="224"/>
      <c r="I606" s="221"/>
      <c r="J606" s="221"/>
      <c r="K606" s="221"/>
      <c r="L606" s="221"/>
      <c r="M606" s="221"/>
      <c r="N606" s="221"/>
      <c r="O606" s="221"/>
      <c r="P606" s="221"/>
      <c r="Q606" s="221"/>
      <c r="R606" s="221"/>
      <c r="S606" s="221"/>
      <c r="T606" s="221"/>
    </row>
    <row r="607" spans="1:20" ht="13.2">
      <c r="A607" s="220"/>
      <c r="B607" s="221"/>
      <c r="C607" s="222"/>
      <c r="D607" s="222"/>
      <c r="E607" s="222"/>
      <c r="F607" s="223"/>
      <c r="G607" s="220"/>
      <c r="H607" s="224"/>
      <c r="I607" s="221"/>
      <c r="J607" s="221"/>
      <c r="K607" s="221"/>
      <c r="L607" s="221"/>
      <c r="M607" s="221"/>
      <c r="N607" s="221"/>
      <c r="O607" s="221"/>
      <c r="P607" s="221"/>
      <c r="Q607" s="221"/>
      <c r="R607" s="221"/>
      <c r="S607" s="221"/>
      <c r="T607" s="221"/>
    </row>
    <row r="608" spans="1:20" ht="13.2">
      <c r="A608" s="220"/>
      <c r="B608" s="221"/>
      <c r="C608" s="222"/>
      <c r="D608" s="222"/>
      <c r="E608" s="222"/>
      <c r="F608" s="223"/>
      <c r="G608" s="220"/>
      <c r="H608" s="224"/>
      <c r="I608" s="221"/>
      <c r="J608" s="221"/>
      <c r="K608" s="221"/>
      <c r="L608" s="221"/>
      <c r="M608" s="221"/>
      <c r="N608" s="221"/>
      <c r="O608" s="221"/>
      <c r="P608" s="221"/>
      <c r="Q608" s="221"/>
      <c r="R608" s="221"/>
      <c r="S608" s="221"/>
      <c r="T608" s="221"/>
    </row>
    <row r="609" spans="1:20" ht="13.2">
      <c r="A609" s="220"/>
      <c r="B609" s="221"/>
      <c r="C609" s="222"/>
      <c r="D609" s="222"/>
      <c r="E609" s="222"/>
      <c r="F609" s="223"/>
      <c r="G609" s="220"/>
      <c r="H609" s="224"/>
      <c r="I609" s="221"/>
      <c r="J609" s="221"/>
      <c r="K609" s="221"/>
      <c r="L609" s="221"/>
      <c r="M609" s="221"/>
      <c r="N609" s="221"/>
      <c r="O609" s="221"/>
      <c r="P609" s="221"/>
      <c r="Q609" s="221"/>
      <c r="R609" s="221"/>
      <c r="S609" s="221"/>
      <c r="T609" s="221"/>
    </row>
    <row r="610" spans="1:20" ht="13.2">
      <c r="A610" s="220"/>
      <c r="B610" s="221"/>
      <c r="C610" s="222"/>
      <c r="D610" s="222"/>
      <c r="E610" s="222"/>
      <c r="F610" s="223"/>
      <c r="G610" s="220"/>
      <c r="H610" s="224"/>
      <c r="I610" s="221"/>
      <c r="J610" s="221"/>
      <c r="K610" s="221"/>
      <c r="L610" s="221"/>
      <c r="M610" s="221"/>
      <c r="N610" s="221"/>
      <c r="O610" s="221"/>
      <c r="P610" s="221"/>
      <c r="Q610" s="221"/>
      <c r="R610" s="221"/>
      <c r="S610" s="221"/>
      <c r="T610" s="221"/>
    </row>
    <row r="611" spans="1:20" ht="13.2">
      <c r="A611" s="220"/>
      <c r="B611" s="221"/>
      <c r="C611" s="222"/>
      <c r="D611" s="222"/>
      <c r="E611" s="222"/>
      <c r="F611" s="223"/>
      <c r="G611" s="220"/>
      <c r="H611" s="224"/>
      <c r="I611" s="221"/>
      <c r="J611" s="221"/>
      <c r="K611" s="221"/>
      <c r="L611" s="221"/>
      <c r="M611" s="221"/>
      <c r="N611" s="221"/>
      <c r="O611" s="221"/>
      <c r="P611" s="221"/>
      <c r="Q611" s="221"/>
      <c r="R611" s="221"/>
      <c r="S611" s="221"/>
      <c r="T611" s="221"/>
    </row>
    <row r="612" spans="1:20" ht="13.2">
      <c r="A612" s="220"/>
      <c r="B612" s="221"/>
      <c r="C612" s="222"/>
      <c r="D612" s="222"/>
      <c r="E612" s="222"/>
      <c r="F612" s="223"/>
      <c r="G612" s="220"/>
      <c r="H612" s="224"/>
      <c r="I612" s="221"/>
      <c r="J612" s="221"/>
      <c r="K612" s="221"/>
      <c r="L612" s="221"/>
      <c r="M612" s="221"/>
      <c r="N612" s="221"/>
      <c r="O612" s="221"/>
      <c r="P612" s="221"/>
      <c r="Q612" s="221"/>
      <c r="R612" s="221"/>
      <c r="S612" s="221"/>
      <c r="T612" s="221"/>
    </row>
    <row r="613" spans="1:20" ht="13.2">
      <c r="A613" s="220"/>
      <c r="B613" s="221"/>
      <c r="C613" s="222"/>
      <c r="D613" s="222"/>
      <c r="E613" s="222"/>
      <c r="F613" s="223"/>
      <c r="G613" s="220"/>
      <c r="H613" s="224"/>
      <c r="I613" s="221"/>
      <c r="J613" s="221"/>
      <c r="K613" s="221"/>
      <c r="L613" s="221"/>
      <c r="M613" s="221"/>
      <c r="N613" s="221"/>
      <c r="O613" s="221"/>
      <c r="P613" s="221"/>
      <c r="Q613" s="221"/>
      <c r="R613" s="221"/>
      <c r="S613" s="221"/>
      <c r="T613" s="221"/>
    </row>
    <row r="614" spans="1:20" ht="13.2">
      <c r="A614" s="220"/>
      <c r="B614" s="221"/>
      <c r="C614" s="222"/>
      <c r="D614" s="222"/>
      <c r="E614" s="222"/>
      <c r="F614" s="223"/>
      <c r="G614" s="220"/>
      <c r="H614" s="224"/>
      <c r="I614" s="221"/>
      <c r="J614" s="221"/>
      <c r="K614" s="221"/>
      <c r="L614" s="221"/>
      <c r="M614" s="221"/>
      <c r="N614" s="221"/>
      <c r="O614" s="221"/>
      <c r="P614" s="221"/>
      <c r="Q614" s="221"/>
      <c r="R614" s="221"/>
      <c r="S614" s="221"/>
      <c r="T614" s="221"/>
    </row>
    <row r="615" spans="1:20" ht="13.2">
      <c r="A615" s="220"/>
      <c r="B615" s="221"/>
      <c r="C615" s="222"/>
      <c r="D615" s="222"/>
      <c r="E615" s="222"/>
      <c r="F615" s="223"/>
      <c r="G615" s="220"/>
      <c r="H615" s="224"/>
      <c r="I615" s="221"/>
      <c r="J615" s="221"/>
      <c r="K615" s="221"/>
      <c r="L615" s="221"/>
      <c r="M615" s="221"/>
      <c r="N615" s="221"/>
      <c r="O615" s="221"/>
      <c r="P615" s="221"/>
      <c r="Q615" s="221"/>
      <c r="R615" s="221"/>
      <c r="S615" s="221"/>
      <c r="T615" s="221"/>
    </row>
    <row r="616" spans="1:20" ht="13.2">
      <c r="A616" s="220"/>
      <c r="B616" s="221"/>
      <c r="C616" s="222"/>
      <c r="D616" s="222"/>
      <c r="E616" s="222"/>
      <c r="F616" s="223"/>
      <c r="G616" s="220"/>
      <c r="H616" s="224"/>
      <c r="I616" s="221"/>
      <c r="J616" s="221"/>
      <c r="K616" s="221"/>
      <c r="L616" s="221"/>
      <c r="M616" s="221"/>
      <c r="N616" s="221"/>
      <c r="O616" s="221"/>
      <c r="P616" s="221"/>
      <c r="Q616" s="221"/>
      <c r="R616" s="221"/>
      <c r="S616" s="221"/>
      <c r="T616" s="221"/>
    </row>
    <row r="617" spans="1:20" ht="13.2">
      <c r="A617" s="220"/>
      <c r="B617" s="221"/>
      <c r="C617" s="222"/>
      <c r="D617" s="222"/>
      <c r="E617" s="222"/>
      <c r="F617" s="223"/>
      <c r="G617" s="220"/>
      <c r="H617" s="224"/>
      <c r="I617" s="221"/>
      <c r="J617" s="221"/>
      <c r="K617" s="221"/>
      <c r="L617" s="221"/>
      <c r="M617" s="221"/>
      <c r="N617" s="221"/>
      <c r="O617" s="221"/>
      <c r="P617" s="221"/>
      <c r="Q617" s="221"/>
      <c r="R617" s="221"/>
      <c r="S617" s="221"/>
      <c r="T617" s="221"/>
    </row>
    <row r="618" spans="1:20" ht="13.2">
      <c r="A618" s="220"/>
      <c r="B618" s="221"/>
      <c r="C618" s="222"/>
      <c r="D618" s="222"/>
      <c r="E618" s="222"/>
      <c r="F618" s="223"/>
      <c r="G618" s="220"/>
      <c r="H618" s="224"/>
      <c r="I618" s="221"/>
      <c r="J618" s="221"/>
      <c r="K618" s="221"/>
      <c r="L618" s="221"/>
      <c r="M618" s="221"/>
      <c r="N618" s="221"/>
      <c r="O618" s="221"/>
      <c r="P618" s="221"/>
      <c r="Q618" s="221"/>
      <c r="R618" s="221"/>
      <c r="S618" s="221"/>
      <c r="T618" s="221"/>
    </row>
    <row r="619" spans="1:20" ht="13.2">
      <c r="A619" s="220"/>
      <c r="B619" s="221"/>
      <c r="C619" s="222"/>
      <c r="D619" s="222"/>
      <c r="E619" s="222"/>
      <c r="F619" s="223"/>
      <c r="G619" s="220"/>
      <c r="H619" s="224"/>
      <c r="I619" s="221"/>
      <c r="J619" s="221"/>
      <c r="K619" s="221"/>
      <c r="L619" s="221"/>
      <c r="M619" s="221"/>
      <c r="N619" s="221"/>
      <c r="O619" s="221"/>
      <c r="P619" s="221"/>
      <c r="Q619" s="221"/>
      <c r="R619" s="221"/>
      <c r="S619" s="221"/>
      <c r="T619" s="221"/>
    </row>
    <row r="620" spans="1:20" ht="13.2">
      <c r="A620" s="220"/>
      <c r="B620" s="221"/>
      <c r="C620" s="222"/>
      <c r="D620" s="222"/>
      <c r="E620" s="222"/>
      <c r="F620" s="223"/>
      <c r="G620" s="220"/>
      <c r="H620" s="224"/>
      <c r="I620" s="221"/>
      <c r="J620" s="221"/>
      <c r="K620" s="221"/>
      <c r="L620" s="221"/>
      <c r="M620" s="221"/>
      <c r="N620" s="221"/>
      <c r="O620" s="221"/>
      <c r="P620" s="221"/>
      <c r="Q620" s="221"/>
      <c r="R620" s="221"/>
      <c r="S620" s="221"/>
      <c r="T620" s="221"/>
    </row>
    <row r="621" spans="1:20" ht="13.2">
      <c r="A621" s="220"/>
      <c r="B621" s="221"/>
      <c r="C621" s="222"/>
      <c r="D621" s="222"/>
      <c r="E621" s="222"/>
      <c r="F621" s="223"/>
      <c r="G621" s="220"/>
      <c r="H621" s="224"/>
      <c r="I621" s="221"/>
      <c r="J621" s="221"/>
      <c r="K621" s="221"/>
      <c r="L621" s="221"/>
      <c r="M621" s="221"/>
      <c r="N621" s="221"/>
      <c r="O621" s="221"/>
      <c r="P621" s="221"/>
      <c r="Q621" s="221"/>
      <c r="R621" s="221"/>
      <c r="S621" s="221"/>
      <c r="T621" s="221"/>
    </row>
    <row r="622" spans="1:20" ht="13.2">
      <c r="A622" s="220"/>
      <c r="B622" s="221"/>
      <c r="C622" s="222"/>
      <c r="D622" s="222"/>
      <c r="E622" s="222"/>
      <c r="F622" s="223"/>
      <c r="G622" s="220"/>
      <c r="H622" s="224"/>
      <c r="I622" s="221"/>
      <c r="J622" s="221"/>
      <c r="K622" s="221"/>
      <c r="L622" s="221"/>
      <c r="M622" s="221"/>
      <c r="N622" s="221"/>
      <c r="O622" s="221"/>
      <c r="P622" s="221"/>
      <c r="Q622" s="221"/>
      <c r="R622" s="221"/>
      <c r="S622" s="221"/>
      <c r="T622" s="221"/>
    </row>
    <row r="623" spans="1:20" ht="13.2">
      <c r="A623" s="220"/>
      <c r="B623" s="221"/>
      <c r="C623" s="222"/>
      <c r="D623" s="222"/>
      <c r="E623" s="222"/>
      <c r="F623" s="223"/>
      <c r="G623" s="220"/>
      <c r="H623" s="224"/>
      <c r="I623" s="221"/>
      <c r="J623" s="221"/>
      <c r="K623" s="221"/>
      <c r="L623" s="221"/>
      <c r="M623" s="221"/>
      <c r="N623" s="221"/>
      <c r="O623" s="221"/>
      <c r="P623" s="221"/>
      <c r="Q623" s="221"/>
      <c r="R623" s="221"/>
      <c r="S623" s="221"/>
      <c r="T623" s="221"/>
    </row>
    <row r="624" spans="1:20" ht="13.2">
      <c r="A624" s="220"/>
      <c r="B624" s="221"/>
      <c r="C624" s="222"/>
      <c r="D624" s="222"/>
      <c r="E624" s="222"/>
      <c r="F624" s="223"/>
      <c r="G624" s="220"/>
      <c r="H624" s="224"/>
      <c r="I624" s="221"/>
      <c r="J624" s="221"/>
      <c r="K624" s="221"/>
      <c r="L624" s="221"/>
      <c r="M624" s="221"/>
      <c r="N624" s="221"/>
      <c r="O624" s="221"/>
      <c r="P624" s="221"/>
      <c r="Q624" s="221"/>
      <c r="R624" s="221"/>
      <c r="S624" s="221"/>
      <c r="T624" s="221"/>
    </row>
    <row r="625" spans="1:20" ht="13.2">
      <c r="A625" s="220"/>
      <c r="B625" s="221"/>
      <c r="C625" s="222"/>
      <c r="D625" s="222"/>
      <c r="E625" s="222"/>
      <c r="F625" s="223"/>
      <c r="G625" s="220"/>
      <c r="H625" s="224"/>
      <c r="I625" s="221"/>
      <c r="J625" s="221"/>
      <c r="K625" s="221"/>
      <c r="L625" s="221"/>
      <c r="M625" s="221"/>
      <c r="N625" s="221"/>
      <c r="O625" s="221"/>
      <c r="P625" s="221"/>
      <c r="Q625" s="221"/>
      <c r="R625" s="221"/>
      <c r="S625" s="221"/>
      <c r="T625" s="221"/>
    </row>
    <row r="626" spans="1:20" ht="13.2">
      <c r="A626" s="220"/>
      <c r="B626" s="221"/>
      <c r="C626" s="222"/>
      <c r="D626" s="222"/>
      <c r="E626" s="222"/>
      <c r="F626" s="223"/>
      <c r="G626" s="220"/>
      <c r="H626" s="224"/>
      <c r="I626" s="221"/>
      <c r="J626" s="221"/>
      <c r="K626" s="221"/>
      <c r="L626" s="221"/>
      <c r="M626" s="221"/>
      <c r="N626" s="221"/>
      <c r="O626" s="221"/>
      <c r="P626" s="221"/>
      <c r="Q626" s="221"/>
      <c r="R626" s="221"/>
      <c r="S626" s="221"/>
      <c r="T626" s="221"/>
    </row>
    <row r="627" spans="1:20" ht="13.2">
      <c r="A627" s="220"/>
      <c r="B627" s="221"/>
      <c r="C627" s="222"/>
      <c r="D627" s="222"/>
      <c r="E627" s="222"/>
      <c r="F627" s="223"/>
      <c r="G627" s="220"/>
      <c r="H627" s="224"/>
      <c r="I627" s="221"/>
      <c r="J627" s="221"/>
      <c r="K627" s="221"/>
      <c r="L627" s="221"/>
      <c r="M627" s="221"/>
      <c r="N627" s="221"/>
      <c r="O627" s="221"/>
      <c r="P627" s="221"/>
      <c r="Q627" s="221"/>
      <c r="R627" s="221"/>
      <c r="S627" s="221"/>
      <c r="T627" s="221"/>
    </row>
    <row r="628" spans="1:20" ht="13.2">
      <c r="A628" s="220"/>
      <c r="B628" s="221"/>
      <c r="C628" s="222"/>
      <c r="D628" s="222"/>
      <c r="E628" s="222"/>
      <c r="F628" s="223"/>
      <c r="G628" s="220"/>
      <c r="H628" s="224"/>
      <c r="I628" s="221"/>
      <c r="J628" s="221"/>
      <c r="K628" s="221"/>
      <c r="L628" s="221"/>
      <c r="M628" s="221"/>
      <c r="N628" s="221"/>
      <c r="O628" s="221"/>
      <c r="P628" s="221"/>
      <c r="Q628" s="221"/>
      <c r="R628" s="221"/>
      <c r="S628" s="221"/>
      <c r="T628" s="221"/>
    </row>
    <row r="629" spans="1:20" ht="13.2">
      <c r="A629" s="220"/>
      <c r="B629" s="221"/>
      <c r="C629" s="222"/>
      <c r="D629" s="222"/>
      <c r="E629" s="222"/>
      <c r="F629" s="223"/>
      <c r="G629" s="220"/>
      <c r="H629" s="224"/>
      <c r="I629" s="221"/>
      <c r="J629" s="221"/>
      <c r="K629" s="221"/>
      <c r="L629" s="221"/>
      <c r="M629" s="221"/>
      <c r="N629" s="221"/>
      <c r="O629" s="221"/>
      <c r="P629" s="221"/>
      <c r="Q629" s="221"/>
      <c r="R629" s="221"/>
      <c r="S629" s="221"/>
      <c r="T629" s="221"/>
    </row>
    <row r="630" spans="1:20" ht="13.2">
      <c r="A630" s="220"/>
      <c r="B630" s="221"/>
      <c r="C630" s="222"/>
      <c r="D630" s="222"/>
      <c r="E630" s="222"/>
      <c r="F630" s="223"/>
      <c r="G630" s="220"/>
      <c r="H630" s="224"/>
      <c r="I630" s="221"/>
      <c r="J630" s="221"/>
      <c r="K630" s="221"/>
      <c r="L630" s="221"/>
      <c r="M630" s="221"/>
      <c r="N630" s="221"/>
      <c r="O630" s="221"/>
      <c r="P630" s="221"/>
      <c r="Q630" s="221"/>
      <c r="R630" s="221"/>
      <c r="S630" s="221"/>
      <c r="T630" s="221"/>
    </row>
    <row r="631" spans="1:20" ht="13.2">
      <c r="A631" s="220"/>
      <c r="B631" s="221"/>
      <c r="C631" s="222"/>
      <c r="D631" s="222"/>
      <c r="E631" s="222"/>
      <c r="F631" s="223"/>
      <c r="G631" s="220"/>
      <c r="H631" s="224"/>
      <c r="I631" s="221"/>
      <c r="J631" s="221"/>
      <c r="K631" s="221"/>
      <c r="L631" s="221"/>
      <c r="M631" s="221"/>
      <c r="N631" s="221"/>
      <c r="O631" s="221"/>
      <c r="P631" s="221"/>
      <c r="Q631" s="221"/>
      <c r="R631" s="221"/>
      <c r="S631" s="221"/>
      <c r="T631" s="221"/>
    </row>
    <row r="632" spans="1:20" ht="13.2">
      <c r="A632" s="220"/>
      <c r="B632" s="221"/>
      <c r="C632" s="222"/>
      <c r="D632" s="222"/>
      <c r="E632" s="222"/>
      <c r="F632" s="223"/>
      <c r="G632" s="220"/>
      <c r="H632" s="224"/>
      <c r="I632" s="221"/>
      <c r="J632" s="221"/>
      <c r="K632" s="221"/>
      <c r="L632" s="221"/>
      <c r="M632" s="221"/>
      <c r="N632" s="221"/>
      <c r="O632" s="221"/>
      <c r="P632" s="221"/>
      <c r="Q632" s="221"/>
      <c r="R632" s="221"/>
      <c r="S632" s="221"/>
      <c r="T632" s="221"/>
    </row>
    <row r="633" spans="1:20" ht="13.2">
      <c r="A633" s="220"/>
      <c r="B633" s="221"/>
      <c r="C633" s="222"/>
      <c r="D633" s="222"/>
      <c r="E633" s="222"/>
      <c r="F633" s="223"/>
      <c r="G633" s="220"/>
      <c r="H633" s="224"/>
      <c r="I633" s="221"/>
      <c r="J633" s="221"/>
      <c r="K633" s="221"/>
      <c r="L633" s="221"/>
      <c r="M633" s="221"/>
      <c r="N633" s="221"/>
      <c r="O633" s="221"/>
      <c r="P633" s="221"/>
      <c r="Q633" s="221"/>
      <c r="R633" s="221"/>
      <c r="S633" s="221"/>
      <c r="T633" s="221"/>
    </row>
    <row r="634" spans="1:20" ht="13.2">
      <c r="A634" s="220"/>
      <c r="B634" s="221"/>
      <c r="C634" s="222"/>
      <c r="D634" s="222"/>
      <c r="E634" s="222"/>
      <c r="F634" s="223"/>
      <c r="G634" s="220"/>
      <c r="H634" s="224"/>
      <c r="I634" s="221"/>
      <c r="J634" s="221"/>
      <c r="K634" s="221"/>
      <c r="L634" s="221"/>
      <c r="M634" s="221"/>
      <c r="N634" s="221"/>
      <c r="O634" s="221"/>
      <c r="P634" s="221"/>
      <c r="Q634" s="221"/>
      <c r="R634" s="221"/>
      <c r="S634" s="221"/>
      <c r="T634" s="221"/>
    </row>
    <row r="635" spans="1:20" ht="13.2">
      <c r="A635" s="220"/>
      <c r="B635" s="221"/>
      <c r="C635" s="222"/>
      <c r="D635" s="222"/>
      <c r="E635" s="222"/>
      <c r="F635" s="223"/>
      <c r="G635" s="220"/>
      <c r="H635" s="224"/>
      <c r="I635" s="221"/>
      <c r="J635" s="221"/>
      <c r="K635" s="221"/>
      <c r="L635" s="221"/>
      <c r="M635" s="221"/>
      <c r="N635" s="221"/>
      <c r="O635" s="221"/>
      <c r="P635" s="221"/>
      <c r="Q635" s="221"/>
      <c r="R635" s="221"/>
      <c r="S635" s="221"/>
      <c r="T635" s="221"/>
    </row>
    <row r="636" spans="1:20" ht="13.2">
      <c r="A636" s="220"/>
      <c r="B636" s="221"/>
      <c r="C636" s="222"/>
      <c r="D636" s="222"/>
      <c r="E636" s="222"/>
      <c r="F636" s="223"/>
      <c r="G636" s="220"/>
      <c r="H636" s="224"/>
      <c r="I636" s="221"/>
      <c r="J636" s="221"/>
      <c r="K636" s="221"/>
      <c r="L636" s="221"/>
      <c r="M636" s="221"/>
      <c r="N636" s="221"/>
      <c r="O636" s="221"/>
      <c r="P636" s="221"/>
      <c r="Q636" s="221"/>
      <c r="R636" s="221"/>
      <c r="S636" s="221"/>
      <c r="T636" s="221"/>
    </row>
    <row r="637" spans="1:20" ht="13.2">
      <c r="A637" s="220"/>
      <c r="B637" s="221"/>
      <c r="C637" s="222"/>
      <c r="D637" s="222"/>
      <c r="E637" s="222"/>
      <c r="F637" s="223"/>
      <c r="G637" s="220"/>
      <c r="H637" s="224"/>
      <c r="I637" s="221"/>
      <c r="J637" s="221"/>
      <c r="K637" s="221"/>
      <c r="L637" s="221"/>
      <c r="M637" s="221"/>
      <c r="N637" s="221"/>
      <c r="O637" s="221"/>
      <c r="P637" s="221"/>
      <c r="Q637" s="221"/>
      <c r="R637" s="221"/>
      <c r="S637" s="221"/>
      <c r="T637" s="221"/>
    </row>
    <row r="638" spans="1:20" ht="13.2">
      <c r="A638" s="220"/>
      <c r="B638" s="221"/>
      <c r="C638" s="222"/>
      <c r="D638" s="222"/>
      <c r="E638" s="222"/>
      <c r="F638" s="223"/>
      <c r="G638" s="220"/>
      <c r="H638" s="224"/>
      <c r="I638" s="221"/>
      <c r="J638" s="221"/>
      <c r="K638" s="221"/>
      <c r="L638" s="221"/>
      <c r="M638" s="221"/>
      <c r="N638" s="221"/>
      <c r="O638" s="221"/>
      <c r="P638" s="221"/>
      <c r="Q638" s="221"/>
      <c r="R638" s="221"/>
      <c r="S638" s="221"/>
      <c r="T638" s="221"/>
    </row>
    <row r="639" spans="1:20" ht="13.2">
      <c r="A639" s="220"/>
      <c r="B639" s="221"/>
      <c r="C639" s="222"/>
      <c r="D639" s="222"/>
      <c r="E639" s="222"/>
      <c r="F639" s="223"/>
      <c r="G639" s="220"/>
      <c r="H639" s="224"/>
      <c r="I639" s="221"/>
      <c r="J639" s="221"/>
      <c r="K639" s="221"/>
      <c r="L639" s="221"/>
      <c r="M639" s="221"/>
      <c r="N639" s="221"/>
      <c r="O639" s="221"/>
      <c r="P639" s="221"/>
      <c r="Q639" s="221"/>
      <c r="R639" s="221"/>
      <c r="S639" s="221"/>
      <c r="T639" s="221"/>
    </row>
    <row r="640" spans="1:20" ht="13.2">
      <c r="A640" s="220"/>
      <c r="B640" s="221"/>
      <c r="C640" s="222"/>
      <c r="D640" s="222"/>
      <c r="E640" s="222"/>
      <c r="F640" s="223"/>
      <c r="G640" s="220"/>
      <c r="H640" s="224"/>
      <c r="I640" s="221"/>
      <c r="J640" s="221"/>
      <c r="K640" s="221"/>
      <c r="L640" s="221"/>
      <c r="M640" s="221"/>
      <c r="N640" s="221"/>
      <c r="O640" s="221"/>
      <c r="P640" s="221"/>
      <c r="Q640" s="221"/>
      <c r="R640" s="221"/>
      <c r="S640" s="221"/>
      <c r="T640" s="221"/>
    </row>
    <row r="641" spans="1:20" ht="13.2">
      <c r="A641" s="220"/>
      <c r="B641" s="221"/>
      <c r="C641" s="222"/>
      <c r="D641" s="222"/>
      <c r="E641" s="222"/>
      <c r="F641" s="223"/>
      <c r="G641" s="220"/>
      <c r="H641" s="224"/>
      <c r="I641" s="221"/>
      <c r="J641" s="221"/>
      <c r="K641" s="221"/>
      <c r="L641" s="221"/>
      <c r="M641" s="221"/>
      <c r="N641" s="221"/>
      <c r="O641" s="221"/>
      <c r="P641" s="221"/>
      <c r="Q641" s="221"/>
      <c r="R641" s="221"/>
      <c r="S641" s="221"/>
      <c r="T641" s="221"/>
    </row>
    <row r="642" spans="1:20" ht="13.2">
      <c r="A642" s="220"/>
      <c r="B642" s="221"/>
      <c r="C642" s="222"/>
      <c r="D642" s="222"/>
      <c r="E642" s="222"/>
      <c r="F642" s="223"/>
      <c r="G642" s="220"/>
      <c r="H642" s="224"/>
      <c r="I642" s="221"/>
      <c r="J642" s="221"/>
      <c r="K642" s="221"/>
      <c r="L642" s="221"/>
      <c r="M642" s="221"/>
      <c r="N642" s="221"/>
      <c r="O642" s="221"/>
      <c r="P642" s="221"/>
      <c r="Q642" s="221"/>
      <c r="R642" s="221"/>
      <c r="S642" s="221"/>
      <c r="T642" s="221"/>
    </row>
    <row r="643" spans="1:20" ht="13.2">
      <c r="A643" s="220"/>
      <c r="B643" s="221"/>
      <c r="C643" s="222"/>
      <c r="D643" s="222"/>
      <c r="E643" s="222"/>
      <c r="F643" s="223"/>
      <c r="G643" s="220"/>
      <c r="H643" s="224"/>
      <c r="I643" s="221"/>
      <c r="J643" s="221"/>
      <c r="K643" s="221"/>
      <c r="L643" s="221"/>
      <c r="M643" s="221"/>
      <c r="N643" s="221"/>
      <c r="O643" s="221"/>
      <c r="P643" s="221"/>
      <c r="Q643" s="221"/>
      <c r="R643" s="221"/>
      <c r="S643" s="221"/>
      <c r="T643" s="221"/>
    </row>
    <row r="644" spans="1:20" ht="13.2">
      <c r="A644" s="220"/>
      <c r="B644" s="221"/>
      <c r="C644" s="222"/>
      <c r="D644" s="222"/>
      <c r="E644" s="222"/>
      <c r="F644" s="223"/>
      <c r="G644" s="220"/>
      <c r="H644" s="224"/>
      <c r="I644" s="221"/>
      <c r="J644" s="221"/>
      <c r="K644" s="221"/>
      <c r="L644" s="221"/>
      <c r="M644" s="221"/>
      <c r="N644" s="221"/>
      <c r="O644" s="221"/>
      <c r="P644" s="221"/>
      <c r="Q644" s="221"/>
      <c r="R644" s="221"/>
      <c r="S644" s="221"/>
      <c r="T644" s="221"/>
    </row>
    <row r="645" spans="1:20" ht="13.2">
      <c r="A645" s="220"/>
      <c r="B645" s="221"/>
      <c r="C645" s="222"/>
      <c r="D645" s="222"/>
      <c r="E645" s="222"/>
      <c r="F645" s="223"/>
      <c r="G645" s="220"/>
      <c r="H645" s="224"/>
      <c r="I645" s="221"/>
      <c r="J645" s="221"/>
      <c r="K645" s="221"/>
      <c r="L645" s="221"/>
      <c r="M645" s="221"/>
      <c r="N645" s="221"/>
      <c r="O645" s="221"/>
      <c r="P645" s="221"/>
      <c r="Q645" s="221"/>
      <c r="R645" s="221"/>
      <c r="S645" s="221"/>
      <c r="T645" s="221"/>
    </row>
    <row r="646" spans="1:20" ht="13.2">
      <c r="A646" s="220"/>
      <c r="B646" s="221"/>
      <c r="C646" s="222"/>
      <c r="D646" s="222"/>
      <c r="E646" s="222"/>
      <c r="F646" s="223"/>
      <c r="G646" s="220"/>
      <c r="H646" s="224"/>
      <c r="I646" s="221"/>
      <c r="J646" s="221"/>
      <c r="K646" s="221"/>
      <c r="L646" s="221"/>
      <c r="M646" s="221"/>
      <c r="N646" s="221"/>
      <c r="O646" s="221"/>
      <c r="P646" s="221"/>
      <c r="Q646" s="221"/>
      <c r="R646" s="221"/>
      <c r="S646" s="221"/>
      <c r="T646" s="221"/>
    </row>
    <row r="647" spans="1:20" ht="13.2">
      <c r="A647" s="220"/>
      <c r="B647" s="221"/>
      <c r="C647" s="222"/>
      <c r="D647" s="222"/>
      <c r="E647" s="222"/>
      <c r="F647" s="223"/>
      <c r="G647" s="220"/>
      <c r="H647" s="224"/>
      <c r="I647" s="221"/>
      <c r="J647" s="221"/>
      <c r="K647" s="221"/>
      <c r="L647" s="221"/>
      <c r="M647" s="221"/>
      <c r="N647" s="221"/>
      <c r="O647" s="221"/>
      <c r="P647" s="221"/>
      <c r="Q647" s="221"/>
      <c r="R647" s="221"/>
      <c r="S647" s="221"/>
      <c r="T647" s="221"/>
    </row>
    <row r="648" spans="1:20" ht="13.2">
      <c r="A648" s="220"/>
      <c r="B648" s="221"/>
      <c r="C648" s="222"/>
      <c r="D648" s="222"/>
      <c r="E648" s="222"/>
      <c r="F648" s="223"/>
      <c r="G648" s="220"/>
      <c r="H648" s="224"/>
      <c r="I648" s="221"/>
      <c r="J648" s="221"/>
      <c r="K648" s="221"/>
      <c r="L648" s="221"/>
      <c r="M648" s="221"/>
      <c r="N648" s="221"/>
      <c r="O648" s="221"/>
      <c r="P648" s="221"/>
      <c r="Q648" s="221"/>
      <c r="R648" s="221"/>
      <c r="S648" s="221"/>
      <c r="T648" s="221"/>
    </row>
    <row r="649" spans="1:20" ht="13.2">
      <c r="A649" s="220"/>
      <c r="B649" s="221"/>
      <c r="C649" s="222"/>
      <c r="D649" s="222"/>
      <c r="E649" s="222"/>
      <c r="F649" s="223"/>
      <c r="G649" s="220"/>
      <c r="H649" s="224"/>
      <c r="I649" s="221"/>
      <c r="J649" s="221"/>
      <c r="K649" s="221"/>
      <c r="L649" s="221"/>
      <c r="M649" s="221"/>
      <c r="N649" s="221"/>
      <c r="O649" s="221"/>
      <c r="P649" s="221"/>
      <c r="Q649" s="221"/>
      <c r="R649" s="221"/>
      <c r="S649" s="221"/>
      <c r="T649" s="221"/>
    </row>
    <row r="650" spans="1:20" ht="13.2">
      <c r="A650" s="220"/>
      <c r="B650" s="221"/>
      <c r="C650" s="222"/>
      <c r="D650" s="222"/>
      <c r="E650" s="222"/>
      <c r="F650" s="223"/>
      <c r="G650" s="220"/>
      <c r="H650" s="224"/>
      <c r="I650" s="221"/>
      <c r="J650" s="221"/>
      <c r="K650" s="221"/>
      <c r="L650" s="221"/>
      <c r="M650" s="221"/>
      <c r="N650" s="221"/>
      <c r="O650" s="221"/>
      <c r="P650" s="221"/>
      <c r="Q650" s="221"/>
      <c r="R650" s="221"/>
      <c r="S650" s="221"/>
      <c r="T650" s="221"/>
    </row>
    <row r="651" spans="1:20" ht="13.2">
      <c r="A651" s="220"/>
      <c r="B651" s="221"/>
      <c r="C651" s="222"/>
      <c r="D651" s="222"/>
      <c r="E651" s="222"/>
      <c r="F651" s="223"/>
      <c r="G651" s="220"/>
      <c r="H651" s="224"/>
      <c r="I651" s="221"/>
      <c r="J651" s="221"/>
      <c r="K651" s="221"/>
      <c r="L651" s="221"/>
      <c r="M651" s="221"/>
      <c r="N651" s="221"/>
      <c r="O651" s="221"/>
      <c r="P651" s="221"/>
      <c r="Q651" s="221"/>
      <c r="R651" s="221"/>
      <c r="S651" s="221"/>
      <c r="T651" s="221"/>
    </row>
    <row r="652" spans="1:20" ht="13.2">
      <c r="A652" s="220"/>
      <c r="B652" s="221"/>
      <c r="C652" s="222"/>
      <c r="D652" s="222"/>
      <c r="E652" s="222"/>
      <c r="F652" s="223"/>
      <c r="G652" s="220"/>
      <c r="H652" s="224"/>
      <c r="I652" s="221"/>
      <c r="J652" s="221"/>
      <c r="K652" s="221"/>
      <c r="L652" s="221"/>
      <c r="M652" s="221"/>
      <c r="N652" s="221"/>
      <c r="O652" s="221"/>
      <c r="P652" s="221"/>
      <c r="Q652" s="221"/>
      <c r="R652" s="221"/>
      <c r="S652" s="221"/>
      <c r="T652" s="221"/>
    </row>
    <row r="653" spans="1:20" ht="13.2">
      <c r="A653" s="220"/>
      <c r="B653" s="221"/>
      <c r="C653" s="222"/>
      <c r="D653" s="222"/>
      <c r="E653" s="222"/>
      <c r="F653" s="223"/>
      <c r="G653" s="220"/>
      <c r="H653" s="224"/>
      <c r="I653" s="221"/>
      <c r="J653" s="221"/>
      <c r="K653" s="221"/>
      <c r="L653" s="221"/>
      <c r="M653" s="221"/>
      <c r="N653" s="221"/>
      <c r="O653" s="221"/>
      <c r="P653" s="221"/>
      <c r="Q653" s="221"/>
      <c r="R653" s="221"/>
      <c r="S653" s="221"/>
      <c r="T653" s="221"/>
    </row>
    <row r="654" spans="1:20" ht="13.2">
      <c r="A654" s="220"/>
      <c r="B654" s="221"/>
      <c r="C654" s="222"/>
      <c r="D654" s="222"/>
      <c r="E654" s="222"/>
      <c r="F654" s="223"/>
      <c r="G654" s="220"/>
      <c r="H654" s="224"/>
      <c r="I654" s="221"/>
      <c r="J654" s="221"/>
      <c r="K654" s="221"/>
      <c r="L654" s="221"/>
      <c r="M654" s="221"/>
      <c r="N654" s="221"/>
      <c r="O654" s="221"/>
      <c r="P654" s="221"/>
      <c r="Q654" s="221"/>
      <c r="R654" s="221"/>
      <c r="S654" s="221"/>
      <c r="T654" s="221"/>
    </row>
    <row r="655" spans="1:20" ht="13.2">
      <c r="A655" s="220"/>
      <c r="B655" s="221"/>
      <c r="C655" s="222"/>
      <c r="D655" s="222"/>
      <c r="E655" s="222"/>
      <c r="F655" s="223"/>
      <c r="G655" s="220"/>
      <c r="H655" s="224"/>
      <c r="I655" s="221"/>
      <c r="J655" s="221"/>
      <c r="K655" s="221"/>
      <c r="L655" s="221"/>
      <c r="M655" s="221"/>
      <c r="N655" s="221"/>
      <c r="O655" s="221"/>
      <c r="P655" s="221"/>
      <c r="Q655" s="221"/>
      <c r="R655" s="221"/>
      <c r="S655" s="221"/>
      <c r="T655" s="221"/>
    </row>
    <row r="656" spans="1:20" ht="13.2">
      <c r="A656" s="220"/>
      <c r="B656" s="221"/>
      <c r="C656" s="222"/>
      <c r="D656" s="222"/>
      <c r="E656" s="222"/>
      <c r="F656" s="223"/>
      <c r="G656" s="220"/>
      <c r="H656" s="224"/>
      <c r="I656" s="221"/>
      <c r="J656" s="221"/>
      <c r="K656" s="221"/>
      <c r="L656" s="221"/>
      <c r="M656" s="221"/>
      <c r="N656" s="221"/>
      <c r="O656" s="221"/>
      <c r="P656" s="221"/>
      <c r="Q656" s="221"/>
      <c r="R656" s="221"/>
      <c r="S656" s="221"/>
      <c r="T656" s="221"/>
    </row>
    <row r="657" spans="1:20" ht="13.2">
      <c r="A657" s="220"/>
      <c r="B657" s="221"/>
      <c r="C657" s="222"/>
      <c r="D657" s="222"/>
      <c r="E657" s="222"/>
      <c r="F657" s="223"/>
      <c r="G657" s="220"/>
      <c r="H657" s="224"/>
      <c r="I657" s="221"/>
      <c r="J657" s="221"/>
      <c r="K657" s="221"/>
      <c r="L657" s="221"/>
      <c r="M657" s="221"/>
      <c r="N657" s="221"/>
      <c r="O657" s="221"/>
      <c r="P657" s="221"/>
      <c r="Q657" s="221"/>
      <c r="R657" s="221"/>
      <c r="S657" s="221"/>
      <c r="T657" s="221"/>
    </row>
    <row r="658" spans="1:20" ht="13.2">
      <c r="A658" s="220"/>
      <c r="B658" s="221"/>
      <c r="C658" s="222"/>
      <c r="D658" s="222"/>
      <c r="E658" s="222"/>
      <c r="F658" s="223"/>
      <c r="G658" s="220"/>
      <c r="H658" s="224"/>
      <c r="I658" s="221"/>
      <c r="J658" s="221"/>
      <c r="K658" s="221"/>
      <c r="L658" s="221"/>
      <c r="M658" s="221"/>
      <c r="N658" s="221"/>
      <c r="O658" s="221"/>
      <c r="P658" s="221"/>
      <c r="Q658" s="221"/>
      <c r="R658" s="221"/>
      <c r="S658" s="221"/>
      <c r="T658" s="221"/>
    </row>
    <row r="659" spans="1:20" ht="13.2">
      <c r="A659" s="220"/>
      <c r="B659" s="221"/>
      <c r="C659" s="222"/>
      <c r="D659" s="222"/>
      <c r="E659" s="222"/>
      <c r="F659" s="223"/>
      <c r="G659" s="220"/>
      <c r="H659" s="224"/>
      <c r="I659" s="221"/>
      <c r="J659" s="221"/>
      <c r="K659" s="221"/>
      <c r="L659" s="221"/>
      <c r="M659" s="221"/>
      <c r="N659" s="221"/>
      <c r="O659" s="221"/>
      <c r="P659" s="221"/>
      <c r="Q659" s="221"/>
      <c r="R659" s="221"/>
      <c r="S659" s="221"/>
      <c r="T659" s="221"/>
    </row>
    <row r="660" spans="1:20" ht="13.2">
      <c r="A660" s="220"/>
      <c r="B660" s="221"/>
      <c r="C660" s="222"/>
      <c r="D660" s="222"/>
      <c r="E660" s="222"/>
      <c r="F660" s="223"/>
      <c r="G660" s="220"/>
      <c r="H660" s="224"/>
      <c r="I660" s="221"/>
      <c r="J660" s="221"/>
      <c r="K660" s="221"/>
      <c r="L660" s="221"/>
      <c r="M660" s="221"/>
      <c r="N660" s="221"/>
      <c r="O660" s="221"/>
      <c r="P660" s="221"/>
      <c r="Q660" s="221"/>
      <c r="R660" s="221"/>
      <c r="S660" s="221"/>
      <c r="T660" s="221"/>
    </row>
    <row r="661" spans="1:20" ht="13.2">
      <c r="A661" s="220"/>
      <c r="B661" s="221"/>
      <c r="C661" s="222"/>
      <c r="D661" s="222"/>
      <c r="E661" s="222"/>
      <c r="F661" s="223"/>
      <c r="G661" s="220"/>
      <c r="H661" s="224"/>
      <c r="I661" s="221"/>
      <c r="J661" s="221"/>
      <c r="K661" s="221"/>
      <c r="L661" s="221"/>
      <c r="M661" s="221"/>
      <c r="N661" s="221"/>
      <c r="O661" s="221"/>
      <c r="P661" s="221"/>
      <c r="Q661" s="221"/>
      <c r="R661" s="221"/>
      <c r="S661" s="221"/>
      <c r="T661" s="221"/>
    </row>
    <row r="662" spans="1:20" ht="13.2">
      <c r="A662" s="220"/>
      <c r="B662" s="221"/>
      <c r="C662" s="222"/>
      <c r="D662" s="222"/>
      <c r="E662" s="222"/>
      <c r="F662" s="223"/>
      <c r="G662" s="220"/>
      <c r="H662" s="224"/>
      <c r="I662" s="221"/>
      <c r="J662" s="221"/>
      <c r="K662" s="221"/>
      <c r="L662" s="221"/>
      <c r="M662" s="221"/>
      <c r="N662" s="221"/>
      <c r="O662" s="221"/>
      <c r="P662" s="221"/>
      <c r="Q662" s="221"/>
      <c r="R662" s="221"/>
      <c r="S662" s="221"/>
      <c r="T662" s="221"/>
    </row>
    <row r="663" spans="1:20" ht="13.2">
      <c r="A663" s="220"/>
      <c r="B663" s="221"/>
      <c r="C663" s="222"/>
      <c r="D663" s="222"/>
      <c r="E663" s="222"/>
      <c r="F663" s="223"/>
      <c r="G663" s="220"/>
      <c r="H663" s="224"/>
      <c r="I663" s="221"/>
      <c r="J663" s="221"/>
      <c r="K663" s="221"/>
      <c r="L663" s="221"/>
      <c r="M663" s="221"/>
      <c r="N663" s="221"/>
      <c r="O663" s="221"/>
      <c r="P663" s="221"/>
      <c r="Q663" s="221"/>
      <c r="R663" s="221"/>
      <c r="S663" s="221"/>
      <c r="T663" s="221"/>
    </row>
    <row r="664" spans="1:20" ht="13.2">
      <c r="A664" s="220"/>
      <c r="B664" s="221"/>
      <c r="C664" s="222"/>
      <c r="D664" s="222"/>
      <c r="E664" s="222"/>
      <c r="F664" s="223"/>
      <c r="G664" s="220"/>
      <c r="H664" s="224"/>
      <c r="I664" s="221"/>
      <c r="J664" s="221"/>
      <c r="K664" s="221"/>
      <c r="L664" s="221"/>
      <c r="M664" s="221"/>
      <c r="N664" s="221"/>
      <c r="O664" s="221"/>
      <c r="P664" s="221"/>
      <c r="Q664" s="221"/>
      <c r="R664" s="221"/>
      <c r="S664" s="221"/>
      <c r="T664" s="221"/>
    </row>
    <row r="665" spans="1:20" ht="13.2">
      <c r="A665" s="220"/>
      <c r="B665" s="221"/>
      <c r="C665" s="222"/>
      <c r="D665" s="222"/>
      <c r="E665" s="222"/>
      <c r="F665" s="223"/>
      <c r="G665" s="220"/>
      <c r="H665" s="224"/>
      <c r="I665" s="221"/>
      <c r="J665" s="221"/>
      <c r="K665" s="221"/>
      <c r="L665" s="221"/>
      <c r="M665" s="221"/>
      <c r="N665" s="221"/>
      <c r="O665" s="221"/>
      <c r="P665" s="221"/>
      <c r="Q665" s="221"/>
      <c r="R665" s="221"/>
      <c r="S665" s="221"/>
      <c r="T665" s="221"/>
    </row>
    <row r="666" spans="1:20" ht="13.2">
      <c r="A666" s="220"/>
      <c r="B666" s="221"/>
      <c r="C666" s="222"/>
      <c r="D666" s="222"/>
      <c r="E666" s="222"/>
      <c r="F666" s="223"/>
      <c r="G666" s="220"/>
      <c r="H666" s="224"/>
      <c r="I666" s="221"/>
      <c r="J666" s="221"/>
      <c r="K666" s="221"/>
      <c r="L666" s="221"/>
      <c r="M666" s="221"/>
      <c r="N666" s="221"/>
      <c r="O666" s="221"/>
      <c r="P666" s="221"/>
      <c r="Q666" s="221"/>
      <c r="R666" s="221"/>
      <c r="S666" s="221"/>
      <c r="T666" s="221"/>
    </row>
    <row r="667" spans="1:20" ht="13.2">
      <c r="A667" s="220"/>
      <c r="B667" s="221"/>
      <c r="C667" s="222"/>
      <c r="D667" s="222"/>
      <c r="E667" s="222"/>
      <c r="F667" s="223"/>
      <c r="G667" s="220"/>
      <c r="H667" s="224"/>
      <c r="I667" s="221"/>
      <c r="J667" s="221"/>
      <c r="K667" s="221"/>
      <c r="L667" s="221"/>
      <c r="M667" s="221"/>
      <c r="N667" s="221"/>
      <c r="O667" s="221"/>
      <c r="P667" s="221"/>
      <c r="Q667" s="221"/>
      <c r="R667" s="221"/>
      <c r="S667" s="221"/>
      <c r="T667" s="221"/>
    </row>
    <row r="668" spans="1:20" ht="13.2">
      <c r="A668" s="220"/>
      <c r="B668" s="221"/>
      <c r="C668" s="222"/>
      <c r="D668" s="222"/>
      <c r="E668" s="222"/>
      <c r="F668" s="223"/>
      <c r="G668" s="220"/>
      <c r="H668" s="224"/>
      <c r="I668" s="221"/>
      <c r="J668" s="221"/>
      <c r="K668" s="221"/>
      <c r="L668" s="221"/>
      <c r="M668" s="221"/>
      <c r="N668" s="221"/>
      <c r="O668" s="221"/>
      <c r="P668" s="221"/>
      <c r="Q668" s="221"/>
      <c r="R668" s="221"/>
      <c r="S668" s="221"/>
      <c r="T668" s="221"/>
    </row>
    <row r="669" spans="1:20" ht="13.2">
      <c r="A669" s="220"/>
      <c r="B669" s="221"/>
      <c r="C669" s="222"/>
      <c r="D669" s="222"/>
      <c r="E669" s="222"/>
      <c r="F669" s="223"/>
      <c r="G669" s="220"/>
      <c r="H669" s="224"/>
      <c r="I669" s="221"/>
      <c r="J669" s="221"/>
      <c r="K669" s="221"/>
      <c r="L669" s="221"/>
      <c r="M669" s="221"/>
      <c r="N669" s="221"/>
      <c r="O669" s="221"/>
      <c r="P669" s="221"/>
      <c r="Q669" s="221"/>
      <c r="R669" s="221"/>
      <c r="S669" s="221"/>
      <c r="T669" s="221"/>
    </row>
    <row r="670" spans="1:20" ht="13.2">
      <c r="A670" s="220"/>
      <c r="B670" s="221"/>
      <c r="C670" s="222"/>
      <c r="D670" s="222"/>
      <c r="E670" s="222"/>
      <c r="F670" s="223"/>
      <c r="G670" s="220"/>
      <c r="H670" s="224"/>
      <c r="I670" s="221"/>
      <c r="J670" s="221"/>
      <c r="K670" s="221"/>
      <c r="L670" s="221"/>
      <c r="M670" s="221"/>
      <c r="N670" s="221"/>
      <c r="O670" s="221"/>
      <c r="P670" s="221"/>
      <c r="Q670" s="221"/>
      <c r="R670" s="221"/>
      <c r="S670" s="221"/>
      <c r="T670" s="221"/>
    </row>
    <row r="671" spans="1:20" ht="13.2">
      <c r="A671" s="220"/>
      <c r="B671" s="221"/>
      <c r="C671" s="222"/>
      <c r="D671" s="222"/>
      <c r="E671" s="222"/>
      <c r="F671" s="223"/>
      <c r="G671" s="220"/>
      <c r="H671" s="224"/>
      <c r="I671" s="221"/>
      <c r="J671" s="221"/>
      <c r="K671" s="221"/>
      <c r="L671" s="221"/>
      <c r="M671" s="221"/>
      <c r="N671" s="221"/>
      <c r="O671" s="221"/>
      <c r="P671" s="221"/>
      <c r="Q671" s="221"/>
      <c r="R671" s="221"/>
      <c r="S671" s="221"/>
      <c r="T671" s="221"/>
    </row>
    <row r="672" spans="1:20" ht="13.2">
      <c r="A672" s="220"/>
      <c r="B672" s="221"/>
      <c r="C672" s="222"/>
      <c r="D672" s="222"/>
      <c r="E672" s="222"/>
      <c r="F672" s="223"/>
      <c r="G672" s="220"/>
      <c r="H672" s="224"/>
      <c r="I672" s="221"/>
      <c r="J672" s="221"/>
      <c r="K672" s="221"/>
      <c r="L672" s="221"/>
      <c r="M672" s="221"/>
      <c r="N672" s="221"/>
      <c r="O672" s="221"/>
      <c r="P672" s="221"/>
      <c r="Q672" s="221"/>
      <c r="R672" s="221"/>
      <c r="S672" s="221"/>
      <c r="T672" s="221"/>
    </row>
    <row r="673" spans="1:20" ht="13.2">
      <c r="A673" s="220"/>
      <c r="B673" s="221"/>
      <c r="C673" s="222"/>
      <c r="D673" s="222"/>
      <c r="E673" s="222"/>
      <c r="F673" s="223"/>
      <c r="G673" s="220"/>
      <c r="H673" s="224"/>
      <c r="I673" s="221"/>
      <c r="J673" s="221"/>
      <c r="K673" s="221"/>
      <c r="L673" s="221"/>
      <c r="M673" s="221"/>
      <c r="N673" s="221"/>
      <c r="O673" s="221"/>
      <c r="P673" s="221"/>
      <c r="Q673" s="221"/>
      <c r="R673" s="221"/>
      <c r="S673" s="221"/>
      <c r="T673" s="221"/>
    </row>
    <row r="674" spans="1:20" ht="13.2">
      <c r="A674" s="220"/>
      <c r="B674" s="221"/>
      <c r="C674" s="222"/>
      <c r="D674" s="222"/>
      <c r="E674" s="222"/>
      <c r="F674" s="223"/>
      <c r="G674" s="220"/>
      <c r="H674" s="224"/>
      <c r="I674" s="221"/>
      <c r="J674" s="221"/>
      <c r="K674" s="221"/>
      <c r="L674" s="221"/>
      <c r="M674" s="221"/>
      <c r="N674" s="221"/>
      <c r="O674" s="221"/>
      <c r="P674" s="221"/>
      <c r="Q674" s="221"/>
      <c r="R674" s="221"/>
      <c r="S674" s="221"/>
      <c r="T674" s="221"/>
    </row>
    <row r="675" spans="1:20" ht="13.2">
      <c r="A675" s="220"/>
      <c r="B675" s="221"/>
      <c r="C675" s="222"/>
      <c r="D675" s="222"/>
      <c r="E675" s="222"/>
      <c r="F675" s="223"/>
      <c r="G675" s="220"/>
      <c r="H675" s="224"/>
      <c r="I675" s="221"/>
      <c r="J675" s="221"/>
      <c r="K675" s="221"/>
      <c r="L675" s="221"/>
      <c r="M675" s="221"/>
      <c r="N675" s="221"/>
      <c r="O675" s="221"/>
      <c r="P675" s="221"/>
      <c r="Q675" s="221"/>
      <c r="R675" s="221"/>
      <c r="S675" s="221"/>
      <c r="T675" s="221"/>
    </row>
    <row r="676" spans="1:20" ht="13.2">
      <c r="A676" s="220"/>
      <c r="B676" s="221"/>
      <c r="C676" s="222"/>
      <c r="D676" s="222"/>
      <c r="E676" s="222"/>
      <c r="F676" s="223"/>
      <c r="G676" s="220"/>
      <c r="H676" s="224"/>
      <c r="I676" s="221"/>
      <c r="J676" s="221"/>
      <c r="K676" s="221"/>
      <c r="L676" s="221"/>
      <c r="M676" s="221"/>
      <c r="N676" s="221"/>
      <c r="O676" s="221"/>
      <c r="P676" s="221"/>
      <c r="Q676" s="221"/>
      <c r="R676" s="221"/>
      <c r="S676" s="221"/>
      <c r="T676" s="221"/>
    </row>
    <row r="677" spans="1:20" ht="13.2">
      <c r="A677" s="220"/>
      <c r="B677" s="221"/>
      <c r="C677" s="222"/>
      <c r="D677" s="222"/>
      <c r="E677" s="222"/>
      <c r="F677" s="223"/>
      <c r="G677" s="220"/>
      <c r="H677" s="224"/>
      <c r="I677" s="221"/>
      <c r="J677" s="221"/>
      <c r="K677" s="221"/>
      <c r="L677" s="221"/>
      <c r="M677" s="221"/>
      <c r="N677" s="221"/>
      <c r="O677" s="221"/>
      <c r="P677" s="221"/>
      <c r="Q677" s="221"/>
      <c r="R677" s="221"/>
      <c r="S677" s="221"/>
      <c r="T677" s="221"/>
    </row>
    <row r="678" spans="1:20" ht="13.2">
      <c r="A678" s="220"/>
      <c r="B678" s="221"/>
      <c r="C678" s="222"/>
      <c r="D678" s="222"/>
      <c r="E678" s="222"/>
      <c r="F678" s="223"/>
      <c r="G678" s="220"/>
      <c r="H678" s="224"/>
      <c r="I678" s="221"/>
      <c r="J678" s="221"/>
      <c r="K678" s="221"/>
      <c r="L678" s="221"/>
      <c r="M678" s="221"/>
      <c r="N678" s="221"/>
      <c r="O678" s="221"/>
      <c r="P678" s="221"/>
      <c r="Q678" s="221"/>
      <c r="R678" s="221"/>
      <c r="S678" s="221"/>
      <c r="T678" s="221"/>
    </row>
    <row r="679" spans="1:20" ht="13.2">
      <c r="A679" s="220"/>
      <c r="B679" s="221"/>
      <c r="C679" s="222"/>
      <c r="D679" s="222"/>
      <c r="E679" s="222"/>
      <c r="F679" s="223"/>
      <c r="G679" s="220"/>
      <c r="H679" s="224"/>
      <c r="I679" s="221"/>
      <c r="J679" s="221"/>
      <c r="K679" s="221"/>
      <c r="L679" s="221"/>
      <c r="M679" s="221"/>
      <c r="N679" s="221"/>
      <c r="O679" s="221"/>
      <c r="P679" s="221"/>
      <c r="Q679" s="221"/>
      <c r="R679" s="221"/>
      <c r="S679" s="221"/>
      <c r="T679" s="221"/>
    </row>
    <row r="680" spans="1:20" ht="13.2">
      <c r="A680" s="220"/>
      <c r="B680" s="221"/>
      <c r="C680" s="222"/>
      <c r="D680" s="222"/>
      <c r="E680" s="222"/>
      <c r="F680" s="223"/>
      <c r="G680" s="220"/>
      <c r="H680" s="224"/>
      <c r="I680" s="221"/>
      <c r="J680" s="221"/>
      <c r="K680" s="221"/>
      <c r="L680" s="221"/>
      <c r="M680" s="221"/>
      <c r="N680" s="221"/>
      <c r="O680" s="221"/>
      <c r="P680" s="221"/>
      <c r="Q680" s="221"/>
      <c r="R680" s="221"/>
      <c r="S680" s="221"/>
      <c r="T680" s="221"/>
    </row>
    <row r="681" spans="1:20" ht="13.2">
      <c r="A681" s="220"/>
      <c r="B681" s="221"/>
      <c r="C681" s="222"/>
      <c r="D681" s="222"/>
      <c r="E681" s="222"/>
      <c r="F681" s="223"/>
      <c r="G681" s="220"/>
      <c r="H681" s="224"/>
      <c r="I681" s="221"/>
      <c r="J681" s="221"/>
      <c r="K681" s="221"/>
      <c r="L681" s="221"/>
      <c r="M681" s="221"/>
      <c r="N681" s="221"/>
      <c r="O681" s="221"/>
      <c r="P681" s="221"/>
      <c r="Q681" s="221"/>
      <c r="R681" s="221"/>
      <c r="S681" s="221"/>
      <c r="T681" s="221"/>
    </row>
    <row r="682" spans="1:20" ht="13.2">
      <c r="A682" s="220"/>
      <c r="B682" s="221"/>
      <c r="C682" s="222"/>
      <c r="D682" s="222"/>
      <c r="E682" s="222"/>
      <c r="F682" s="223"/>
      <c r="G682" s="220"/>
      <c r="H682" s="224"/>
      <c r="I682" s="221"/>
      <c r="J682" s="221"/>
      <c r="K682" s="221"/>
      <c r="L682" s="221"/>
      <c r="M682" s="221"/>
      <c r="N682" s="221"/>
      <c r="O682" s="221"/>
      <c r="P682" s="221"/>
      <c r="Q682" s="221"/>
      <c r="R682" s="221"/>
      <c r="S682" s="221"/>
      <c r="T682" s="221"/>
    </row>
    <row r="683" spans="1:20" ht="13.2">
      <c r="A683" s="220"/>
      <c r="B683" s="221"/>
      <c r="C683" s="222"/>
      <c r="D683" s="222"/>
      <c r="E683" s="222"/>
      <c r="F683" s="223"/>
      <c r="G683" s="220"/>
      <c r="H683" s="224"/>
      <c r="I683" s="221"/>
      <c r="J683" s="221"/>
      <c r="K683" s="221"/>
      <c r="L683" s="221"/>
      <c r="M683" s="221"/>
      <c r="N683" s="221"/>
      <c r="O683" s="221"/>
      <c r="P683" s="221"/>
      <c r="Q683" s="221"/>
      <c r="R683" s="221"/>
      <c r="S683" s="221"/>
      <c r="T683" s="221"/>
    </row>
    <row r="684" spans="1:20" ht="13.2">
      <c r="A684" s="220"/>
      <c r="B684" s="221"/>
      <c r="C684" s="222"/>
      <c r="D684" s="222"/>
      <c r="E684" s="222"/>
      <c r="F684" s="223"/>
      <c r="G684" s="220"/>
      <c r="H684" s="224"/>
      <c r="I684" s="221"/>
      <c r="J684" s="221"/>
      <c r="K684" s="221"/>
      <c r="L684" s="221"/>
      <c r="M684" s="221"/>
      <c r="N684" s="221"/>
      <c r="O684" s="221"/>
      <c r="P684" s="221"/>
      <c r="Q684" s="221"/>
      <c r="R684" s="221"/>
      <c r="S684" s="221"/>
      <c r="T684" s="221"/>
    </row>
    <row r="685" spans="1:20" ht="13.2">
      <c r="A685" s="220"/>
      <c r="B685" s="221"/>
      <c r="C685" s="222"/>
      <c r="D685" s="222"/>
      <c r="E685" s="222"/>
      <c r="F685" s="223"/>
      <c r="G685" s="220"/>
      <c r="H685" s="224"/>
      <c r="I685" s="221"/>
      <c r="J685" s="221"/>
      <c r="K685" s="221"/>
      <c r="L685" s="221"/>
      <c r="M685" s="221"/>
      <c r="N685" s="221"/>
      <c r="O685" s="221"/>
      <c r="P685" s="221"/>
      <c r="Q685" s="221"/>
      <c r="R685" s="221"/>
      <c r="S685" s="221"/>
      <c r="T685" s="221"/>
    </row>
    <row r="686" spans="1:20" ht="13.2">
      <c r="A686" s="220"/>
      <c r="B686" s="221"/>
      <c r="C686" s="222"/>
      <c r="D686" s="222"/>
      <c r="E686" s="222"/>
      <c r="F686" s="223"/>
      <c r="G686" s="220"/>
      <c r="H686" s="224"/>
      <c r="I686" s="221"/>
      <c r="J686" s="221"/>
      <c r="K686" s="221"/>
      <c r="L686" s="221"/>
      <c r="M686" s="221"/>
      <c r="N686" s="221"/>
      <c r="O686" s="221"/>
      <c r="P686" s="221"/>
      <c r="Q686" s="221"/>
      <c r="R686" s="221"/>
      <c r="S686" s="221"/>
      <c r="T686" s="221"/>
    </row>
    <row r="687" spans="1:20" ht="13.2">
      <c r="A687" s="220"/>
      <c r="B687" s="221"/>
      <c r="C687" s="222"/>
      <c r="D687" s="222"/>
      <c r="E687" s="222"/>
      <c r="F687" s="223"/>
      <c r="G687" s="220"/>
      <c r="H687" s="224"/>
      <c r="I687" s="221"/>
      <c r="J687" s="221"/>
      <c r="K687" s="221"/>
      <c r="L687" s="221"/>
      <c r="M687" s="221"/>
      <c r="N687" s="221"/>
      <c r="O687" s="221"/>
      <c r="P687" s="221"/>
      <c r="Q687" s="221"/>
      <c r="R687" s="221"/>
      <c r="S687" s="221"/>
      <c r="T687" s="221"/>
    </row>
    <row r="688" spans="1:20" ht="13.2">
      <c r="A688" s="220"/>
      <c r="B688" s="221"/>
      <c r="C688" s="222"/>
      <c r="D688" s="222"/>
      <c r="E688" s="222"/>
      <c r="F688" s="223"/>
      <c r="G688" s="220"/>
      <c r="H688" s="224"/>
      <c r="I688" s="221"/>
      <c r="J688" s="221"/>
      <c r="K688" s="221"/>
      <c r="L688" s="221"/>
      <c r="M688" s="221"/>
      <c r="N688" s="221"/>
      <c r="O688" s="221"/>
      <c r="P688" s="221"/>
      <c r="Q688" s="221"/>
      <c r="R688" s="221"/>
      <c r="S688" s="221"/>
      <c r="T688" s="221"/>
    </row>
    <row r="689" spans="1:20" ht="13.2">
      <c r="A689" s="220"/>
      <c r="B689" s="221"/>
      <c r="C689" s="222"/>
      <c r="D689" s="222"/>
      <c r="E689" s="222"/>
      <c r="F689" s="223"/>
      <c r="G689" s="220"/>
      <c r="H689" s="224"/>
      <c r="I689" s="221"/>
      <c r="J689" s="221"/>
      <c r="K689" s="221"/>
      <c r="L689" s="221"/>
      <c r="M689" s="221"/>
      <c r="N689" s="221"/>
      <c r="O689" s="221"/>
      <c r="P689" s="221"/>
      <c r="Q689" s="221"/>
      <c r="R689" s="221"/>
      <c r="S689" s="221"/>
      <c r="T689" s="221"/>
    </row>
    <row r="690" spans="1:20" ht="13.2">
      <c r="A690" s="220"/>
      <c r="B690" s="221"/>
      <c r="C690" s="222"/>
      <c r="D690" s="222"/>
      <c r="E690" s="222"/>
      <c r="F690" s="223"/>
      <c r="G690" s="220"/>
      <c r="H690" s="224"/>
      <c r="I690" s="221"/>
      <c r="J690" s="221"/>
      <c r="K690" s="221"/>
      <c r="L690" s="221"/>
      <c r="M690" s="221"/>
      <c r="N690" s="221"/>
      <c r="O690" s="221"/>
      <c r="P690" s="221"/>
      <c r="Q690" s="221"/>
      <c r="R690" s="221"/>
      <c r="S690" s="221"/>
      <c r="T690" s="221"/>
    </row>
    <row r="691" spans="1:20" ht="13.2">
      <c r="A691" s="220"/>
      <c r="B691" s="221"/>
      <c r="C691" s="222"/>
      <c r="D691" s="222"/>
      <c r="E691" s="222"/>
      <c r="F691" s="223"/>
      <c r="G691" s="220"/>
      <c r="H691" s="224"/>
      <c r="I691" s="221"/>
      <c r="J691" s="221"/>
      <c r="K691" s="221"/>
      <c r="L691" s="221"/>
      <c r="M691" s="221"/>
      <c r="N691" s="221"/>
      <c r="O691" s="221"/>
      <c r="P691" s="221"/>
      <c r="Q691" s="221"/>
      <c r="R691" s="221"/>
      <c r="S691" s="221"/>
      <c r="T691" s="221"/>
    </row>
    <row r="692" spans="1:20" ht="13.2">
      <c r="A692" s="220"/>
      <c r="B692" s="221"/>
      <c r="C692" s="222"/>
      <c r="D692" s="222"/>
      <c r="E692" s="222"/>
      <c r="F692" s="223"/>
      <c r="G692" s="220"/>
      <c r="H692" s="224"/>
      <c r="I692" s="221"/>
      <c r="J692" s="221"/>
      <c r="K692" s="221"/>
      <c r="L692" s="221"/>
      <c r="M692" s="221"/>
      <c r="N692" s="221"/>
      <c r="O692" s="221"/>
      <c r="P692" s="221"/>
      <c r="Q692" s="221"/>
      <c r="R692" s="221"/>
      <c r="S692" s="221"/>
      <c r="T692" s="221"/>
    </row>
    <row r="693" spans="1:20" ht="13.2">
      <c r="A693" s="220"/>
      <c r="B693" s="221"/>
      <c r="C693" s="222"/>
      <c r="D693" s="222"/>
      <c r="E693" s="222"/>
      <c r="F693" s="223"/>
      <c r="G693" s="220"/>
      <c r="H693" s="224"/>
      <c r="I693" s="221"/>
      <c r="J693" s="221"/>
      <c r="K693" s="221"/>
      <c r="L693" s="221"/>
      <c r="M693" s="221"/>
      <c r="N693" s="221"/>
      <c r="O693" s="221"/>
      <c r="P693" s="221"/>
      <c r="Q693" s="221"/>
      <c r="R693" s="221"/>
      <c r="S693" s="221"/>
      <c r="T693" s="221"/>
    </row>
    <row r="694" spans="1:20" ht="13.2">
      <c r="A694" s="220"/>
      <c r="B694" s="221"/>
      <c r="C694" s="222"/>
      <c r="D694" s="222"/>
      <c r="E694" s="222"/>
      <c r="F694" s="223"/>
      <c r="G694" s="220"/>
      <c r="H694" s="224"/>
      <c r="I694" s="221"/>
      <c r="J694" s="221"/>
      <c r="K694" s="221"/>
      <c r="L694" s="221"/>
      <c r="M694" s="221"/>
      <c r="N694" s="221"/>
      <c r="O694" s="221"/>
      <c r="P694" s="221"/>
      <c r="Q694" s="221"/>
      <c r="R694" s="221"/>
      <c r="S694" s="221"/>
      <c r="T694" s="221"/>
    </row>
    <row r="695" spans="1:20" ht="13.2">
      <c r="A695" s="220"/>
      <c r="B695" s="221"/>
      <c r="C695" s="222"/>
      <c r="D695" s="222"/>
      <c r="E695" s="222"/>
      <c r="F695" s="223"/>
      <c r="G695" s="220"/>
      <c r="H695" s="224"/>
      <c r="I695" s="221"/>
      <c r="J695" s="221"/>
      <c r="K695" s="221"/>
      <c r="L695" s="221"/>
      <c r="M695" s="221"/>
      <c r="N695" s="221"/>
      <c r="O695" s="221"/>
      <c r="P695" s="221"/>
      <c r="Q695" s="221"/>
      <c r="R695" s="221"/>
      <c r="S695" s="221"/>
      <c r="T695" s="221"/>
    </row>
    <row r="696" spans="1:20" ht="13.2">
      <c r="A696" s="220"/>
      <c r="B696" s="221"/>
      <c r="C696" s="222"/>
      <c r="D696" s="222"/>
      <c r="E696" s="222"/>
      <c r="F696" s="223"/>
      <c r="G696" s="220"/>
      <c r="H696" s="224"/>
      <c r="I696" s="221"/>
      <c r="J696" s="221"/>
      <c r="K696" s="221"/>
      <c r="L696" s="221"/>
      <c r="M696" s="221"/>
      <c r="N696" s="221"/>
      <c r="O696" s="221"/>
      <c r="P696" s="221"/>
      <c r="Q696" s="221"/>
      <c r="R696" s="221"/>
      <c r="S696" s="221"/>
      <c r="T696" s="221"/>
    </row>
    <row r="697" spans="1:20" ht="13.2">
      <c r="A697" s="220"/>
      <c r="B697" s="221"/>
      <c r="C697" s="222"/>
      <c r="D697" s="222"/>
      <c r="E697" s="222"/>
      <c r="F697" s="223"/>
      <c r="G697" s="220"/>
      <c r="H697" s="224"/>
      <c r="I697" s="221"/>
      <c r="J697" s="221"/>
      <c r="K697" s="221"/>
      <c r="L697" s="221"/>
      <c r="M697" s="221"/>
      <c r="N697" s="221"/>
      <c r="O697" s="221"/>
      <c r="P697" s="221"/>
      <c r="Q697" s="221"/>
      <c r="R697" s="221"/>
      <c r="S697" s="221"/>
      <c r="T697" s="221"/>
    </row>
    <row r="698" spans="1:20" ht="13.2">
      <c r="A698" s="220"/>
      <c r="B698" s="221"/>
      <c r="C698" s="222"/>
      <c r="D698" s="222"/>
      <c r="E698" s="222"/>
      <c r="F698" s="223"/>
      <c r="G698" s="220"/>
      <c r="H698" s="224"/>
      <c r="I698" s="221"/>
      <c r="J698" s="221"/>
      <c r="K698" s="221"/>
      <c r="L698" s="221"/>
      <c r="M698" s="221"/>
      <c r="N698" s="221"/>
      <c r="O698" s="221"/>
      <c r="P698" s="221"/>
      <c r="Q698" s="221"/>
      <c r="R698" s="221"/>
      <c r="S698" s="221"/>
      <c r="T698" s="221"/>
    </row>
    <row r="699" spans="1:20" ht="13.2">
      <c r="A699" s="220"/>
      <c r="B699" s="221"/>
      <c r="C699" s="222"/>
      <c r="D699" s="222"/>
      <c r="E699" s="222"/>
      <c r="F699" s="223"/>
      <c r="G699" s="220"/>
      <c r="H699" s="224"/>
      <c r="I699" s="221"/>
      <c r="J699" s="221"/>
      <c r="K699" s="221"/>
      <c r="L699" s="221"/>
      <c r="M699" s="221"/>
      <c r="N699" s="221"/>
      <c r="O699" s="221"/>
      <c r="P699" s="221"/>
      <c r="Q699" s="221"/>
      <c r="R699" s="221"/>
      <c r="S699" s="221"/>
      <c r="T699" s="221"/>
    </row>
    <row r="700" spans="1:20" ht="13.2">
      <c r="A700" s="220"/>
      <c r="B700" s="221"/>
      <c r="C700" s="222"/>
      <c r="D700" s="222"/>
      <c r="E700" s="222"/>
      <c r="F700" s="223"/>
      <c r="G700" s="220"/>
      <c r="H700" s="224"/>
      <c r="I700" s="221"/>
      <c r="J700" s="221"/>
      <c r="K700" s="221"/>
      <c r="L700" s="221"/>
      <c r="M700" s="221"/>
      <c r="N700" s="221"/>
      <c r="O700" s="221"/>
      <c r="P700" s="221"/>
      <c r="Q700" s="221"/>
      <c r="R700" s="221"/>
      <c r="S700" s="221"/>
      <c r="T700" s="221"/>
    </row>
    <row r="701" spans="1:20" ht="13.2">
      <c r="A701" s="220"/>
      <c r="B701" s="221"/>
      <c r="C701" s="222"/>
      <c r="D701" s="222"/>
      <c r="E701" s="222"/>
      <c r="F701" s="223"/>
      <c r="G701" s="220"/>
      <c r="H701" s="224"/>
      <c r="I701" s="221"/>
      <c r="J701" s="221"/>
      <c r="K701" s="221"/>
      <c r="L701" s="221"/>
      <c r="M701" s="221"/>
      <c r="N701" s="221"/>
      <c r="O701" s="221"/>
      <c r="P701" s="221"/>
      <c r="Q701" s="221"/>
      <c r="R701" s="221"/>
      <c r="S701" s="221"/>
      <c r="T701" s="221"/>
    </row>
    <row r="702" spans="1:20" ht="13.2">
      <c r="A702" s="220"/>
      <c r="B702" s="221"/>
      <c r="C702" s="222"/>
      <c r="D702" s="222"/>
      <c r="E702" s="222"/>
      <c r="F702" s="223"/>
      <c r="G702" s="220"/>
      <c r="H702" s="224"/>
      <c r="I702" s="221"/>
      <c r="J702" s="221"/>
      <c r="K702" s="221"/>
      <c r="L702" s="221"/>
      <c r="M702" s="221"/>
      <c r="N702" s="221"/>
      <c r="O702" s="221"/>
      <c r="P702" s="221"/>
      <c r="Q702" s="221"/>
      <c r="R702" s="221"/>
      <c r="S702" s="221"/>
      <c r="T702" s="221"/>
    </row>
    <row r="703" spans="1:20" ht="13.2">
      <c r="A703" s="220"/>
      <c r="B703" s="221"/>
      <c r="C703" s="222"/>
      <c r="D703" s="222"/>
      <c r="E703" s="222"/>
      <c r="F703" s="223"/>
      <c r="G703" s="220"/>
      <c r="H703" s="224"/>
      <c r="I703" s="221"/>
      <c r="J703" s="221"/>
      <c r="K703" s="221"/>
      <c r="L703" s="221"/>
      <c r="M703" s="221"/>
      <c r="N703" s="221"/>
      <c r="O703" s="221"/>
      <c r="P703" s="221"/>
      <c r="Q703" s="221"/>
      <c r="R703" s="221"/>
      <c r="S703" s="221"/>
      <c r="T703" s="221"/>
    </row>
    <row r="704" spans="1:20" ht="13.2">
      <c r="A704" s="220"/>
      <c r="B704" s="221"/>
      <c r="C704" s="222"/>
      <c r="D704" s="222"/>
      <c r="E704" s="222"/>
      <c r="F704" s="223"/>
      <c r="G704" s="220"/>
      <c r="H704" s="224"/>
      <c r="I704" s="221"/>
      <c r="J704" s="221"/>
      <c r="K704" s="221"/>
      <c r="L704" s="221"/>
      <c r="M704" s="221"/>
      <c r="N704" s="221"/>
      <c r="O704" s="221"/>
      <c r="P704" s="221"/>
      <c r="Q704" s="221"/>
      <c r="R704" s="221"/>
      <c r="S704" s="221"/>
      <c r="T704" s="221"/>
    </row>
    <row r="705" spans="1:20" ht="13.2">
      <c r="A705" s="220"/>
      <c r="B705" s="221"/>
      <c r="C705" s="222"/>
      <c r="D705" s="222"/>
      <c r="E705" s="222"/>
      <c r="F705" s="223"/>
      <c r="G705" s="220"/>
      <c r="H705" s="224"/>
      <c r="I705" s="221"/>
      <c r="J705" s="221"/>
      <c r="K705" s="221"/>
      <c r="L705" s="221"/>
      <c r="M705" s="221"/>
      <c r="N705" s="221"/>
      <c r="O705" s="221"/>
      <c r="P705" s="221"/>
      <c r="Q705" s="221"/>
      <c r="R705" s="221"/>
      <c r="S705" s="221"/>
      <c r="T705" s="221"/>
    </row>
    <row r="706" spans="1:20" ht="13.2">
      <c r="A706" s="220"/>
      <c r="B706" s="221"/>
      <c r="C706" s="222"/>
      <c r="D706" s="222"/>
      <c r="E706" s="222"/>
      <c r="F706" s="223"/>
      <c r="G706" s="220"/>
      <c r="H706" s="224"/>
      <c r="I706" s="221"/>
      <c r="J706" s="221"/>
      <c r="K706" s="221"/>
      <c r="L706" s="221"/>
      <c r="M706" s="221"/>
      <c r="N706" s="221"/>
      <c r="O706" s="221"/>
      <c r="P706" s="221"/>
      <c r="Q706" s="221"/>
      <c r="R706" s="221"/>
      <c r="S706" s="221"/>
      <c r="T706" s="221"/>
    </row>
    <row r="707" spans="1:20" ht="13.2">
      <c r="A707" s="220"/>
      <c r="B707" s="221"/>
      <c r="C707" s="222"/>
      <c r="D707" s="222"/>
      <c r="E707" s="222"/>
      <c r="F707" s="223"/>
      <c r="G707" s="220"/>
      <c r="H707" s="224"/>
      <c r="I707" s="221"/>
      <c r="J707" s="221"/>
      <c r="K707" s="221"/>
      <c r="L707" s="221"/>
      <c r="M707" s="221"/>
      <c r="N707" s="221"/>
      <c r="O707" s="221"/>
      <c r="P707" s="221"/>
      <c r="Q707" s="221"/>
      <c r="R707" s="221"/>
      <c r="S707" s="221"/>
      <c r="T707" s="221"/>
    </row>
    <row r="708" spans="1:20" ht="13.2">
      <c r="A708" s="220"/>
      <c r="B708" s="221"/>
      <c r="C708" s="222"/>
      <c r="D708" s="222"/>
      <c r="E708" s="222"/>
      <c r="F708" s="223"/>
      <c r="G708" s="220"/>
      <c r="H708" s="224"/>
      <c r="I708" s="221"/>
      <c r="J708" s="221"/>
      <c r="K708" s="221"/>
      <c r="L708" s="221"/>
      <c r="M708" s="221"/>
      <c r="N708" s="221"/>
      <c r="O708" s="221"/>
      <c r="P708" s="221"/>
      <c r="Q708" s="221"/>
      <c r="R708" s="221"/>
      <c r="S708" s="221"/>
      <c r="T708" s="221"/>
    </row>
    <row r="709" spans="1:20" ht="13.2">
      <c r="A709" s="220"/>
      <c r="B709" s="221"/>
      <c r="C709" s="222"/>
      <c r="D709" s="222"/>
      <c r="E709" s="222"/>
      <c r="F709" s="223"/>
      <c r="G709" s="220"/>
      <c r="H709" s="224"/>
      <c r="I709" s="221"/>
      <c r="J709" s="221"/>
      <c r="K709" s="221"/>
      <c r="L709" s="221"/>
      <c r="M709" s="221"/>
      <c r="N709" s="221"/>
      <c r="O709" s="221"/>
      <c r="P709" s="221"/>
      <c r="Q709" s="221"/>
      <c r="R709" s="221"/>
      <c r="S709" s="221"/>
      <c r="T709" s="221"/>
    </row>
    <row r="710" spans="1:20" ht="13.2">
      <c r="A710" s="220"/>
      <c r="B710" s="221"/>
      <c r="C710" s="222"/>
      <c r="D710" s="222"/>
      <c r="E710" s="222"/>
      <c r="F710" s="223"/>
      <c r="G710" s="220"/>
      <c r="H710" s="224"/>
      <c r="I710" s="221"/>
      <c r="J710" s="221"/>
      <c r="K710" s="221"/>
      <c r="L710" s="221"/>
      <c r="M710" s="221"/>
      <c r="N710" s="221"/>
      <c r="O710" s="221"/>
      <c r="P710" s="221"/>
      <c r="Q710" s="221"/>
      <c r="R710" s="221"/>
      <c r="S710" s="221"/>
      <c r="T710" s="221"/>
    </row>
    <row r="711" spans="1:20" ht="13.2">
      <c r="A711" s="220"/>
      <c r="B711" s="221"/>
      <c r="C711" s="222"/>
      <c r="D711" s="222"/>
      <c r="E711" s="222"/>
      <c r="F711" s="223"/>
      <c r="G711" s="220"/>
      <c r="H711" s="224"/>
      <c r="I711" s="221"/>
      <c r="J711" s="221"/>
      <c r="K711" s="221"/>
      <c r="L711" s="221"/>
      <c r="M711" s="221"/>
      <c r="N711" s="221"/>
      <c r="O711" s="221"/>
      <c r="P711" s="221"/>
      <c r="Q711" s="221"/>
      <c r="R711" s="221"/>
      <c r="S711" s="221"/>
      <c r="T711" s="221"/>
    </row>
    <row r="712" spans="1:20" ht="13.2">
      <c r="A712" s="220"/>
      <c r="B712" s="221"/>
      <c r="C712" s="222"/>
      <c r="D712" s="222"/>
      <c r="E712" s="222"/>
      <c r="F712" s="223"/>
      <c r="G712" s="220"/>
      <c r="H712" s="224"/>
      <c r="I712" s="221"/>
      <c r="J712" s="221"/>
      <c r="K712" s="221"/>
      <c r="L712" s="221"/>
      <c r="M712" s="221"/>
      <c r="N712" s="221"/>
      <c r="O712" s="221"/>
      <c r="P712" s="221"/>
      <c r="Q712" s="221"/>
      <c r="R712" s="221"/>
      <c r="S712" s="221"/>
      <c r="T712" s="221"/>
    </row>
    <row r="713" spans="1:20" ht="13.2">
      <c r="A713" s="220"/>
      <c r="B713" s="221"/>
      <c r="C713" s="222"/>
      <c r="D713" s="222"/>
      <c r="E713" s="222"/>
      <c r="F713" s="223"/>
      <c r="G713" s="220"/>
      <c r="H713" s="224"/>
      <c r="I713" s="221"/>
      <c r="J713" s="221"/>
      <c r="K713" s="221"/>
      <c r="L713" s="221"/>
      <c r="M713" s="221"/>
      <c r="N713" s="221"/>
      <c r="O713" s="221"/>
      <c r="P713" s="221"/>
      <c r="Q713" s="221"/>
      <c r="R713" s="221"/>
      <c r="S713" s="221"/>
      <c r="T713" s="221"/>
    </row>
    <row r="714" spans="1:20" ht="13.2">
      <c r="A714" s="220"/>
      <c r="B714" s="221"/>
      <c r="C714" s="222"/>
      <c r="D714" s="222"/>
      <c r="E714" s="222"/>
      <c r="F714" s="223"/>
      <c r="G714" s="220"/>
      <c r="H714" s="224"/>
      <c r="I714" s="221"/>
      <c r="J714" s="221"/>
      <c r="K714" s="221"/>
      <c r="L714" s="221"/>
      <c r="M714" s="221"/>
      <c r="N714" s="221"/>
      <c r="O714" s="221"/>
      <c r="P714" s="221"/>
      <c r="Q714" s="221"/>
      <c r="R714" s="221"/>
      <c r="S714" s="221"/>
      <c r="T714" s="221"/>
    </row>
    <row r="715" spans="1:20" ht="13.2">
      <c r="A715" s="220"/>
      <c r="B715" s="221"/>
      <c r="C715" s="222"/>
      <c r="D715" s="222"/>
      <c r="E715" s="222"/>
      <c r="F715" s="223"/>
      <c r="G715" s="220"/>
      <c r="H715" s="224"/>
      <c r="I715" s="221"/>
      <c r="J715" s="221"/>
      <c r="K715" s="221"/>
      <c r="L715" s="221"/>
      <c r="M715" s="221"/>
      <c r="N715" s="221"/>
      <c r="O715" s="221"/>
      <c r="P715" s="221"/>
      <c r="Q715" s="221"/>
      <c r="R715" s="221"/>
      <c r="S715" s="221"/>
      <c r="T715" s="221"/>
    </row>
    <row r="716" spans="1:20" ht="13.2">
      <c r="A716" s="220"/>
      <c r="B716" s="221"/>
      <c r="C716" s="222"/>
      <c r="D716" s="222"/>
      <c r="E716" s="222"/>
      <c r="F716" s="223"/>
      <c r="G716" s="220"/>
      <c r="H716" s="224"/>
      <c r="I716" s="221"/>
      <c r="J716" s="221"/>
      <c r="K716" s="221"/>
      <c r="L716" s="221"/>
      <c r="M716" s="221"/>
      <c r="N716" s="221"/>
      <c r="O716" s="221"/>
      <c r="P716" s="221"/>
      <c r="Q716" s="221"/>
      <c r="R716" s="221"/>
      <c r="S716" s="221"/>
      <c r="T716" s="221"/>
    </row>
    <row r="717" spans="1:20" ht="13.2">
      <c r="A717" s="220"/>
      <c r="B717" s="221"/>
      <c r="C717" s="222"/>
      <c r="D717" s="222"/>
      <c r="E717" s="222"/>
      <c r="F717" s="223"/>
      <c r="G717" s="220"/>
      <c r="H717" s="224"/>
      <c r="I717" s="221"/>
      <c r="J717" s="221"/>
      <c r="K717" s="221"/>
      <c r="L717" s="221"/>
      <c r="M717" s="221"/>
      <c r="N717" s="221"/>
      <c r="O717" s="221"/>
      <c r="P717" s="221"/>
      <c r="Q717" s="221"/>
      <c r="R717" s="221"/>
      <c r="S717" s="221"/>
      <c r="T717" s="221"/>
    </row>
    <row r="718" spans="1:20" ht="13.2">
      <c r="A718" s="220"/>
      <c r="B718" s="221"/>
      <c r="C718" s="222"/>
      <c r="D718" s="222"/>
      <c r="E718" s="222"/>
      <c r="F718" s="223"/>
      <c r="G718" s="220"/>
      <c r="H718" s="224"/>
      <c r="I718" s="221"/>
      <c r="J718" s="221"/>
      <c r="K718" s="221"/>
      <c r="L718" s="221"/>
      <c r="M718" s="221"/>
      <c r="N718" s="221"/>
      <c r="O718" s="221"/>
      <c r="P718" s="221"/>
      <c r="Q718" s="221"/>
      <c r="R718" s="221"/>
      <c r="S718" s="221"/>
      <c r="T718" s="221"/>
    </row>
    <row r="719" spans="1:20" ht="13.2">
      <c r="A719" s="220"/>
      <c r="B719" s="221"/>
      <c r="C719" s="222"/>
      <c r="D719" s="222"/>
      <c r="E719" s="222"/>
      <c r="F719" s="223"/>
      <c r="G719" s="220"/>
      <c r="H719" s="224"/>
      <c r="I719" s="221"/>
      <c r="J719" s="221"/>
      <c r="K719" s="221"/>
      <c r="L719" s="221"/>
      <c r="M719" s="221"/>
      <c r="N719" s="221"/>
      <c r="O719" s="221"/>
      <c r="P719" s="221"/>
      <c r="Q719" s="221"/>
      <c r="R719" s="221"/>
      <c r="S719" s="221"/>
      <c r="T719" s="221"/>
    </row>
    <row r="720" spans="1:20" ht="13.2">
      <c r="A720" s="220"/>
      <c r="B720" s="221"/>
      <c r="C720" s="222"/>
      <c r="D720" s="222"/>
      <c r="E720" s="222"/>
      <c r="F720" s="223"/>
      <c r="G720" s="220"/>
      <c r="H720" s="224"/>
      <c r="I720" s="221"/>
      <c r="J720" s="221"/>
      <c r="K720" s="221"/>
      <c r="L720" s="221"/>
      <c r="M720" s="221"/>
      <c r="N720" s="221"/>
      <c r="O720" s="221"/>
      <c r="P720" s="221"/>
      <c r="Q720" s="221"/>
      <c r="R720" s="221"/>
      <c r="S720" s="221"/>
      <c r="T720" s="221"/>
    </row>
    <row r="721" spans="1:20" ht="13.2">
      <c r="A721" s="220"/>
      <c r="B721" s="221"/>
      <c r="C721" s="222"/>
      <c r="D721" s="222"/>
      <c r="E721" s="222"/>
      <c r="F721" s="223"/>
      <c r="G721" s="220"/>
      <c r="H721" s="224"/>
      <c r="I721" s="221"/>
      <c r="J721" s="221"/>
      <c r="K721" s="221"/>
      <c r="L721" s="221"/>
      <c r="M721" s="221"/>
      <c r="N721" s="221"/>
      <c r="O721" s="221"/>
      <c r="P721" s="221"/>
      <c r="Q721" s="221"/>
      <c r="R721" s="221"/>
      <c r="S721" s="221"/>
      <c r="T721" s="221"/>
    </row>
    <row r="722" spans="1:20" ht="13.2">
      <c r="A722" s="220"/>
      <c r="B722" s="221"/>
      <c r="C722" s="222"/>
      <c r="D722" s="222"/>
      <c r="E722" s="222"/>
      <c r="F722" s="223"/>
      <c r="G722" s="220"/>
      <c r="H722" s="224"/>
      <c r="I722" s="221"/>
      <c r="J722" s="221"/>
      <c r="K722" s="221"/>
      <c r="L722" s="221"/>
      <c r="M722" s="221"/>
      <c r="N722" s="221"/>
      <c r="O722" s="221"/>
      <c r="P722" s="221"/>
      <c r="Q722" s="221"/>
      <c r="R722" s="221"/>
      <c r="S722" s="221"/>
      <c r="T722" s="221"/>
    </row>
    <row r="723" spans="1:20" ht="13.2">
      <c r="A723" s="220"/>
      <c r="B723" s="221"/>
      <c r="C723" s="222"/>
      <c r="D723" s="222"/>
      <c r="E723" s="222"/>
      <c r="F723" s="223"/>
      <c r="G723" s="220"/>
      <c r="H723" s="224"/>
      <c r="I723" s="221"/>
      <c r="J723" s="221"/>
      <c r="K723" s="221"/>
      <c r="L723" s="221"/>
      <c r="M723" s="221"/>
      <c r="N723" s="221"/>
      <c r="O723" s="221"/>
      <c r="P723" s="221"/>
      <c r="Q723" s="221"/>
      <c r="R723" s="221"/>
      <c r="S723" s="221"/>
      <c r="T723" s="221"/>
    </row>
    <row r="724" spans="1:20" ht="13.2">
      <c r="A724" s="220"/>
      <c r="B724" s="221"/>
      <c r="C724" s="222"/>
      <c r="D724" s="222"/>
      <c r="E724" s="222"/>
      <c r="F724" s="223"/>
      <c r="G724" s="220"/>
      <c r="H724" s="224"/>
      <c r="I724" s="221"/>
      <c r="J724" s="221"/>
      <c r="K724" s="221"/>
      <c r="L724" s="221"/>
      <c r="M724" s="221"/>
      <c r="N724" s="221"/>
      <c r="O724" s="221"/>
      <c r="P724" s="221"/>
      <c r="Q724" s="221"/>
      <c r="R724" s="221"/>
      <c r="S724" s="221"/>
      <c r="T724" s="221"/>
    </row>
    <row r="725" spans="1:20" ht="13.2">
      <c r="A725" s="220"/>
      <c r="B725" s="221"/>
      <c r="C725" s="222"/>
      <c r="D725" s="222"/>
      <c r="E725" s="222"/>
      <c r="F725" s="223"/>
      <c r="G725" s="220"/>
      <c r="H725" s="224"/>
      <c r="I725" s="221"/>
      <c r="J725" s="221"/>
      <c r="K725" s="221"/>
      <c r="L725" s="221"/>
      <c r="M725" s="221"/>
      <c r="N725" s="221"/>
      <c r="O725" s="221"/>
      <c r="P725" s="221"/>
      <c r="Q725" s="221"/>
      <c r="R725" s="221"/>
      <c r="S725" s="221"/>
      <c r="T725" s="221"/>
    </row>
    <row r="726" spans="1:20" ht="13.2">
      <c r="A726" s="220"/>
      <c r="B726" s="221"/>
      <c r="C726" s="222"/>
      <c r="D726" s="222"/>
      <c r="E726" s="222"/>
      <c r="F726" s="223"/>
      <c r="G726" s="220"/>
      <c r="H726" s="224"/>
      <c r="I726" s="221"/>
      <c r="J726" s="221"/>
      <c r="K726" s="221"/>
      <c r="L726" s="221"/>
      <c r="M726" s="221"/>
      <c r="N726" s="221"/>
      <c r="O726" s="221"/>
      <c r="P726" s="221"/>
      <c r="Q726" s="221"/>
      <c r="R726" s="221"/>
      <c r="S726" s="221"/>
      <c r="T726" s="221"/>
    </row>
    <row r="727" spans="1:20" ht="13.2">
      <c r="A727" s="220"/>
      <c r="B727" s="221"/>
      <c r="C727" s="222"/>
      <c r="D727" s="222"/>
      <c r="E727" s="222"/>
      <c r="F727" s="223"/>
      <c r="G727" s="220"/>
      <c r="H727" s="224"/>
      <c r="I727" s="221"/>
      <c r="J727" s="221"/>
      <c r="K727" s="221"/>
      <c r="L727" s="221"/>
      <c r="M727" s="221"/>
      <c r="N727" s="221"/>
      <c r="O727" s="221"/>
      <c r="P727" s="221"/>
      <c r="Q727" s="221"/>
      <c r="R727" s="221"/>
      <c r="S727" s="221"/>
      <c r="T727" s="221"/>
    </row>
    <row r="728" spans="1:20" ht="13.2">
      <c r="A728" s="220"/>
      <c r="B728" s="221"/>
      <c r="C728" s="222"/>
      <c r="D728" s="222"/>
      <c r="E728" s="222"/>
      <c r="F728" s="223"/>
      <c r="G728" s="220"/>
      <c r="H728" s="224"/>
      <c r="I728" s="221"/>
      <c r="J728" s="221"/>
      <c r="K728" s="221"/>
      <c r="L728" s="221"/>
      <c r="M728" s="221"/>
      <c r="N728" s="221"/>
      <c r="O728" s="221"/>
      <c r="P728" s="221"/>
      <c r="Q728" s="221"/>
      <c r="R728" s="221"/>
      <c r="S728" s="221"/>
      <c r="T728" s="221"/>
    </row>
    <row r="729" spans="1:20" ht="13.2">
      <c r="A729" s="220"/>
      <c r="B729" s="221"/>
      <c r="C729" s="222"/>
      <c r="D729" s="222"/>
      <c r="E729" s="222"/>
      <c r="F729" s="223"/>
      <c r="G729" s="220"/>
      <c r="H729" s="224"/>
      <c r="I729" s="221"/>
      <c r="J729" s="221"/>
      <c r="K729" s="221"/>
      <c r="L729" s="221"/>
      <c r="M729" s="221"/>
      <c r="N729" s="221"/>
      <c r="O729" s="221"/>
      <c r="P729" s="221"/>
      <c r="Q729" s="221"/>
      <c r="R729" s="221"/>
      <c r="S729" s="221"/>
      <c r="T729" s="221"/>
    </row>
    <row r="730" spans="1:20" ht="13.2">
      <c r="A730" s="220"/>
      <c r="B730" s="221"/>
      <c r="C730" s="222"/>
      <c r="D730" s="222"/>
      <c r="E730" s="222"/>
      <c r="F730" s="223"/>
      <c r="G730" s="220"/>
      <c r="H730" s="224"/>
      <c r="I730" s="221"/>
      <c r="J730" s="221"/>
      <c r="K730" s="221"/>
      <c r="L730" s="221"/>
      <c r="M730" s="221"/>
      <c r="N730" s="221"/>
      <c r="O730" s="221"/>
      <c r="P730" s="221"/>
      <c r="Q730" s="221"/>
      <c r="R730" s="221"/>
      <c r="S730" s="221"/>
      <c r="T730" s="221"/>
    </row>
    <row r="731" spans="1:20" ht="13.2">
      <c r="A731" s="220"/>
      <c r="B731" s="221"/>
      <c r="C731" s="222"/>
      <c r="D731" s="222"/>
      <c r="E731" s="222"/>
      <c r="F731" s="223"/>
      <c r="G731" s="220"/>
      <c r="H731" s="224"/>
      <c r="I731" s="221"/>
      <c r="J731" s="221"/>
      <c r="K731" s="221"/>
      <c r="L731" s="221"/>
      <c r="M731" s="221"/>
      <c r="N731" s="221"/>
      <c r="O731" s="221"/>
      <c r="P731" s="221"/>
      <c r="Q731" s="221"/>
      <c r="R731" s="221"/>
      <c r="S731" s="221"/>
      <c r="T731" s="221"/>
    </row>
    <row r="732" spans="1:20" ht="13.2">
      <c r="A732" s="220"/>
      <c r="B732" s="221"/>
      <c r="C732" s="222"/>
      <c r="D732" s="222"/>
      <c r="E732" s="222"/>
      <c r="F732" s="223"/>
      <c r="G732" s="220"/>
      <c r="H732" s="224"/>
      <c r="I732" s="221"/>
      <c r="J732" s="221"/>
      <c r="K732" s="221"/>
      <c r="L732" s="221"/>
      <c r="M732" s="221"/>
      <c r="N732" s="221"/>
      <c r="O732" s="221"/>
      <c r="P732" s="221"/>
      <c r="Q732" s="221"/>
      <c r="R732" s="221"/>
      <c r="S732" s="221"/>
      <c r="T732" s="221"/>
    </row>
    <row r="733" spans="1:20" ht="13.2">
      <c r="A733" s="220"/>
      <c r="B733" s="221"/>
      <c r="C733" s="222"/>
      <c r="D733" s="222"/>
      <c r="E733" s="222"/>
      <c r="F733" s="223"/>
      <c r="G733" s="220"/>
      <c r="H733" s="224"/>
      <c r="I733" s="221"/>
      <c r="J733" s="221"/>
      <c r="K733" s="221"/>
      <c r="L733" s="221"/>
      <c r="M733" s="221"/>
      <c r="N733" s="221"/>
      <c r="O733" s="221"/>
      <c r="P733" s="221"/>
      <c r="Q733" s="221"/>
      <c r="R733" s="221"/>
      <c r="S733" s="221"/>
      <c r="T733" s="221"/>
    </row>
    <row r="734" spans="1:20" ht="13.2">
      <c r="A734" s="220"/>
      <c r="B734" s="221"/>
      <c r="C734" s="222"/>
      <c r="D734" s="222"/>
      <c r="E734" s="222"/>
      <c r="F734" s="223"/>
      <c r="G734" s="220"/>
      <c r="H734" s="224"/>
      <c r="I734" s="221"/>
      <c r="J734" s="221"/>
      <c r="K734" s="221"/>
      <c r="L734" s="221"/>
      <c r="M734" s="221"/>
      <c r="N734" s="221"/>
      <c r="O734" s="221"/>
      <c r="P734" s="221"/>
      <c r="Q734" s="221"/>
      <c r="R734" s="221"/>
      <c r="S734" s="221"/>
      <c r="T734" s="221"/>
    </row>
    <row r="735" spans="1:20" ht="13.2">
      <c r="A735" s="220"/>
      <c r="B735" s="221"/>
      <c r="C735" s="222"/>
      <c r="D735" s="222"/>
      <c r="E735" s="222"/>
      <c r="F735" s="223"/>
      <c r="G735" s="220"/>
      <c r="H735" s="224"/>
      <c r="I735" s="221"/>
      <c r="J735" s="221"/>
      <c r="K735" s="221"/>
      <c r="L735" s="221"/>
      <c r="M735" s="221"/>
      <c r="N735" s="221"/>
      <c r="O735" s="221"/>
      <c r="P735" s="221"/>
      <c r="Q735" s="221"/>
      <c r="R735" s="221"/>
      <c r="S735" s="221"/>
      <c r="T735" s="221"/>
    </row>
    <row r="736" spans="1:20" ht="13.2">
      <c r="A736" s="220"/>
      <c r="B736" s="221"/>
      <c r="C736" s="222"/>
      <c r="D736" s="222"/>
      <c r="E736" s="222"/>
      <c r="F736" s="223"/>
      <c r="G736" s="220"/>
      <c r="H736" s="224"/>
      <c r="I736" s="221"/>
      <c r="J736" s="221"/>
      <c r="K736" s="221"/>
      <c r="L736" s="221"/>
      <c r="M736" s="221"/>
      <c r="N736" s="221"/>
      <c r="O736" s="221"/>
      <c r="P736" s="221"/>
      <c r="Q736" s="221"/>
      <c r="R736" s="221"/>
      <c r="S736" s="221"/>
      <c r="T736" s="221"/>
    </row>
    <row r="737" spans="1:20" ht="13.2">
      <c r="A737" s="220"/>
      <c r="B737" s="221"/>
      <c r="C737" s="222"/>
      <c r="D737" s="222"/>
      <c r="E737" s="222"/>
      <c r="F737" s="223"/>
      <c r="G737" s="220"/>
      <c r="H737" s="224"/>
      <c r="I737" s="221"/>
      <c r="J737" s="221"/>
      <c r="K737" s="221"/>
      <c r="L737" s="221"/>
      <c r="M737" s="221"/>
      <c r="N737" s="221"/>
      <c r="O737" s="221"/>
      <c r="P737" s="221"/>
      <c r="Q737" s="221"/>
      <c r="R737" s="221"/>
      <c r="S737" s="221"/>
      <c r="T737" s="221"/>
    </row>
    <row r="738" spans="1:20" ht="13.2">
      <c r="A738" s="220"/>
      <c r="B738" s="221"/>
      <c r="C738" s="222"/>
      <c r="D738" s="222"/>
      <c r="E738" s="222"/>
      <c r="F738" s="223"/>
      <c r="G738" s="220"/>
      <c r="H738" s="224"/>
      <c r="I738" s="221"/>
      <c r="J738" s="221"/>
      <c r="K738" s="221"/>
      <c r="L738" s="221"/>
      <c r="M738" s="221"/>
      <c r="N738" s="221"/>
      <c r="O738" s="221"/>
      <c r="P738" s="221"/>
      <c r="Q738" s="221"/>
      <c r="R738" s="221"/>
      <c r="S738" s="221"/>
      <c r="T738" s="221"/>
    </row>
    <row r="739" spans="1:20" ht="13.2">
      <c r="A739" s="220"/>
      <c r="B739" s="221"/>
      <c r="C739" s="222"/>
      <c r="D739" s="222"/>
      <c r="E739" s="222"/>
      <c r="F739" s="223"/>
      <c r="G739" s="220"/>
      <c r="H739" s="224"/>
      <c r="I739" s="221"/>
      <c r="J739" s="221"/>
      <c r="K739" s="221"/>
      <c r="L739" s="221"/>
      <c r="M739" s="221"/>
      <c r="N739" s="221"/>
      <c r="O739" s="221"/>
      <c r="P739" s="221"/>
      <c r="Q739" s="221"/>
      <c r="R739" s="221"/>
      <c r="S739" s="221"/>
      <c r="T739" s="221"/>
    </row>
    <row r="740" spans="1:20" ht="13.2">
      <c r="A740" s="220"/>
      <c r="B740" s="221"/>
      <c r="C740" s="222"/>
      <c r="D740" s="222"/>
      <c r="E740" s="222"/>
      <c r="F740" s="223"/>
      <c r="G740" s="220"/>
      <c r="H740" s="224"/>
      <c r="I740" s="221"/>
      <c r="J740" s="221"/>
      <c r="K740" s="221"/>
      <c r="L740" s="221"/>
      <c r="M740" s="221"/>
      <c r="N740" s="221"/>
      <c r="O740" s="221"/>
      <c r="P740" s="221"/>
      <c r="Q740" s="221"/>
      <c r="R740" s="221"/>
      <c r="S740" s="221"/>
      <c r="T740" s="221"/>
    </row>
    <row r="741" spans="1:20" ht="13.2">
      <c r="A741" s="220"/>
      <c r="B741" s="221"/>
      <c r="C741" s="222"/>
      <c r="D741" s="222"/>
      <c r="E741" s="222"/>
      <c r="F741" s="223"/>
      <c r="G741" s="220"/>
      <c r="H741" s="224"/>
      <c r="I741" s="221"/>
      <c r="J741" s="221"/>
      <c r="K741" s="221"/>
      <c r="L741" s="221"/>
      <c r="M741" s="221"/>
      <c r="N741" s="221"/>
      <c r="O741" s="221"/>
      <c r="P741" s="221"/>
      <c r="Q741" s="221"/>
      <c r="R741" s="221"/>
      <c r="S741" s="221"/>
      <c r="T741" s="221"/>
    </row>
    <row r="742" spans="1:20" ht="13.2">
      <c r="A742" s="220"/>
      <c r="B742" s="221"/>
      <c r="C742" s="222"/>
      <c r="D742" s="222"/>
      <c r="E742" s="222"/>
      <c r="F742" s="223"/>
      <c r="G742" s="220"/>
      <c r="H742" s="224"/>
      <c r="I742" s="221"/>
      <c r="J742" s="221"/>
      <c r="K742" s="221"/>
      <c r="L742" s="221"/>
      <c r="M742" s="221"/>
      <c r="N742" s="221"/>
      <c r="O742" s="221"/>
      <c r="P742" s="221"/>
      <c r="Q742" s="221"/>
      <c r="R742" s="221"/>
      <c r="S742" s="221"/>
      <c r="T742" s="221"/>
    </row>
    <row r="743" spans="1:20" ht="13.2">
      <c r="A743" s="220"/>
      <c r="B743" s="221"/>
      <c r="C743" s="222"/>
      <c r="D743" s="222"/>
      <c r="E743" s="222"/>
      <c r="F743" s="223"/>
      <c r="G743" s="220"/>
      <c r="H743" s="224"/>
      <c r="I743" s="221"/>
      <c r="J743" s="221"/>
      <c r="K743" s="221"/>
      <c r="L743" s="221"/>
      <c r="M743" s="221"/>
      <c r="N743" s="221"/>
      <c r="O743" s="221"/>
      <c r="P743" s="221"/>
      <c r="Q743" s="221"/>
      <c r="R743" s="221"/>
      <c r="S743" s="221"/>
      <c r="T743" s="221"/>
    </row>
    <row r="744" spans="1:20" ht="13.2">
      <c r="A744" s="220"/>
      <c r="B744" s="221"/>
      <c r="C744" s="222"/>
      <c r="D744" s="222"/>
      <c r="E744" s="222"/>
      <c r="F744" s="223"/>
      <c r="G744" s="220"/>
      <c r="H744" s="224"/>
      <c r="I744" s="221"/>
      <c r="J744" s="221"/>
      <c r="K744" s="221"/>
      <c r="L744" s="221"/>
      <c r="M744" s="221"/>
      <c r="N744" s="221"/>
      <c r="O744" s="221"/>
      <c r="P744" s="221"/>
      <c r="Q744" s="221"/>
      <c r="R744" s="221"/>
      <c r="S744" s="221"/>
      <c r="T744" s="221"/>
    </row>
    <row r="745" spans="1:20" ht="13.2">
      <c r="A745" s="220"/>
      <c r="B745" s="221"/>
      <c r="C745" s="222"/>
      <c r="D745" s="222"/>
      <c r="E745" s="222"/>
      <c r="F745" s="223"/>
      <c r="G745" s="220"/>
      <c r="H745" s="224"/>
      <c r="I745" s="221"/>
      <c r="J745" s="221"/>
      <c r="K745" s="221"/>
      <c r="L745" s="221"/>
      <c r="M745" s="221"/>
      <c r="N745" s="221"/>
      <c r="O745" s="221"/>
      <c r="P745" s="221"/>
      <c r="Q745" s="221"/>
      <c r="R745" s="221"/>
      <c r="S745" s="221"/>
      <c r="T745" s="221"/>
    </row>
    <row r="746" spans="1:20" ht="13.2">
      <c r="A746" s="220"/>
      <c r="B746" s="221"/>
      <c r="C746" s="222"/>
      <c r="D746" s="222"/>
      <c r="E746" s="222"/>
      <c r="F746" s="223"/>
      <c r="G746" s="220"/>
      <c r="H746" s="224"/>
      <c r="I746" s="221"/>
      <c r="J746" s="221"/>
      <c r="K746" s="221"/>
      <c r="L746" s="221"/>
      <c r="M746" s="221"/>
      <c r="N746" s="221"/>
      <c r="O746" s="221"/>
      <c r="P746" s="221"/>
      <c r="Q746" s="221"/>
      <c r="R746" s="221"/>
      <c r="S746" s="221"/>
      <c r="T746" s="221"/>
    </row>
    <row r="747" spans="1:20" ht="13.2">
      <c r="A747" s="220"/>
      <c r="B747" s="221"/>
      <c r="C747" s="222"/>
      <c r="D747" s="222"/>
      <c r="E747" s="222"/>
      <c r="F747" s="223"/>
      <c r="G747" s="220"/>
      <c r="H747" s="224"/>
      <c r="I747" s="221"/>
      <c r="J747" s="221"/>
      <c r="K747" s="221"/>
      <c r="L747" s="221"/>
      <c r="M747" s="221"/>
      <c r="N747" s="221"/>
      <c r="O747" s="221"/>
      <c r="P747" s="221"/>
      <c r="Q747" s="221"/>
      <c r="R747" s="221"/>
      <c r="S747" s="221"/>
      <c r="T747" s="221"/>
    </row>
    <row r="748" spans="1:20" ht="13.2">
      <c r="A748" s="220"/>
      <c r="B748" s="221"/>
      <c r="C748" s="222"/>
      <c r="D748" s="222"/>
      <c r="E748" s="222"/>
      <c r="F748" s="223"/>
      <c r="G748" s="220"/>
      <c r="H748" s="224"/>
      <c r="I748" s="221"/>
      <c r="J748" s="221"/>
      <c r="K748" s="221"/>
      <c r="L748" s="221"/>
      <c r="M748" s="221"/>
      <c r="N748" s="221"/>
      <c r="O748" s="221"/>
      <c r="P748" s="221"/>
      <c r="Q748" s="221"/>
      <c r="R748" s="221"/>
      <c r="S748" s="221"/>
      <c r="T748" s="221"/>
    </row>
    <row r="749" spans="1:20" ht="13.2">
      <c r="A749" s="220"/>
      <c r="B749" s="221"/>
      <c r="C749" s="222"/>
      <c r="D749" s="222"/>
      <c r="E749" s="222"/>
      <c r="F749" s="223"/>
      <c r="G749" s="220"/>
      <c r="H749" s="224"/>
      <c r="I749" s="221"/>
      <c r="J749" s="221"/>
      <c r="K749" s="221"/>
      <c r="L749" s="221"/>
      <c r="M749" s="221"/>
      <c r="N749" s="221"/>
      <c r="O749" s="221"/>
      <c r="P749" s="221"/>
      <c r="Q749" s="221"/>
      <c r="R749" s="221"/>
      <c r="S749" s="221"/>
      <c r="T749" s="221"/>
    </row>
    <row r="750" spans="1:20" ht="13.2">
      <c r="A750" s="220"/>
      <c r="B750" s="221"/>
      <c r="C750" s="222"/>
      <c r="D750" s="222"/>
      <c r="E750" s="222"/>
      <c r="F750" s="223"/>
      <c r="G750" s="220"/>
      <c r="H750" s="224"/>
      <c r="I750" s="221"/>
      <c r="J750" s="221"/>
      <c r="K750" s="221"/>
      <c r="L750" s="221"/>
      <c r="M750" s="221"/>
      <c r="N750" s="221"/>
      <c r="O750" s="221"/>
      <c r="P750" s="221"/>
      <c r="Q750" s="221"/>
      <c r="R750" s="221"/>
      <c r="S750" s="221"/>
      <c r="T750" s="221"/>
    </row>
    <row r="751" spans="1:20" ht="13.2">
      <c r="A751" s="220"/>
      <c r="B751" s="221"/>
      <c r="C751" s="222"/>
      <c r="D751" s="222"/>
      <c r="E751" s="222"/>
      <c r="F751" s="223"/>
      <c r="G751" s="220"/>
      <c r="H751" s="224"/>
      <c r="I751" s="221"/>
      <c r="J751" s="221"/>
      <c r="K751" s="221"/>
      <c r="L751" s="221"/>
      <c r="M751" s="221"/>
      <c r="N751" s="221"/>
      <c r="O751" s="221"/>
      <c r="P751" s="221"/>
      <c r="Q751" s="221"/>
      <c r="R751" s="221"/>
      <c r="S751" s="221"/>
      <c r="T751" s="221"/>
    </row>
    <row r="752" spans="1:20" ht="13.2">
      <c r="A752" s="220"/>
      <c r="B752" s="221"/>
      <c r="C752" s="222"/>
      <c r="D752" s="222"/>
      <c r="E752" s="222"/>
      <c r="F752" s="223"/>
      <c r="G752" s="220"/>
      <c r="H752" s="224"/>
      <c r="I752" s="221"/>
      <c r="J752" s="221"/>
      <c r="K752" s="221"/>
      <c r="L752" s="221"/>
      <c r="M752" s="221"/>
      <c r="N752" s="221"/>
      <c r="O752" s="221"/>
      <c r="P752" s="221"/>
      <c r="Q752" s="221"/>
      <c r="R752" s="221"/>
      <c r="S752" s="221"/>
      <c r="T752" s="221"/>
    </row>
    <row r="753" spans="1:20" ht="13.2">
      <c r="A753" s="220"/>
      <c r="B753" s="221"/>
      <c r="C753" s="222"/>
      <c r="D753" s="222"/>
      <c r="E753" s="222"/>
      <c r="F753" s="223"/>
      <c r="G753" s="220"/>
      <c r="H753" s="224"/>
      <c r="I753" s="221"/>
      <c r="J753" s="221"/>
      <c r="K753" s="221"/>
      <c r="L753" s="221"/>
      <c r="M753" s="221"/>
      <c r="N753" s="221"/>
      <c r="O753" s="221"/>
      <c r="P753" s="221"/>
      <c r="Q753" s="221"/>
      <c r="R753" s="221"/>
      <c r="S753" s="221"/>
      <c r="T753" s="221"/>
    </row>
    <row r="754" spans="1:20" ht="13.2">
      <c r="A754" s="220"/>
      <c r="B754" s="221"/>
      <c r="C754" s="222"/>
      <c r="D754" s="222"/>
      <c r="E754" s="222"/>
      <c r="F754" s="223"/>
      <c r="G754" s="220"/>
      <c r="H754" s="224"/>
      <c r="I754" s="221"/>
      <c r="J754" s="221"/>
      <c r="K754" s="221"/>
      <c r="L754" s="221"/>
      <c r="M754" s="221"/>
      <c r="N754" s="221"/>
      <c r="O754" s="221"/>
      <c r="P754" s="221"/>
      <c r="Q754" s="221"/>
      <c r="R754" s="221"/>
      <c r="S754" s="221"/>
      <c r="T754" s="221"/>
    </row>
    <row r="755" spans="1:20" ht="13.2">
      <c r="A755" s="220"/>
      <c r="B755" s="221"/>
      <c r="C755" s="222"/>
      <c r="D755" s="222"/>
      <c r="E755" s="222"/>
      <c r="F755" s="223"/>
      <c r="G755" s="220"/>
      <c r="H755" s="224"/>
      <c r="I755" s="221"/>
      <c r="J755" s="221"/>
      <c r="K755" s="221"/>
      <c r="L755" s="221"/>
      <c r="M755" s="221"/>
      <c r="N755" s="221"/>
      <c r="O755" s="221"/>
      <c r="P755" s="221"/>
      <c r="Q755" s="221"/>
      <c r="R755" s="221"/>
      <c r="S755" s="221"/>
      <c r="T755" s="221"/>
    </row>
    <row r="756" spans="1:20" ht="13.2">
      <c r="A756" s="220"/>
      <c r="B756" s="221"/>
      <c r="C756" s="222"/>
      <c r="D756" s="222"/>
      <c r="E756" s="222"/>
      <c r="F756" s="223"/>
      <c r="G756" s="220"/>
      <c r="H756" s="224"/>
      <c r="I756" s="221"/>
      <c r="J756" s="221"/>
      <c r="K756" s="221"/>
      <c r="L756" s="221"/>
      <c r="M756" s="221"/>
      <c r="N756" s="221"/>
      <c r="O756" s="221"/>
      <c r="P756" s="221"/>
      <c r="Q756" s="221"/>
      <c r="R756" s="221"/>
      <c r="S756" s="221"/>
      <c r="T756" s="221"/>
    </row>
    <row r="757" spans="1:20" ht="13.2">
      <c r="A757" s="220"/>
      <c r="B757" s="221"/>
      <c r="C757" s="222"/>
      <c r="D757" s="222"/>
      <c r="E757" s="222"/>
      <c r="F757" s="223"/>
      <c r="G757" s="220"/>
      <c r="H757" s="224"/>
      <c r="I757" s="221"/>
      <c r="J757" s="221"/>
      <c r="K757" s="221"/>
      <c r="L757" s="221"/>
      <c r="M757" s="221"/>
      <c r="N757" s="221"/>
      <c r="O757" s="221"/>
      <c r="P757" s="221"/>
      <c r="Q757" s="221"/>
      <c r="R757" s="221"/>
      <c r="S757" s="221"/>
      <c r="T757" s="221"/>
    </row>
    <row r="758" spans="1:20" ht="13.2">
      <c r="A758" s="220"/>
      <c r="B758" s="221"/>
      <c r="C758" s="222"/>
      <c r="D758" s="222"/>
      <c r="E758" s="222"/>
      <c r="F758" s="223"/>
      <c r="G758" s="220"/>
      <c r="H758" s="224"/>
      <c r="I758" s="221"/>
      <c r="J758" s="221"/>
      <c r="K758" s="221"/>
      <c r="L758" s="221"/>
      <c r="M758" s="221"/>
      <c r="N758" s="221"/>
      <c r="O758" s="221"/>
      <c r="P758" s="221"/>
      <c r="Q758" s="221"/>
      <c r="R758" s="221"/>
      <c r="S758" s="221"/>
      <c r="T758" s="221"/>
    </row>
    <row r="759" spans="1:20" ht="13.2">
      <c r="A759" s="220"/>
      <c r="B759" s="221"/>
      <c r="C759" s="222"/>
      <c r="D759" s="222"/>
      <c r="E759" s="222"/>
      <c r="F759" s="223"/>
      <c r="G759" s="220"/>
      <c r="H759" s="224"/>
      <c r="I759" s="221"/>
      <c r="J759" s="221"/>
      <c r="K759" s="221"/>
      <c r="L759" s="221"/>
      <c r="M759" s="221"/>
      <c r="N759" s="221"/>
      <c r="O759" s="221"/>
      <c r="P759" s="221"/>
      <c r="Q759" s="221"/>
      <c r="R759" s="221"/>
      <c r="S759" s="221"/>
      <c r="T759" s="221"/>
    </row>
    <row r="760" spans="1:20" ht="13.2">
      <c r="A760" s="220"/>
      <c r="B760" s="221"/>
      <c r="C760" s="222"/>
      <c r="D760" s="222"/>
      <c r="E760" s="222"/>
      <c r="F760" s="223"/>
      <c r="G760" s="220"/>
      <c r="H760" s="224"/>
      <c r="I760" s="221"/>
      <c r="J760" s="221"/>
      <c r="K760" s="221"/>
      <c r="L760" s="221"/>
      <c r="M760" s="221"/>
      <c r="N760" s="221"/>
      <c r="O760" s="221"/>
      <c r="P760" s="221"/>
      <c r="Q760" s="221"/>
      <c r="R760" s="221"/>
      <c r="S760" s="221"/>
      <c r="T760" s="221"/>
    </row>
    <row r="761" spans="1:20" ht="13.2">
      <c r="A761" s="220"/>
      <c r="B761" s="221"/>
      <c r="C761" s="222"/>
      <c r="D761" s="222"/>
      <c r="E761" s="222"/>
      <c r="F761" s="223"/>
      <c r="G761" s="220"/>
      <c r="H761" s="224"/>
      <c r="I761" s="221"/>
      <c r="J761" s="221"/>
      <c r="K761" s="221"/>
      <c r="L761" s="221"/>
      <c r="M761" s="221"/>
      <c r="N761" s="221"/>
      <c r="O761" s="221"/>
      <c r="P761" s="221"/>
      <c r="Q761" s="221"/>
      <c r="R761" s="221"/>
      <c r="S761" s="221"/>
      <c r="T761" s="221"/>
    </row>
    <row r="762" spans="1:20" ht="13.2">
      <c r="A762" s="220"/>
      <c r="B762" s="221"/>
      <c r="C762" s="222"/>
      <c r="D762" s="222"/>
      <c r="E762" s="222"/>
      <c r="F762" s="223"/>
      <c r="G762" s="220"/>
      <c r="H762" s="224"/>
      <c r="I762" s="221"/>
      <c r="J762" s="221"/>
      <c r="K762" s="221"/>
      <c r="L762" s="221"/>
      <c r="M762" s="221"/>
      <c r="N762" s="221"/>
      <c r="O762" s="221"/>
      <c r="P762" s="221"/>
      <c r="Q762" s="221"/>
      <c r="R762" s="221"/>
      <c r="S762" s="221"/>
      <c r="T762" s="221"/>
    </row>
    <row r="763" spans="1:20" ht="13.2">
      <c r="A763" s="220"/>
      <c r="B763" s="221"/>
      <c r="C763" s="222"/>
      <c r="D763" s="222"/>
      <c r="E763" s="222"/>
      <c r="F763" s="223"/>
      <c r="G763" s="220"/>
      <c r="H763" s="224"/>
      <c r="I763" s="221"/>
      <c r="J763" s="221"/>
      <c r="K763" s="221"/>
      <c r="L763" s="221"/>
      <c r="M763" s="221"/>
      <c r="N763" s="221"/>
      <c r="O763" s="221"/>
      <c r="P763" s="221"/>
      <c r="Q763" s="221"/>
      <c r="R763" s="221"/>
      <c r="S763" s="221"/>
      <c r="T763" s="221"/>
    </row>
    <row r="764" spans="1:20" ht="13.2">
      <c r="A764" s="220"/>
      <c r="B764" s="221"/>
      <c r="C764" s="222"/>
      <c r="D764" s="222"/>
      <c r="E764" s="222"/>
      <c r="F764" s="223"/>
      <c r="G764" s="220"/>
      <c r="H764" s="224"/>
      <c r="I764" s="221"/>
      <c r="J764" s="221"/>
      <c r="K764" s="221"/>
      <c r="L764" s="221"/>
      <c r="M764" s="221"/>
      <c r="N764" s="221"/>
      <c r="O764" s="221"/>
      <c r="P764" s="221"/>
      <c r="Q764" s="221"/>
      <c r="R764" s="221"/>
      <c r="S764" s="221"/>
      <c r="T764" s="221"/>
    </row>
    <row r="765" spans="1:20" ht="13.2">
      <c r="A765" s="220"/>
      <c r="B765" s="221"/>
      <c r="C765" s="222"/>
      <c r="D765" s="222"/>
      <c r="E765" s="222"/>
      <c r="F765" s="223"/>
      <c r="G765" s="220"/>
      <c r="H765" s="224"/>
      <c r="I765" s="221"/>
      <c r="J765" s="221"/>
      <c r="K765" s="221"/>
      <c r="L765" s="221"/>
      <c r="M765" s="221"/>
      <c r="N765" s="221"/>
      <c r="O765" s="221"/>
      <c r="P765" s="221"/>
      <c r="Q765" s="221"/>
      <c r="R765" s="221"/>
      <c r="S765" s="221"/>
      <c r="T765" s="221"/>
    </row>
    <row r="766" spans="1:20" ht="13.2">
      <c r="A766" s="220"/>
      <c r="B766" s="221"/>
      <c r="C766" s="222"/>
      <c r="D766" s="222"/>
      <c r="E766" s="222"/>
      <c r="F766" s="223"/>
      <c r="G766" s="220"/>
      <c r="H766" s="224"/>
      <c r="I766" s="221"/>
      <c r="J766" s="221"/>
      <c r="K766" s="221"/>
      <c r="L766" s="221"/>
      <c r="M766" s="221"/>
      <c r="N766" s="221"/>
      <c r="O766" s="221"/>
      <c r="P766" s="221"/>
      <c r="Q766" s="221"/>
      <c r="R766" s="221"/>
      <c r="S766" s="221"/>
      <c r="T766" s="221"/>
    </row>
    <row r="767" spans="1:20" ht="13.2">
      <c r="A767" s="220"/>
      <c r="B767" s="221"/>
      <c r="C767" s="222"/>
      <c r="D767" s="222"/>
      <c r="E767" s="222"/>
      <c r="F767" s="223"/>
      <c r="G767" s="220"/>
      <c r="H767" s="224"/>
      <c r="I767" s="221"/>
      <c r="J767" s="221"/>
      <c r="K767" s="221"/>
      <c r="L767" s="221"/>
      <c r="M767" s="221"/>
      <c r="N767" s="221"/>
      <c r="O767" s="221"/>
      <c r="P767" s="221"/>
      <c r="Q767" s="221"/>
      <c r="R767" s="221"/>
      <c r="S767" s="221"/>
      <c r="T767" s="221"/>
    </row>
    <row r="768" spans="1:20" ht="13.2">
      <c r="A768" s="220"/>
      <c r="B768" s="221"/>
      <c r="C768" s="222"/>
      <c r="D768" s="222"/>
      <c r="E768" s="222"/>
      <c r="F768" s="223"/>
      <c r="G768" s="220"/>
      <c r="H768" s="224"/>
      <c r="I768" s="221"/>
      <c r="J768" s="221"/>
      <c r="K768" s="221"/>
      <c r="L768" s="221"/>
      <c r="M768" s="221"/>
      <c r="N768" s="221"/>
      <c r="O768" s="221"/>
      <c r="P768" s="221"/>
      <c r="Q768" s="221"/>
      <c r="R768" s="221"/>
      <c r="S768" s="221"/>
      <c r="T768" s="221"/>
    </row>
    <row r="769" spans="1:20" ht="13.2">
      <c r="A769" s="220"/>
      <c r="B769" s="221"/>
      <c r="C769" s="222"/>
      <c r="D769" s="222"/>
      <c r="E769" s="222"/>
      <c r="F769" s="223"/>
      <c r="G769" s="220"/>
      <c r="H769" s="224"/>
      <c r="I769" s="221"/>
      <c r="J769" s="221"/>
      <c r="K769" s="221"/>
      <c r="L769" s="221"/>
      <c r="M769" s="221"/>
      <c r="N769" s="221"/>
      <c r="O769" s="221"/>
      <c r="P769" s="221"/>
      <c r="Q769" s="221"/>
      <c r="R769" s="221"/>
      <c r="S769" s="221"/>
      <c r="T769" s="221"/>
    </row>
    <row r="770" spans="1:20" ht="13.2">
      <c r="A770" s="220"/>
      <c r="B770" s="221"/>
      <c r="C770" s="222"/>
      <c r="D770" s="222"/>
      <c r="E770" s="222"/>
      <c r="F770" s="223"/>
      <c r="G770" s="220"/>
      <c r="H770" s="224"/>
      <c r="I770" s="221"/>
      <c r="J770" s="221"/>
      <c r="K770" s="221"/>
      <c r="L770" s="221"/>
      <c r="M770" s="221"/>
      <c r="N770" s="221"/>
      <c r="O770" s="221"/>
      <c r="P770" s="221"/>
      <c r="Q770" s="221"/>
      <c r="R770" s="221"/>
      <c r="S770" s="221"/>
      <c r="T770" s="221"/>
    </row>
    <row r="771" spans="1:20" ht="13.2">
      <c r="A771" s="220"/>
      <c r="B771" s="221"/>
      <c r="C771" s="222"/>
      <c r="D771" s="222"/>
      <c r="E771" s="222"/>
      <c r="F771" s="223"/>
      <c r="G771" s="220"/>
      <c r="H771" s="224"/>
      <c r="I771" s="221"/>
      <c r="J771" s="221"/>
      <c r="K771" s="221"/>
      <c r="L771" s="221"/>
      <c r="M771" s="221"/>
      <c r="N771" s="221"/>
      <c r="O771" s="221"/>
      <c r="P771" s="221"/>
      <c r="Q771" s="221"/>
      <c r="R771" s="221"/>
      <c r="S771" s="221"/>
      <c r="T771" s="221"/>
    </row>
    <row r="772" spans="1:20" ht="13.2">
      <c r="A772" s="220"/>
      <c r="B772" s="221"/>
      <c r="C772" s="222"/>
      <c r="D772" s="222"/>
      <c r="E772" s="222"/>
      <c r="F772" s="223"/>
      <c r="G772" s="220"/>
      <c r="H772" s="224"/>
      <c r="I772" s="221"/>
      <c r="J772" s="221"/>
      <c r="K772" s="221"/>
      <c r="L772" s="221"/>
      <c r="M772" s="221"/>
      <c r="N772" s="221"/>
      <c r="O772" s="221"/>
      <c r="P772" s="221"/>
      <c r="Q772" s="221"/>
      <c r="R772" s="221"/>
      <c r="S772" s="221"/>
      <c r="T772" s="221"/>
    </row>
    <row r="773" spans="1:20" ht="13.2">
      <c r="A773" s="220"/>
      <c r="B773" s="221"/>
      <c r="C773" s="222"/>
      <c r="D773" s="222"/>
      <c r="E773" s="222"/>
      <c r="F773" s="223"/>
      <c r="G773" s="220"/>
      <c r="H773" s="224"/>
      <c r="I773" s="221"/>
      <c r="J773" s="221"/>
      <c r="K773" s="221"/>
      <c r="L773" s="221"/>
      <c r="M773" s="221"/>
      <c r="N773" s="221"/>
      <c r="O773" s="221"/>
      <c r="P773" s="221"/>
      <c r="Q773" s="221"/>
      <c r="R773" s="221"/>
      <c r="S773" s="221"/>
      <c r="T773" s="221"/>
    </row>
    <row r="774" spans="1:20" ht="13.2">
      <c r="A774" s="220"/>
      <c r="B774" s="221"/>
      <c r="C774" s="222"/>
      <c r="D774" s="222"/>
      <c r="E774" s="222"/>
      <c r="F774" s="223"/>
      <c r="G774" s="220"/>
      <c r="H774" s="224"/>
      <c r="I774" s="221"/>
      <c r="J774" s="221"/>
      <c r="K774" s="221"/>
      <c r="L774" s="221"/>
      <c r="M774" s="221"/>
      <c r="N774" s="221"/>
      <c r="O774" s="221"/>
      <c r="P774" s="221"/>
      <c r="Q774" s="221"/>
      <c r="R774" s="221"/>
      <c r="S774" s="221"/>
      <c r="T774" s="221"/>
    </row>
    <row r="775" spans="1:20" ht="13.2">
      <c r="A775" s="220"/>
      <c r="B775" s="221"/>
      <c r="C775" s="222"/>
      <c r="D775" s="222"/>
      <c r="E775" s="222"/>
      <c r="F775" s="223"/>
      <c r="G775" s="220"/>
      <c r="H775" s="224"/>
      <c r="I775" s="221"/>
      <c r="J775" s="221"/>
      <c r="K775" s="221"/>
      <c r="L775" s="221"/>
      <c r="M775" s="221"/>
      <c r="N775" s="221"/>
      <c r="O775" s="221"/>
      <c r="P775" s="221"/>
      <c r="Q775" s="221"/>
      <c r="R775" s="221"/>
      <c r="S775" s="221"/>
      <c r="T775" s="221"/>
    </row>
    <row r="776" spans="1:20" ht="13.2">
      <c r="A776" s="220"/>
      <c r="B776" s="221"/>
      <c r="C776" s="222"/>
      <c r="D776" s="222"/>
      <c r="E776" s="222"/>
      <c r="F776" s="223"/>
      <c r="G776" s="220"/>
      <c r="H776" s="224"/>
      <c r="I776" s="221"/>
      <c r="J776" s="221"/>
      <c r="K776" s="221"/>
      <c r="L776" s="221"/>
      <c r="M776" s="221"/>
      <c r="N776" s="221"/>
      <c r="O776" s="221"/>
      <c r="P776" s="221"/>
      <c r="Q776" s="221"/>
      <c r="R776" s="221"/>
      <c r="S776" s="221"/>
      <c r="T776" s="221"/>
    </row>
    <row r="777" spans="1:20" ht="13.2">
      <c r="A777" s="220"/>
      <c r="B777" s="221"/>
      <c r="C777" s="222"/>
      <c r="D777" s="222"/>
      <c r="E777" s="222"/>
      <c r="F777" s="223"/>
      <c r="G777" s="220"/>
      <c r="H777" s="224"/>
      <c r="I777" s="221"/>
      <c r="J777" s="221"/>
      <c r="K777" s="221"/>
      <c r="L777" s="221"/>
      <c r="M777" s="221"/>
      <c r="N777" s="221"/>
      <c r="O777" s="221"/>
      <c r="P777" s="221"/>
      <c r="Q777" s="221"/>
      <c r="R777" s="221"/>
      <c r="S777" s="221"/>
      <c r="T777" s="221"/>
    </row>
    <row r="778" spans="1:20" ht="13.2">
      <c r="A778" s="220"/>
      <c r="B778" s="221"/>
      <c r="C778" s="222"/>
      <c r="D778" s="222"/>
      <c r="E778" s="222"/>
      <c r="F778" s="223"/>
      <c r="G778" s="220"/>
      <c r="H778" s="224"/>
      <c r="I778" s="221"/>
      <c r="J778" s="221"/>
      <c r="K778" s="221"/>
      <c r="L778" s="221"/>
      <c r="M778" s="221"/>
      <c r="N778" s="221"/>
      <c r="O778" s="221"/>
      <c r="P778" s="221"/>
      <c r="Q778" s="221"/>
      <c r="R778" s="221"/>
      <c r="S778" s="221"/>
      <c r="T778" s="221"/>
    </row>
    <row r="779" spans="1:20" ht="13.2">
      <c r="A779" s="220"/>
      <c r="B779" s="221"/>
      <c r="C779" s="222"/>
      <c r="D779" s="222"/>
      <c r="E779" s="222"/>
      <c r="F779" s="223"/>
      <c r="G779" s="220"/>
      <c r="H779" s="224"/>
      <c r="I779" s="221"/>
      <c r="J779" s="221"/>
      <c r="K779" s="221"/>
      <c r="L779" s="221"/>
      <c r="M779" s="221"/>
      <c r="N779" s="221"/>
      <c r="O779" s="221"/>
      <c r="P779" s="221"/>
      <c r="Q779" s="221"/>
      <c r="R779" s="221"/>
      <c r="S779" s="221"/>
      <c r="T779" s="221"/>
    </row>
    <row r="780" spans="1:20" ht="13.2">
      <c r="A780" s="220"/>
      <c r="B780" s="221"/>
      <c r="C780" s="222"/>
      <c r="D780" s="222"/>
      <c r="E780" s="222"/>
      <c r="F780" s="223"/>
      <c r="G780" s="220"/>
      <c r="H780" s="224"/>
      <c r="I780" s="221"/>
      <c r="J780" s="221"/>
      <c r="K780" s="221"/>
      <c r="L780" s="221"/>
      <c r="M780" s="221"/>
      <c r="N780" s="221"/>
      <c r="O780" s="221"/>
      <c r="P780" s="221"/>
      <c r="Q780" s="221"/>
      <c r="R780" s="221"/>
      <c r="S780" s="221"/>
      <c r="T780" s="221"/>
    </row>
    <row r="781" spans="1:20" ht="13.2">
      <c r="A781" s="220"/>
      <c r="B781" s="221"/>
      <c r="C781" s="222"/>
      <c r="D781" s="222"/>
      <c r="E781" s="222"/>
      <c r="F781" s="223"/>
      <c r="G781" s="220"/>
      <c r="H781" s="224"/>
      <c r="I781" s="221"/>
      <c r="J781" s="221"/>
      <c r="K781" s="221"/>
      <c r="L781" s="221"/>
      <c r="M781" s="221"/>
      <c r="N781" s="221"/>
      <c r="O781" s="221"/>
      <c r="P781" s="221"/>
      <c r="Q781" s="221"/>
      <c r="R781" s="221"/>
      <c r="S781" s="221"/>
      <c r="T781" s="221"/>
    </row>
    <row r="782" spans="1:20" ht="13.2">
      <c r="A782" s="220"/>
      <c r="B782" s="221"/>
      <c r="C782" s="222"/>
      <c r="D782" s="222"/>
      <c r="E782" s="222"/>
      <c r="F782" s="223"/>
      <c r="G782" s="220"/>
      <c r="H782" s="224"/>
      <c r="I782" s="221"/>
      <c r="J782" s="221"/>
      <c r="K782" s="221"/>
      <c r="L782" s="221"/>
      <c r="M782" s="221"/>
      <c r="N782" s="221"/>
      <c r="O782" s="221"/>
      <c r="P782" s="221"/>
      <c r="Q782" s="221"/>
      <c r="R782" s="221"/>
      <c r="S782" s="221"/>
      <c r="T782" s="221"/>
    </row>
    <row r="783" spans="1:20" ht="13.2">
      <c r="A783" s="220"/>
      <c r="B783" s="221"/>
      <c r="C783" s="222"/>
      <c r="D783" s="222"/>
      <c r="E783" s="222"/>
      <c r="F783" s="223"/>
      <c r="G783" s="220"/>
      <c r="H783" s="224"/>
      <c r="I783" s="221"/>
      <c r="J783" s="221"/>
      <c r="K783" s="221"/>
      <c r="L783" s="221"/>
      <c r="M783" s="221"/>
      <c r="N783" s="221"/>
      <c r="O783" s="221"/>
      <c r="P783" s="221"/>
      <c r="Q783" s="221"/>
      <c r="R783" s="221"/>
      <c r="S783" s="221"/>
      <c r="T783" s="221"/>
    </row>
    <row r="784" spans="1:20" ht="13.2">
      <c r="A784" s="220"/>
      <c r="B784" s="221"/>
      <c r="C784" s="222"/>
      <c r="D784" s="222"/>
      <c r="E784" s="222"/>
      <c r="F784" s="223"/>
      <c r="G784" s="220"/>
      <c r="H784" s="224"/>
      <c r="I784" s="221"/>
      <c r="J784" s="221"/>
      <c r="K784" s="221"/>
      <c r="L784" s="221"/>
      <c r="M784" s="221"/>
      <c r="N784" s="221"/>
      <c r="O784" s="221"/>
      <c r="P784" s="221"/>
      <c r="Q784" s="221"/>
      <c r="R784" s="221"/>
      <c r="S784" s="221"/>
      <c r="T784" s="221"/>
    </row>
    <row r="785" spans="1:20" ht="13.2">
      <c r="A785" s="220"/>
      <c r="B785" s="221"/>
      <c r="C785" s="222"/>
      <c r="D785" s="222"/>
      <c r="E785" s="222"/>
      <c r="F785" s="223"/>
      <c r="G785" s="220"/>
      <c r="H785" s="224"/>
      <c r="I785" s="221"/>
      <c r="J785" s="221"/>
      <c r="K785" s="221"/>
      <c r="L785" s="221"/>
      <c r="M785" s="221"/>
      <c r="N785" s="221"/>
      <c r="O785" s="221"/>
      <c r="P785" s="221"/>
      <c r="Q785" s="221"/>
      <c r="R785" s="221"/>
      <c r="S785" s="221"/>
      <c r="T785" s="221"/>
    </row>
    <row r="786" spans="1:20" ht="13.2">
      <c r="A786" s="220"/>
      <c r="B786" s="221"/>
      <c r="C786" s="222"/>
      <c r="D786" s="222"/>
      <c r="E786" s="222"/>
      <c r="F786" s="223"/>
      <c r="G786" s="220"/>
      <c r="H786" s="224"/>
      <c r="I786" s="221"/>
      <c r="J786" s="221"/>
      <c r="K786" s="221"/>
      <c r="L786" s="221"/>
      <c r="M786" s="221"/>
      <c r="N786" s="221"/>
      <c r="O786" s="221"/>
      <c r="P786" s="221"/>
      <c r="Q786" s="221"/>
      <c r="R786" s="221"/>
      <c r="S786" s="221"/>
      <c r="T786" s="221"/>
    </row>
    <row r="787" spans="1:20" ht="13.2">
      <c r="A787" s="220"/>
      <c r="B787" s="221"/>
      <c r="C787" s="222"/>
      <c r="D787" s="222"/>
      <c r="E787" s="222"/>
      <c r="F787" s="223"/>
      <c r="G787" s="220"/>
      <c r="H787" s="224"/>
      <c r="I787" s="221"/>
      <c r="J787" s="221"/>
      <c r="K787" s="221"/>
      <c r="L787" s="221"/>
      <c r="M787" s="221"/>
      <c r="N787" s="221"/>
      <c r="O787" s="221"/>
      <c r="P787" s="221"/>
      <c r="Q787" s="221"/>
      <c r="R787" s="221"/>
      <c r="S787" s="221"/>
      <c r="T787" s="221"/>
    </row>
    <row r="788" spans="1:20" ht="13.2">
      <c r="A788" s="220"/>
      <c r="B788" s="221"/>
      <c r="C788" s="222"/>
      <c r="D788" s="222"/>
      <c r="E788" s="222"/>
      <c r="F788" s="223"/>
      <c r="G788" s="220"/>
      <c r="H788" s="224"/>
      <c r="I788" s="221"/>
      <c r="J788" s="221"/>
      <c r="K788" s="221"/>
      <c r="L788" s="221"/>
      <c r="M788" s="221"/>
      <c r="N788" s="221"/>
      <c r="O788" s="221"/>
      <c r="P788" s="221"/>
      <c r="Q788" s="221"/>
      <c r="R788" s="221"/>
      <c r="S788" s="221"/>
      <c r="T788" s="221"/>
    </row>
    <row r="789" spans="1:20" ht="13.2">
      <c r="A789" s="220"/>
      <c r="B789" s="221"/>
      <c r="C789" s="222"/>
      <c r="D789" s="222"/>
      <c r="E789" s="222"/>
      <c r="F789" s="223"/>
      <c r="G789" s="220"/>
      <c r="H789" s="224"/>
      <c r="I789" s="221"/>
      <c r="J789" s="221"/>
      <c r="K789" s="221"/>
      <c r="L789" s="221"/>
      <c r="M789" s="221"/>
      <c r="N789" s="221"/>
      <c r="O789" s="221"/>
      <c r="P789" s="221"/>
      <c r="Q789" s="221"/>
      <c r="R789" s="221"/>
      <c r="S789" s="221"/>
      <c r="T789" s="221"/>
    </row>
    <row r="790" spans="1:20" ht="13.2">
      <c r="A790" s="220"/>
      <c r="B790" s="221"/>
      <c r="C790" s="222"/>
      <c r="D790" s="222"/>
      <c r="E790" s="222"/>
      <c r="F790" s="223"/>
      <c r="G790" s="220"/>
      <c r="H790" s="224"/>
      <c r="I790" s="221"/>
      <c r="J790" s="221"/>
      <c r="K790" s="221"/>
      <c r="L790" s="221"/>
      <c r="M790" s="221"/>
      <c r="N790" s="221"/>
      <c r="O790" s="221"/>
      <c r="P790" s="221"/>
      <c r="Q790" s="221"/>
      <c r="R790" s="221"/>
      <c r="S790" s="221"/>
      <c r="T790" s="221"/>
    </row>
    <row r="791" spans="1:20" ht="13.2">
      <c r="A791" s="220"/>
      <c r="B791" s="221"/>
      <c r="C791" s="222"/>
      <c r="D791" s="222"/>
      <c r="E791" s="222"/>
      <c r="F791" s="223"/>
      <c r="G791" s="220"/>
      <c r="H791" s="224"/>
      <c r="I791" s="221"/>
      <c r="J791" s="221"/>
      <c r="K791" s="221"/>
      <c r="L791" s="221"/>
      <c r="M791" s="221"/>
      <c r="N791" s="221"/>
      <c r="O791" s="221"/>
      <c r="P791" s="221"/>
      <c r="Q791" s="221"/>
      <c r="R791" s="221"/>
      <c r="S791" s="221"/>
      <c r="T791" s="221"/>
    </row>
    <row r="792" spans="1:20" ht="13.2">
      <c r="A792" s="220"/>
      <c r="B792" s="221"/>
      <c r="C792" s="222"/>
      <c r="D792" s="222"/>
      <c r="E792" s="222"/>
      <c r="F792" s="223"/>
      <c r="G792" s="220"/>
      <c r="H792" s="224"/>
      <c r="I792" s="221"/>
      <c r="J792" s="221"/>
      <c r="K792" s="221"/>
      <c r="L792" s="221"/>
      <c r="M792" s="221"/>
      <c r="N792" s="221"/>
      <c r="O792" s="221"/>
      <c r="P792" s="221"/>
      <c r="Q792" s="221"/>
      <c r="R792" s="221"/>
      <c r="S792" s="221"/>
      <c r="T792" s="221"/>
    </row>
    <row r="793" spans="1:20" ht="13.2">
      <c r="A793" s="220"/>
      <c r="B793" s="221"/>
      <c r="C793" s="222"/>
      <c r="D793" s="222"/>
      <c r="E793" s="222"/>
      <c r="F793" s="223"/>
      <c r="G793" s="220"/>
      <c r="H793" s="224"/>
      <c r="I793" s="221"/>
      <c r="J793" s="221"/>
      <c r="K793" s="221"/>
      <c r="L793" s="221"/>
      <c r="M793" s="221"/>
      <c r="N793" s="221"/>
      <c r="O793" s="221"/>
      <c r="P793" s="221"/>
      <c r="Q793" s="221"/>
      <c r="R793" s="221"/>
      <c r="S793" s="221"/>
      <c r="T793" s="221"/>
    </row>
    <row r="794" spans="1:20" ht="13.2">
      <c r="A794" s="220"/>
      <c r="B794" s="221"/>
      <c r="C794" s="222"/>
      <c r="D794" s="222"/>
      <c r="E794" s="222"/>
      <c r="F794" s="223"/>
      <c r="G794" s="220"/>
      <c r="H794" s="224"/>
      <c r="I794" s="221"/>
      <c r="J794" s="221"/>
      <c r="K794" s="221"/>
      <c r="L794" s="221"/>
      <c r="M794" s="221"/>
      <c r="N794" s="221"/>
      <c r="O794" s="221"/>
      <c r="P794" s="221"/>
      <c r="Q794" s="221"/>
      <c r="R794" s="221"/>
      <c r="S794" s="221"/>
      <c r="T794" s="221"/>
    </row>
    <row r="795" spans="1:20" ht="13.2">
      <c r="A795" s="220"/>
      <c r="B795" s="221"/>
      <c r="C795" s="222"/>
      <c r="D795" s="222"/>
      <c r="E795" s="222"/>
      <c r="F795" s="223"/>
      <c r="G795" s="220"/>
      <c r="H795" s="224"/>
      <c r="I795" s="221"/>
      <c r="J795" s="221"/>
      <c r="K795" s="221"/>
      <c r="L795" s="221"/>
      <c r="M795" s="221"/>
      <c r="N795" s="221"/>
      <c r="O795" s="221"/>
      <c r="P795" s="221"/>
      <c r="Q795" s="221"/>
      <c r="R795" s="221"/>
      <c r="S795" s="221"/>
      <c r="T795" s="221"/>
    </row>
    <row r="796" spans="1:20" ht="13.2">
      <c r="A796" s="220"/>
      <c r="B796" s="221"/>
      <c r="C796" s="222"/>
      <c r="D796" s="222"/>
      <c r="E796" s="222"/>
      <c r="F796" s="223"/>
      <c r="G796" s="220"/>
      <c r="H796" s="224"/>
      <c r="I796" s="221"/>
      <c r="J796" s="221"/>
      <c r="K796" s="221"/>
      <c r="L796" s="221"/>
      <c r="M796" s="221"/>
      <c r="N796" s="221"/>
      <c r="O796" s="221"/>
      <c r="P796" s="221"/>
      <c r="Q796" s="221"/>
      <c r="R796" s="221"/>
      <c r="S796" s="221"/>
      <c r="T796" s="221"/>
    </row>
    <row r="797" spans="1:20" ht="13.2">
      <c r="A797" s="220"/>
      <c r="B797" s="221"/>
      <c r="C797" s="222"/>
      <c r="D797" s="222"/>
      <c r="E797" s="222"/>
      <c r="F797" s="223"/>
      <c r="G797" s="220"/>
      <c r="H797" s="224"/>
      <c r="I797" s="221"/>
      <c r="J797" s="221"/>
      <c r="K797" s="221"/>
      <c r="L797" s="221"/>
      <c r="M797" s="221"/>
      <c r="N797" s="221"/>
      <c r="O797" s="221"/>
      <c r="P797" s="221"/>
      <c r="Q797" s="221"/>
      <c r="R797" s="221"/>
      <c r="S797" s="221"/>
      <c r="T797" s="221"/>
    </row>
    <row r="798" spans="1:20" ht="13.2">
      <c r="A798" s="220"/>
      <c r="B798" s="221"/>
      <c r="C798" s="222"/>
      <c r="D798" s="222"/>
      <c r="E798" s="222"/>
      <c r="F798" s="223"/>
      <c r="G798" s="220"/>
      <c r="H798" s="224"/>
      <c r="I798" s="221"/>
      <c r="J798" s="221"/>
      <c r="K798" s="221"/>
      <c r="L798" s="221"/>
      <c r="M798" s="221"/>
      <c r="N798" s="221"/>
      <c r="O798" s="221"/>
      <c r="P798" s="221"/>
      <c r="Q798" s="221"/>
      <c r="R798" s="221"/>
      <c r="S798" s="221"/>
      <c r="T798" s="221"/>
    </row>
    <row r="799" spans="1:20" ht="13.2">
      <c r="A799" s="220"/>
      <c r="B799" s="221"/>
      <c r="C799" s="222"/>
      <c r="D799" s="222"/>
      <c r="E799" s="222"/>
      <c r="F799" s="223"/>
      <c r="G799" s="220"/>
      <c r="H799" s="224"/>
      <c r="I799" s="221"/>
      <c r="J799" s="221"/>
      <c r="K799" s="221"/>
      <c r="L799" s="221"/>
      <c r="M799" s="221"/>
      <c r="N799" s="221"/>
      <c r="O799" s="221"/>
      <c r="P799" s="221"/>
      <c r="Q799" s="221"/>
      <c r="R799" s="221"/>
      <c r="S799" s="221"/>
      <c r="T799" s="221"/>
    </row>
    <row r="800" spans="1:20" ht="13.2">
      <c r="A800" s="220"/>
      <c r="B800" s="221"/>
      <c r="C800" s="222"/>
      <c r="D800" s="222"/>
      <c r="E800" s="222"/>
      <c r="F800" s="223"/>
      <c r="G800" s="220"/>
      <c r="H800" s="224"/>
      <c r="I800" s="221"/>
      <c r="J800" s="221"/>
      <c r="K800" s="221"/>
      <c r="L800" s="221"/>
      <c r="M800" s="221"/>
      <c r="N800" s="221"/>
      <c r="O800" s="221"/>
      <c r="P800" s="221"/>
      <c r="Q800" s="221"/>
      <c r="R800" s="221"/>
      <c r="S800" s="221"/>
      <c r="T800" s="221"/>
    </row>
    <row r="801" spans="1:20" ht="13.2">
      <c r="A801" s="220"/>
      <c r="B801" s="221"/>
      <c r="C801" s="222"/>
      <c r="D801" s="222"/>
      <c r="E801" s="222"/>
      <c r="F801" s="223"/>
      <c r="G801" s="220"/>
      <c r="H801" s="224"/>
      <c r="I801" s="221"/>
      <c r="J801" s="221"/>
      <c r="K801" s="221"/>
      <c r="L801" s="221"/>
      <c r="M801" s="221"/>
      <c r="N801" s="221"/>
      <c r="O801" s="221"/>
      <c r="P801" s="221"/>
      <c r="Q801" s="221"/>
      <c r="R801" s="221"/>
      <c r="S801" s="221"/>
      <c r="T801" s="221"/>
    </row>
    <row r="802" spans="1:20" ht="13.2">
      <c r="A802" s="220"/>
      <c r="B802" s="221"/>
      <c r="C802" s="222"/>
      <c r="D802" s="222"/>
      <c r="E802" s="222"/>
      <c r="F802" s="223"/>
      <c r="G802" s="220"/>
      <c r="H802" s="224"/>
      <c r="I802" s="221"/>
      <c r="J802" s="221"/>
      <c r="K802" s="221"/>
      <c r="L802" s="221"/>
      <c r="M802" s="221"/>
      <c r="N802" s="221"/>
      <c r="O802" s="221"/>
      <c r="P802" s="221"/>
      <c r="Q802" s="221"/>
      <c r="R802" s="221"/>
      <c r="S802" s="221"/>
      <c r="T802" s="221"/>
    </row>
    <row r="803" spans="1:20" ht="13.2">
      <c r="A803" s="220"/>
      <c r="B803" s="221"/>
      <c r="C803" s="222"/>
      <c r="D803" s="222"/>
      <c r="E803" s="222"/>
      <c r="F803" s="223"/>
      <c r="G803" s="220"/>
      <c r="H803" s="224"/>
      <c r="I803" s="221"/>
      <c r="J803" s="221"/>
      <c r="K803" s="221"/>
      <c r="L803" s="221"/>
      <c r="M803" s="221"/>
      <c r="N803" s="221"/>
      <c r="O803" s="221"/>
      <c r="P803" s="221"/>
      <c r="Q803" s="221"/>
      <c r="R803" s="221"/>
      <c r="S803" s="221"/>
      <c r="T803" s="221"/>
    </row>
    <row r="804" spans="1:20" ht="13.2">
      <c r="A804" s="220"/>
      <c r="B804" s="221"/>
      <c r="C804" s="222"/>
      <c r="D804" s="222"/>
      <c r="E804" s="222"/>
      <c r="F804" s="223"/>
      <c r="G804" s="220"/>
      <c r="H804" s="224"/>
      <c r="I804" s="221"/>
      <c r="J804" s="221"/>
      <c r="K804" s="221"/>
      <c r="L804" s="221"/>
      <c r="M804" s="221"/>
      <c r="N804" s="221"/>
      <c r="O804" s="221"/>
      <c r="P804" s="221"/>
      <c r="Q804" s="221"/>
      <c r="R804" s="221"/>
      <c r="S804" s="221"/>
      <c r="T804" s="221"/>
    </row>
    <row r="805" spans="1:20" ht="13.2">
      <c r="A805" s="220"/>
      <c r="B805" s="221"/>
      <c r="C805" s="222"/>
      <c r="D805" s="222"/>
      <c r="E805" s="222"/>
      <c r="F805" s="223"/>
      <c r="G805" s="220"/>
      <c r="H805" s="224"/>
      <c r="I805" s="221"/>
      <c r="J805" s="221"/>
      <c r="K805" s="221"/>
      <c r="L805" s="221"/>
      <c r="M805" s="221"/>
      <c r="N805" s="221"/>
      <c r="O805" s="221"/>
      <c r="P805" s="221"/>
      <c r="Q805" s="221"/>
      <c r="R805" s="221"/>
      <c r="S805" s="221"/>
      <c r="T805" s="221"/>
    </row>
    <row r="806" spans="1:20" ht="13.2">
      <c r="A806" s="220"/>
      <c r="B806" s="221"/>
      <c r="C806" s="222"/>
      <c r="D806" s="222"/>
      <c r="E806" s="222"/>
      <c r="F806" s="223"/>
      <c r="G806" s="220"/>
      <c r="H806" s="224"/>
      <c r="I806" s="221"/>
      <c r="J806" s="221"/>
      <c r="K806" s="221"/>
      <c r="L806" s="221"/>
      <c r="M806" s="221"/>
      <c r="N806" s="221"/>
      <c r="O806" s="221"/>
      <c r="P806" s="221"/>
      <c r="Q806" s="221"/>
      <c r="R806" s="221"/>
      <c r="S806" s="221"/>
      <c r="T806" s="221"/>
    </row>
    <row r="807" spans="1:20" ht="13.2">
      <c r="A807" s="220"/>
      <c r="B807" s="221"/>
      <c r="C807" s="222"/>
      <c r="D807" s="222"/>
      <c r="E807" s="222"/>
      <c r="F807" s="223"/>
      <c r="G807" s="220"/>
      <c r="H807" s="224"/>
      <c r="I807" s="221"/>
      <c r="J807" s="221"/>
      <c r="K807" s="221"/>
      <c r="L807" s="221"/>
      <c r="M807" s="221"/>
      <c r="N807" s="221"/>
      <c r="O807" s="221"/>
      <c r="P807" s="221"/>
      <c r="Q807" s="221"/>
      <c r="R807" s="221"/>
      <c r="S807" s="221"/>
      <c r="T807" s="221"/>
    </row>
    <row r="808" spans="1:20" ht="13.2">
      <c r="A808" s="220"/>
      <c r="B808" s="221"/>
      <c r="C808" s="222"/>
      <c r="D808" s="222"/>
      <c r="E808" s="222"/>
      <c r="F808" s="223"/>
      <c r="G808" s="220"/>
      <c r="H808" s="224"/>
      <c r="I808" s="221"/>
      <c r="J808" s="221"/>
      <c r="K808" s="221"/>
      <c r="L808" s="221"/>
      <c r="M808" s="221"/>
      <c r="N808" s="221"/>
      <c r="O808" s="221"/>
      <c r="P808" s="221"/>
      <c r="Q808" s="221"/>
      <c r="R808" s="221"/>
      <c r="S808" s="221"/>
      <c r="T808" s="221"/>
    </row>
    <row r="809" spans="1:20" ht="13.2">
      <c r="A809" s="220"/>
      <c r="B809" s="221"/>
      <c r="C809" s="222"/>
      <c r="D809" s="222"/>
      <c r="E809" s="222"/>
      <c r="F809" s="223"/>
      <c r="G809" s="220"/>
      <c r="H809" s="224"/>
      <c r="I809" s="221"/>
      <c r="J809" s="221"/>
      <c r="K809" s="221"/>
      <c r="L809" s="221"/>
      <c r="M809" s="221"/>
      <c r="N809" s="221"/>
      <c r="O809" s="221"/>
      <c r="P809" s="221"/>
      <c r="Q809" s="221"/>
      <c r="R809" s="221"/>
      <c r="S809" s="221"/>
      <c r="T809" s="221"/>
    </row>
    <row r="810" spans="1:20" ht="13.2">
      <c r="A810" s="220"/>
      <c r="B810" s="221"/>
      <c r="C810" s="222"/>
      <c r="D810" s="222"/>
      <c r="E810" s="222"/>
      <c r="F810" s="223"/>
      <c r="G810" s="220"/>
      <c r="H810" s="224"/>
      <c r="I810" s="221"/>
      <c r="J810" s="221"/>
      <c r="K810" s="221"/>
      <c r="L810" s="221"/>
      <c r="M810" s="221"/>
      <c r="N810" s="221"/>
      <c r="O810" s="221"/>
      <c r="P810" s="221"/>
      <c r="Q810" s="221"/>
      <c r="R810" s="221"/>
      <c r="S810" s="221"/>
      <c r="T810" s="221"/>
    </row>
    <row r="811" spans="1:20" ht="13.2">
      <c r="A811" s="220"/>
      <c r="B811" s="221"/>
      <c r="C811" s="222"/>
      <c r="D811" s="222"/>
      <c r="E811" s="222"/>
      <c r="F811" s="223"/>
      <c r="G811" s="220"/>
      <c r="H811" s="224"/>
      <c r="I811" s="221"/>
      <c r="J811" s="221"/>
      <c r="K811" s="221"/>
      <c r="L811" s="221"/>
      <c r="M811" s="221"/>
      <c r="N811" s="221"/>
      <c r="O811" s="221"/>
      <c r="P811" s="221"/>
      <c r="Q811" s="221"/>
      <c r="R811" s="221"/>
      <c r="S811" s="221"/>
      <c r="T811" s="221"/>
    </row>
    <row r="812" spans="1:20" ht="13.2">
      <c r="A812" s="220"/>
      <c r="B812" s="221"/>
      <c r="C812" s="222"/>
      <c r="D812" s="222"/>
      <c r="E812" s="222"/>
      <c r="F812" s="223"/>
      <c r="G812" s="220"/>
      <c r="H812" s="224"/>
      <c r="I812" s="221"/>
      <c r="J812" s="221"/>
      <c r="K812" s="221"/>
      <c r="L812" s="221"/>
      <c r="M812" s="221"/>
      <c r="N812" s="221"/>
      <c r="O812" s="221"/>
      <c r="P812" s="221"/>
      <c r="Q812" s="221"/>
      <c r="R812" s="221"/>
      <c r="S812" s="221"/>
      <c r="T812" s="221"/>
    </row>
    <row r="813" spans="1:20" ht="13.2">
      <c r="A813" s="220"/>
      <c r="B813" s="221"/>
      <c r="C813" s="222"/>
      <c r="D813" s="222"/>
      <c r="E813" s="222"/>
      <c r="F813" s="223"/>
      <c r="G813" s="220"/>
      <c r="H813" s="224"/>
      <c r="I813" s="221"/>
      <c r="J813" s="221"/>
      <c r="K813" s="221"/>
      <c r="L813" s="221"/>
      <c r="M813" s="221"/>
      <c r="N813" s="221"/>
      <c r="O813" s="221"/>
      <c r="P813" s="221"/>
      <c r="Q813" s="221"/>
      <c r="R813" s="221"/>
      <c r="S813" s="221"/>
      <c r="T813" s="221"/>
    </row>
    <row r="814" spans="1:20" ht="13.2">
      <c r="A814" s="220"/>
      <c r="B814" s="221"/>
      <c r="C814" s="222"/>
      <c r="D814" s="222"/>
      <c r="E814" s="222"/>
      <c r="F814" s="223"/>
      <c r="G814" s="220"/>
      <c r="H814" s="224"/>
      <c r="I814" s="221"/>
      <c r="J814" s="221"/>
      <c r="K814" s="221"/>
      <c r="L814" s="221"/>
      <c r="M814" s="221"/>
      <c r="N814" s="221"/>
      <c r="O814" s="221"/>
      <c r="P814" s="221"/>
      <c r="Q814" s="221"/>
      <c r="R814" s="221"/>
      <c r="S814" s="221"/>
      <c r="T814" s="221"/>
    </row>
    <row r="815" spans="1:20" ht="13.2">
      <c r="A815" s="220"/>
      <c r="B815" s="221"/>
      <c r="C815" s="222"/>
      <c r="D815" s="222"/>
      <c r="E815" s="222"/>
      <c r="F815" s="223"/>
      <c r="G815" s="220"/>
      <c r="H815" s="224"/>
      <c r="I815" s="221"/>
      <c r="J815" s="221"/>
      <c r="K815" s="221"/>
      <c r="L815" s="221"/>
      <c r="M815" s="221"/>
      <c r="N815" s="221"/>
      <c r="O815" s="221"/>
      <c r="P815" s="221"/>
      <c r="Q815" s="221"/>
      <c r="R815" s="221"/>
      <c r="S815" s="221"/>
      <c r="T815" s="221"/>
    </row>
    <row r="816" spans="1:20" ht="13.2">
      <c r="A816" s="220"/>
      <c r="B816" s="221"/>
      <c r="C816" s="222"/>
      <c r="D816" s="222"/>
      <c r="E816" s="222"/>
      <c r="F816" s="223"/>
      <c r="G816" s="220"/>
      <c r="H816" s="224"/>
      <c r="I816" s="221"/>
      <c r="J816" s="221"/>
      <c r="K816" s="221"/>
      <c r="L816" s="221"/>
      <c r="M816" s="221"/>
      <c r="N816" s="221"/>
      <c r="O816" s="221"/>
      <c r="P816" s="221"/>
      <c r="Q816" s="221"/>
      <c r="R816" s="221"/>
      <c r="S816" s="221"/>
      <c r="T816" s="221"/>
    </row>
    <row r="817" spans="1:20" ht="13.2">
      <c r="A817" s="220"/>
      <c r="B817" s="221"/>
      <c r="C817" s="222"/>
      <c r="D817" s="222"/>
      <c r="E817" s="222"/>
      <c r="F817" s="223"/>
      <c r="G817" s="220"/>
      <c r="H817" s="224"/>
      <c r="I817" s="221"/>
      <c r="J817" s="221"/>
      <c r="K817" s="221"/>
      <c r="L817" s="221"/>
      <c r="M817" s="221"/>
      <c r="N817" s="221"/>
      <c r="O817" s="221"/>
      <c r="P817" s="221"/>
      <c r="Q817" s="221"/>
      <c r="R817" s="221"/>
      <c r="S817" s="221"/>
      <c r="T817" s="221"/>
    </row>
    <row r="818" spans="1:20" ht="13.2">
      <c r="A818" s="220"/>
      <c r="B818" s="221"/>
      <c r="C818" s="222"/>
      <c r="D818" s="222"/>
      <c r="E818" s="222"/>
      <c r="F818" s="223"/>
      <c r="G818" s="220"/>
      <c r="H818" s="224"/>
      <c r="I818" s="221"/>
      <c r="J818" s="221"/>
      <c r="K818" s="221"/>
      <c r="L818" s="221"/>
      <c r="M818" s="221"/>
      <c r="N818" s="221"/>
      <c r="O818" s="221"/>
      <c r="P818" s="221"/>
      <c r="Q818" s="221"/>
      <c r="R818" s="221"/>
      <c r="S818" s="221"/>
      <c r="T818" s="221"/>
    </row>
    <row r="819" spans="1:20" ht="13.2">
      <c r="A819" s="220"/>
      <c r="B819" s="221"/>
      <c r="C819" s="222"/>
      <c r="D819" s="222"/>
      <c r="E819" s="222"/>
      <c r="F819" s="223"/>
      <c r="G819" s="220"/>
      <c r="H819" s="224"/>
      <c r="I819" s="221"/>
      <c r="J819" s="221"/>
      <c r="K819" s="221"/>
      <c r="L819" s="221"/>
      <c r="M819" s="221"/>
      <c r="N819" s="221"/>
      <c r="O819" s="221"/>
      <c r="P819" s="221"/>
      <c r="Q819" s="221"/>
      <c r="R819" s="221"/>
      <c r="S819" s="221"/>
      <c r="T819" s="221"/>
    </row>
    <row r="820" spans="1:20" ht="13.2">
      <c r="A820" s="220"/>
      <c r="B820" s="221"/>
      <c r="C820" s="222"/>
      <c r="D820" s="222"/>
      <c r="E820" s="222"/>
      <c r="F820" s="223"/>
      <c r="G820" s="220"/>
      <c r="H820" s="224"/>
      <c r="I820" s="221"/>
      <c r="J820" s="221"/>
      <c r="K820" s="221"/>
      <c r="L820" s="221"/>
      <c r="M820" s="221"/>
      <c r="N820" s="221"/>
      <c r="O820" s="221"/>
      <c r="P820" s="221"/>
      <c r="Q820" s="221"/>
      <c r="R820" s="221"/>
      <c r="S820" s="221"/>
      <c r="T820" s="221"/>
    </row>
    <row r="821" spans="1:20" ht="13.2">
      <c r="A821" s="220"/>
      <c r="B821" s="221"/>
      <c r="C821" s="222"/>
      <c r="D821" s="222"/>
      <c r="E821" s="222"/>
      <c r="F821" s="223"/>
      <c r="G821" s="220"/>
      <c r="H821" s="224"/>
      <c r="I821" s="221"/>
      <c r="J821" s="221"/>
      <c r="K821" s="221"/>
      <c r="L821" s="221"/>
      <c r="M821" s="221"/>
      <c r="N821" s="221"/>
      <c r="O821" s="221"/>
      <c r="P821" s="221"/>
      <c r="Q821" s="221"/>
      <c r="R821" s="221"/>
      <c r="S821" s="221"/>
      <c r="T821" s="221"/>
    </row>
    <row r="822" spans="1:20" ht="13.2">
      <c r="A822" s="220"/>
      <c r="B822" s="221"/>
      <c r="C822" s="222"/>
      <c r="D822" s="222"/>
      <c r="E822" s="222"/>
      <c r="F822" s="223"/>
      <c r="G822" s="220"/>
      <c r="H822" s="224"/>
      <c r="I822" s="221"/>
      <c r="J822" s="221"/>
      <c r="K822" s="221"/>
      <c r="L822" s="221"/>
      <c r="M822" s="221"/>
      <c r="N822" s="221"/>
      <c r="O822" s="221"/>
      <c r="P822" s="221"/>
      <c r="Q822" s="221"/>
      <c r="R822" s="221"/>
      <c r="S822" s="221"/>
      <c r="T822" s="221"/>
    </row>
    <row r="823" spans="1:20" ht="13.2">
      <c r="A823" s="220"/>
      <c r="B823" s="221"/>
      <c r="C823" s="222"/>
      <c r="D823" s="222"/>
      <c r="E823" s="222"/>
      <c r="F823" s="223"/>
      <c r="G823" s="220"/>
      <c r="H823" s="224"/>
      <c r="I823" s="221"/>
      <c r="J823" s="221"/>
      <c r="K823" s="221"/>
      <c r="L823" s="221"/>
      <c r="M823" s="221"/>
      <c r="N823" s="221"/>
      <c r="O823" s="221"/>
      <c r="P823" s="221"/>
      <c r="Q823" s="221"/>
      <c r="R823" s="221"/>
      <c r="S823" s="221"/>
      <c r="T823" s="221"/>
    </row>
    <row r="824" spans="1:20" ht="13.2">
      <c r="A824" s="220"/>
      <c r="B824" s="221"/>
      <c r="C824" s="222"/>
      <c r="D824" s="222"/>
      <c r="E824" s="222"/>
      <c r="F824" s="223"/>
      <c r="G824" s="220"/>
      <c r="H824" s="224"/>
      <c r="I824" s="221"/>
      <c r="J824" s="221"/>
      <c r="K824" s="221"/>
      <c r="L824" s="221"/>
      <c r="M824" s="221"/>
      <c r="N824" s="221"/>
      <c r="O824" s="221"/>
      <c r="P824" s="221"/>
      <c r="Q824" s="221"/>
      <c r="R824" s="221"/>
      <c r="S824" s="221"/>
      <c r="T824" s="221"/>
    </row>
    <row r="825" spans="1:20" ht="13.2">
      <c r="A825" s="220"/>
      <c r="B825" s="221"/>
      <c r="C825" s="222"/>
      <c r="D825" s="222"/>
      <c r="E825" s="222"/>
      <c r="F825" s="223"/>
      <c r="G825" s="220"/>
      <c r="H825" s="224"/>
      <c r="I825" s="221"/>
      <c r="J825" s="221"/>
      <c r="K825" s="221"/>
      <c r="L825" s="221"/>
      <c r="M825" s="221"/>
      <c r="N825" s="221"/>
      <c r="O825" s="221"/>
      <c r="P825" s="221"/>
      <c r="Q825" s="221"/>
      <c r="R825" s="221"/>
      <c r="S825" s="221"/>
      <c r="T825" s="221"/>
    </row>
    <row r="826" spans="1:20" ht="13.2">
      <c r="A826" s="220"/>
      <c r="B826" s="221"/>
      <c r="C826" s="222"/>
      <c r="D826" s="222"/>
      <c r="E826" s="222"/>
      <c r="F826" s="223"/>
      <c r="G826" s="220"/>
      <c r="H826" s="224"/>
      <c r="I826" s="221"/>
      <c r="J826" s="221"/>
      <c r="K826" s="221"/>
      <c r="L826" s="221"/>
      <c r="M826" s="221"/>
      <c r="N826" s="221"/>
      <c r="O826" s="221"/>
      <c r="P826" s="221"/>
      <c r="Q826" s="221"/>
      <c r="R826" s="221"/>
      <c r="S826" s="221"/>
      <c r="T826" s="221"/>
    </row>
    <row r="827" spans="1:20" ht="13.2">
      <c r="A827" s="220"/>
      <c r="B827" s="221"/>
      <c r="C827" s="222"/>
      <c r="D827" s="222"/>
      <c r="E827" s="222"/>
      <c r="F827" s="223"/>
      <c r="G827" s="220"/>
      <c r="H827" s="224"/>
      <c r="I827" s="221"/>
      <c r="J827" s="221"/>
      <c r="K827" s="221"/>
      <c r="L827" s="221"/>
      <c r="M827" s="221"/>
      <c r="N827" s="221"/>
      <c r="O827" s="221"/>
      <c r="P827" s="221"/>
      <c r="Q827" s="221"/>
      <c r="R827" s="221"/>
      <c r="S827" s="221"/>
      <c r="T827" s="221"/>
    </row>
    <row r="828" spans="1:20" ht="13.2">
      <c r="A828" s="220"/>
      <c r="B828" s="221"/>
      <c r="C828" s="222"/>
      <c r="D828" s="222"/>
      <c r="E828" s="222"/>
      <c r="F828" s="223"/>
      <c r="G828" s="220"/>
      <c r="H828" s="224"/>
      <c r="I828" s="221"/>
      <c r="J828" s="221"/>
      <c r="K828" s="221"/>
      <c r="L828" s="221"/>
      <c r="M828" s="221"/>
      <c r="N828" s="221"/>
      <c r="O828" s="221"/>
      <c r="P828" s="221"/>
      <c r="Q828" s="221"/>
      <c r="R828" s="221"/>
      <c r="S828" s="221"/>
      <c r="T828" s="221"/>
    </row>
    <row r="829" spans="1:20" ht="13.2">
      <c r="A829" s="220"/>
      <c r="B829" s="221"/>
      <c r="C829" s="222"/>
      <c r="D829" s="222"/>
      <c r="E829" s="222"/>
      <c r="F829" s="223"/>
      <c r="G829" s="220"/>
      <c r="H829" s="224"/>
      <c r="I829" s="221"/>
      <c r="J829" s="221"/>
      <c r="K829" s="221"/>
      <c r="L829" s="221"/>
      <c r="M829" s="221"/>
      <c r="N829" s="221"/>
      <c r="O829" s="221"/>
      <c r="P829" s="221"/>
      <c r="Q829" s="221"/>
      <c r="R829" s="221"/>
      <c r="S829" s="221"/>
      <c r="T829" s="221"/>
    </row>
    <row r="830" spans="1:20" ht="13.2">
      <c r="A830" s="220"/>
      <c r="B830" s="221"/>
      <c r="C830" s="222"/>
      <c r="D830" s="222"/>
      <c r="E830" s="222"/>
      <c r="F830" s="223"/>
      <c r="G830" s="220"/>
      <c r="H830" s="224"/>
      <c r="I830" s="221"/>
      <c r="J830" s="221"/>
      <c r="K830" s="221"/>
      <c r="L830" s="221"/>
      <c r="M830" s="221"/>
      <c r="N830" s="221"/>
      <c r="O830" s="221"/>
      <c r="P830" s="221"/>
      <c r="Q830" s="221"/>
      <c r="R830" s="221"/>
      <c r="S830" s="221"/>
      <c r="T830" s="221"/>
    </row>
    <row r="831" spans="1:20" ht="13.2">
      <c r="A831" s="220"/>
      <c r="B831" s="221"/>
      <c r="C831" s="222"/>
      <c r="D831" s="222"/>
      <c r="E831" s="222"/>
      <c r="F831" s="223"/>
      <c r="G831" s="220"/>
      <c r="H831" s="224"/>
      <c r="I831" s="221"/>
      <c r="J831" s="221"/>
      <c r="K831" s="221"/>
      <c r="L831" s="221"/>
      <c r="M831" s="221"/>
      <c r="N831" s="221"/>
      <c r="O831" s="221"/>
      <c r="P831" s="221"/>
      <c r="Q831" s="221"/>
      <c r="R831" s="221"/>
      <c r="S831" s="221"/>
      <c r="T831" s="221"/>
    </row>
    <row r="832" spans="1:20" ht="13.2">
      <c r="A832" s="220"/>
      <c r="B832" s="221"/>
      <c r="C832" s="222"/>
      <c r="D832" s="222"/>
      <c r="E832" s="222"/>
      <c r="F832" s="223"/>
      <c r="G832" s="220"/>
      <c r="H832" s="224"/>
      <c r="I832" s="221"/>
      <c r="J832" s="221"/>
      <c r="K832" s="221"/>
      <c r="L832" s="221"/>
      <c r="M832" s="221"/>
      <c r="N832" s="221"/>
      <c r="O832" s="221"/>
      <c r="P832" s="221"/>
      <c r="Q832" s="221"/>
      <c r="R832" s="221"/>
      <c r="S832" s="221"/>
      <c r="T832" s="221"/>
    </row>
    <row r="833" spans="1:20" ht="13.2">
      <c r="A833" s="220"/>
      <c r="B833" s="221"/>
      <c r="C833" s="222"/>
      <c r="D833" s="222"/>
      <c r="E833" s="222"/>
      <c r="F833" s="223"/>
      <c r="G833" s="220"/>
      <c r="H833" s="224"/>
      <c r="I833" s="221"/>
      <c r="J833" s="221"/>
      <c r="K833" s="221"/>
      <c r="L833" s="221"/>
      <c r="M833" s="221"/>
      <c r="N833" s="221"/>
      <c r="O833" s="221"/>
      <c r="P833" s="221"/>
      <c r="Q833" s="221"/>
      <c r="R833" s="221"/>
      <c r="S833" s="221"/>
      <c r="T833" s="221"/>
    </row>
    <row r="834" spans="1:20" ht="13.2">
      <c r="A834" s="220"/>
      <c r="B834" s="221"/>
      <c r="C834" s="222"/>
      <c r="D834" s="222"/>
      <c r="E834" s="222"/>
      <c r="F834" s="223"/>
      <c r="G834" s="220"/>
      <c r="H834" s="224"/>
      <c r="I834" s="221"/>
      <c r="J834" s="221"/>
      <c r="K834" s="221"/>
      <c r="L834" s="221"/>
      <c r="M834" s="221"/>
      <c r="N834" s="221"/>
      <c r="O834" s="221"/>
      <c r="P834" s="221"/>
      <c r="Q834" s="221"/>
      <c r="R834" s="221"/>
      <c r="S834" s="221"/>
      <c r="T834" s="221"/>
    </row>
    <row r="835" spans="1:20" ht="13.2">
      <c r="A835" s="220"/>
      <c r="B835" s="221"/>
      <c r="C835" s="222"/>
      <c r="D835" s="222"/>
      <c r="E835" s="222"/>
      <c r="F835" s="223"/>
      <c r="G835" s="220"/>
      <c r="H835" s="224"/>
      <c r="I835" s="221"/>
      <c r="J835" s="221"/>
      <c r="K835" s="221"/>
      <c r="L835" s="221"/>
      <c r="M835" s="221"/>
      <c r="N835" s="221"/>
      <c r="O835" s="221"/>
      <c r="P835" s="221"/>
      <c r="Q835" s="221"/>
      <c r="R835" s="221"/>
      <c r="S835" s="221"/>
      <c r="T835" s="221"/>
    </row>
    <row r="836" spans="1:20" ht="13.2">
      <c r="A836" s="220"/>
      <c r="B836" s="221"/>
      <c r="C836" s="222"/>
      <c r="D836" s="222"/>
      <c r="E836" s="222"/>
      <c r="F836" s="223"/>
      <c r="G836" s="220"/>
      <c r="H836" s="224"/>
      <c r="I836" s="221"/>
      <c r="J836" s="221"/>
      <c r="K836" s="221"/>
      <c r="L836" s="221"/>
      <c r="M836" s="221"/>
      <c r="N836" s="221"/>
      <c r="O836" s="221"/>
      <c r="P836" s="221"/>
      <c r="Q836" s="221"/>
      <c r="R836" s="221"/>
      <c r="S836" s="221"/>
      <c r="T836" s="221"/>
    </row>
    <row r="837" spans="1:20" ht="13.2">
      <c r="A837" s="220"/>
      <c r="B837" s="221"/>
      <c r="C837" s="222"/>
      <c r="D837" s="222"/>
      <c r="E837" s="222"/>
      <c r="F837" s="223"/>
      <c r="G837" s="220"/>
      <c r="H837" s="224"/>
      <c r="I837" s="221"/>
      <c r="J837" s="221"/>
      <c r="K837" s="221"/>
      <c r="L837" s="221"/>
      <c r="M837" s="221"/>
      <c r="N837" s="221"/>
      <c r="O837" s="221"/>
      <c r="P837" s="221"/>
      <c r="Q837" s="221"/>
      <c r="R837" s="221"/>
      <c r="S837" s="221"/>
      <c r="T837" s="221"/>
    </row>
    <row r="838" spans="1:20" ht="13.2">
      <c r="A838" s="220"/>
      <c r="B838" s="221"/>
      <c r="C838" s="222"/>
      <c r="D838" s="222"/>
      <c r="E838" s="222"/>
      <c r="F838" s="223"/>
      <c r="G838" s="220"/>
      <c r="H838" s="224"/>
      <c r="I838" s="221"/>
      <c r="J838" s="221"/>
      <c r="K838" s="221"/>
      <c r="L838" s="221"/>
      <c r="M838" s="221"/>
      <c r="N838" s="221"/>
      <c r="O838" s="221"/>
      <c r="P838" s="221"/>
      <c r="Q838" s="221"/>
      <c r="R838" s="221"/>
      <c r="S838" s="221"/>
      <c r="T838" s="221"/>
    </row>
    <row r="839" spans="1:20" ht="13.2">
      <c r="A839" s="220"/>
      <c r="B839" s="221"/>
      <c r="C839" s="222"/>
      <c r="D839" s="222"/>
      <c r="E839" s="222"/>
      <c r="F839" s="223"/>
      <c r="G839" s="220"/>
      <c r="H839" s="224"/>
      <c r="I839" s="221"/>
      <c r="J839" s="221"/>
      <c r="K839" s="221"/>
      <c r="L839" s="221"/>
      <c r="M839" s="221"/>
      <c r="N839" s="221"/>
      <c r="O839" s="221"/>
      <c r="P839" s="221"/>
      <c r="Q839" s="221"/>
      <c r="R839" s="221"/>
      <c r="S839" s="221"/>
      <c r="T839" s="221"/>
    </row>
    <row r="840" spans="1:20" ht="13.2">
      <c r="A840" s="220"/>
      <c r="B840" s="221"/>
      <c r="C840" s="222"/>
      <c r="D840" s="222"/>
      <c r="E840" s="222"/>
      <c r="F840" s="223"/>
      <c r="G840" s="220"/>
      <c r="H840" s="224"/>
      <c r="I840" s="221"/>
      <c r="J840" s="221"/>
      <c r="K840" s="221"/>
      <c r="L840" s="221"/>
      <c r="M840" s="221"/>
      <c r="N840" s="221"/>
      <c r="O840" s="221"/>
      <c r="P840" s="221"/>
      <c r="Q840" s="221"/>
      <c r="R840" s="221"/>
      <c r="S840" s="221"/>
      <c r="T840" s="221"/>
    </row>
    <row r="841" spans="1:20" ht="13.2">
      <c r="A841" s="220"/>
      <c r="B841" s="221"/>
      <c r="C841" s="222"/>
      <c r="D841" s="222"/>
      <c r="E841" s="222"/>
      <c r="F841" s="223"/>
      <c r="G841" s="220"/>
      <c r="H841" s="224"/>
      <c r="I841" s="221"/>
      <c r="J841" s="221"/>
      <c r="K841" s="221"/>
      <c r="L841" s="221"/>
      <c r="M841" s="221"/>
      <c r="N841" s="221"/>
      <c r="O841" s="221"/>
      <c r="P841" s="221"/>
      <c r="Q841" s="221"/>
      <c r="R841" s="221"/>
      <c r="S841" s="221"/>
      <c r="T841" s="221"/>
    </row>
    <row r="842" spans="1:20" ht="13.2">
      <c r="A842" s="220"/>
      <c r="B842" s="221"/>
      <c r="C842" s="222"/>
      <c r="D842" s="222"/>
      <c r="E842" s="222"/>
      <c r="F842" s="223"/>
      <c r="G842" s="220"/>
      <c r="H842" s="224"/>
      <c r="I842" s="221"/>
      <c r="J842" s="221"/>
      <c r="K842" s="221"/>
      <c r="L842" s="221"/>
      <c r="M842" s="221"/>
      <c r="N842" s="221"/>
      <c r="O842" s="221"/>
      <c r="P842" s="221"/>
      <c r="Q842" s="221"/>
      <c r="R842" s="221"/>
      <c r="S842" s="221"/>
      <c r="T842" s="221"/>
    </row>
    <row r="843" spans="1:20" ht="13.2">
      <c r="A843" s="220"/>
      <c r="B843" s="221"/>
      <c r="C843" s="222"/>
      <c r="D843" s="222"/>
      <c r="E843" s="222"/>
      <c r="F843" s="223"/>
      <c r="G843" s="220"/>
      <c r="H843" s="224"/>
      <c r="I843" s="221"/>
      <c r="J843" s="221"/>
      <c r="K843" s="221"/>
      <c r="L843" s="221"/>
      <c r="M843" s="221"/>
      <c r="N843" s="221"/>
      <c r="O843" s="221"/>
      <c r="P843" s="221"/>
      <c r="Q843" s="221"/>
      <c r="R843" s="221"/>
      <c r="S843" s="221"/>
      <c r="T843" s="221"/>
    </row>
    <row r="844" spans="1:20" ht="13.2">
      <c r="A844" s="220"/>
      <c r="B844" s="221"/>
      <c r="C844" s="222"/>
      <c r="D844" s="222"/>
      <c r="E844" s="222"/>
      <c r="F844" s="223"/>
      <c r="G844" s="220"/>
      <c r="H844" s="224"/>
      <c r="I844" s="221"/>
      <c r="J844" s="221"/>
      <c r="K844" s="221"/>
      <c r="L844" s="221"/>
      <c r="M844" s="221"/>
      <c r="N844" s="221"/>
      <c r="O844" s="221"/>
      <c r="P844" s="221"/>
      <c r="Q844" s="221"/>
      <c r="R844" s="221"/>
      <c r="S844" s="221"/>
      <c r="T844" s="221"/>
    </row>
    <row r="845" spans="1:20" ht="13.2">
      <c r="A845" s="220"/>
      <c r="B845" s="221"/>
      <c r="C845" s="222"/>
      <c r="D845" s="222"/>
      <c r="E845" s="222"/>
      <c r="F845" s="223"/>
      <c r="G845" s="220"/>
      <c r="H845" s="224"/>
      <c r="I845" s="221"/>
      <c r="J845" s="221"/>
      <c r="K845" s="221"/>
      <c r="L845" s="221"/>
      <c r="M845" s="221"/>
      <c r="N845" s="221"/>
      <c r="O845" s="221"/>
      <c r="P845" s="221"/>
      <c r="Q845" s="221"/>
      <c r="R845" s="221"/>
      <c r="S845" s="221"/>
      <c r="T845" s="221"/>
    </row>
    <row r="846" spans="1:20" ht="13.2">
      <c r="A846" s="220"/>
      <c r="B846" s="221"/>
      <c r="C846" s="222"/>
      <c r="D846" s="222"/>
      <c r="E846" s="222"/>
      <c r="F846" s="223"/>
      <c r="G846" s="220"/>
      <c r="H846" s="224"/>
      <c r="I846" s="221"/>
      <c r="J846" s="221"/>
      <c r="K846" s="221"/>
      <c r="L846" s="221"/>
      <c r="M846" s="221"/>
      <c r="N846" s="221"/>
      <c r="O846" s="221"/>
      <c r="P846" s="221"/>
      <c r="Q846" s="221"/>
      <c r="R846" s="221"/>
      <c r="S846" s="221"/>
      <c r="T846" s="221"/>
    </row>
    <row r="847" spans="1:20" ht="13.2">
      <c r="A847" s="220"/>
      <c r="B847" s="221"/>
      <c r="C847" s="222"/>
      <c r="D847" s="222"/>
      <c r="E847" s="222"/>
      <c r="F847" s="223"/>
      <c r="G847" s="220"/>
      <c r="H847" s="224"/>
      <c r="I847" s="221"/>
      <c r="J847" s="221"/>
      <c r="K847" s="221"/>
      <c r="L847" s="221"/>
      <c r="M847" s="221"/>
      <c r="N847" s="221"/>
      <c r="O847" s="221"/>
      <c r="P847" s="221"/>
      <c r="Q847" s="221"/>
      <c r="R847" s="221"/>
      <c r="S847" s="221"/>
      <c r="T847" s="221"/>
    </row>
    <row r="848" spans="1:20" ht="13.2">
      <c r="A848" s="220"/>
      <c r="B848" s="221"/>
      <c r="C848" s="222"/>
      <c r="D848" s="222"/>
      <c r="E848" s="222"/>
      <c r="F848" s="223"/>
      <c r="G848" s="220"/>
      <c r="H848" s="224"/>
      <c r="I848" s="221"/>
      <c r="J848" s="221"/>
      <c r="K848" s="221"/>
      <c r="L848" s="221"/>
      <c r="M848" s="221"/>
      <c r="N848" s="221"/>
      <c r="O848" s="221"/>
      <c r="P848" s="221"/>
      <c r="Q848" s="221"/>
      <c r="R848" s="221"/>
      <c r="S848" s="221"/>
      <c r="T848" s="221"/>
    </row>
    <row r="849" spans="1:20" ht="13.2">
      <c r="A849" s="220"/>
      <c r="B849" s="221"/>
      <c r="C849" s="222"/>
      <c r="D849" s="222"/>
      <c r="E849" s="222"/>
      <c r="F849" s="223"/>
      <c r="G849" s="220"/>
      <c r="H849" s="224"/>
      <c r="I849" s="221"/>
      <c r="J849" s="221"/>
      <c r="K849" s="221"/>
      <c r="L849" s="221"/>
      <c r="M849" s="221"/>
      <c r="N849" s="221"/>
      <c r="O849" s="221"/>
      <c r="P849" s="221"/>
      <c r="Q849" s="221"/>
      <c r="R849" s="221"/>
      <c r="S849" s="221"/>
      <c r="T849" s="221"/>
    </row>
    <row r="850" spans="1:20" ht="13.2">
      <c r="A850" s="220"/>
      <c r="B850" s="221"/>
      <c r="C850" s="222"/>
      <c r="D850" s="222"/>
      <c r="E850" s="222"/>
      <c r="F850" s="223"/>
      <c r="G850" s="220"/>
      <c r="H850" s="224"/>
      <c r="I850" s="221"/>
      <c r="J850" s="221"/>
      <c r="K850" s="221"/>
      <c r="L850" s="221"/>
      <c r="M850" s="221"/>
      <c r="N850" s="221"/>
      <c r="O850" s="221"/>
      <c r="P850" s="221"/>
      <c r="Q850" s="221"/>
      <c r="R850" s="221"/>
      <c r="S850" s="221"/>
      <c r="T850" s="221"/>
    </row>
    <row r="851" spans="1:20" ht="13.2">
      <c r="A851" s="220"/>
      <c r="B851" s="221"/>
      <c r="C851" s="222"/>
      <c r="D851" s="222"/>
      <c r="E851" s="222"/>
      <c r="F851" s="223"/>
      <c r="G851" s="220"/>
      <c r="H851" s="224"/>
      <c r="I851" s="221"/>
      <c r="J851" s="221"/>
      <c r="K851" s="221"/>
      <c r="L851" s="221"/>
      <c r="M851" s="221"/>
      <c r="N851" s="221"/>
      <c r="O851" s="221"/>
      <c r="P851" s="221"/>
      <c r="Q851" s="221"/>
      <c r="R851" s="221"/>
      <c r="S851" s="221"/>
      <c r="T851" s="221"/>
    </row>
    <row r="852" spans="1:20" ht="13.2">
      <c r="A852" s="220"/>
      <c r="B852" s="221"/>
      <c r="C852" s="222"/>
      <c r="D852" s="222"/>
      <c r="E852" s="222"/>
      <c r="F852" s="223"/>
      <c r="G852" s="220"/>
      <c r="H852" s="224"/>
      <c r="I852" s="221"/>
      <c r="J852" s="221"/>
      <c r="K852" s="221"/>
      <c r="L852" s="221"/>
      <c r="M852" s="221"/>
      <c r="N852" s="221"/>
      <c r="O852" s="221"/>
      <c r="P852" s="221"/>
      <c r="Q852" s="221"/>
      <c r="R852" s="221"/>
      <c r="S852" s="221"/>
      <c r="T852" s="221"/>
    </row>
    <row r="853" spans="1:20" ht="13.2">
      <c r="A853" s="220"/>
      <c r="B853" s="221"/>
      <c r="C853" s="222"/>
      <c r="D853" s="222"/>
      <c r="E853" s="222"/>
      <c r="F853" s="223"/>
      <c r="G853" s="220"/>
      <c r="H853" s="224"/>
      <c r="I853" s="221"/>
      <c r="J853" s="221"/>
      <c r="K853" s="221"/>
      <c r="L853" s="221"/>
      <c r="M853" s="221"/>
      <c r="N853" s="221"/>
      <c r="O853" s="221"/>
      <c r="P853" s="221"/>
      <c r="Q853" s="221"/>
      <c r="R853" s="221"/>
      <c r="S853" s="221"/>
      <c r="T853" s="221"/>
    </row>
    <row r="854" spans="1:20" ht="13.2">
      <c r="A854" s="220"/>
      <c r="B854" s="221"/>
      <c r="C854" s="222"/>
      <c r="D854" s="222"/>
      <c r="E854" s="222"/>
      <c r="F854" s="223"/>
      <c r="G854" s="220"/>
      <c r="H854" s="224"/>
      <c r="I854" s="221"/>
      <c r="J854" s="221"/>
      <c r="K854" s="221"/>
      <c r="L854" s="221"/>
      <c r="M854" s="221"/>
      <c r="N854" s="221"/>
      <c r="O854" s="221"/>
      <c r="P854" s="221"/>
      <c r="Q854" s="221"/>
      <c r="R854" s="221"/>
      <c r="S854" s="221"/>
      <c r="T854" s="221"/>
    </row>
    <row r="855" spans="1:20" ht="13.2">
      <c r="A855" s="220"/>
      <c r="B855" s="221"/>
      <c r="C855" s="222"/>
      <c r="D855" s="222"/>
      <c r="E855" s="222"/>
      <c r="F855" s="223"/>
      <c r="G855" s="220"/>
      <c r="H855" s="224"/>
      <c r="I855" s="221"/>
      <c r="J855" s="221"/>
      <c r="K855" s="221"/>
      <c r="L855" s="221"/>
      <c r="M855" s="221"/>
      <c r="N855" s="221"/>
      <c r="O855" s="221"/>
      <c r="P855" s="221"/>
      <c r="Q855" s="221"/>
      <c r="R855" s="221"/>
      <c r="S855" s="221"/>
      <c r="T855" s="221"/>
    </row>
    <row r="856" spans="1:20" ht="13.2">
      <c r="A856" s="220"/>
      <c r="B856" s="221"/>
      <c r="C856" s="222"/>
      <c r="D856" s="222"/>
      <c r="E856" s="222"/>
      <c r="F856" s="223"/>
      <c r="G856" s="220"/>
      <c r="H856" s="224"/>
      <c r="I856" s="221"/>
      <c r="J856" s="221"/>
      <c r="K856" s="221"/>
      <c r="L856" s="221"/>
      <c r="M856" s="221"/>
      <c r="N856" s="221"/>
      <c r="O856" s="221"/>
      <c r="P856" s="221"/>
      <c r="Q856" s="221"/>
      <c r="R856" s="221"/>
      <c r="S856" s="221"/>
      <c r="T856" s="221"/>
    </row>
    <row r="857" spans="1:20" ht="13.2">
      <c r="A857" s="220"/>
      <c r="B857" s="221"/>
      <c r="C857" s="222"/>
      <c r="D857" s="222"/>
      <c r="E857" s="222"/>
      <c r="F857" s="223"/>
      <c r="G857" s="220"/>
      <c r="H857" s="224"/>
      <c r="I857" s="221"/>
      <c r="J857" s="221"/>
      <c r="K857" s="221"/>
      <c r="L857" s="221"/>
      <c r="M857" s="221"/>
      <c r="N857" s="221"/>
      <c r="O857" s="221"/>
      <c r="P857" s="221"/>
      <c r="Q857" s="221"/>
      <c r="R857" s="221"/>
      <c r="S857" s="221"/>
      <c r="T857" s="221"/>
    </row>
    <row r="858" spans="1:20" ht="13.2">
      <c r="A858" s="220"/>
      <c r="B858" s="221"/>
      <c r="C858" s="222"/>
      <c r="D858" s="222"/>
      <c r="E858" s="222"/>
      <c r="F858" s="223"/>
      <c r="G858" s="220"/>
      <c r="H858" s="224"/>
      <c r="I858" s="221"/>
      <c r="J858" s="221"/>
      <c r="K858" s="221"/>
      <c r="L858" s="221"/>
      <c r="M858" s="221"/>
      <c r="N858" s="221"/>
      <c r="O858" s="221"/>
      <c r="P858" s="221"/>
      <c r="Q858" s="221"/>
      <c r="R858" s="221"/>
      <c r="S858" s="221"/>
      <c r="T858" s="221"/>
    </row>
    <row r="859" spans="1:20" ht="13.2">
      <c r="A859" s="220"/>
      <c r="B859" s="221"/>
      <c r="C859" s="222"/>
      <c r="D859" s="222"/>
      <c r="E859" s="222"/>
      <c r="F859" s="223"/>
      <c r="G859" s="220"/>
      <c r="H859" s="224"/>
      <c r="I859" s="221"/>
      <c r="J859" s="221"/>
      <c r="K859" s="221"/>
      <c r="L859" s="221"/>
      <c r="M859" s="221"/>
      <c r="N859" s="221"/>
      <c r="O859" s="221"/>
      <c r="P859" s="221"/>
      <c r="Q859" s="221"/>
      <c r="R859" s="221"/>
      <c r="S859" s="221"/>
      <c r="T859" s="221"/>
    </row>
    <row r="860" spans="1:20" ht="13.2">
      <c r="A860" s="220"/>
      <c r="B860" s="221"/>
      <c r="C860" s="222"/>
      <c r="D860" s="222"/>
      <c r="E860" s="222"/>
      <c r="F860" s="223"/>
      <c r="G860" s="220"/>
      <c r="H860" s="224"/>
      <c r="I860" s="221"/>
      <c r="J860" s="221"/>
      <c r="K860" s="221"/>
      <c r="L860" s="221"/>
      <c r="M860" s="221"/>
      <c r="N860" s="221"/>
      <c r="O860" s="221"/>
      <c r="P860" s="221"/>
      <c r="Q860" s="221"/>
      <c r="R860" s="221"/>
      <c r="S860" s="221"/>
      <c r="T860" s="221"/>
    </row>
    <row r="861" spans="1:20" ht="13.2">
      <c r="A861" s="220"/>
      <c r="B861" s="221"/>
      <c r="C861" s="222"/>
      <c r="D861" s="222"/>
      <c r="E861" s="222"/>
      <c r="F861" s="223"/>
      <c r="G861" s="220"/>
      <c r="H861" s="224"/>
      <c r="I861" s="221"/>
      <c r="J861" s="221"/>
      <c r="K861" s="221"/>
      <c r="L861" s="221"/>
      <c r="M861" s="221"/>
      <c r="N861" s="221"/>
      <c r="O861" s="221"/>
      <c r="P861" s="221"/>
      <c r="Q861" s="221"/>
      <c r="R861" s="221"/>
      <c r="S861" s="221"/>
      <c r="T861" s="221"/>
    </row>
    <row r="862" spans="1:20" ht="13.2">
      <c r="A862" s="220"/>
      <c r="B862" s="221"/>
      <c r="C862" s="222"/>
      <c r="D862" s="222"/>
      <c r="E862" s="222"/>
      <c r="F862" s="223"/>
      <c r="G862" s="220"/>
      <c r="H862" s="224"/>
      <c r="I862" s="221"/>
      <c r="J862" s="221"/>
      <c r="K862" s="221"/>
      <c r="L862" s="221"/>
      <c r="M862" s="221"/>
      <c r="N862" s="221"/>
      <c r="O862" s="221"/>
      <c r="P862" s="221"/>
      <c r="Q862" s="221"/>
      <c r="R862" s="221"/>
      <c r="S862" s="221"/>
      <c r="T862" s="221"/>
    </row>
    <row r="863" spans="1:20" ht="13.2">
      <c r="A863" s="220"/>
      <c r="B863" s="221"/>
      <c r="C863" s="222"/>
      <c r="D863" s="222"/>
      <c r="E863" s="222"/>
      <c r="F863" s="223"/>
      <c r="G863" s="220"/>
      <c r="H863" s="224"/>
      <c r="I863" s="221"/>
      <c r="J863" s="221"/>
      <c r="K863" s="221"/>
      <c r="L863" s="221"/>
      <c r="M863" s="221"/>
      <c r="N863" s="221"/>
      <c r="O863" s="221"/>
      <c r="P863" s="221"/>
      <c r="Q863" s="221"/>
      <c r="R863" s="221"/>
      <c r="S863" s="221"/>
      <c r="T863" s="221"/>
    </row>
    <row r="864" spans="1:20" ht="13.2">
      <c r="A864" s="220"/>
      <c r="B864" s="221"/>
      <c r="C864" s="222"/>
      <c r="D864" s="222"/>
      <c r="E864" s="222"/>
      <c r="F864" s="223"/>
      <c r="G864" s="220"/>
      <c r="H864" s="224"/>
      <c r="I864" s="221"/>
      <c r="J864" s="221"/>
      <c r="K864" s="221"/>
      <c r="L864" s="221"/>
      <c r="M864" s="221"/>
      <c r="N864" s="221"/>
      <c r="O864" s="221"/>
      <c r="P864" s="221"/>
      <c r="Q864" s="221"/>
      <c r="R864" s="221"/>
      <c r="S864" s="221"/>
      <c r="T864" s="221"/>
    </row>
    <row r="865" spans="1:20" ht="13.2">
      <c r="A865" s="220"/>
      <c r="B865" s="221"/>
      <c r="C865" s="222"/>
      <c r="D865" s="222"/>
      <c r="E865" s="222"/>
      <c r="F865" s="223"/>
      <c r="G865" s="220"/>
      <c r="H865" s="224"/>
      <c r="I865" s="221"/>
      <c r="J865" s="221"/>
      <c r="K865" s="221"/>
      <c r="L865" s="221"/>
      <c r="M865" s="221"/>
      <c r="N865" s="221"/>
      <c r="O865" s="221"/>
      <c r="P865" s="221"/>
      <c r="Q865" s="221"/>
      <c r="R865" s="221"/>
      <c r="S865" s="221"/>
      <c r="T865" s="221"/>
    </row>
    <row r="866" spans="1:20" ht="13.2">
      <c r="A866" s="220"/>
      <c r="B866" s="221"/>
      <c r="C866" s="222"/>
      <c r="D866" s="222"/>
      <c r="E866" s="222"/>
      <c r="F866" s="223"/>
      <c r="G866" s="220"/>
      <c r="H866" s="224"/>
      <c r="I866" s="221"/>
      <c r="J866" s="221"/>
      <c r="K866" s="221"/>
      <c r="L866" s="221"/>
      <c r="M866" s="221"/>
      <c r="N866" s="221"/>
      <c r="O866" s="221"/>
      <c r="P866" s="221"/>
      <c r="Q866" s="221"/>
      <c r="R866" s="221"/>
      <c r="S866" s="221"/>
      <c r="T866" s="221"/>
    </row>
    <row r="867" spans="1:20" ht="13.2">
      <c r="A867" s="220"/>
      <c r="B867" s="221"/>
      <c r="C867" s="222"/>
      <c r="D867" s="222"/>
      <c r="E867" s="222"/>
      <c r="F867" s="223"/>
      <c r="G867" s="220"/>
      <c r="H867" s="224"/>
      <c r="I867" s="221"/>
      <c r="J867" s="221"/>
      <c r="K867" s="221"/>
      <c r="L867" s="221"/>
      <c r="M867" s="221"/>
      <c r="N867" s="221"/>
      <c r="O867" s="221"/>
      <c r="P867" s="221"/>
      <c r="Q867" s="221"/>
      <c r="R867" s="221"/>
      <c r="S867" s="221"/>
      <c r="T867" s="221"/>
    </row>
    <row r="868" spans="1:20" ht="13.2">
      <c r="A868" s="220"/>
      <c r="B868" s="221"/>
      <c r="C868" s="222"/>
      <c r="D868" s="222"/>
      <c r="E868" s="222"/>
      <c r="F868" s="223"/>
      <c r="G868" s="220"/>
      <c r="H868" s="224"/>
      <c r="I868" s="221"/>
      <c r="J868" s="221"/>
      <c r="K868" s="221"/>
      <c r="L868" s="221"/>
      <c r="M868" s="221"/>
      <c r="N868" s="221"/>
      <c r="O868" s="221"/>
      <c r="P868" s="221"/>
      <c r="Q868" s="221"/>
      <c r="R868" s="221"/>
      <c r="S868" s="221"/>
      <c r="T868" s="221"/>
    </row>
    <row r="869" spans="1:20" ht="13.2">
      <c r="A869" s="220"/>
      <c r="B869" s="221"/>
      <c r="C869" s="222"/>
      <c r="D869" s="222"/>
      <c r="E869" s="222"/>
      <c r="F869" s="223"/>
      <c r="G869" s="220"/>
      <c r="H869" s="224"/>
      <c r="I869" s="221"/>
      <c r="J869" s="221"/>
      <c r="K869" s="221"/>
      <c r="L869" s="221"/>
      <c r="M869" s="221"/>
      <c r="N869" s="221"/>
      <c r="O869" s="221"/>
      <c r="P869" s="221"/>
      <c r="Q869" s="221"/>
      <c r="R869" s="221"/>
      <c r="S869" s="221"/>
      <c r="T869" s="221"/>
    </row>
    <row r="870" spans="1:20" ht="13.2">
      <c r="A870" s="220"/>
      <c r="B870" s="221"/>
      <c r="C870" s="222"/>
      <c r="D870" s="222"/>
      <c r="E870" s="222"/>
      <c r="F870" s="223"/>
      <c r="G870" s="220"/>
      <c r="H870" s="224"/>
      <c r="I870" s="221"/>
      <c r="J870" s="221"/>
      <c r="K870" s="221"/>
      <c r="L870" s="221"/>
      <c r="M870" s="221"/>
      <c r="N870" s="221"/>
      <c r="O870" s="221"/>
      <c r="P870" s="221"/>
      <c r="Q870" s="221"/>
      <c r="R870" s="221"/>
      <c r="S870" s="221"/>
      <c r="T870" s="221"/>
    </row>
    <row r="871" spans="1:20" ht="13.2">
      <c r="A871" s="220"/>
      <c r="B871" s="221"/>
      <c r="C871" s="222"/>
      <c r="D871" s="222"/>
      <c r="E871" s="222"/>
      <c r="F871" s="223"/>
      <c r="G871" s="220"/>
      <c r="H871" s="224"/>
      <c r="I871" s="221"/>
      <c r="J871" s="221"/>
      <c r="K871" s="221"/>
      <c r="L871" s="221"/>
      <c r="M871" s="221"/>
      <c r="N871" s="221"/>
      <c r="O871" s="221"/>
      <c r="P871" s="221"/>
      <c r="Q871" s="221"/>
      <c r="R871" s="221"/>
      <c r="S871" s="221"/>
      <c r="T871" s="221"/>
    </row>
    <row r="872" spans="1:20" ht="13.2">
      <c r="A872" s="220"/>
      <c r="B872" s="221"/>
      <c r="C872" s="222"/>
      <c r="D872" s="222"/>
      <c r="E872" s="222"/>
      <c r="F872" s="223"/>
      <c r="G872" s="220"/>
      <c r="H872" s="224"/>
      <c r="I872" s="221"/>
      <c r="J872" s="221"/>
      <c r="K872" s="221"/>
      <c r="L872" s="221"/>
      <c r="M872" s="221"/>
      <c r="N872" s="221"/>
      <c r="O872" s="221"/>
      <c r="P872" s="221"/>
      <c r="Q872" s="221"/>
      <c r="R872" s="221"/>
      <c r="S872" s="221"/>
      <c r="T872" s="221"/>
    </row>
    <row r="873" spans="1:20" ht="13.2">
      <c r="A873" s="220"/>
      <c r="B873" s="221"/>
      <c r="C873" s="222"/>
      <c r="D873" s="222"/>
      <c r="E873" s="222"/>
      <c r="F873" s="223"/>
      <c r="G873" s="220"/>
      <c r="H873" s="224"/>
      <c r="I873" s="221"/>
      <c r="J873" s="221"/>
      <c r="K873" s="221"/>
      <c r="L873" s="221"/>
      <c r="M873" s="221"/>
      <c r="N873" s="221"/>
      <c r="O873" s="221"/>
      <c r="P873" s="221"/>
      <c r="Q873" s="221"/>
      <c r="R873" s="221"/>
      <c r="S873" s="221"/>
      <c r="T873" s="221"/>
    </row>
    <row r="874" spans="1:20" ht="13.2">
      <c r="A874" s="220"/>
      <c r="B874" s="221"/>
      <c r="C874" s="222"/>
      <c r="D874" s="222"/>
      <c r="E874" s="222"/>
      <c r="F874" s="223"/>
      <c r="G874" s="220"/>
      <c r="H874" s="224"/>
      <c r="I874" s="221"/>
      <c r="J874" s="221"/>
      <c r="K874" s="221"/>
      <c r="L874" s="221"/>
      <c r="M874" s="221"/>
      <c r="N874" s="221"/>
      <c r="O874" s="221"/>
      <c r="P874" s="221"/>
      <c r="Q874" s="221"/>
      <c r="R874" s="221"/>
      <c r="S874" s="221"/>
      <c r="T874" s="221"/>
    </row>
    <row r="875" spans="1:20" ht="13.2">
      <c r="A875" s="220"/>
      <c r="B875" s="221"/>
      <c r="C875" s="222"/>
      <c r="D875" s="222"/>
      <c r="E875" s="222"/>
      <c r="F875" s="223"/>
      <c r="G875" s="220"/>
      <c r="H875" s="224"/>
      <c r="I875" s="221"/>
      <c r="J875" s="221"/>
      <c r="K875" s="221"/>
      <c r="L875" s="221"/>
      <c r="M875" s="221"/>
      <c r="N875" s="221"/>
      <c r="O875" s="221"/>
      <c r="P875" s="221"/>
      <c r="Q875" s="221"/>
      <c r="R875" s="221"/>
      <c r="S875" s="221"/>
      <c r="T875" s="221"/>
    </row>
    <row r="876" spans="1:20" ht="13.2">
      <c r="A876" s="220"/>
      <c r="B876" s="221"/>
      <c r="C876" s="222"/>
      <c r="D876" s="222"/>
      <c r="E876" s="222"/>
      <c r="F876" s="223"/>
      <c r="G876" s="220"/>
      <c r="H876" s="224"/>
      <c r="I876" s="221"/>
      <c r="J876" s="221"/>
      <c r="K876" s="221"/>
      <c r="L876" s="221"/>
      <c r="M876" s="221"/>
      <c r="N876" s="221"/>
      <c r="O876" s="221"/>
      <c r="P876" s="221"/>
      <c r="Q876" s="221"/>
      <c r="R876" s="221"/>
      <c r="S876" s="221"/>
      <c r="T876" s="221"/>
    </row>
    <row r="877" spans="1:20" ht="13.2">
      <c r="A877" s="220"/>
      <c r="B877" s="221"/>
      <c r="C877" s="222"/>
      <c r="D877" s="222"/>
      <c r="E877" s="222"/>
      <c r="F877" s="223"/>
      <c r="G877" s="220"/>
      <c r="H877" s="224"/>
      <c r="I877" s="221"/>
      <c r="J877" s="221"/>
      <c r="K877" s="221"/>
      <c r="L877" s="221"/>
      <c r="M877" s="221"/>
      <c r="N877" s="221"/>
      <c r="O877" s="221"/>
      <c r="P877" s="221"/>
      <c r="Q877" s="221"/>
      <c r="R877" s="221"/>
      <c r="S877" s="221"/>
      <c r="T877" s="221"/>
    </row>
    <row r="878" spans="1:20" ht="13.2">
      <c r="A878" s="220"/>
      <c r="B878" s="221"/>
      <c r="C878" s="222"/>
      <c r="D878" s="222"/>
      <c r="E878" s="222"/>
      <c r="F878" s="223"/>
      <c r="G878" s="220"/>
      <c r="H878" s="224"/>
      <c r="I878" s="221"/>
      <c r="J878" s="221"/>
      <c r="K878" s="221"/>
      <c r="L878" s="221"/>
      <c r="M878" s="221"/>
      <c r="N878" s="221"/>
      <c r="O878" s="221"/>
      <c r="P878" s="221"/>
      <c r="Q878" s="221"/>
      <c r="R878" s="221"/>
      <c r="S878" s="221"/>
      <c r="T878" s="221"/>
    </row>
    <row r="879" spans="1:20" ht="13.2">
      <c r="A879" s="220"/>
      <c r="B879" s="221"/>
      <c r="C879" s="222"/>
      <c r="D879" s="222"/>
      <c r="E879" s="222"/>
      <c r="F879" s="223"/>
      <c r="G879" s="220"/>
      <c r="H879" s="224"/>
      <c r="I879" s="221"/>
      <c r="J879" s="221"/>
      <c r="K879" s="221"/>
      <c r="L879" s="221"/>
      <c r="M879" s="221"/>
      <c r="N879" s="221"/>
      <c r="O879" s="221"/>
      <c r="P879" s="221"/>
      <c r="Q879" s="221"/>
      <c r="R879" s="221"/>
      <c r="S879" s="221"/>
      <c r="T879" s="221"/>
    </row>
    <row r="880" spans="1:20" ht="13.2">
      <c r="A880" s="220"/>
      <c r="B880" s="221"/>
      <c r="C880" s="222"/>
      <c r="D880" s="222"/>
      <c r="E880" s="222"/>
      <c r="F880" s="223"/>
      <c r="G880" s="220"/>
      <c r="H880" s="224"/>
      <c r="I880" s="221"/>
      <c r="J880" s="221"/>
      <c r="K880" s="221"/>
      <c r="L880" s="221"/>
      <c r="M880" s="221"/>
      <c r="N880" s="221"/>
      <c r="O880" s="221"/>
      <c r="P880" s="221"/>
      <c r="Q880" s="221"/>
      <c r="R880" s="221"/>
      <c r="S880" s="221"/>
      <c r="T880" s="221"/>
    </row>
    <row r="881" spans="1:20" ht="13.2">
      <c r="A881" s="220"/>
      <c r="B881" s="221"/>
      <c r="C881" s="222"/>
      <c r="D881" s="222"/>
      <c r="E881" s="222"/>
      <c r="F881" s="223"/>
      <c r="G881" s="220"/>
      <c r="H881" s="224"/>
      <c r="I881" s="221"/>
      <c r="J881" s="221"/>
      <c r="K881" s="221"/>
      <c r="L881" s="221"/>
      <c r="M881" s="221"/>
      <c r="N881" s="221"/>
      <c r="O881" s="221"/>
      <c r="P881" s="221"/>
      <c r="Q881" s="221"/>
      <c r="R881" s="221"/>
      <c r="S881" s="221"/>
      <c r="T881" s="221"/>
    </row>
    <row r="882" spans="1:20" ht="13.2">
      <c r="A882" s="220"/>
      <c r="B882" s="221"/>
      <c r="C882" s="222"/>
      <c r="D882" s="222"/>
      <c r="E882" s="222"/>
      <c r="F882" s="223"/>
      <c r="G882" s="220"/>
      <c r="H882" s="224"/>
      <c r="I882" s="221"/>
      <c r="J882" s="221"/>
      <c r="K882" s="221"/>
      <c r="L882" s="221"/>
      <c r="M882" s="221"/>
      <c r="N882" s="221"/>
      <c r="O882" s="221"/>
      <c r="P882" s="221"/>
      <c r="Q882" s="221"/>
      <c r="R882" s="221"/>
      <c r="S882" s="221"/>
      <c r="T882" s="221"/>
    </row>
    <row r="883" spans="1:20" ht="13.2">
      <c r="A883" s="220"/>
      <c r="B883" s="221"/>
      <c r="C883" s="222"/>
      <c r="D883" s="222"/>
      <c r="E883" s="222"/>
      <c r="F883" s="223"/>
      <c r="G883" s="220"/>
      <c r="H883" s="224"/>
      <c r="I883" s="221"/>
      <c r="J883" s="221"/>
      <c r="K883" s="221"/>
      <c r="L883" s="221"/>
      <c r="M883" s="221"/>
      <c r="N883" s="221"/>
      <c r="O883" s="221"/>
      <c r="P883" s="221"/>
      <c r="Q883" s="221"/>
      <c r="R883" s="221"/>
      <c r="S883" s="221"/>
      <c r="T883" s="221"/>
    </row>
    <row r="884" spans="1:20" ht="13.2">
      <c r="A884" s="220"/>
      <c r="B884" s="221"/>
      <c r="C884" s="222"/>
      <c r="D884" s="222"/>
      <c r="E884" s="222"/>
      <c r="F884" s="223"/>
      <c r="G884" s="220"/>
      <c r="H884" s="224"/>
      <c r="I884" s="221"/>
      <c r="J884" s="221"/>
      <c r="K884" s="221"/>
      <c r="L884" s="221"/>
      <c r="M884" s="221"/>
      <c r="N884" s="221"/>
      <c r="O884" s="221"/>
      <c r="P884" s="221"/>
      <c r="Q884" s="221"/>
      <c r="R884" s="221"/>
      <c r="S884" s="221"/>
      <c r="T884" s="221"/>
    </row>
    <row r="885" spans="1:20" ht="13.2">
      <c r="A885" s="220"/>
      <c r="B885" s="221"/>
      <c r="C885" s="222"/>
      <c r="D885" s="222"/>
      <c r="E885" s="222"/>
      <c r="F885" s="223"/>
      <c r="G885" s="220"/>
      <c r="H885" s="224"/>
      <c r="I885" s="221"/>
      <c r="J885" s="221"/>
      <c r="K885" s="221"/>
      <c r="L885" s="221"/>
      <c r="M885" s="221"/>
      <c r="N885" s="221"/>
      <c r="O885" s="221"/>
      <c r="P885" s="221"/>
      <c r="Q885" s="221"/>
      <c r="R885" s="221"/>
      <c r="S885" s="221"/>
      <c r="T885" s="221"/>
    </row>
    <row r="886" spans="1:20" ht="13.2">
      <c r="A886" s="220"/>
      <c r="B886" s="221"/>
      <c r="C886" s="222"/>
      <c r="D886" s="222"/>
      <c r="E886" s="222"/>
      <c r="F886" s="223"/>
      <c r="G886" s="220"/>
      <c r="H886" s="224"/>
      <c r="I886" s="221"/>
      <c r="J886" s="221"/>
      <c r="K886" s="221"/>
      <c r="L886" s="221"/>
      <c r="M886" s="221"/>
      <c r="N886" s="221"/>
      <c r="O886" s="221"/>
      <c r="P886" s="221"/>
      <c r="Q886" s="221"/>
      <c r="R886" s="221"/>
      <c r="S886" s="221"/>
      <c r="T886" s="221"/>
    </row>
    <row r="887" spans="1:20" ht="13.2">
      <c r="A887" s="220"/>
      <c r="B887" s="221"/>
      <c r="C887" s="222"/>
      <c r="D887" s="222"/>
      <c r="E887" s="222"/>
      <c r="F887" s="223"/>
      <c r="G887" s="220"/>
      <c r="H887" s="224"/>
      <c r="I887" s="221"/>
      <c r="J887" s="221"/>
      <c r="K887" s="221"/>
      <c r="L887" s="221"/>
      <c r="M887" s="221"/>
      <c r="N887" s="221"/>
      <c r="O887" s="221"/>
      <c r="P887" s="221"/>
      <c r="Q887" s="221"/>
      <c r="R887" s="221"/>
      <c r="S887" s="221"/>
      <c r="T887" s="221"/>
    </row>
    <row r="888" spans="1:20" ht="13.2">
      <c r="A888" s="220"/>
      <c r="B888" s="221"/>
      <c r="C888" s="222"/>
      <c r="D888" s="222"/>
      <c r="E888" s="222"/>
      <c r="F888" s="223"/>
      <c r="G888" s="220"/>
      <c r="H888" s="224"/>
      <c r="I888" s="221"/>
      <c r="J888" s="221"/>
      <c r="K888" s="221"/>
      <c r="L888" s="221"/>
      <c r="M888" s="221"/>
      <c r="N888" s="221"/>
      <c r="O888" s="221"/>
      <c r="P888" s="221"/>
      <c r="Q888" s="221"/>
      <c r="R888" s="221"/>
      <c r="S888" s="221"/>
      <c r="T888" s="221"/>
    </row>
    <row r="889" spans="1:20" ht="13.2">
      <c r="A889" s="220"/>
      <c r="B889" s="221"/>
      <c r="C889" s="222"/>
      <c r="D889" s="222"/>
      <c r="E889" s="222"/>
      <c r="F889" s="223"/>
      <c r="G889" s="220"/>
      <c r="H889" s="224"/>
      <c r="I889" s="221"/>
      <c r="J889" s="221"/>
      <c r="K889" s="221"/>
      <c r="L889" s="221"/>
      <c r="M889" s="221"/>
      <c r="N889" s="221"/>
      <c r="O889" s="221"/>
      <c r="P889" s="221"/>
      <c r="Q889" s="221"/>
      <c r="R889" s="221"/>
      <c r="S889" s="221"/>
      <c r="T889" s="221"/>
    </row>
    <row r="890" spans="1:20" ht="13.2">
      <c r="A890" s="220"/>
      <c r="B890" s="221"/>
      <c r="C890" s="222"/>
      <c r="D890" s="222"/>
      <c r="E890" s="222"/>
      <c r="F890" s="223"/>
      <c r="G890" s="220"/>
      <c r="H890" s="224"/>
      <c r="I890" s="221"/>
      <c r="J890" s="221"/>
      <c r="K890" s="221"/>
      <c r="L890" s="221"/>
      <c r="M890" s="221"/>
      <c r="N890" s="221"/>
      <c r="O890" s="221"/>
      <c r="P890" s="221"/>
      <c r="Q890" s="221"/>
      <c r="R890" s="221"/>
      <c r="S890" s="221"/>
      <c r="T890" s="221"/>
    </row>
    <row r="891" spans="1:20" ht="13.2">
      <c r="A891" s="220"/>
      <c r="B891" s="221"/>
      <c r="C891" s="222"/>
      <c r="D891" s="222"/>
      <c r="E891" s="222"/>
      <c r="F891" s="223"/>
      <c r="G891" s="220"/>
      <c r="H891" s="224"/>
      <c r="I891" s="221"/>
      <c r="J891" s="221"/>
      <c r="K891" s="221"/>
      <c r="L891" s="221"/>
      <c r="M891" s="221"/>
      <c r="N891" s="221"/>
      <c r="O891" s="221"/>
      <c r="P891" s="221"/>
      <c r="Q891" s="221"/>
      <c r="R891" s="221"/>
      <c r="S891" s="221"/>
      <c r="T891" s="221"/>
    </row>
    <row r="892" spans="1:20" ht="13.2">
      <c r="A892" s="220"/>
      <c r="B892" s="221"/>
      <c r="C892" s="222"/>
      <c r="D892" s="222"/>
      <c r="E892" s="222"/>
      <c r="F892" s="223"/>
      <c r="G892" s="220"/>
      <c r="H892" s="224"/>
      <c r="I892" s="221"/>
      <c r="J892" s="221"/>
      <c r="K892" s="221"/>
      <c r="L892" s="221"/>
      <c r="M892" s="221"/>
      <c r="N892" s="221"/>
      <c r="O892" s="221"/>
      <c r="P892" s="221"/>
      <c r="Q892" s="221"/>
      <c r="R892" s="221"/>
      <c r="S892" s="221"/>
      <c r="T892" s="221"/>
    </row>
    <row r="893" spans="1:20" ht="13.2">
      <c r="A893" s="220"/>
      <c r="B893" s="221"/>
      <c r="C893" s="222"/>
      <c r="D893" s="222"/>
      <c r="E893" s="222"/>
      <c r="F893" s="223"/>
      <c r="G893" s="220"/>
      <c r="H893" s="224"/>
      <c r="I893" s="221"/>
      <c r="J893" s="221"/>
      <c r="K893" s="221"/>
      <c r="L893" s="221"/>
      <c r="M893" s="221"/>
      <c r="N893" s="221"/>
      <c r="O893" s="221"/>
      <c r="P893" s="221"/>
      <c r="Q893" s="221"/>
      <c r="R893" s="221"/>
      <c r="S893" s="221"/>
      <c r="T893" s="221"/>
    </row>
    <row r="894" spans="1:20" ht="13.2">
      <c r="A894" s="220"/>
      <c r="B894" s="221"/>
      <c r="C894" s="222"/>
      <c r="D894" s="222"/>
      <c r="E894" s="222"/>
      <c r="F894" s="223"/>
      <c r="G894" s="220"/>
      <c r="H894" s="224"/>
      <c r="I894" s="221"/>
      <c r="J894" s="221"/>
      <c r="K894" s="221"/>
      <c r="L894" s="221"/>
      <c r="M894" s="221"/>
      <c r="N894" s="221"/>
      <c r="O894" s="221"/>
      <c r="P894" s="221"/>
      <c r="Q894" s="221"/>
      <c r="R894" s="221"/>
      <c r="S894" s="221"/>
      <c r="T894" s="221"/>
    </row>
    <row r="895" spans="1:20" ht="13.2">
      <c r="A895" s="220"/>
      <c r="B895" s="221"/>
      <c r="C895" s="222"/>
      <c r="D895" s="222"/>
      <c r="E895" s="222"/>
      <c r="F895" s="223"/>
      <c r="G895" s="220"/>
      <c r="H895" s="224"/>
      <c r="I895" s="221"/>
      <c r="J895" s="221"/>
      <c r="K895" s="221"/>
      <c r="L895" s="221"/>
      <c r="M895" s="221"/>
      <c r="N895" s="221"/>
      <c r="O895" s="221"/>
      <c r="P895" s="221"/>
      <c r="Q895" s="221"/>
      <c r="R895" s="221"/>
      <c r="S895" s="221"/>
      <c r="T895" s="221"/>
    </row>
    <row r="896" spans="1:20" ht="13.2">
      <c r="A896" s="220"/>
      <c r="B896" s="221"/>
      <c r="C896" s="222"/>
      <c r="D896" s="222"/>
      <c r="E896" s="222"/>
      <c r="F896" s="223"/>
      <c r="G896" s="220"/>
      <c r="H896" s="224"/>
      <c r="I896" s="221"/>
      <c r="J896" s="221"/>
      <c r="K896" s="221"/>
      <c r="L896" s="221"/>
      <c r="M896" s="221"/>
      <c r="N896" s="221"/>
      <c r="O896" s="221"/>
      <c r="P896" s="221"/>
      <c r="Q896" s="221"/>
      <c r="R896" s="221"/>
      <c r="S896" s="221"/>
      <c r="T896" s="221"/>
    </row>
    <row r="897" spans="1:20" ht="13.2">
      <c r="A897" s="220"/>
      <c r="B897" s="221"/>
      <c r="C897" s="222"/>
      <c r="D897" s="222"/>
      <c r="E897" s="222"/>
      <c r="F897" s="223"/>
      <c r="G897" s="220"/>
      <c r="H897" s="224"/>
      <c r="I897" s="221"/>
      <c r="J897" s="221"/>
      <c r="K897" s="221"/>
      <c r="L897" s="221"/>
      <c r="M897" s="221"/>
      <c r="N897" s="221"/>
      <c r="O897" s="221"/>
      <c r="P897" s="221"/>
      <c r="Q897" s="221"/>
      <c r="R897" s="221"/>
      <c r="S897" s="221"/>
      <c r="T897" s="221"/>
    </row>
    <row r="898" spans="1:20" ht="13.2">
      <c r="A898" s="220"/>
      <c r="B898" s="221"/>
      <c r="C898" s="222"/>
      <c r="D898" s="222"/>
      <c r="E898" s="222"/>
      <c r="F898" s="223"/>
      <c r="G898" s="220"/>
      <c r="H898" s="224"/>
      <c r="I898" s="221"/>
      <c r="J898" s="221"/>
      <c r="K898" s="221"/>
      <c r="L898" s="221"/>
      <c r="M898" s="221"/>
      <c r="N898" s="221"/>
      <c r="O898" s="221"/>
      <c r="P898" s="221"/>
      <c r="Q898" s="221"/>
      <c r="R898" s="221"/>
      <c r="S898" s="221"/>
      <c r="T898" s="221"/>
    </row>
    <row r="899" spans="1:20" ht="13.2">
      <c r="A899" s="220"/>
      <c r="B899" s="221"/>
      <c r="C899" s="222"/>
      <c r="D899" s="222"/>
      <c r="E899" s="222"/>
      <c r="F899" s="223"/>
      <c r="G899" s="220"/>
      <c r="H899" s="224"/>
      <c r="I899" s="221"/>
      <c r="J899" s="221"/>
      <c r="K899" s="221"/>
      <c r="L899" s="221"/>
      <c r="M899" s="221"/>
      <c r="N899" s="221"/>
      <c r="O899" s="221"/>
      <c r="P899" s="221"/>
      <c r="Q899" s="221"/>
      <c r="R899" s="221"/>
      <c r="S899" s="221"/>
      <c r="T899" s="221"/>
    </row>
    <row r="900" spans="1:20" ht="13.2">
      <c r="A900" s="220"/>
      <c r="B900" s="221"/>
      <c r="C900" s="222"/>
      <c r="D900" s="222"/>
      <c r="E900" s="222"/>
      <c r="F900" s="223"/>
      <c r="G900" s="220"/>
      <c r="H900" s="224"/>
      <c r="I900" s="221"/>
      <c r="J900" s="221"/>
      <c r="K900" s="221"/>
      <c r="L900" s="221"/>
      <c r="M900" s="221"/>
      <c r="N900" s="221"/>
      <c r="O900" s="221"/>
      <c r="P900" s="221"/>
      <c r="Q900" s="221"/>
      <c r="R900" s="221"/>
      <c r="S900" s="221"/>
      <c r="T900" s="221"/>
    </row>
    <row r="901" spans="1:20" ht="13.2">
      <c r="A901" s="220"/>
      <c r="B901" s="221"/>
      <c r="C901" s="222"/>
      <c r="D901" s="222"/>
      <c r="E901" s="222"/>
      <c r="F901" s="223"/>
      <c r="G901" s="220"/>
      <c r="H901" s="224"/>
      <c r="I901" s="221"/>
      <c r="J901" s="221"/>
      <c r="K901" s="221"/>
      <c r="L901" s="221"/>
      <c r="M901" s="221"/>
      <c r="N901" s="221"/>
      <c r="O901" s="221"/>
      <c r="P901" s="221"/>
      <c r="Q901" s="221"/>
      <c r="R901" s="221"/>
      <c r="S901" s="221"/>
      <c r="T901" s="221"/>
    </row>
    <row r="902" spans="1:20" ht="13.2">
      <c r="A902" s="220"/>
      <c r="B902" s="221"/>
      <c r="C902" s="222"/>
      <c r="D902" s="222"/>
      <c r="E902" s="222"/>
      <c r="F902" s="223"/>
      <c r="G902" s="220"/>
      <c r="H902" s="224"/>
      <c r="I902" s="221"/>
      <c r="J902" s="221"/>
      <c r="K902" s="221"/>
      <c r="L902" s="221"/>
      <c r="M902" s="221"/>
      <c r="N902" s="221"/>
      <c r="O902" s="221"/>
      <c r="P902" s="221"/>
      <c r="Q902" s="221"/>
      <c r="R902" s="221"/>
      <c r="S902" s="221"/>
      <c r="T902" s="221"/>
    </row>
    <row r="903" spans="1:20" ht="13.2">
      <c r="A903" s="220"/>
      <c r="B903" s="221"/>
      <c r="C903" s="222"/>
      <c r="D903" s="222"/>
      <c r="E903" s="222"/>
      <c r="F903" s="223"/>
      <c r="G903" s="220"/>
      <c r="H903" s="224"/>
      <c r="I903" s="221"/>
      <c r="J903" s="221"/>
      <c r="K903" s="221"/>
      <c r="L903" s="221"/>
      <c r="M903" s="221"/>
      <c r="N903" s="221"/>
      <c r="O903" s="221"/>
      <c r="P903" s="221"/>
      <c r="Q903" s="221"/>
      <c r="R903" s="221"/>
      <c r="S903" s="221"/>
      <c r="T903" s="221"/>
    </row>
    <row r="904" spans="1:20" ht="13.2">
      <c r="A904" s="220"/>
      <c r="B904" s="221"/>
      <c r="C904" s="222"/>
      <c r="D904" s="222"/>
      <c r="E904" s="222"/>
      <c r="F904" s="223"/>
      <c r="G904" s="220"/>
      <c r="H904" s="224"/>
      <c r="I904" s="221"/>
      <c r="J904" s="221"/>
      <c r="K904" s="221"/>
      <c r="L904" s="221"/>
      <c r="M904" s="221"/>
      <c r="N904" s="221"/>
      <c r="O904" s="221"/>
      <c r="P904" s="221"/>
      <c r="Q904" s="221"/>
      <c r="R904" s="221"/>
      <c r="S904" s="221"/>
      <c r="T904" s="221"/>
    </row>
    <row r="905" spans="1:20" ht="13.2">
      <c r="A905" s="220"/>
      <c r="B905" s="221"/>
      <c r="C905" s="222"/>
      <c r="D905" s="222"/>
      <c r="E905" s="222"/>
      <c r="F905" s="223"/>
      <c r="G905" s="220"/>
      <c r="H905" s="224"/>
      <c r="I905" s="221"/>
      <c r="J905" s="221"/>
      <c r="K905" s="221"/>
      <c r="L905" s="221"/>
      <c r="M905" s="221"/>
      <c r="N905" s="221"/>
      <c r="O905" s="221"/>
      <c r="P905" s="221"/>
      <c r="Q905" s="221"/>
      <c r="R905" s="221"/>
      <c r="S905" s="221"/>
      <c r="T905" s="221"/>
    </row>
    <row r="906" spans="1:20" ht="13.2">
      <c r="A906" s="220"/>
      <c r="B906" s="221"/>
      <c r="C906" s="222"/>
      <c r="D906" s="222"/>
      <c r="E906" s="222"/>
      <c r="F906" s="223"/>
      <c r="G906" s="220"/>
      <c r="H906" s="224"/>
      <c r="I906" s="221"/>
      <c r="J906" s="221"/>
      <c r="K906" s="221"/>
      <c r="L906" s="221"/>
      <c r="M906" s="221"/>
      <c r="N906" s="221"/>
      <c r="O906" s="221"/>
      <c r="P906" s="221"/>
      <c r="Q906" s="221"/>
      <c r="R906" s="221"/>
      <c r="S906" s="221"/>
      <c r="T906" s="221"/>
    </row>
    <row r="907" spans="1:20" ht="13.2">
      <c r="A907" s="220"/>
      <c r="B907" s="221"/>
      <c r="C907" s="222"/>
      <c r="D907" s="222"/>
      <c r="E907" s="222"/>
      <c r="F907" s="223"/>
      <c r="G907" s="220"/>
      <c r="H907" s="224"/>
      <c r="I907" s="221"/>
      <c r="J907" s="221"/>
      <c r="K907" s="221"/>
      <c r="L907" s="221"/>
      <c r="M907" s="221"/>
      <c r="N907" s="221"/>
      <c r="O907" s="221"/>
      <c r="P907" s="221"/>
      <c r="Q907" s="221"/>
      <c r="R907" s="221"/>
      <c r="S907" s="221"/>
      <c r="T907" s="221"/>
    </row>
    <row r="908" spans="1:20" ht="13.2">
      <c r="A908" s="220"/>
      <c r="B908" s="221"/>
      <c r="C908" s="222"/>
      <c r="D908" s="222"/>
      <c r="E908" s="222"/>
      <c r="F908" s="223"/>
      <c r="G908" s="220"/>
      <c r="H908" s="224"/>
      <c r="I908" s="221"/>
      <c r="J908" s="221"/>
      <c r="K908" s="221"/>
      <c r="L908" s="221"/>
      <c r="M908" s="221"/>
      <c r="N908" s="221"/>
      <c r="O908" s="221"/>
      <c r="P908" s="221"/>
      <c r="Q908" s="221"/>
      <c r="R908" s="221"/>
      <c r="S908" s="221"/>
      <c r="T908" s="221"/>
    </row>
    <row r="909" spans="1:20" ht="13.2">
      <c r="A909" s="220"/>
      <c r="B909" s="221"/>
      <c r="C909" s="222"/>
      <c r="D909" s="222"/>
      <c r="E909" s="222"/>
      <c r="F909" s="223"/>
      <c r="G909" s="220"/>
      <c r="H909" s="224"/>
      <c r="I909" s="221"/>
      <c r="J909" s="221"/>
      <c r="K909" s="221"/>
      <c r="L909" s="221"/>
      <c r="M909" s="221"/>
      <c r="N909" s="221"/>
      <c r="O909" s="221"/>
      <c r="P909" s="221"/>
      <c r="Q909" s="221"/>
      <c r="R909" s="221"/>
      <c r="S909" s="221"/>
      <c r="T909" s="221"/>
    </row>
    <row r="910" spans="1:20" ht="13.2">
      <c r="A910" s="220"/>
      <c r="B910" s="221"/>
      <c r="C910" s="222"/>
      <c r="D910" s="222"/>
      <c r="E910" s="222"/>
      <c r="F910" s="223"/>
      <c r="G910" s="220"/>
      <c r="H910" s="224"/>
      <c r="I910" s="221"/>
      <c r="J910" s="221"/>
      <c r="K910" s="221"/>
      <c r="L910" s="221"/>
      <c r="M910" s="221"/>
      <c r="N910" s="221"/>
      <c r="O910" s="221"/>
      <c r="P910" s="221"/>
      <c r="Q910" s="221"/>
      <c r="R910" s="221"/>
      <c r="S910" s="221"/>
      <c r="T910" s="221"/>
    </row>
    <row r="911" spans="1:20" ht="13.2">
      <c r="A911" s="220"/>
      <c r="B911" s="221"/>
      <c r="C911" s="222"/>
      <c r="D911" s="222"/>
      <c r="E911" s="222"/>
      <c r="F911" s="223"/>
      <c r="G911" s="220"/>
      <c r="H911" s="224"/>
      <c r="I911" s="221"/>
      <c r="J911" s="221"/>
      <c r="K911" s="221"/>
      <c r="L911" s="221"/>
      <c r="M911" s="221"/>
      <c r="N911" s="221"/>
      <c r="O911" s="221"/>
      <c r="P911" s="221"/>
      <c r="Q911" s="221"/>
      <c r="R911" s="221"/>
      <c r="S911" s="221"/>
      <c r="T911" s="221"/>
    </row>
    <row r="912" spans="1:20" ht="13.2">
      <c r="A912" s="220"/>
      <c r="B912" s="221"/>
      <c r="C912" s="222"/>
      <c r="D912" s="222"/>
      <c r="E912" s="222"/>
      <c r="F912" s="223"/>
      <c r="G912" s="220"/>
      <c r="H912" s="224"/>
      <c r="I912" s="221"/>
      <c r="J912" s="221"/>
      <c r="K912" s="221"/>
      <c r="L912" s="221"/>
      <c r="M912" s="221"/>
      <c r="N912" s="221"/>
      <c r="O912" s="221"/>
      <c r="P912" s="221"/>
      <c r="Q912" s="221"/>
      <c r="R912" s="221"/>
      <c r="S912" s="221"/>
      <c r="T912" s="221"/>
    </row>
    <row r="913" spans="1:20" ht="13.2">
      <c r="A913" s="220"/>
      <c r="B913" s="221"/>
      <c r="C913" s="222"/>
      <c r="D913" s="222"/>
      <c r="E913" s="222"/>
      <c r="F913" s="223"/>
      <c r="G913" s="220"/>
      <c r="H913" s="224"/>
      <c r="I913" s="221"/>
      <c r="J913" s="221"/>
      <c r="K913" s="221"/>
      <c r="L913" s="221"/>
      <c r="M913" s="221"/>
      <c r="N913" s="221"/>
      <c r="O913" s="221"/>
      <c r="P913" s="221"/>
      <c r="Q913" s="221"/>
      <c r="R913" s="221"/>
      <c r="S913" s="221"/>
      <c r="T913" s="221"/>
    </row>
    <row r="914" spans="1:20" ht="13.2">
      <c r="A914" s="220"/>
      <c r="B914" s="221"/>
      <c r="C914" s="222"/>
      <c r="D914" s="222"/>
      <c r="E914" s="222"/>
      <c r="F914" s="223"/>
      <c r="G914" s="220"/>
      <c r="H914" s="224"/>
      <c r="I914" s="221"/>
      <c r="J914" s="221"/>
      <c r="K914" s="221"/>
      <c r="L914" s="221"/>
      <c r="M914" s="221"/>
      <c r="N914" s="221"/>
      <c r="O914" s="221"/>
      <c r="P914" s="221"/>
      <c r="Q914" s="221"/>
      <c r="R914" s="221"/>
      <c r="S914" s="221"/>
      <c r="T914" s="221"/>
    </row>
    <row r="915" spans="1:20" ht="13.2">
      <c r="A915" s="220"/>
      <c r="B915" s="221"/>
      <c r="C915" s="222"/>
      <c r="D915" s="222"/>
      <c r="E915" s="222"/>
      <c r="F915" s="223"/>
      <c r="G915" s="220"/>
      <c r="H915" s="224"/>
      <c r="I915" s="221"/>
      <c r="J915" s="221"/>
      <c r="K915" s="221"/>
      <c r="L915" s="221"/>
      <c r="M915" s="221"/>
      <c r="N915" s="221"/>
      <c r="O915" s="221"/>
      <c r="P915" s="221"/>
      <c r="Q915" s="221"/>
      <c r="R915" s="221"/>
      <c r="S915" s="221"/>
      <c r="T915" s="221"/>
    </row>
    <row r="916" spans="1:20" ht="13.2">
      <c r="A916" s="220"/>
      <c r="B916" s="221"/>
      <c r="C916" s="222"/>
      <c r="D916" s="222"/>
      <c r="E916" s="222"/>
      <c r="F916" s="223"/>
      <c r="G916" s="220"/>
      <c r="H916" s="224"/>
      <c r="I916" s="221"/>
      <c r="J916" s="221"/>
      <c r="K916" s="221"/>
      <c r="L916" s="221"/>
      <c r="M916" s="221"/>
      <c r="N916" s="221"/>
      <c r="O916" s="221"/>
      <c r="P916" s="221"/>
      <c r="Q916" s="221"/>
      <c r="R916" s="221"/>
      <c r="S916" s="221"/>
      <c r="T916" s="221"/>
    </row>
    <row r="917" spans="1:20" ht="13.2">
      <c r="A917" s="220"/>
      <c r="B917" s="221"/>
      <c r="C917" s="222"/>
      <c r="D917" s="222"/>
      <c r="E917" s="222"/>
      <c r="F917" s="223"/>
      <c r="G917" s="220"/>
      <c r="H917" s="224"/>
      <c r="I917" s="221"/>
      <c r="J917" s="221"/>
      <c r="K917" s="221"/>
      <c r="L917" s="221"/>
      <c r="M917" s="221"/>
      <c r="N917" s="221"/>
      <c r="O917" s="221"/>
      <c r="P917" s="221"/>
      <c r="Q917" s="221"/>
      <c r="R917" s="221"/>
      <c r="S917" s="221"/>
      <c r="T917" s="221"/>
    </row>
    <row r="918" spans="1:20" ht="13.2">
      <c r="A918" s="220"/>
      <c r="B918" s="221"/>
      <c r="C918" s="222"/>
      <c r="D918" s="222"/>
      <c r="E918" s="222"/>
      <c r="F918" s="223"/>
      <c r="G918" s="220"/>
      <c r="H918" s="224"/>
      <c r="I918" s="221"/>
      <c r="J918" s="221"/>
      <c r="K918" s="221"/>
      <c r="L918" s="221"/>
      <c r="M918" s="221"/>
      <c r="N918" s="221"/>
      <c r="O918" s="221"/>
      <c r="P918" s="221"/>
      <c r="Q918" s="221"/>
      <c r="R918" s="221"/>
      <c r="S918" s="221"/>
      <c r="T918" s="221"/>
    </row>
    <row r="919" spans="1:20" ht="13.2">
      <c r="A919" s="220"/>
      <c r="B919" s="221"/>
      <c r="C919" s="222"/>
      <c r="D919" s="222"/>
      <c r="E919" s="222"/>
      <c r="F919" s="223"/>
      <c r="G919" s="220"/>
      <c r="H919" s="224"/>
      <c r="I919" s="221"/>
      <c r="J919" s="221"/>
      <c r="K919" s="221"/>
      <c r="L919" s="221"/>
      <c r="M919" s="221"/>
      <c r="N919" s="221"/>
      <c r="O919" s="221"/>
      <c r="P919" s="221"/>
      <c r="Q919" s="221"/>
      <c r="R919" s="221"/>
      <c r="S919" s="221"/>
      <c r="T919" s="221"/>
    </row>
    <row r="920" spans="1:20" ht="13.2">
      <c r="A920" s="220"/>
      <c r="B920" s="221"/>
      <c r="C920" s="222"/>
      <c r="D920" s="222"/>
      <c r="E920" s="222"/>
      <c r="F920" s="223"/>
      <c r="G920" s="220"/>
      <c r="H920" s="224"/>
      <c r="I920" s="221"/>
      <c r="J920" s="221"/>
      <c r="K920" s="221"/>
      <c r="L920" s="221"/>
      <c r="M920" s="221"/>
      <c r="N920" s="221"/>
      <c r="O920" s="221"/>
      <c r="P920" s="221"/>
      <c r="Q920" s="221"/>
      <c r="R920" s="221"/>
      <c r="S920" s="221"/>
      <c r="T920" s="221"/>
    </row>
    <row r="921" spans="1:20" ht="13.2">
      <c r="A921" s="220"/>
      <c r="B921" s="221"/>
      <c r="C921" s="222"/>
      <c r="D921" s="222"/>
      <c r="E921" s="222"/>
      <c r="F921" s="223"/>
      <c r="G921" s="220"/>
      <c r="H921" s="224"/>
      <c r="I921" s="221"/>
      <c r="J921" s="221"/>
      <c r="K921" s="221"/>
      <c r="L921" s="221"/>
      <c r="M921" s="221"/>
      <c r="N921" s="221"/>
      <c r="O921" s="221"/>
      <c r="P921" s="221"/>
      <c r="Q921" s="221"/>
      <c r="R921" s="221"/>
      <c r="S921" s="221"/>
      <c r="T921" s="221"/>
    </row>
    <row r="922" spans="1:20" ht="13.2">
      <c r="A922" s="220"/>
      <c r="B922" s="221"/>
      <c r="C922" s="222"/>
      <c r="D922" s="222"/>
      <c r="E922" s="222"/>
      <c r="F922" s="223"/>
      <c r="G922" s="220"/>
      <c r="H922" s="224"/>
      <c r="I922" s="221"/>
      <c r="J922" s="221"/>
      <c r="K922" s="221"/>
      <c r="L922" s="221"/>
      <c r="M922" s="221"/>
      <c r="N922" s="221"/>
      <c r="O922" s="221"/>
      <c r="P922" s="221"/>
      <c r="Q922" s="221"/>
      <c r="R922" s="221"/>
      <c r="S922" s="221"/>
      <c r="T922" s="221"/>
    </row>
    <row r="923" spans="1:20" ht="13.2">
      <c r="A923" s="220"/>
      <c r="B923" s="221"/>
      <c r="C923" s="222"/>
      <c r="D923" s="222"/>
      <c r="E923" s="222"/>
      <c r="F923" s="223"/>
      <c r="G923" s="220"/>
      <c r="H923" s="224"/>
      <c r="I923" s="221"/>
      <c r="J923" s="221"/>
      <c r="K923" s="221"/>
      <c r="L923" s="221"/>
      <c r="M923" s="221"/>
      <c r="N923" s="221"/>
      <c r="O923" s="221"/>
      <c r="P923" s="221"/>
      <c r="Q923" s="221"/>
      <c r="R923" s="221"/>
      <c r="S923" s="221"/>
      <c r="T923" s="221"/>
    </row>
    <row r="924" spans="1:20" ht="13.2">
      <c r="A924" s="220"/>
      <c r="B924" s="221"/>
      <c r="C924" s="222"/>
      <c r="D924" s="222"/>
      <c r="E924" s="222"/>
      <c r="F924" s="223"/>
      <c r="G924" s="220"/>
      <c r="H924" s="224"/>
      <c r="I924" s="221"/>
      <c r="J924" s="221"/>
      <c r="K924" s="221"/>
      <c r="L924" s="221"/>
      <c r="M924" s="221"/>
      <c r="N924" s="221"/>
      <c r="O924" s="221"/>
      <c r="P924" s="221"/>
      <c r="Q924" s="221"/>
      <c r="R924" s="221"/>
      <c r="S924" s="221"/>
      <c r="T924" s="221"/>
    </row>
    <row r="925" spans="1:20" ht="13.2">
      <c r="A925" s="220"/>
      <c r="B925" s="221"/>
      <c r="C925" s="222"/>
      <c r="D925" s="222"/>
      <c r="E925" s="222"/>
      <c r="F925" s="223"/>
      <c r="G925" s="220"/>
      <c r="H925" s="224"/>
      <c r="I925" s="221"/>
      <c r="J925" s="221"/>
      <c r="K925" s="221"/>
      <c r="L925" s="221"/>
      <c r="M925" s="221"/>
      <c r="N925" s="221"/>
      <c r="O925" s="221"/>
      <c r="P925" s="221"/>
      <c r="Q925" s="221"/>
      <c r="R925" s="221"/>
      <c r="S925" s="221"/>
      <c r="T925" s="221"/>
    </row>
    <row r="926" spans="1:20" ht="13.2">
      <c r="A926" s="220"/>
      <c r="B926" s="221"/>
      <c r="C926" s="222"/>
      <c r="D926" s="222"/>
      <c r="E926" s="222"/>
      <c r="F926" s="223"/>
      <c r="G926" s="220"/>
      <c r="H926" s="224"/>
      <c r="I926" s="221"/>
      <c r="J926" s="221"/>
      <c r="K926" s="221"/>
      <c r="L926" s="221"/>
      <c r="M926" s="221"/>
      <c r="N926" s="221"/>
      <c r="O926" s="221"/>
      <c r="P926" s="221"/>
      <c r="Q926" s="221"/>
      <c r="R926" s="221"/>
      <c r="S926" s="221"/>
      <c r="T926" s="221"/>
    </row>
    <row r="927" spans="1:20" ht="13.2">
      <c r="A927" s="220"/>
      <c r="B927" s="221"/>
      <c r="C927" s="222"/>
      <c r="D927" s="222"/>
      <c r="E927" s="222"/>
      <c r="F927" s="223"/>
      <c r="G927" s="220"/>
      <c r="H927" s="224"/>
      <c r="I927" s="221"/>
      <c r="J927" s="221"/>
      <c r="K927" s="221"/>
      <c r="L927" s="221"/>
      <c r="M927" s="221"/>
      <c r="N927" s="221"/>
      <c r="O927" s="221"/>
      <c r="P927" s="221"/>
      <c r="Q927" s="221"/>
      <c r="R927" s="221"/>
      <c r="S927" s="221"/>
      <c r="T927" s="221"/>
    </row>
    <row r="928" spans="1:20" ht="13.2">
      <c r="A928" s="220"/>
      <c r="B928" s="221"/>
      <c r="C928" s="222"/>
      <c r="D928" s="222"/>
      <c r="E928" s="222"/>
      <c r="F928" s="223"/>
      <c r="G928" s="220"/>
      <c r="H928" s="224"/>
      <c r="I928" s="221"/>
      <c r="J928" s="221"/>
      <c r="K928" s="221"/>
      <c r="L928" s="221"/>
      <c r="M928" s="221"/>
      <c r="N928" s="221"/>
      <c r="O928" s="221"/>
      <c r="P928" s="221"/>
      <c r="Q928" s="221"/>
      <c r="R928" s="221"/>
      <c r="S928" s="221"/>
      <c r="T928" s="221"/>
    </row>
    <row r="929" spans="1:20" ht="13.2">
      <c r="A929" s="220"/>
      <c r="B929" s="221"/>
      <c r="C929" s="222"/>
      <c r="D929" s="222"/>
      <c r="E929" s="222"/>
      <c r="F929" s="223"/>
      <c r="G929" s="220"/>
      <c r="H929" s="224"/>
      <c r="I929" s="221"/>
      <c r="J929" s="221"/>
      <c r="K929" s="221"/>
      <c r="L929" s="221"/>
      <c r="M929" s="221"/>
      <c r="N929" s="221"/>
      <c r="O929" s="221"/>
      <c r="P929" s="221"/>
      <c r="Q929" s="221"/>
      <c r="R929" s="221"/>
      <c r="S929" s="221"/>
      <c r="T929" s="221"/>
    </row>
    <row r="930" spans="1:20" ht="13.2">
      <c r="A930" s="220"/>
      <c r="B930" s="221"/>
      <c r="C930" s="222"/>
      <c r="D930" s="222"/>
      <c r="E930" s="222"/>
      <c r="F930" s="223"/>
      <c r="G930" s="220"/>
      <c r="H930" s="224"/>
      <c r="I930" s="221"/>
      <c r="J930" s="221"/>
      <c r="K930" s="221"/>
      <c r="L930" s="221"/>
      <c r="M930" s="221"/>
      <c r="N930" s="221"/>
      <c r="O930" s="221"/>
      <c r="P930" s="221"/>
      <c r="Q930" s="221"/>
      <c r="R930" s="221"/>
      <c r="S930" s="221"/>
      <c r="T930" s="221"/>
    </row>
    <row r="931" spans="1:20" ht="13.2">
      <c r="A931" s="220"/>
      <c r="B931" s="221"/>
      <c r="C931" s="222"/>
      <c r="D931" s="222"/>
      <c r="E931" s="222"/>
      <c r="F931" s="223"/>
      <c r="G931" s="220"/>
      <c r="H931" s="224"/>
      <c r="I931" s="221"/>
      <c r="J931" s="221"/>
      <c r="K931" s="221"/>
      <c r="L931" s="221"/>
      <c r="M931" s="221"/>
      <c r="N931" s="221"/>
      <c r="O931" s="221"/>
      <c r="P931" s="221"/>
      <c r="Q931" s="221"/>
      <c r="R931" s="221"/>
      <c r="S931" s="221"/>
      <c r="T931" s="221"/>
    </row>
    <row r="932" spans="1:20" ht="13.2">
      <c r="A932" s="220"/>
      <c r="B932" s="221"/>
      <c r="C932" s="222"/>
      <c r="D932" s="222"/>
      <c r="E932" s="222"/>
      <c r="F932" s="223"/>
      <c r="G932" s="220"/>
      <c r="H932" s="224"/>
      <c r="I932" s="221"/>
      <c r="J932" s="221"/>
      <c r="K932" s="221"/>
      <c r="L932" s="221"/>
      <c r="M932" s="221"/>
      <c r="N932" s="221"/>
      <c r="O932" s="221"/>
      <c r="P932" s="221"/>
      <c r="Q932" s="221"/>
      <c r="R932" s="221"/>
      <c r="S932" s="221"/>
      <c r="T932" s="221"/>
    </row>
    <row r="933" spans="1:20" ht="13.2">
      <c r="A933" s="220"/>
      <c r="B933" s="221"/>
      <c r="C933" s="222"/>
      <c r="D933" s="222"/>
      <c r="E933" s="222"/>
      <c r="F933" s="223"/>
      <c r="G933" s="220"/>
      <c r="H933" s="224"/>
      <c r="I933" s="221"/>
      <c r="J933" s="221"/>
      <c r="K933" s="221"/>
      <c r="L933" s="221"/>
      <c r="M933" s="221"/>
      <c r="N933" s="221"/>
      <c r="O933" s="221"/>
      <c r="P933" s="221"/>
      <c r="Q933" s="221"/>
      <c r="R933" s="221"/>
      <c r="S933" s="221"/>
      <c r="T933" s="221"/>
    </row>
    <row r="934" spans="1:20" ht="13.2">
      <c r="A934" s="220"/>
      <c r="B934" s="221"/>
      <c r="C934" s="222"/>
      <c r="D934" s="222"/>
      <c r="E934" s="222"/>
      <c r="F934" s="223"/>
      <c r="G934" s="220"/>
      <c r="H934" s="224"/>
      <c r="I934" s="221"/>
      <c r="J934" s="221"/>
      <c r="K934" s="221"/>
      <c r="L934" s="221"/>
      <c r="M934" s="221"/>
      <c r="N934" s="221"/>
      <c r="O934" s="221"/>
      <c r="P934" s="221"/>
      <c r="Q934" s="221"/>
      <c r="R934" s="221"/>
      <c r="S934" s="221"/>
      <c r="T934" s="221"/>
    </row>
    <row r="935" spans="1:20" ht="13.2">
      <c r="A935" s="220"/>
      <c r="B935" s="221"/>
      <c r="C935" s="222"/>
      <c r="D935" s="222"/>
      <c r="E935" s="222"/>
      <c r="F935" s="223"/>
      <c r="G935" s="220"/>
      <c r="H935" s="224"/>
      <c r="I935" s="221"/>
      <c r="J935" s="221"/>
      <c r="K935" s="221"/>
      <c r="L935" s="221"/>
      <c r="M935" s="221"/>
      <c r="N935" s="221"/>
      <c r="O935" s="221"/>
      <c r="P935" s="221"/>
      <c r="Q935" s="221"/>
      <c r="R935" s="221"/>
      <c r="S935" s="221"/>
      <c r="T935" s="221"/>
    </row>
    <row r="936" spans="1:20" ht="13.2">
      <c r="A936" s="220"/>
      <c r="B936" s="221"/>
      <c r="C936" s="222"/>
      <c r="D936" s="222"/>
      <c r="E936" s="222"/>
      <c r="F936" s="223"/>
      <c r="G936" s="220"/>
      <c r="H936" s="224"/>
      <c r="I936" s="221"/>
      <c r="J936" s="221"/>
      <c r="K936" s="221"/>
      <c r="L936" s="221"/>
      <c r="M936" s="221"/>
      <c r="N936" s="221"/>
      <c r="O936" s="221"/>
      <c r="P936" s="221"/>
      <c r="Q936" s="221"/>
      <c r="R936" s="221"/>
      <c r="S936" s="221"/>
      <c r="T936" s="221"/>
    </row>
    <row r="937" spans="1:20" ht="13.2">
      <c r="A937" s="220"/>
      <c r="B937" s="221"/>
      <c r="C937" s="222"/>
      <c r="D937" s="222"/>
      <c r="E937" s="222"/>
      <c r="F937" s="223"/>
      <c r="G937" s="220"/>
      <c r="H937" s="224"/>
      <c r="I937" s="221"/>
      <c r="J937" s="221"/>
      <c r="K937" s="221"/>
      <c r="L937" s="221"/>
      <c r="M937" s="221"/>
      <c r="N937" s="221"/>
      <c r="O937" s="221"/>
      <c r="P937" s="221"/>
      <c r="Q937" s="221"/>
      <c r="R937" s="221"/>
      <c r="S937" s="221"/>
      <c r="T937" s="221"/>
    </row>
    <row r="938" spans="1:20" ht="13.2">
      <c r="A938" s="220"/>
      <c r="B938" s="221"/>
      <c r="C938" s="222"/>
      <c r="D938" s="222"/>
      <c r="E938" s="222"/>
      <c r="F938" s="223"/>
      <c r="G938" s="220"/>
      <c r="H938" s="224"/>
      <c r="I938" s="221"/>
      <c r="J938" s="221"/>
      <c r="K938" s="221"/>
      <c r="L938" s="221"/>
      <c r="M938" s="221"/>
      <c r="N938" s="221"/>
      <c r="O938" s="221"/>
      <c r="P938" s="221"/>
      <c r="Q938" s="221"/>
      <c r="R938" s="221"/>
      <c r="S938" s="221"/>
      <c r="T938" s="221"/>
    </row>
    <row r="939" spans="1:20" ht="13.2">
      <c r="A939" s="220"/>
      <c r="B939" s="221"/>
      <c r="C939" s="222"/>
      <c r="D939" s="222"/>
      <c r="E939" s="222"/>
      <c r="F939" s="223"/>
      <c r="G939" s="220"/>
      <c r="H939" s="224"/>
      <c r="I939" s="221"/>
      <c r="J939" s="221"/>
      <c r="K939" s="221"/>
      <c r="L939" s="221"/>
      <c r="M939" s="221"/>
      <c r="N939" s="221"/>
      <c r="O939" s="221"/>
      <c r="P939" s="221"/>
      <c r="Q939" s="221"/>
      <c r="R939" s="221"/>
      <c r="S939" s="221"/>
      <c r="T939" s="221"/>
    </row>
    <row r="940" spans="1:20" ht="13.2">
      <c r="A940" s="220"/>
      <c r="B940" s="221"/>
      <c r="C940" s="222"/>
      <c r="D940" s="222"/>
      <c r="E940" s="222"/>
      <c r="F940" s="223"/>
      <c r="G940" s="220"/>
      <c r="H940" s="224"/>
      <c r="I940" s="221"/>
      <c r="J940" s="221"/>
      <c r="K940" s="221"/>
      <c r="L940" s="221"/>
      <c r="M940" s="221"/>
      <c r="N940" s="221"/>
      <c r="O940" s="221"/>
      <c r="P940" s="221"/>
      <c r="Q940" s="221"/>
      <c r="R940" s="221"/>
      <c r="S940" s="221"/>
      <c r="T940" s="221"/>
    </row>
    <row r="941" spans="1:20" ht="13.2">
      <c r="A941" s="220"/>
      <c r="B941" s="221"/>
      <c r="C941" s="222"/>
      <c r="D941" s="222"/>
      <c r="E941" s="222"/>
      <c r="F941" s="223"/>
      <c r="G941" s="220"/>
      <c r="H941" s="224"/>
      <c r="I941" s="221"/>
      <c r="J941" s="221"/>
      <c r="K941" s="221"/>
      <c r="L941" s="221"/>
      <c r="M941" s="221"/>
      <c r="N941" s="221"/>
      <c r="O941" s="221"/>
      <c r="P941" s="221"/>
      <c r="Q941" s="221"/>
      <c r="R941" s="221"/>
      <c r="S941" s="221"/>
      <c r="T941" s="221"/>
    </row>
    <row r="942" spans="1:20" ht="13.2">
      <c r="A942" s="220"/>
      <c r="B942" s="221"/>
      <c r="C942" s="222"/>
      <c r="D942" s="222"/>
      <c r="E942" s="222"/>
      <c r="F942" s="223"/>
      <c r="G942" s="220"/>
      <c r="H942" s="224"/>
      <c r="I942" s="221"/>
      <c r="J942" s="221"/>
      <c r="K942" s="221"/>
      <c r="L942" s="221"/>
      <c r="M942" s="221"/>
      <c r="N942" s="221"/>
      <c r="O942" s="221"/>
      <c r="P942" s="221"/>
      <c r="Q942" s="221"/>
      <c r="R942" s="221"/>
      <c r="S942" s="221"/>
      <c r="T942" s="221"/>
    </row>
    <row r="943" spans="1:20" ht="13.2">
      <c r="A943" s="220"/>
      <c r="B943" s="221"/>
      <c r="C943" s="222"/>
      <c r="D943" s="222"/>
      <c r="E943" s="222"/>
      <c r="F943" s="223"/>
      <c r="G943" s="220"/>
      <c r="H943" s="224"/>
      <c r="I943" s="221"/>
      <c r="J943" s="221"/>
      <c r="K943" s="221"/>
      <c r="L943" s="221"/>
      <c r="M943" s="221"/>
      <c r="N943" s="221"/>
      <c r="O943" s="221"/>
      <c r="P943" s="221"/>
      <c r="Q943" s="221"/>
      <c r="R943" s="221"/>
      <c r="S943" s="221"/>
      <c r="T943" s="221"/>
    </row>
    <row r="944" spans="1:20" ht="13.2">
      <c r="A944" s="220"/>
      <c r="B944" s="221"/>
      <c r="C944" s="222"/>
      <c r="D944" s="222"/>
      <c r="E944" s="222"/>
      <c r="F944" s="223"/>
      <c r="G944" s="220"/>
      <c r="H944" s="224"/>
      <c r="I944" s="221"/>
      <c r="J944" s="221"/>
      <c r="K944" s="221"/>
      <c r="L944" s="221"/>
      <c r="M944" s="221"/>
      <c r="N944" s="221"/>
      <c r="O944" s="221"/>
      <c r="P944" s="221"/>
      <c r="Q944" s="221"/>
      <c r="R944" s="221"/>
      <c r="S944" s="221"/>
      <c r="T944" s="221"/>
    </row>
    <row r="945" spans="1:20" ht="13.2">
      <c r="A945" s="220"/>
      <c r="B945" s="221"/>
      <c r="C945" s="222"/>
      <c r="D945" s="222"/>
      <c r="E945" s="222"/>
      <c r="F945" s="223"/>
      <c r="G945" s="220"/>
      <c r="H945" s="224"/>
      <c r="I945" s="221"/>
      <c r="J945" s="221"/>
      <c r="K945" s="221"/>
      <c r="L945" s="221"/>
      <c r="M945" s="221"/>
      <c r="N945" s="221"/>
      <c r="O945" s="221"/>
      <c r="P945" s="221"/>
      <c r="Q945" s="221"/>
      <c r="R945" s="221"/>
      <c r="S945" s="221"/>
      <c r="T945" s="221"/>
    </row>
    <row r="946" spans="1:20" ht="13.2">
      <c r="A946" s="220"/>
      <c r="B946" s="221"/>
      <c r="C946" s="222"/>
      <c r="D946" s="222"/>
      <c r="E946" s="222"/>
      <c r="F946" s="223"/>
      <c r="G946" s="220"/>
      <c r="H946" s="224"/>
      <c r="I946" s="221"/>
      <c r="J946" s="221"/>
      <c r="K946" s="221"/>
      <c r="L946" s="221"/>
      <c r="M946" s="221"/>
      <c r="N946" s="221"/>
      <c r="O946" s="221"/>
      <c r="P946" s="221"/>
      <c r="Q946" s="221"/>
      <c r="R946" s="221"/>
      <c r="S946" s="221"/>
      <c r="T946" s="221"/>
    </row>
    <row r="947" spans="1:20" ht="13.2">
      <c r="A947" s="220"/>
      <c r="B947" s="221"/>
      <c r="C947" s="222"/>
      <c r="D947" s="222"/>
      <c r="E947" s="222"/>
      <c r="F947" s="223"/>
      <c r="G947" s="220"/>
      <c r="H947" s="224"/>
      <c r="I947" s="221"/>
      <c r="J947" s="221"/>
      <c r="K947" s="221"/>
      <c r="L947" s="221"/>
      <c r="M947" s="221"/>
      <c r="N947" s="221"/>
      <c r="O947" s="221"/>
      <c r="P947" s="221"/>
      <c r="Q947" s="221"/>
      <c r="R947" s="221"/>
      <c r="S947" s="221"/>
      <c r="T947" s="221"/>
    </row>
    <row r="948" spans="1:20" ht="13.2">
      <c r="A948" s="220"/>
      <c r="B948" s="221"/>
      <c r="C948" s="222"/>
      <c r="D948" s="222"/>
      <c r="E948" s="222"/>
      <c r="F948" s="223"/>
      <c r="G948" s="220"/>
      <c r="H948" s="224"/>
      <c r="I948" s="221"/>
      <c r="J948" s="221"/>
      <c r="K948" s="221"/>
      <c r="L948" s="221"/>
      <c r="M948" s="221"/>
      <c r="N948" s="221"/>
      <c r="O948" s="221"/>
      <c r="P948" s="221"/>
      <c r="Q948" s="221"/>
      <c r="R948" s="221"/>
      <c r="S948" s="221"/>
      <c r="T948" s="221"/>
    </row>
    <row r="949" spans="1:20" ht="13.2">
      <c r="A949" s="220"/>
      <c r="B949" s="221"/>
      <c r="C949" s="222"/>
      <c r="D949" s="222"/>
      <c r="E949" s="222"/>
      <c r="F949" s="223"/>
      <c r="G949" s="220"/>
      <c r="H949" s="224"/>
      <c r="I949" s="221"/>
      <c r="J949" s="221"/>
      <c r="K949" s="221"/>
      <c r="L949" s="221"/>
      <c r="M949" s="221"/>
      <c r="N949" s="221"/>
      <c r="O949" s="221"/>
      <c r="P949" s="221"/>
      <c r="Q949" s="221"/>
      <c r="R949" s="221"/>
      <c r="S949" s="221"/>
      <c r="T949" s="221"/>
    </row>
    <row r="950" spans="1:20" ht="13.2">
      <c r="A950" s="220"/>
      <c r="B950" s="221"/>
      <c r="C950" s="222"/>
      <c r="D950" s="222"/>
      <c r="E950" s="222"/>
      <c r="F950" s="223"/>
      <c r="G950" s="220"/>
      <c r="H950" s="224"/>
      <c r="I950" s="221"/>
      <c r="J950" s="221"/>
      <c r="K950" s="221"/>
      <c r="L950" s="221"/>
      <c r="M950" s="221"/>
      <c r="N950" s="221"/>
      <c r="O950" s="221"/>
      <c r="P950" s="221"/>
      <c r="Q950" s="221"/>
      <c r="R950" s="221"/>
      <c r="S950" s="221"/>
      <c r="T950" s="221"/>
    </row>
    <row r="951" spans="1:20" ht="13.2">
      <c r="A951" s="220"/>
      <c r="B951" s="221"/>
      <c r="C951" s="222"/>
      <c r="D951" s="222"/>
      <c r="E951" s="222"/>
      <c r="F951" s="223"/>
      <c r="G951" s="220"/>
      <c r="H951" s="224"/>
      <c r="I951" s="221"/>
      <c r="J951" s="221"/>
      <c r="K951" s="221"/>
      <c r="L951" s="221"/>
      <c r="M951" s="221"/>
      <c r="N951" s="221"/>
      <c r="O951" s="221"/>
      <c r="P951" s="221"/>
      <c r="Q951" s="221"/>
      <c r="R951" s="221"/>
      <c r="S951" s="221"/>
      <c r="T951" s="221"/>
    </row>
    <row r="952" spans="1:20" ht="13.2">
      <c r="A952" s="220"/>
      <c r="B952" s="221"/>
      <c r="C952" s="222"/>
      <c r="D952" s="222"/>
      <c r="E952" s="222"/>
      <c r="F952" s="223"/>
      <c r="G952" s="220"/>
      <c r="H952" s="224"/>
      <c r="I952" s="221"/>
      <c r="J952" s="221"/>
      <c r="K952" s="221"/>
      <c r="L952" s="221"/>
      <c r="M952" s="221"/>
      <c r="N952" s="221"/>
      <c r="O952" s="221"/>
      <c r="P952" s="221"/>
      <c r="Q952" s="221"/>
      <c r="R952" s="221"/>
      <c r="S952" s="221"/>
      <c r="T952" s="221"/>
    </row>
    <row r="953" spans="1:20" ht="13.2">
      <c r="A953" s="220"/>
      <c r="B953" s="221"/>
      <c r="C953" s="222"/>
      <c r="D953" s="222"/>
      <c r="E953" s="222"/>
      <c r="F953" s="223"/>
      <c r="G953" s="220"/>
      <c r="H953" s="224"/>
      <c r="I953" s="221"/>
      <c r="J953" s="221"/>
      <c r="K953" s="221"/>
      <c r="L953" s="221"/>
      <c r="M953" s="221"/>
      <c r="N953" s="221"/>
      <c r="O953" s="221"/>
      <c r="P953" s="221"/>
      <c r="Q953" s="221"/>
      <c r="R953" s="221"/>
      <c r="S953" s="221"/>
      <c r="T953" s="221"/>
    </row>
    <row r="954" spans="1:20" ht="13.2">
      <c r="A954" s="220"/>
      <c r="B954" s="221"/>
      <c r="C954" s="222"/>
      <c r="D954" s="222"/>
      <c r="E954" s="222"/>
      <c r="F954" s="223"/>
      <c r="G954" s="220"/>
      <c r="H954" s="224"/>
      <c r="I954" s="221"/>
      <c r="J954" s="221"/>
      <c r="K954" s="221"/>
      <c r="L954" s="221"/>
      <c r="M954" s="221"/>
      <c r="N954" s="221"/>
      <c r="O954" s="221"/>
      <c r="P954" s="221"/>
      <c r="Q954" s="221"/>
      <c r="R954" s="221"/>
      <c r="S954" s="221"/>
      <c r="T954" s="221"/>
    </row>
    <row r="955" spans="1:20" ht="13.2">
      <c r="A955" s="220"/>
      <c r="B955" s="221"/>
      <c r="C955" s="222"/>
      <c r="D955" s="222"/>
      <c r="E955" s="222"/>
      <c r="F955" s="223"/>
      <c r="G955" s="220"/>
      <c r="H955" s="224"/>
      <c r="I955" s="221"/>
      <c r="J955" s="221"/>
      <c r="K955" s="221"/>
      <c r="L955" s="221"/>
      <c r="M955" s="221"/>
      <c r="N955" s="221"/>
      <c r="O955" s="221"/>
      <c r="P955" s="221"/>
      <c r="Q955" s="221"/>
      <c r="R955" s="221"/>
      <c r="S955" s="221"/>
      <c r="T955" s="221"/>
    </row>
    <row r="956" spans="1:20" ht="13.2">
      <c r="A956" s="220"/>
      <c r="B956" s="221"/>
      <c r="C956" s="222"/>
      <c r="D956" s="222"/>
      <c r="E956" s="222"/>
      <c r="F956" s="223"/>
      <c r="G956" s="220"/>
      <c r="H956" s="224"/>
      <c r="I956" s="221"/>
      <c r="J956" s="221"/>
      <c r="K956" s="221"/>
      <c r="L956" s="221"/>
      <c r="M956" s="221"/>
      <c r="N956" s="221"/>
      <c r="O956" s="221"/>
      <c r="P956" s="221"/>
      <c r="Q956" s="221"/>
      <c r="R956" s="221"/>
      <c r="S956" s="221"/>
      <c r="T956" s="221"/>
    </row>
    <row r="957" spans="1:20" ht="13.2">
      <c r="A957" s="220"/>
      <c r="B957" s="221"/>
      <c r="C957" s="222"/>
      <c r="D957" s="222"/>
      <c r="E957" s="222"/>
      <c r="F957" s="223"/>
      <c r="G957" s="220"/>
      <c r="H957" s="224"/>
      <c r="I957" s="221"/>
      <c r="J957" s="221"/>
      <c r="K957" s="221"/>
      <c r="L957" s="221"/>
      <c r="M957" s="221"/>
      <c r="N957" s="221"/>
      <c r="O957" s="221"/>
      <c r="P957" s="221"/>
      <c r="Q957" s="221"/>
      <c r="R957" s="221"/>
      <c r="S957" s="221"/>
      <c r="T957" s="221"/>
    </row>
    <row r="958" spans="1:20" ht="13.2">
      <c r="A958" s="220"/>
      <c r="B958" s="221"/>
      <c r="C958" s="222"/>
      <c r="D958" s="222"/>
      <c r="E958" s="222"/>
      <c r="F958" s="223"/>
      <c r="G958" s="220"/>
      <c r="H958" s="224"/>
      <c r="I958" s="221"/>
      <c r="J958" s="221"/>
      <c r="K958" s="221"/>
      <c r="L958" s="221"/>
      <c r="M958" s="221"/>
      <c r="N958" s="221"/>
      <c r="O958" s="221"/>
      <c r="P958" s="221"/>
      <c r="Q958" s="221"/>
      <c r="R958" s="221"/>
      <c r="S958" s="221"/>
      <c r="T958" s="221"/>
    </row>
    <row r="959" spans="1:20" ht="13.2">
      <c r="A959" s="220"/>
      <c r="B959" s="221"/>
      <c r="C959" s="222"/>
      <c r="D959" s="222"/>
      <c r="E959" s="222"/>
      <c r="F959" s="223"/>
      <c r="G959" s="220"/>
      <c r="H959" s="224"/>
      <c r="I959" s="221"/>
      <c r="J959" s="221"/>
      <c r="K959" s="221"/>
      <c r="L959" s="221"/>
      <c r="M959" s="221"/>
      <c r="N959" s="221"/>
      <c r="O959" s="221"/>
      <c r="P959" s="221"/>
      <c r="Q959" s="221"/>
      <c r="R959" s="221"/>
      <c r="S959" s="221"/>
      <c r="T959" s="221"/>
    </row>
    <row r="960" spans="1:20" ht="13.2">
      <c r="A960" s="220"/>
      <c r="B960" s="221"/>
      <c r="C960" s="222"/>
      <c r="D960" s="222"/>
      <c r="E960" s="222"/>
      <c r="F960" s="223"/>
      <c r="G960" s="220"/>
      <c r="H960" s="224"/>
      <c r="I960" s="221"/>
      <c r="J960" s="221"/>
      <c r="K960" s="221"/>
      <c r="L960" s="221"/>
      <c r="M960" s="221"/>
      <c r="N960" s="221"/>
      <c r="O960" s="221"/>
      <c r="P960" s="221"/>
      <c r="Q960" s="221"/>
      <c r="R960" s="221"/>
      <c r="S960" s="221"/>
      <c r="T960" s="221"/>
    </row>
    <row r="961" spans="1:20" ht="13.2">
      <c r="A961" s="220"/>
      <c r="B961" s="221"/>
      <c r="C961" s="222"/>
      <c r="D961" s="222"/>
      <c r="E961" s="222"/>
      <c r="F961" s="223"/>
      <c r="G961" s="220"/>
      <c r="H961" s="224"/>
      <c r="I961" s="221"/>
      <c r="J961" s="221"/>
      <c r="K961" s="221"/>
      <c r="L961" s="221"/>
      <c r="M961" s="221"/>
      <c r="N961" s="221"/>
      <c r="O961" s="221"/>
      <c r="P961" s="221"/>
      <c r="Q961" s="221"/>
      <c r="R961" s="221"/>
      <c r="S961" s="221"/>
      <c r="T961" s="221"/>
    </row>
    <row r="962" spans="1:20" ht="13.2">
      <c r="A962" s="220"/>
      <c r="B962" s="221"/>
      <c r="C962" s="222"/>
      <c r="D962" s="222"/>
      <c r="E962" s="222"/>
      <c r="F962" s="223"/>
      <c r="G962" s="220"/>
      <c r="H962" s="224"/>
      <c r="I962" s="221"/>
      <c r="J962" s="221"/>
      <c r="K962" s="221"/>
      <c r="L962" s="221"/>
      <c r="M962" s="221"/>
      <c r="N962" s="221"/>
      <c r="O962" s="221"/>
      <c r="P962" s="221"/>
      <c r="Q962" s="221"/>
      <c r="R962" s="221"/>
      <c r="S962" s="221"/>
      <c r="T962" s="221"/>
    </row>
    <row r="963" spans="1:20" ht="13.2">
      <c r="A963" s="220"/>
      <c r="B963" s="221"/>
      <c r="C963" s="222"/>
      <c r="D963" s="222"/>
      <c r="E963" s="222"/>
      <c r="F963" s="223"/>
      <c r="G963" s="220"/>
      <c r="H963" s="224"/>
      <c r="I963" s="221"/>
      <c r="J963" s="221"/>
      <c r="K963" s="221"/>
      <c r="L963" s="221"/>
      <c r="M963" s="221"/>
      <c r="N963" s="221"/>
      <c r="O963" s="221"/>
      <c r="P963" s="221"/>
      <c r="Q963" s="221"/>
      <c r="R963" s="221"/>
      <c r="S963" s="221"/>
      <c r="T963" s="221"/>
    </row>
    <row r="964" spans="1:20" ht="13.2">
      <c r="A964" s="220"/>
      <c r="B964" s="221"/>
      <c r="C964" s="222"/>
      <c r="D964" s="222"/>
      <c r="E964" s="222"/>
      <c r="F964" s="223"/>
      <c r="G964" s="220"/>
      <c r="H964" s="224"/>
      <c r="I964" s="221"/>
      <c r="J964" s="221"/>
      <c r="K964" s="221"/>
      <c r="L964" s="221"/>
      <c r="M964" s="221"/>
      <c r="N964" s="221"/>
      <c r="O964" s="221"/>
      <c r="P964" s="221"/>
      <c r="Q964" s="221"/>
      <c r="R964" s="221"/>
      <c r="S964" s="221"/>
      <c r="T964" s="221"/>
    </row>
    <row r="965" spans="1:20" ht="13.2">
      <c r="A965" s="220"/>
      <c r="B965" s="221"/>
      <c r="C965" s="222"/>
      <c r="D965" s="222"/>
      <c r="E965" s="222"/>
      <c r="F965" s="223"/>
      <c r="G965" s="220"/>
      <c r="H965" s="224"/>
      <c r="I965" s="221"/>
      <c r="J965" s="221"/>
      <c r="K965" s="221"/>
      <c r="L965" s="221"/>
      <c r="M965" s="221"/>
      <c r="N965" s="221"/>
      <c r="O965" s="221"/>
      <c r="P965" s="221"/>
      <c r="Q965" s="221"/>
      <c r="R965" s="221"/>
      <c r="S965" s="221"/>
      <c r="T965" s="221"/>
    </row>
    <row r="966" spans="1:20" ht="13.2">
      <c r="A966" s="220"/>
      <c r="B966" s="221"/>
      <c r="C966" s="222"/>
      <c r="D966" s="222"/>
      <c r="E966" s="222"/>
      <c r="F966" s="223"/>
      <c r="G966" s="220"/>
      <c r="H966" s="224"/>
      <c r="I966" s="221"/>
      <c r="J966" s="221"/>
      <c r="K966" s="221"/>
      <c r="L966" s="221"/>
      <c r="M966" s="221"/>
      <c r="N966" s="221"/>
      <c r="O966" s="221"/>
      <c r="P966" s="221"/>
      <c r="Q966" s="221"/>
      <c r="R966" s="221"/>
      <c r="S966" s="221"/>
      <c r="T966" s="221"/>
    </row>
    <row r="967" spans="1:20" ht="13.2">
      <c r="A967" s="220"/>
      <c r="B967" s="221"/>
      <c r="C967" s="222"/>
      <c r="D967" s="222"/>
      <c r="E967" s="222"/>
      <c r="F967" s="223"/>
      <c r="G967" s="220"/>
      <c r="H967" s="224"/>
      <c r="I967" s="221"/>
      <c r="J967" s="221"/>
      <c r="K967" s="221"/>
      <c r="L967" s="221"/>
      <c r="M967" s="221"/>
      <c r="N967" s="221"/>
      <c r="O967" s="221"/>
      <c r="P967" s="221"/>
      <c r="Q967" s="221"/>
      <c r="R967" s="221"/>
      <c r="S967" s="221"/>
      <c r="T967" s="221"/>
    </row>
    <row r="968" spans="1:20" ht="13.2">
      <c r="A968" s="220"/>
      <c r="B968" s="221"/>
      <c r="C968" s="222"/>
      <c r="D968" s="222"/>
      <c r="E968" s="222"/>
      <c r="F968" s="223"/>
      <c r="G968" s="220"/>
      <c r="H968" s="224"/>
      <c r="I968" s="221"/>
      <c r="J968" s="221"/>
      <c r="K968" s="221"/>
      <c r="L968" s="221"/>
      <c r="M968" s="221"/>
      <c r="N968" s="221"/>
      <c r="O968" s="221"/>
      <c r="P968" s="221"/>
      <c r="Q968" s="221"/>
      <c r="R968" s="221"/>
      <c r="S968" s="221"/>
      <c r="T968" s="221"/>
    </row>
    <row r="969" spans="1:20" ht="13.2">
      <c r="A969" s="220"/>
      <c r="B969" s="221"/>
      <c r="C969" s="222"/>
      <c r="D969" s="222"/>
      <c r="E969" s="222"/>
      <c r="F969" s="223"/>
      <c r="G969" s="220"/>
      <c r="H969" s="224"/>
      <c r="I969" s="221"/>
      <c r="J969" s="221"/>
      <c r="K969" s="221"/>
      <c r="L969" s="221"/>
      <c r="M969" s="221"/>
      <c r="N969" s="221"/>
      <c r="O969" s="221"/>
      <c r="P969" s="221"/>
      <c r="Q969" s="221"/>
      <c r="R969" s="221"/>
      <c r="S969" s="221"/>
      <c r="T969" s="221"/>
    </row>
    <row r="970" spans="1:20" ht="13.2">
      <c r="A970" s="220"/>
      <c r="B970" s="221"/>
      <c r="C970" s="222"/>
      <c r="D970" s="222"/>
      <c r="E970" s="222"/>
      <c r="F970" s="223"/>
      <c r="G970" s="220"/>
      <c r="H970" s="224"/>
      <c r="I970" s="221"/>
      <c r="J970" s="221"/>
      <c r="K970" s="221"/>
      <c r="L970" s="221"/>
      <c r="M970" s="221"/>
      <c r="N970" s="221"/>
      <c r="O970" s="221"/>
      <c r="P970" s="221"/>
      <c r="Q970" s="221"/>
      <c r="R970" s="221"/>
      <c r="S970" s="221"/>
      <c r="T970" s="221"/>
    </row>
    <row r="971" spans="1:20" ht="13.2">
      <c r="A971" s="220"/>
      <c r="B971" s="221"/>
      <c r="C971" s="222"/>
      <c r="D971" s="222"/>
      <c r="E971" s="222"/>
      <c r="F971" s="223"/>
      <c r="G971" s="220"/>
      <c r="H971" s="224"/>
      <c r="I971" s="221"/>
      <c r="J971" s="221"/>
      <c r="K971" s="221"/>
      <c r="L971" s="221"/>
      <c r="M971" s="221"/>
      <c r="N971" s="221"/>
      <c r="O971" s="221"/>
      <c r="P971" s="221"/>
      <c r="Q971" s="221"/>
      <c r="R971" s="221"/>
      <c r="S971" s="221"/>
      <c r="T971" s="221"/>
    </row>
    <row r="972" spans="1:20" ht="13.2">
      <c r="A972" s="220"/>
      <c r="B972" s="221"/>
      <c r="C972" s="222"/>
      <c r="D972" s="222"/>
      <c r="E972" s="222"/>
      <c r="F972" s="223"/>
      <c r="G972" s="220"/>
      <c r="H972" s="224"/>
      <c r="I972" s="221"/>
      <c r="J972" s="221"/>
      <c r="K972" s="221"/>
      <c r="L972" s="221"/>
      <c r="M972" s="221"/>
      <c r="N972" s="221"/>
      <c r="O972" s="221"/>
      <c r="P972" s="221"/>
      <c r="Q972" s="221"/>
      <c r="R972" s="221"/>
      <c r="S972" s="221"/>
      <c r="T972" s="221"/>
    </row>
    <row r="973" spans="1:20" ht="13.2">
      <c r="A973" s="220"/>
      <c r="B973" s="221"/>
      <c r="C973" s="222"/>
      <c r="D973" s="222"/>
      <c r="E973" s="222"/>
      <c r="F973" s="223"/>
      <c r="G973" s="220"/>
      <c r="H973" s="224"/>
      <c r="I973" s="221"/>
      <c r="J973" s="221"/>
      <c r="K973" s="221"/>
      <c r="L973" s="221"/>
      <c r="M973" s="221"/>
      <c r="N973" s="221"/>
      <c r="O973" s="221"/>
      <c r="P973" s="221"/>
      <c r="Q973" s="221"/>
      <c r="R973" s="221"/>
      <c r="S973" s="221"/>
      <c r="T973" s="221"/>
    </row>
    <row r="974" spans="1:20" ht="13.2">
      <c r="A974" s="220"/>
      <c r="B974" s="221"/>
      <c r="C974" s="222"/>
      <c r="D974" s="222"/>
      <c r="E974" s="222"/>
      <c r="F974" s="223"/>
      <c r="G974" s="220"/>
      <c r="H974" s="224"/>
      <c r="I974" s="221"/>
      <c r="J974" s="221"/>
      <c r="K974" s="221"/>
      <c r="L974" s="221"/>
      <c r="M974" s="221"/>
      <c r="N974" s="221"/>
      <c r="O974" s="221"/>
      <c r="P974" s="221"/>
      <c r="Q974" s="221"/>
      <c r="R974" s="221"/>
      <c r="S974" s="221"/>
      <c r="T974" s="221"/>
    </row>
    <row r="975" spans="1:20" ht="13.2">
      <c r="A975" s="220"/>
      <c r="B975" s="221"/>
      <c r="C975" s="222"/>
      <c r="D975" s="222"/>
      <c r="E975" s="222"/>
      <c r="F975" s="223"/>
      <c r="G975" s="220"/>
      <c r="H975" s="224"/>
      <c r="I975" s="221"/>
      <c r="J975" s="221"/>
      <c r="K975" s="221"/>
      <c r="L975" s="221"/>
      <c r="M975" s="221"/>
      <c r="N975" s="221"/>
      <c r="O975" s="221"/>
      <c r="P975" s="221"/>
      <c r="Q975" s="221"/>
      <c r="R975" s="221"/>
      <c r="S975" s="221"/>
      <c r="T975" s="221"/>
    </row>
    <row r="976" spans="1:20" ht="13.2">
      <c r="A976" s="220"/>
      <c r="B976" s="221"/>
      <c r="C976" s="222"/>
      <c r="D976" s="222"/>
      <c r="E976" s="222"/>
      <c r="F976" s="223"/>
      <c r="G976" s="220"/>
      <c r="H976" s="224"/>
      <c r="I976" s="221"/>
      <c r="J976" s="221"/>
      <c r="K976" s="221"/>
      <c r="L976" s="221"/>
      <c r="M976" s="221"/>
      <c r="N976" s="221"/>
      <c r="O976" s="221"/>
      <c r="P976" s="221"/>
      <c r="Q976" s="221"/>
      <c r="R976" s="221"/>
      <c r="S976" s="221"/>
      <c r="T976" s="221"/>
    </row>
    <row r="977" spans="1:20" ht="13.2">
      <c r="A977" s="220"/>
      <c r="B977" s="221"/>
      <c r="C977" s="222"/>
      <c r="D977" s="222"/>
      <c r="E977" s="222"/>
      <c r="F977" s="223"/>
      <c r="G977" s="220"/>
      <c r="H977" s="224"/>
      <c r="I977" s="221"/>
      <c r="J977" s="221"/>
      <c r="K977" s="221"/>
      <c r="L977" s="221"/>
      <c r="M977" s="221"/>
      <c r="N977" s="221"/>
      <c r="O977" s="221"/>
      <c r="P977" s="221"/>
      <c r="Q977" s="221"/>
      <c r="R977" s="221"/>
      <c r="S977" s="221"/>
      <c r="T977" s="221"/>
    </row>
    <row r="978" spans="1:20" ht="13.2">
      <c r="A978" s="220"/>
      <c r="B978" s="221"/>
      <c r="C978" s="222"/>
      <c r="D978" s="222"/>
      <c r="E978" s="222"/>
      <c r="F978" s="223"/>
      <c r="G978" s="220"/>
      <c r="H978" s="224"/>
      <c r="I978" s="221"/>
      <c r="J978" s="221"/>
      <c r="K978" s="221"/>
      <c r="L978" s="221"/>
      <c r="M978" s="221"/>
      <c r="N978" s="221"/>
      <c r="O978" s="221"/>
      <c r="P978" s="221"/>
      <c r="Q978" s="221"/>
      <c r="R978" s="221"/>
      <c r="S978" s="221"/>
      <c r="T978" s="221"/>
    </row>
    <row r="979" spans="1:20" ht="13.2">
      <c r="A979" s="220"/>
      <c r="B979" s="221"/>
      <c r="C979" s="222"/>
      <c r="D979" s="222"/>
      <c r="E979" s="222"/>
      <c r="F979" s="223"/>
      <c r="G979" s="220"/>
      <c r="H979" s="224"/>
      <c r="I979" s="221"/>
      <c r="J979" s="221"/>
      <c r="K979" s="221"/>
      <c r="L979" s="221"/>
      <c r="M979" s="221"/>
      <c r="N979" s="221"/>
      <c r="O979" s="221"/>
      <c r="P979" s="221"/>
      <c r="Q979" s="221"/>
      <c r="R979" s="221"/>
      <c r="S979" s="221"/>
      <c r="T979" s="221"/>
    </row>
    <row r="980" spans="1:20" ht="13.2">
      <c r="A980" s="220"/>
      <c r="B980" s="221"/>
      <c r="C980" s="222"/>
      <c r="D980" s="222"/>
      <c r="E980" s="222"/>
      <c r="F980" s="223"/>
      <c r="G980" s="220"/>
      <c r="H980" s="224"/>
      <c r="I980" s="221"/>
      <c r="J980" s="221"/>
      <c r="K980" s="221"/>
      <c r="L980" s="221"/>
      <c r="M980" s="221"/>
      <c r="N980" s="221"/>
      <c r="O980" s="221"/>
      <c r="P980" s="221"/>
      <c r="Q980" s="221"/>
      <c r="R980" s="221"/>
      <c r="S980" s="221"/>
      <c r="T980" s="221"/>
    </row>
    <row r="981" spans="1:20" ht="13.2">
      <c r="A981" s="220"/>
      <c r="B981" s="221"/>
      <c r="C981" s="222"/>
      <c r="D981" s="222"/>
      <c r="E981" s="222"/>
      <c r="F981" s="223"/>
      <c r="G981" s="220"/>
      <c r="H981" s="224"/>
      <c r="I981" s="221"/>
      <c r="J981" s="221"/>
      <c r="K981" s="221"/>
      <c r="L981" s="221"/>
      <c r="M981" s="221"/>
      <c r="N981" s="221"/>
      <c r="O981" s="221"/>
      <c r="P981" s="221"/>
      <c r="Q981" s="221"/>
      <c r="R981" s="221"/>
      <c r="S981" s="221"/>
      <c r="T981" s="221"/>
    </row>
    <row r="982" spans="1:20" ht="13.2">
      <c r="A982" s="220"/>
      <c r="B982" s="221"/>
      <c r="C982" s="222"/>
      <c r="D982" s="222"/>
      <c r="E982" s="222"/>
      <c r="F982" s="223"/>
      <c r="G982" s="220"/>
      <c r="H982" s="224"/>
      <c r="I982" s="221"/>
      <c r="J982" s="221"/>
      <c r="K982" s="221"/>
      <c r="L982" s="221"/>
      <c r="M982" s="221"/>
      <c r="N982" s="221"/>
      <c r="O982" s="221"/>
      <c r="P982" s="221"/>
      <c r="Q982" s="221"/>
      <c r="R982" s="221"/>
      <c r="S982" s="221"/>
      <c r="T982" s="221"/>
    </row>
    <row r="983" spans="1:20" ht="13.2">
      <c r="A983" s="220"/>
      <c r="B983" s="221"/>
      <c r="C983" s="222"/>
      <c r="D983" s="222"/>
      <c r="E983" s="222"/>
      <c r="F983" s="223"/>
      <c r="G983" s="220"/>
      <c r="H983" s="224"/>
      <c r="I983" s="221"/>
      <c r="J983" s="221"/>
      <c r="K983" s="221"/>
      <c r="L983" s="221"/>
      <c r="M983" s="221"/>
      <c r="N983" s="221"/>
      <c r="O983" s="221"/>
      <c r="P983" s="221"/>
      <c r="Q983" s="221"/>
      <c r="R983" s="221"/>
      <c r="S983" s="221"/>
      <c r="T983" s="221"/>
    </row>
    <row r="984" spans="1:20" ht="13.2">
      <c r="A984" s="220"/>
      <c r="B984" s="221"/>
      <c r="C984" s="222"/>
      <c r="D984" s="222"/>
      <c r="E984" s="222"/>
      <c r="F984" s="223"/>
      <c r="G984" s="220"/>
      <c r="H984" s="224"/>
      <c r="I984" s="221"/>
      <c r="J984" s="221"/>
      <c r="K984" s="221"/>
      <c r="L984" s="221"/>
      <c r="M984" s="221"/>
      <c r="N984" s="221"/>
      <c r="O984" s="221"/>
      <c r="P984" s="221"/>
      <c r="Q984" s="221"/>
      <c r="R984" s="221"/>
      <c r="S984" s="221"/>
      <c r="T984" s="221"/>
    </row>
    <row r="985" spans="1:20" ht="13.2">
      <c r="A985" s="220"/>
      <c r="B985" s="221"/>
      <c r="C985" s="222"/>
      <c r="D985" s="222"/>
      <c r="E985" s="222"/>
      <c r="F985" s="223"/>
      <c r="G985" s="220"/>
      <c r="H985" s="224"/>
      <c r="I985" s="221"/>
      <c r="J985" s="221"/>
      <c r="K985" s="221"/>
      <c r="L985" s="221"/>
      <c r="M985" s="221"/>
      <c r="N985" s="221"/>
      <c r="O985" s="221"/>
      <c r="P985" s="221"/>
      <c r="Q985" s="221"/>
      <c r="R985" s="221"/>
      <c r="S985" s="221"/>
      <c r="T985" s="221"/>
    </row>
    <row r="986" spans="1:20" ht="13.2">
      <c r="A986" s="220"/>
      <c r="B986" s="221"/>
      <c r="C986" s="222"/>
      <c r="D986" s="222"/>
      <c r="E986" s="222"/>
      <c r="F986" s="223"/>
      <c r="G986" s="220"/>
      <c r="H986" s="224"/>
      <c r="I986" s="221"/>
      <c r="J986" s="221"/>
      <c r="K986" s="221"/>
      <c r="L986" s="221"/>
      <c r="M986" s="221"/>
      <c r="N986" s="221"/>
      <c r="O986" s="221"/>
      <c r="P986" s="221"/>
      <c r="Q986" s="221"/>
      <c r="R986" s="221"/>
      <c r="S986" s="221"/>
      <c r="T986" s="221"/>
    </row>
    <row r="987" spans="1:20" ht="13.2">
      <c r="A987" s="220"/>
      <c r="B987" s="221"/>
      <c r="C987" s="222"/>
      <c r="D987" s="222"/>
      <c r="E987" s="222"/>
      <c r="F987" s="223"/>
      <c r="G987" s="220"/>
      <c r="H987" s="224"/>
      <c r="I987" s="221"/>
      <c r="J987" s="221"/>
      <c r="K987" s="221"/>
      <c r="L987" s="221"/>
      <c r="M987" s="221"/>
      <c r="N987" s="221"/>
      <c r="O987" s="221"/>
      <c r="P987" s="221"/>
      <c r="Q987" s="221"/>
      <c r="R987" s="221"/>
      <c r="S987" s="221"/>
      <c r="T987" s="221"/>
    </row>
    <row r="988" spans="1:20" ht="13.2">
      <c r="A988" s="220"/>
      <c r="B988" s="221"/>
      <c r="C988" s="222"/>
      <c r="D988" s="222"/>
      <c r="E988" s="222"/>
      <c r="F988" s="223"/>
      <c r="G988" s="220"/>
      <c r="H988" s="224"/>
      <c r="I988" s="221"/>
      <c r="J988" s="221"/>
      <c r="K988" s="221"/>
      <c r="L988" s="221"/>
      <c r="M988" s="221"/>
      <c r="N988" s="221"/>
      <c r="O988" s="221"/>
      <c r="P988" s="221"/>
      <c r="Q988" s="221"/>
      <c r="R988" s="221"/>
      <c r="S988" s="221"/>
      <c r="T988" s="221"/>
    </row>
    <row r="989" spans="1:20" ht="13.2">
      <c r="A989" s="220"/>
      <c r="B989" s="221"/>
      <c r="C989" s="222"/>
      <c r="D989" s="222"/>
      <c r="E989" s="222"/>
      <c r="F989" s="223"/>
      <c r="G989" s="220"/>
      <c r="H989" s="224"/>
      <c r="I989" s="221"/>
      <c r="J989" s="221"/>
      <c r="K989" s="221"/>
      <c r="L989" s="221"/>
      <c r="M989" s="221"/>
      <c r="N989" s="221"/>
      <c r="O989" s="221"/>
      <c r="P989" s="221"/>
      <c r="Q989" s="221"/>
      <c r="R989" s="221"/>
      <c r="S989" s="221"/>
      <c r="T989" s="221"/>
    </row>
    <row r="990" spans="1:20" ht="13.2">
      <c r="A990" s="220"/>
      <c r="B990" s="221"/>
      <c r="C990" s="222"/>
      <c r="D990" s="222"/>
      <c r="E990" s="222"/>
      <c r="F990" s="223"/>
      <c r="G990" s="220"/>
      <c r="H990" s="224"/>
      <c r="I990" s="221"/>
      <c r="J990" s="221"/>
      <c r="K990" s="221"/>
      <c r="L990" s="221"/>
      <c r="M990" s="221"/>
      <c r="N990" s="221"/>
      <c r="O990" s="221"/>
      <c r="P990" s="221"/>
      <c r="Q990" s="221"/>
      <c r="R990" s="221"/>
      <c r="S990" s="221"/>
      <c r="T990" s="221"/>
    </row>
    <row r="991" spans="1:20" ht="13.2">
      <c r="A991" s="220"/>
      <c r="B991" s="221"/>
      <c r="C991" s="222"/>
      <c r="D991" s="222"/>
      <c r="E991" s="222"/>
      <c r="F991" s="223"/>
      <c r="G991" s="220"/>
      <c r="H991" s="224"/>
      <c r="I991" s="221"/>
      <c r="J991" s="221"/>
      <c r="K991" s="221"/>
      <c r="L991" s="221"/>
      <c r="M991" s="221"/>
      <c r="N991" s="221"/>
      <c r="O991" s="221"/>
      <c r="P991" s="221"/>
      <c r="Q991" s="221"/>
      <c r="R991" s="221"/>
      <c r="S991" s="221"/>
      <c r="T991" s="221"/>
    </row>
    <row r="992" spans="1:20" ht="13.2">
      <c r="A992" s="220"/>
      <c r="B992" s="221"/>
      <c r="C992" s="222"/>
      <c r="D992" s="222"/>
      <c r="E992" s="222"/>
      <c r="F992" s="223"/>
      <c r="G992" s="220"/>
      <c r="H992" s="224"/>
      <c r="I992" s="221"/>
      <c r="J992" s="221"/>
      <c r="K992" s="221"/>
      <c r="L992" s="221"/>
      <c r="M992" s="221"/>
      <c r="N992" s="221"/>
      <c r="O992" s="221"/>
      <c r="P992" s="221"/>
      <c r="Q992" s="221"/>
      <c r="R992" s="221"/>
      <c r="S992" s="221"/>
      <c r="T992" s="221"/>
    </row>
    <row r="993" spans="1:20" ht="13.2">
      <c r="A993" s="220"/>
      <c r="B993" s="221"/>
      <c r="C993" s="222"/>
      <c r="D993" s="222"/>
      <c r="E993" s="222"/>
      <c r="F993" s="223"/>
      <c r="G993" s="220"/>
      <c r="H993" s="224"/>
      <c r="I993" s="221"/>
      <c r="J993" s="221"/>
      <c r="K993" s="221"/>
      <c r="L993" s="221"/>
      <c r="M993" s="221"/>
      <c r="N993" s="221"/>
      <c r="O993" s="221"/>
      <c r="P993" s="221"/>
      <c r="Q993" s="221"/>
      <c r="R993" s="221"/>
      <c r="S993" s="221"/>
      <c r="T993" s="221"/>
    </row>
    <row r="994" spans="1:20" ht="13.2">
      <c r="A994" s="220"/>
      <c r="B994" s="221"/>
      <c r="C994" s="222"/>
      <c r="D994" s="222"/>
      <c r="E994" s="222"/>
      <c r="F994" s="223"/>
      <c r="G994" s="220"/>
      <c r="H994" s="224"/>
      <c r="I994" s="221"/>
      <c r="J994" s="221"/>
      <c r="K994" s="221"/>
      <c r="L994" s="221"/>
      <c r="M994" s="221"/>
      <c r="N994" s="221"/>
      <c r="O994" s="221"/>
      <c r="P994" s="221"/>
      <c r="Q994" s="221"/>
      <c r="R994" s="221"/>
      <c r="S994" s="221"/>
      <c r="T994" s="221"/>
    </row>
    <row r="995" spans="1:20" ht="13.2">
      <c r="A995" s="220"/>
      <c r="B995" s="221"/>
      <c r="C995" s="222"/>
      <c r="D995" s="222"/>
      <c r="E995" s="222"/>
      <c r="F995" s="223"/>
      <c r="G995" s="220"/>
      <c r="H995" s="224"/>
      <c r="I995" s="221"/>
      <c r="J995" s="221"/>
      <c r="K995" s="221"/>
      <c r="L995" s="221"/>
      <c r="M995" s="221"/>
      <c r="N995" s="221"/>
      <c r="O995" s="221"/>
      <c r="P995" s="221"/>
      <c r="Q995" s="221"/>
      <c r="R995" s="221"/>
      <c r="S995" s="221"/>
      <c r="T995" s="221"/>
    </row>
    <row r="996" spans="1:20" ht="13.2">
      <c r="A996" s="220"/>
      <c r="B996" s="221"/>
      <c r="C996" s="222"/>
      <c r="D996" s="222"/>
      <c r="E996" s="222"/>
      <c r="F996" s="223"/>
      <c r="G996" s="220"/>
      <c r="H996" s="224"/>
      <c r="I996" s="221"/>
      <c r="J996" s="221"/>
      <c r="K996" s="221"/>
      <c r="L996" s="221"/>
      <c r="M996" s="221"/>
      <c r="N996" s="221"/>
      <c r="O996" s="221"/>
      <c r="P996" s="221"/>
      <c r="Q996" s="221"/>
      <c r="R996" s="221"/>
      <c r="S996" s="221"/>
      <c r="T996" s="221"/>
    </row>
    <row r="997" spans="1:20" ht="13.2">
      <c r="A997" s="220"/>
      <c r="B997" s="221"/>
      <c r="C997" s="222"/>
      <c r="D997" s="222"/>
      <c r="E997" s="222"/>
      <c r="F997" s="223"/>
      <c r="G997" s="220"/>
      <c r="H997" s="224"/>
      <c r="I997" s="221"/>
      <c r="J997" s="221"/>
      <c r="K997" s="221"/>
      <c r="L997" s="221"/>
      <c r="M997" s="221"/>
      <c r="N997" s="221"/>
      <c r="O997" s="221"/>
      <c r="P997" s="221"/>
      <c r="Q997" s="221"/>
      <c r="R997" s="221"/>
      <c r="S997" s="221"/>
      <c r="T997" s="221"/>
    </row>
    <row r="998" spans="1:20" ht="13.2">
      <c r="A998" s="220"/>
      <c r="B998" s="221"/>
      <c r="C998" s="222"/>
      <c r="D998" s="222"/>
      <c r="E998" s="222"/>
      <c r="F998" s="223"/>
      <c r="G998" s="220"/>
      <c r="H998" s="224"/>
      <c r="I998" s="221"/>
      <c r="J998" s="221"/>
      <c r="K998" s="221"/>
      <c r="L998" s="221"/>
      <c r="M998" s="221"/>
      <c r="N998" s="221"/>
      <c r="O998" s="221"/>
      <c r="P998" s="221"/>
      <c r="Q998" s="221"/>
      <c r="R998" s="221"/>
      <c r="S998" s="221"/>
      <c r="T998" s="221"/>
    </row>
    <row r="999" spans="1:20" ht="13.2">
      <c r="A999" s="220"/>
      <c r="B999" s="221"/>
      <c r="C999" s="222"/>
      <c r="D999" s="222"/>
      <c r="E999" s="222"/>
      <c r="F999" s="223"/>
      <c r="G999" s="220"/>
      <c r="H999" s="224"/>
      <c r="I999" s="221"/>
      <c r="J999" s="221"/>
      <c r="K999" s="221"/>
      <c r="L999" s="221"/>
      <c r="M999" s="221"/>
      <c r="N999" s="221"/>
      <c r="O999" s="221"/>
      <c r="P999" s="221"/>
      <c r="Q999" s="221"/>
      <c r="R999" s="221"/>
      <c r="S999" s="221"/>
      <c r="T999" s="221"/>
    </row>
    <row r="1000" spans="1:20" ht="13.2">
      <c r="A1000" s="220"/>
      <c r="B1000" s="221"/>
      <c r="C1000" s="222"/>
      <c r="D1000" s="222"/>
      <c r="E1000" s="222"/>
      <c r="F1000" s="223"/>
      <c r="G1000" s="220"/>
      <c r="H1000" s="224"/>
      <c r="I1000" s="221"/>
      <c r="J1000" s="221"/>
      <c r="K1000" s="221"/>
      <c r="L1000" s="221"/>
      <c r="M1000" s="221"/>
      <c r="N1000" s="221"/>
      <c r="O1000" s="221"/>
      <c r="P1000" s="221"/>
      <c r="Q1000" s="221"/>
      <c r="R1000" s="221"/>
      <c r="S1000" s="221"/>
      <c r="T1000" s="221"/>
    </row>
    <row r="1001" spans="1:20" ht="13.2">
      <c r="A1001" s="220"/>
      <c r="B1001" s="221"/>
      <c r="C1001" s="222"/>
      <c r="D1001" s="222"/>
      <c r="E1001" s="222"/>
      <c r="F1001" s="223"/>
      <c r="G1001" s="220"/>
      <c r="H1001" s="224"/>
      <c r="I1001" s="221"/>
      <c r="J1001" s="221"/>
      <c r="K1001" s="221"/>
      <c r="L1001" s="221"/>
      <c r="M1001" s="221"/>
      <c r="N1001" s="221"/>
      <c r="O1001" s="221"/>
      <c r="P1001" s="221"/>
      <c r="Q1001" s="221"/>
      <c r="R1001" s="221"/>
      <c r="S1001" s="221"/>
      <c r="T1001" s="221"/>
    </row>
    <row r="1002" spans="1:20" ht="13.2">
      <c r="A1002" s="220"/>
      <c r="B1002" s="221"/>
      <c r="C1002" s="222"/>
      <c r="D1002" s="222"/>
      <c r="E1002" s="222"/>
      <c r="F1002" s="223"/>
      <c r="G1002" s="220"/>
      <c r="H1002" s="224"/>
      <c r="I1002" s="221"/>
      <c r="J1002" s="221"/>
      <c r="K1002" s="221"/>
      <c r="L1002" s="221"/>
      <c r="M1002" s="221"/>
      <c r="N1002" s="221"/>
      <c r="O1002" s="221"/>
      <c r="P1002" s="221"/>
      <c r="Q1002" s="221"/>
      <c r="R1002" s="221"/>
      <c r="S1002" s="221"/>
      <c r="T1002" s="221"/>
    </row>
    <row r="1003" spans="1:20" ht="13.2">
      <c r="A1003" s="220"/>
      <c r="B1003" s="221"/>
      <c r="C1003" s="222"/>
      <c r="D1003" s="222"/>
      <c r="E1003" s="222"/>
      <c r="F1003" s="223"/>
      <c r="G1003" s="220"/>
      <c r="H1003" s="224"/>
      <c r="I1003" s="221"/>
      <c r="J1003" s="221"/>
      <c r="K1003" s="221"/>
      <c r="L1003" s="221"/>
      <c r="M1003" s="221"/>
      <c r="N1003" s="221"/>
      <c r="O1003" s="221"/>
      <c r="P1003" s="221"/>
      <c r="Q1003" s="221"/>
      <c r="R1003" s="221"/>
      <c r="S1003" s="221"/>
      <c r="T1003" s="221"/>
    </row>
    <row r="1004" spans="1:20" ht="13.2">
      <c r="A1004" s="220"/>
      <c r="B1004" s="221"/>
      <c r="C1004" s="222"/>
      <c r="D1004" s="222"/>
      <c r="E1004" s="222"/>
      <c r="F1004" s="223"/>
      <c r="G1004" s="220"/>
      <c r="H1004" s="224"/>
      <c r="I1004" s="221"/>
      <c r="J1004" s="221"/>
      <c r="K1004" s="221"/>
      <c r="L1004" s="221"/>
      <c r="M1004" s="221"/>
      <c r="N1004" s="221"/>
      <c r="O1004" s="221"/>
      <c r="P1004" s="221"/>
      <c r="Q1004" s="221"/>
      <c r="R1004" s="221"/>
      <c r="S1004" s="221"/>
      <c r="T1004" s="221"/>
    </row>
    <row r="1005" spans="1:20" ht="13.2">
      <c r="A1005" s="220"/>
      <c r="B1005" s="221"/>
      <c r="C1005" s="222"/>
      <c r="D1005" s="222"/>
      <c r="E1005" s="222"/>
      <c r="F1005" s="223"/>
      <c r="G1005" s="220"/>
      <c r="H1005" s="224"/>
      <c r="I1005" s="221"/>
      <c r="J1005" s="221"/>
      <c r="K1005" s="221"/>
      <c r="L1005" s="221"/>
      <c r="M1005" s="221"/>
      <c r="N1005" s="221"/>
      <c r="O1005" s="221"/>
      <c r="P1005" s="221"/>
      <c r="Q1005" s="221"/>
      <c r="R1005" s="221"/>
      <c r="S1005" s="221"/>
      <c r="T1005" s="221"/>
    </row>
    <row r="1006" spans="1:20" ht="13.2">
      <c r="A1006" s="220"/>
      <c r="B1006" s="221"/>
      <c r="C1006" s="222"/>
      <c r="D1006" s="222"/>
      <c r="E1006" s="222"/>
      <c r="F1006" s="223"/>
      <c r="G1006" s="220"/>
      <c r="H1006" s="224"/>
      <c r="I1006" s="221"/>
      <c r="J1006" s="221"/>
      <c r="K1006" s="221"/>
      <c r="L1006" s="221"/>
      <c r="M1006" s="221"/>
      <c r="N1006" s="221"/>
      <c r="O1006" s="221"/>
      <c r="P1006" s="221"/>
      <c r="Q1006" s="221"/>
      <c r="R1006" s="221"/>
      <c r="S1006" s="221"/>
      <c r="T1006" s="221"/>
    </row>
    <row r="1007" spans="1:20" ht="13.2">
      <c r="A1007" s="220"/>
      <c r="B1007" s="221"/>
      <c r="C1007" s="222"/>
      <c r="D1007" s="222"/>
      <c r="E1007" s="222"/>
      <c r="F1007" s="223"/>
      <c r="G1007" s="220"/>
      <c r="H1007" s="224"/>
      <c r="I1007" s="221"/>
      <c r="J1007" s="221"/>
      <c r="K1007" s="221"/>
      <c r="L1007" s="221"/>
      <c r="M1007" s="221"/>
      <c r="N1007" s="221"/>
      <c r="O1007" s="221"/>
      <c r="P1007" s="221"/>
      <c r="Q1007" s="221"/>
      <c r="R1007" s="221"/>
      <c r="S1007" s="221"/>
      <c r="T1007" s="221"/>
    </row>
    <row r="1008" spans="1:20" ht="13.2">
      <c r="A1008" s="220"/>
      <c r="B1008" s="221"/>
      <c r="C1008" s="222"/>
      <c r="D1008" s="222"/>
      <c r="E1008" s="222"/>
      <c r="F1008" s="223"/>
      <c r="G1008" s="220"/>
      <c r="H1008" s="224"/>
      <c r="I1008" s="221"/>
      <c r="J1008" s="221"/>
      <c r="K1008" s="221"/>
      <c r="L1008" s="221"/>
      <c r="M1008" s="221"/>
      <c r="N1008" s="221"/>
      <c r="O1008" s="221"/>
      <c r="P1008" s="221"/>
      <c r="Q1008" s="221"/>
      <c r="R1008" s="221"/>
      <c r="S1008" s="221"/>
      <c r="T1008" s="221"/>
    </row>
    <row r="1009" spans="7:20" ht="13.2">
      <c r="G1009" s="220"/>
      <c r="H1009" s="224"/>
      <c r="I1009" s="221"/>
      <c r="J1009" s="221"/>
      <c r="K1009" s="221"/>
      <c r="L1009" s="221"/>
      <c r="M1009" s="221"/>
      <c r="N1009" s="221"/>
      <c r="O1009" s="221"/>
      <c r="P1009" s="221"/>
      <c r="Q1009" s="221"/>
      <c r="R1009" s="221"/>
      <c r="S1009" s="221"/>
      <c r="T1009" s="221"/>
    </row>
    <row r="1010" spans="7:20" ht="13.2">
      <c r="G1010" s="220"/>
      <c r="H1010" s="224"/>
      <c r="I1010" s="221"/>
      <c r="J1010" s="221"/>
      <c r="K1010" s="221"/>
      <c r="L1010" s="221"/>
      <c r="M1010" s="221"/>
      <c r="N1010" s="221"/>
      <c r="O1010" s="221"/>
      <c r="P1010" s="221"/>
      <c r="Q1010" s="221"/>
      <c r="R1010" s="221"/>
      <c r="S1010" s="221"/>
      <c r="T1010" s="221"/>
    </row>
  </sheetData>
  <sheetProtection algorithmName="SHA-512" hashValue="RUckycJ1cCFB54K1j9Fe2IT4W/qtk2HYL5iASCE7MTTDd7oSm+Z/NtdSxy8LDsimbn+LUjByL2z25ITSQql5rg==" saltValue="Uu6h9Xs4qGrVgMmBxZsJJA==" spinCount="100000" sheet="1" objects="1" scenarios="1"/>
  <conditionalFormatting sqref="A1:A14 B1:B3 B5:B6 B8:B14 G72:H1010 I24 G20:H25 J18 I40:K1010 A25:C25 A70:F1008 A19:C19 C1:C14 A43:C43 A29:C29 D43:F45 L39:T1010 J22:K24 L19:P20 L21:T29 L11:P17 G29:H29 E18 D1:T10 D22:F23 D15:H17 F24 E26:E27 D30:F38 I26:K28 J30:T38 D13:K13 D11:H12">
    <cfRule type="cellIs" dxfId="4439" priority="1011" operator="equal">
      <formula>"Device"</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8" priority="1012" operator="equal">
      <formula>"Options"</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7" priority="1013" operator="equal">
      <formula>"Consumables"</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6" priority="1014" operator="equal">
      <formula>"Accessories"</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5" priority="1015" operator="equal">
      <formula>"Part Number"</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4" priority="1016" operator="equal">
      <formula>"Description"</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3" priority="1017" operator="equal">
      <formula>"MSRP"</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2" priority="1018" operator="equal">
      <formula>"BSD Price"</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1" priority="1019" operator="equal">
      <formula>"Yield"</formula>
    </cfRule>
  </conditionalFormatting>
  <conditionalFormatting sqref="A1:A14 B1:B3 B5:B6 B8:B14 G72:H1010 I24 G20:H25 J18 I40:K1010 A25:C25 A70:F1008 A19:C19 C1:C14 A43:C43 A29:C29 D43:F45 L39:T1010 J22:K24 L19:P20 L21:T29 L11:P17 G29:H29 E18 D1:T10 D22:F23 D15:H17 F24 E26:E27 D30:F38 I26:K28 J30:T38 D13:K13 D11:H12">
    <cfRule type="cellIs" dxfId="4430" priority="1020" operator="equal">
      <formula>"Net Cost Per Page"</formula>
    </cfRule>
  </conditionalFormatting>
  <conditionalFormatting sqref="H26">
    <cfRule type="cellIs" dxfId="4429" priority="941" operator="equal">
      <formula>"Device"</formula>
    </cfRule>
  </conditionalFormatting>
  <conditionalFormatting sqref="H26">
    <cfRule type="cellIs" dxfId="4428" priority="942" operator="equal">
      <formula>"Options"</formula>
    </cfRule>
  </conditionalFormatting>
  <conditionalFormatting sqref="H26">
    <cfRule type="cellIs" dxfId="4427" priority="943" operator="equal">
      <formula>"Consumables"</formula>
    </cfRule>
  </conditionalFormatting>
  <conditionalFormatting sqref="H26">
    <cfRule type="cellIs" dxfId="4426" priority="944" operator="equal">
      <formula>"Accessories"</formula>
    </cfRule>
  </conditionalFormatting>
  <conditionalFormatting sqref="H26">
    <cfRule type="cellIs" dxfId="4425" priority="945" operator="equal">
      <formula>"Part Number"</formula>
    </cfRule>
  </conditionalFormatting>
  <conditionalFormatting sqref="H26">
    <cfRule type="cellIs" dxfId="4424" priority="946" operator="equal">
      <formula>"Description"</formula>
    </cfRule>
  </conditionalFormatting>
  <conditionalFormatting sqref="H26">
    <cfRule type="cellIs" dxfId="4423" priority="947" operator="equal">
      <formula>"MSRP"</formula>
    </cfRule>
  </conditionalFormatting>
  <conditionalFormatting sqref="H26">
    <cfRule type="cellIs" dxfId="4422" priority="948" operator="equal">
      <formula>"BSD Price"</formula>
    </cfRule>
  </conditionalFormatting>
  <conditionalFormatting sqref="H26">
    <cfRule type="cellIs" dxfId="4421" priority="949" operator="equal">
      <formula>"Yield"</formula>
    </cfRule>
  </conditionalFormatting>
  <conditionalFormatting sqref="H26">
    <cfRule type="cellIs" dxfId="4420" priority="950" operator="equal">
      <formula>"Net Cost Per Page"</formula>
    </cfRule>
  </conditionalFormatting>
  <conditionalFormatting sqref="C26">
    <cfRule type="cellIs" dxfId="4419" priority="961" operator="equal">
      <formula>"Device"</formula>
    </cfRule>
  </conditionalFormatting>
  <conditionalFormatting sqref="C26">
    <cfRule type="cellIs" dxfId="4418" priority="962" operator="equal">
      <formula>"Options"</formula>
    </cfRule>
  </conditionalFormatting>
  <conditionalFormatting sqref="C26">
    <cfRule type="cellIs" dxfId="4417" priority="963" operator="equal">
      <formula>"Consumables"</formula>
    </cfRule>
  </conditionalFormatting>
  <conditionalFormatting sqref="C26">
    <cfRule type="cellIs" dxfId="4416" priority="964" operator="equal">
      <formula>"Accessories"</formula>
    </cfRule>
  </conditionalFormatting>
  <conditionalFormatting sqref="C26">
    <cfRule type="cellIs" dxfId="4415" priority="965" operator="equal">
      <formula>"Part Number"</formula>
    </cfRule>
  </conditionalFormatting>
  <conditionalFormatting sqref="C26">
    <cfRule type="cellIs" dxfId="4414" priority="966" operator="equal">
      <formula>"Description"</formula>
    </cfRule>
  </conditionalFormatting>
  <conditionalFormatting sqref="C26">
    <cfRule type="cellIs" dxfId="4413" priority="967" operator="equal">
      <formula>"MSRP"</formula>
    </cfRule>
  </conditionalFormatting>
  <conditionalFormatting sqref="C26">
    <cfRule type="cellIs" dxfId="4412" priority="968" operator="equal">
      <formula>"BSD Price"</formula>
    </cfRule>
  </conditionalFormatting>
  <conditionalFormatting sqref="C26">
    <cfRule type="cellIs" dxfId="4411" priority="969" operator="equal">
      <formula>"Yield"</formula>
    </cfRule>
  </conditionalFormatting>
  <conditionalFormatting sqref="C26">
    <cfRule type="cellIs" dxfId="4410" priority="970" operator="equal">
      <formula>"Net Cost Per Page"</formula>
    </cfRule>
  </conditionalFormatting>
  <conditionalFormatting sqref="A44:B45">
    <cfRule type="cellIs" dxfId="4409" priority="921" operator="equal">
      <formula>"Device"</formula>
    </cfRule>
  </conditionalFormatting>
  <conditionalFormatting sqref="A44:B45">
    <cfRule type="cellIs" dxfId="4408" priority="922" operator="equal">
      <formula>"Options"</formula>
    </cfRule>
  </conditionalFormatting>
  <conditionalFormatting sqref="A44:B45">
    <cfRule type="cellIs" dxfId="4407" priority="923" operator="equal">
      <formula>"Consumables"</formula>
    </cfRule>
  </conditionalFormatting>
  <conditionalFormatting sqref="A44:B45">
    <cfRule type="cellIs" dxfId="4406" priority="924" operator="equal">
      <formula>"Accessories"</formula>
    </cfRule>
  </conditionalFormatting>
  <conditionalFormatting sqref="A44:B45">
    <cfRule type="cellIs" dxfId="4405" priority="925" operator="equal">
      <formula>"Part Number"</formula>
    </cfRule>
  </conditionalFormatting>
  <conditionalFormatting sqref="A44:B45">
    <cfRule type="cellIs" dxfId="4404" priority="926" operator="equal">
      <formula>"Description"</formula>
    </cfRule>
  </conditionalFormatting>
  <conditionalFormatting sqref="A44:B45">
    <cfRule type="cellIs" dxfId="4403" priority="927" operator="equal">
      <formula>"MSRP"</formula>
    </cfRule>
  </conditionalFormatting>
  <conditionalFormatting sqref="A44:B45">
    <cfRule type="cellIs" dxfId="4402" priority="928" operator="equal">
      <formula>"BSD Price"</formula>
    </cfRule>
  </conditionalFormatting>
  <conditionalFormatting sqref="A44:B45">
    <cfRule type="cellIs" dxfId="4401" priority="929" operator="equal">
      <formula>"Yield"</formula>
    </cfRule>
  </conditionalFormatting>
  <conditionalFormatting sqref="A44:B45">
    <cfRule type="cellIs" dxfId="4400" priority="930" operator="equal">
      <formula>"Net Cost Per Page"</formula>
    </cfRule>
  </conditionalFormatting>
  <conditionalFormatting sqref="A26:A27">
    <cfRule type="cellIs" dxfId="4399" priority="891" operator="equal">
      <formula>"Device"</formula>
    </cfRule>
  </conditionalFormatting>
  <conditionalFormatting sqref="A26:A27">
    <cfRule type="cellIs" dxfId="4398" priority="892" operator="equal">
      <formula>"Options"</formula>
    </cfRule>
  </conditionalFormatting>
  <conditionalFormatting sqref="A26:A27">
    <cfRule type="cellIs" dxfId="4397" priority="893" operator="equal">
      <formula>"Consumables"</formula>
    </cfRule>
  </conditionalFormatting>
  <conditionalFormatting sqref="A26:A27">
    <cfRule type="cellIs" dxfId="4396" priority="894" operator="equal">
      <formula>"Accessories"</formula>
    </cfRule>
  </conditionalFormatting>
  <conditionalFormatting sqref="A26:A27">
    <cfRule type="cellIs" dxfId="4395" priority="895" operator="equal">
      <formula>"Part Number"</formula>
    </cfRule>
  </conditionalFormatting>
  <conditionalFormatting sqref="A26:A27">
    <cfRule type="cellIs" dxfId="4394" priority="896" operator="equal">
      <formula>"Description"</formula>
    </cfRule>
  </conditionalFormatting>
  <conditionalFormatting sqref="A26:A27">
    <cfRule type="cellIs" dxfId="4393" priority="897" operator="equal">
      <formula>"MSRP"</formula>
    </cfRule>
  </conditionalFormatting>
  <conditionalFormatting sqref="A26:A27">
    <cfRule type="cellIs" dxfId="4392" priority="898" operator="equal">
      <formula>"BSD Price"</formula>
    </cfRule>
  </conditionalFormatting>
  <conditionalFormatting sqref="A26:A27">
    <cfRule type="cellIs" dxfId="4391" priority="899" operator="equal">
      <formula>"Yield"</formula>
    </cfRule>
  </conditionalFormatting>
  <conditionalFormatting sqref="A26:A27">
    <cfRule type="cellIs" dxfId="4390" priority="900" operator="equal">
      <formula>"Net Cost Per Page"</formula>
    </cfRule>
  </conditionalFormatting>
  <conditionalFormatting sqref="A20:B20 A21:A23">
    <cfRule type="cellIs" dxfId="4389" priority="871" operator="equal">
      <formula>"Device"</formula>
    </cfRule>
  </conditionalFormatting>
  <conditionalFormatting sqref="G26:G27">
    <cfRule type="cellIs" dxfId="4388" priority="881" operator="equal">
      <formula>"Device"</formula>
    </cfRule>
  </conditionalFormatting>
  <conditionalFormatting sqref="G26:G27">
    <cfRule type="cellIs" dxfId="4387" priority="882" operator="equal">
      <formula>"Options"</formula>
    </cfRule>
  </conditionalFormatting>
  <conditionalFormatting sqref="G26:G27">
    <cfRule type="cellIs" dxfId="4386" priority="883" operator="equal">
      <formula>"Consumables"</formula>
    </cfRule>
  </conditionalFormatting>
  <conditionalFormatting sqref="G26:G27">
    <cfRule type="cellIs" dxfId="4385" priority="884" operator="equal">
      <formula>"Accessories"</formula>
    </cfRule>
  </conditionalFormatting>
  <conditionalFormatting sqref="G26:G27">
    <cfRule type="cellIs" dxfId="4384" priority="885" operator="equal">
      <formula>"Part Number"</formula>
    </cfRule>
  </conditionalFormatting>
  <conditionalFormatting sqref="G26:G27">
    <cfRule type="cellIs" dxfId="4383" priority="886" operator="equal">
      <formula>"Description"</formula>
    </cfRule>
  </conditionalFormatting>
  <conditionalFormatting sqref="G26:G27">
    <cfRule type="cellIs" dxfId="4382" priority="887" operator="equal">
      <formula>"MSRP"</formula>
    </cfRule>
  </conditionalFormatting>
  <conditionalFormatting sqref="G26:G27">
    <cfRule type="cellIs" dxfId="4381" priority="888" operator="equal">
      <formula>"BSD Price"</formula>
    </cfRule>
  </conditionalFormatting>
  <conditionalFormatting sqref="G26:G27">
    <cfRule type="cellIs" dxfId="4380" priority="889" operator="equal">
      <formula>"Yield"</formula>
    </cfRule>
  </conditionalFormatting>
  <conditionalFormatting sqref="G26:G27">
    <cfRule type="cellIs" dxfId="4379" priority="890" operator="equal">
      <formula>"Net Cost Per Page"</formula>
    </cfRule>
  </conditionalFormatting>
  <conditionalFormatting sqref="A20:B20 A21:A23">
    <cfRule type="cellIs" dxfId="4378" priority="872" operator="equal">
      <formula>"Options"</formula>
    </cfRule>
  </conditionalFormatting>
  <conditionalFormatting sqref="A20:B20 A21:A23">
    <cfRule type="cellIs" dxfId="4377" priority="873" operator="equal">
      <formula>"Consumables"</formula>
    </cfRule>
  </conditionalFormatting>
  <conditionalFormatting sqref="A20:B20 A21:A23">
    <cfRule type="cellIs" dxfId="4376" priority="874" operator="equal">
      <formula>"Accessories"</formula>
    </cfRule>
  </conditionalFormatting>
  <conditionalFormatting sqref="A20:B20 A21:A23">
    <cfRule type="cellIs" dxfId="4375" priority="875" operator="equal">
      <formula>"Part Number"</formula>
    </cfRule>
  </conditionalFormatting>
  <conditionalFormatting sqref="A20:B20 A21:A23">
    <cfRule type="cellIs" dxfId="4374" priority="876" operator="equal">
      <formula>"Description"</formula>
    </cfRule>
  </conditionalFormatting>
  <conditionalFormatting sqref="A20:B20 A21:A23">
    <cfRule type="cellIs" dxfId="4373" priority="877" operator="equal">
      <formula>"MSRP"</formula>
    </cfRule>
  </conditionalFormatting>
  <conditionalFormatting sqref="A20:B20 A21:A23">
    <cfRule type="cellIs" dxfId="4372" priority="878" operator="equal">
      <formula>"BSD Price"</formula>
    </cfRule>
  </conditionalFormatting>
  <conditionalFormatting sqref="A20:B20 A21:A23">
    <cfRule type="cellIs" dxfId="4371" priority="879" operator="equal">
      <formula>"Yield"</formula>
    </cfRule>
  </conditionalFormatting>
  <conditionalFormatting sqref="A20:B20 A21:A23">
    <cfRule type="cellIs" dxfId="4370" priority="880" operator="equal">
      <formula>"Net Cost Per Page"</formula>
    </cfRule>
  </conditionalFormatting>
  <conditionalFormatting sqref="B26:B27">
    <cfRule type="cellIs" dxfId="4369" priority="861" operator="equal">
      <formula>"Device"</formula>
    </cfRule>
  </conditionalFormatting>
  <conditionalFormatting sqref="B26:B27">
    <cfRule type="cellIs" dxfId="4368" priority="862" operator="equal">
      <formula>"Options"</formula>
    </cfRule>
  </conditionalFormatting>
  <conditionalFormatting sqref="B26:B27">
    <cfRule type="cellIs" dxfId="4367" priority="863" operator="equal">
      <formula>"Consumables"</formula>
    </cfRule>
  </conditionalFormatting>
  <conditionalFormatting sqref="B26:B27">
    <cfRule type="cellIs" dxfId="4366" priority="864" operator="equal">
      <formula>"Accessories"</formula>
    </cfRule>
  </conditionalFormatting>
  <conditionalFormatting sqref="B26:B27">
    <cfRule type="cellIs" dxfId="4365" priority="865" operator="equal">
      <formula>"Part Number"</formula>
    </cfRule>
  </conditionalFormatting>
  <conditionalFormatting sqref="B26:B27">
    <cfRule type="cellIs" dxfId="4364" priority="866" operator="equal">
      <formula>"Description"</formula>
    </cfRule>
  </conditionalFormatting>
  <conditionalFormatting sqref="B26:B27">
    <cfRule type="cellIs" dxfId="4363" priority="867" operator="equal">
      <formula>"MSRP"</formula>
    </cfRule>
  </conditionalFormatting>
  <conditionalFormatting sqref="B26:B27">
    <cfRule type="cellIs" dxfId="4362" priority="868" operator="equal">
      <formula>"BSD Price"</formula>
    </cfRule>
  </conditionalFormatting>
  <conditionalFormatting sqref="B26:B27">
    <cfRule type="cellIs" dxfId="4361" priority="869" operator="equal">
      <formula>"Yield"</formula>
    </cfRule>
  </conditionalFormatting>
  <conditionalFormatting sqref="B26:B27">
    <cfRule type="cellIs" dxfId="4360" priority="870" operator="equal">
      <formula>"Net Cost Per Page"</formula>
    </cfRule>
  </conditionalFormatting>
  <conditionalFormatting sqref="A30:A38">
    <cfRule type="cellIs" dxfId="4359" priority="721" operator="equal">
      <formula>"Device"</formula>
    </cfRule>
  </conditionalFormatting>
  <conditionalFormatting sqref="A30:A38">
    <cfRule type="cellIs" dxfId="4358" priority="722" operator="equal">
      <formula>"Options"</formula>
    </cfRule>
  </conditionalFormatting>
  <conditionalFormatting sqref="A30:A38">
    <cfRule type="cellIs" dxfId="4357" priority="723" operator="equal">
      <formula>"Consumables"</formula>
    </cfRule>
  </conditionalFormatting>
  <conditionalFormatting sqref="A30:A38">
    <cfRule type="cellIs" dxfId="4356" priority="724" operator="equal">
      <formula>"Accessories"</formula>
    </cfRule>
  </conditionalFormatting>
  <conditionalFormatting sqref="A30:A38">
    <cfRule type="cellIs" dxfId="4355" priority="725" operator="equal">
      <formula>"Part Number"</formula>
    </cfRule>
  </conditionalFormatting>
  <conditionalFormatting sqref="A30:A38">
    <cfRule type="cellIs" dxfId="4354" priority="726" operator="equal">
      <formula>"Description"</formula>
    </cfRule>
  </conditionalFormatting>
  <conditionalFormatting sqref="A30:A38">
    <cfRule type="cellIs" dxfId="4353" priority="727" operator="equal">
      <formula>"MSRP"</formula>
    </cfRule>
  </conditionalFormatting>
  <conditionalFormatting sqref="A30:A38">
    <cfRule type="cellIs" dxfId="4352" priority="728" operator="equal">
      <formula>"BSD Price"</formula>
    </cfRule>
  </conditionalFormatting>
  <conditionalFormatting sqref="A30:A38">
    <cfRule type="cellIs" dxfId="4351" priority="729" operator="equal">
      <formula>"Yield"</formula>
    </cfRule>
  </conditionalFormatting>
  <conditionalFormatting sqref="A30:A38">
    <cfRule type="cellIs" dxfId="4350" priority="730" operator="equal">
      <formula>"Net Cost Per Page"</formula>
    </cfRule>
  </conditionalFormatting>
  <conditionalFormatting sqref="B30:B38">
    <cfRule type="cellIs" dxfId="4349" priority="701" operator="equal">
      <formula>"Device"</formula>
    </cfRule>
  </conditionalFormatting>
  <conditionalFormatting sqref="B30:B38">
    <cfRule type="cellIs" dxfId="4348" priority="702" operator="equal">
      <formula>"Options"</formula>
    </cfRule>
  </conditionalFormatting>
  <conditionalFormatting sqref="B30:B38">
    <cfRule type="cellIs" dxfId="4347" priority="703" operator="equal">
      <formula>"Consumables"</formula>
    </cfRule>
  </conditionalFormatting>
  <conditionalFormatting sqref="B30:B38">
    <cfRule type="cellIs" dxfId="4346" priority="704" operator="equal">
      <formula>"Accessories"</formula>
    </cfRule>
  </conditionalFormatting>
  <conditionalFormatting sqref="B30:B38">
    <cfRule type="cellIs" dxfId="4345" priority="705" operator="equal">
      <formula>"Part Number"</formula>
    </cfRule>
  </conditionalFormatting>
  <conditionalFormatting sqref="B30:B38">
    <cfRule type="cellIs" dxfId="4344" priority="706" operator="equal">
      <formula>"Description"</formula>
    </cfRule>
  </conditionalFormatting>
  <conditionalFormatting sqref="B30:B38">
    <cfRule type="cellIs" dxfId="4343" priority="707" operator="equal">
      <formula>"MSRP"</formula>
    </cfRule>
  </conditionalFormatting>
  <conditionalFormatting sqref="B30:B38">
    <cfRule type="cellIs" dxfId="4342" priority="708" operator="equal">
      <formula>"BSD Price"</formula>
    </cfRule>
  </conditionalFormatting>
  <conditionalFormatting sqref="B30:B38">
    <cfRule type="cellIs" dxfId="4341" priority="709" operator="equal">
      <formula>"Yield"</formula>
    </cfRule>
  </conditionalFormatting>
  <conditionalFormatting sqref="B30:B38">
    <cfRule type="cellIs" dxfId="4340" priority="710" operator="equal">
      <formula>"Net Cost Per Page"</formula>
    </cfRule>
  </conditionalFormatting>
  <conditionalFormatting sqref="G30:G38">
    <cfRule type="cellIs" dxfId="4339" priority="691" operator="equal">
      <formula>"Device"</formula>
    </cfRule>
  </conditionalFormatting>
  <conditionalFormatting sqref="G30:G38">
    <cfRule type="cellIs" dxfId="4338" priority="692" operator="equal">
      <formula>"Options"</formula>
    </cfRule>
  </conditionalFormatting>
  <conditionalFormatting sqref="G30:G38">
    <cfRule type="cellIs" dxfId="4337" priority="693" operator="equal">
      <formula>"Consumables"</formula>
    </cfRule>
  </conditionalFormatting>
  <conditionalFormatting sqref="G30:G38">
    <cfRule type="cellIs" dxfId="4336" priority="694" operator="equal">
      <formula>"Accessories"</formula>
    </cfRule>
  </conditionalFormatting>
  <conditionalFormatting sqref="G30:G38">
    <cfRule type="cellIs" dxfId="4335" priority="695" operator="equal">
      <formula>"Part Number"</formula>
    </cfRule>
  </conditionalFormatting>
  <conditionalFormatting sqref="G30:G38">
    <cfRule type="cellIs" dxfId="4334" priority="696" operator="equal">
      <formula>"Description"</formula>
    </cfRule>
  </conditionalFormatting>
  <conditionalFormatting sqref="G30:G38">
    <cfRule type="cellIs" dxfId="4333" priority="697" operator="equal">
      <formula>"MSRP"</formula>
    </cfRule>
  </conditionalFormatting>
  <conditionalFormatting sqref="G30:G38">
    <cfRule type="cellIs" dxfId="4332" priority="698" operator="equal">
      <formula>"BSD Price"</formula>
    </cfRule>
  </conditionalFormatting>
  <conditionalFormatting sqref="G30:G38">
    <cfRule type="cellIs" dxfId="4331" priority="699" operator="equal">
      <formula>"Yield"</formula>
    </cfRule>
  </conditionalFormatting>
  <conditionalFormatting sqref="G30:G38">
    <cfRule type="cellIs" dxfId="4330" priority="700" operator="equal">
      <formula>"Net Cost Per Page"</formula>
    </cfRule>
  </conditionalFormatting>
  <conditionalFormatting sqref="I30:I38">
    <cfRule type="cellIs" dxfId="4329" priority="761" operator="equal">
      <formula>"Device"</formula>
    </cfRule>
  </conditionalFormatting>
  <conditionalFormatting sqref="I30:I38">
    <cfRule type="cellIs" dxfId="4328" priority="762" operator="equal">
      <formula>"Options"</formula>
    </cfRule>
  </conditionalFormatting>
  <conditionalFormatting sqref="I30:I38">
    <cfRule type="cellIs" dxfId="4327" priority="763" operator="equal">
      <formula>"Consumables"</formula>
    </cfRule>
  </conditionalFormatting>
  <conditionalFormatting sqref="I30:I38">
    <cfRule type="cellIs" dxfId="4326" priority="764" operator="equal">
      <formula>"Accessories"</formula>
    </cfRule>
  </conditionalFormatting>
  <conditionalFormatting sqref="I30:I38">
    <cfRule type="cellIs" dxfId="4325" priority="765" operator="equal">
      <formula>"Part Number"</formula>
    </cfRule>
  </conditionalFormatting>
  <conditionalFormatting sqref="I30:I38">
    <cfRule type="cellIs" dxfId="4324" priority="766" operator="equal">
      <formula>"Description"</formula>
    </cfRule>
  </conditionalFormatting>
  <conditionalFormatting sqref="I30:I38">
    <cfRule type="cellIs" dxfId="4323" priority="767" operator="equal">
      <formula>"MSRP"</formula>
    </cfRule>
  </conditionalFormatting>
  <conditionalFormatting sqref="I30:I38">
    <cfRule type="cellIs" dxfId="4322" priority="768" operator="equal">
      <formula>"BSD Price"</formula>
    </cfRule>
  </conditionalFormatting>
  <conditionalFormatting sqref="I30:I38">
    <cfRule type="cellIs" dxfId="4321" priority="769" operator="equal">
      <formula>"Yield"</formula>
    </cfRule>
  </conditionalFormatting>
  <conditionalFormatting sqref="I30:I38">
    <cfRule type="cellIs" dxfId="4320" priority="770" operator="equal">
      <formula>"Net Cost Per Page"</formula>
    </cfRule>
  </conditionalFormatting>
  <conditionalFormatting sqref="C30:C38">
    <cfRule type="cellIs" dxfId="4319" priority="751" operator="equal">
      <formula>"Device"</formula>
    </cfRule>
  </conditionalFormatting>
  <conditionalFormatting sqref="C30:C38">
    <cfRule type="cellIs" dxfId="4318" priority="752" operator="equal">
      <formula>"Options"</formula>
    </cfRule>
  </conditionalFormatting>
  <conditionalFormatting sqref="C30:C38">
    <cfRule type="cellIs" dxfId="4317" priority="753" operator="equal">
      <formula>"Consumables"</formula>
    </cfRule>
  </conditionalFormatting>
  <conditionalFormatting sqref="C30:C38">
    <cfRule type="cellIs" dxfId="4316" priority="754" operator="equal">
      <formula>"Accessories"</formula>
    </cfRule>
  </conditionalFormatting>
  <conditionalFormatting sqref="C30:C38">
    <cfRule type="cellIs" dxfId="4315" priority="755" operator="equal">
      <formula>"Part Number"</formula>
    </cfRule>
  </conditionalFormatting>
  <conditionalFormatting sqref="C30:C38">
    <cfRule type="cellIs" dxfId="4314" priority="756" operator="equal">
      <formula>"Description"</formula>
    </cfRule>
  </conditionalFormatting>
  <conditionalFormatting sqref="C30:C38">
    <cfRule type="cellIs" dxfId="4313" priority="757" operator="equal">
      <formula>"MSRP"</formula>
    </cfRule>
  </conditionalFormatting>
  <conditionalFormatting sqref="C30:C38">
    <cfRule type="cellIs" dxfId="4312" priority="758" operator="equal">
      <formula>"BSD Price"</formula>
    </cfRule>
  </conditionalFormatting>
  <conditionalFormatting sqref="C30:C38">
    <cfRule type="cellIs" dxfId="4311" priority="759" operator="equal">
      <formula>"Yield"</formula>
    </cfRule>
  </conditionalFormatting>
  <conditionalFormatting sqref="C30:C38">
    <cfRule type="cellIs" dxfId="4310" priority="760" operator="equal">
      <formula>"Net Cost Per Page"</formula>
    </cfRule>
  </conditionalFormatting>
  <conditionalFormatting sqref="C27">
    <cfRule type="cellIs" dxfId="4309" priority="681" operator="equal">
      <formula>"Device"</formula>
    </cfRule>
  </conditionalFormatting>
  <conditionalFormatting sqref="C27">
    <cfRule type="cellIs" dxfId="4308" priority="682" operator="equal">
      <formula>"Options"</formula>
    </cfRule>
  </conditionalFormatting>
  <conditionalFormatting sqref="C27">
    <cfRule type="cellIs" dxfId="4307" priority="683" operator="equal">
      <formula>"Consumables"</formula>
    </cfRule>
  </conditionalFormatting>
  <conditionalFormatting sqref="C27">
    <cfRule type="cellIs" dxfId="4306" priority="684" operator="equal">
      <formula>"Accessories"</formula>
    </cfRule>
  </conditionalFormatting>
  <conditionalFormatting sqref="C27">
    <cfRule type="cellIs" dxfId="4305" priority="685" operator="equal">
      <formula>"Part Number"</formula>
    </cfRule>
  </conditionalFormatting>
  <conditionalFormatting sqref="C27">
    <cfRule type="cellIs" dxfId="4304" priority="686" operator="equal">
      <formula>"Description"</formula>
    </cfRule>
  </conditionalFormatting>
  <conditionalFormatting sqref="C27">
    <cfRule type="cellIs" dxfId="4303" priority="687" operator="equal">
      <formula>"MSRP"</formula>
    </cfRule>
  </conditionalFormatting>
  <conditionalFormatting sqref="C27">
    <cfRule type="cellIs" dxfId="4302" priority="688" operator="equal">
      <formula>"BSD Price"</formula>
    </cfRule>
  </conditionalFormatting>
  <conditionalFormatting sqref="C27">
    <cfRule type="cellIs" dxfId="4301" priority="689" operator="equal">
      <formula>"Yield"</formula>
    </cfRule>
  </conditionalFormatting>
  <conditionalFormatting sqref="C27">
    <cfRule type="cellIs" dxfId="4300" priority="690" operator="equal">
      <formula>"Net Cost Per Page"</formula>
    </cfRule>
  </conditionalFormatting>
  <conditionalFormatting sqref="I22:I23">
    <cfRule type="cellIs" dxfId="4299" priority="661" operator="equal">
      <formula>"Device"</formula>
    </cfRule>
  </conditionalFormatting>
  <conditionalFormatting sqref="I22:I23">
    <cfRule type="cellIs" dxfId="4298" priority="662" operator="equal">
      <formula>"Options"</formula>
    </cfRule>
  </conditionalFormatting>
  <conditionalFormatting sqref="I22:I23">
    <cfRule type="cellIs" dxfId="4297" priority="663" operator="equal">
      <formula>"Consumables"</formula>
    </cfRule>
  </conditionalFormatting>
  <conditionalFormatting sqref="I22:I23">
    <cfRule type="cellIs" dxfId="4296" priority="664" operator="equal">
      <formula>"Accessories"</formula>
    </cfRule>
  </conditionalFormatting>
  <conditionalFormatting sqref="I22:I23">
    <cfRule type="cellIs" dxfId="4295" priority="665" operator="equal">
      <formula>"Part Number"</formula>
    </cfRule>
  </conditionalFormatting>
  <conditionalFormatting sqref="I22:I23">
    <cfRule type="cellIs" dxfId="4294" priority="666" operator="equal">
      <formula>"Description"</formula>
    </cfRule>
  </conditionalFormatting>
  <conditionalFormatting sqref="I22:I23">
    <cfRule type="cellIs" dxfId="4293" priority="667" operator="equal">
      <formula>"MSRP"</formula>
    </cfRule>
  </conditionalFormatting>
  <conditionalFormatting sqref="I22:I23">
    <cfRule type="cellIs" dxfId="4292" priority="668" operator="equal">
      <formula>"BSD Price"</formula>
    </cfRule>
  </conditionalFormatting>
  <conditionalFormatting sqref="I22:I23">
    <cfRule type="cellIs" dxfId="4291" priority="669" operator="equal">
      <formula>"Yield"</formula>
    </cfRule>
  </conditionalFormatting>
  <conditionalFormatting sqref="I22:I23">
    <cfRule type="cellIs" dxfId="4290" priority="670" operator="equal">
      <formula>"Net Cost Per Page"</formula>
    </cfRule>
  </conditionalFormatting>
  <conditionalFormatting sqref="C44:C45">
    <cfRule type="cellIs" dxfId="4289" priority="601" operator="equal">
      <formula>"Device"</formula>
    </cfRule>
  </conditionalFormatting>
  <conditionalFormatting sqref="C44:C45">
    <cfRule type="cellIs" dxfId="4288" priority="602" operator="equal">
      <formula>"Options"</formula>
    </cfRule>
  </conditionalFormatting>
  <conditionalFormatting sqref="C44:C45">
    <cfRule type="cellIs" dxfId="4287" priority="603" operator="equal">
      <formula>"Consumables"</formula>
    </cfRule>
  </conditionalFormatting>
  <conditionalFormatting sqref="C44:C45">
    <cfRule type="cellIs" dxfId="4286" priority="604" operator="equal">
      <formula>"Accessories"</formula>
    </cfRule>
  </conditionalFormatting>
  <conditionalFormatting sqref="C44:C45">
    <cfRule type="cellIs" dxfId="4285" priority="605" operator="equal">
      <formula>"Part Number"</formula>
    </cfRule>
  </conditionalFormatting>
  <conditionalFormatting sqref="C44:C45">
    <cfRule type="cellIs" dxfId="4284" priority="606" operator="equal">
      <formula>"Description"</formula>
    </cfRule>
  </conditionalFormatting>
  <conditionalFormatting sqref="C44:C45">
    <cfRule type="cellIs" dxfId="4283" priority="607" operator="equal">
      <formula>"MSRP"</formula>
    </cfRule>
  </conditionalFormatting>
  <conditionalFormatting sqref="C44:C45">
    <cfRule type="cellIs" dxfId="4282" priority="608" operator="equal">
      <formula>"BSD Price"</formula>
    </cfRule>
  </conditionalFormatting>
  <conditionalFormatting sqref="C44:C45">
    <cfRule type="cellIs" dxfId="4281" priority="609" operator="equal">
      <formula>"Yield"</formula>
    </cfRule>
  </conditionalFormatting>
  <conditionalFormatting sqref="C44:C45">
    <cfRule type="cellIs" dxfId="4280" priority="610" operator="equal">
      <formula>"Net Cost Per Page"</formula>
    </cfRule>
  </conditionalFormatting>
  <conditionalFormatting sqref="C20">
    <cfRule type="cellIs" dxfId="4279" priority="581" operator="equal">
      <formula>"Device"</formula>
    </cfRule>
  </conditionalFormatting>
  <conditionalFormatting sqref="C20">
    <cfRule type="cellIs" dxfId="4278" priority="582" operator="equal">
      <formula>"Options"</formula>
    </cfRule>
  </conditionalFormatting>
  <conditionalFormatting sqref="C20">
    <cfRule type="cellIs" dxfId="4277" priority="583" operator="equal">
      <formula>"Consumables"</formula>
    </cfRule>
  </conditionalFormatting>
  <conditionalFormatting sqref="C20">
    <cfRule type="cellIs" dxfId="4276" priority="584" operator="equal">
      <formula>"Accessories"</formula>
    </cfRule>
  </conditionalFormatting>
  <conditionalFormatting sqref="C20">
    <cfRule type="cellIs" dxfId="4275" priority="585" operator="equal">
      <formula>"Part Number"</formula>
    </cfRule>
  </conditionalFormatting>
  <conditionalFormatting sqref="C20">
    <cfRule type="cellIs" dxfId="4274" priority="586" operator="equal">
      <formula>"Description"</formula>
    </cfRule>
  </conditionalFormatting>
  <conditionalFormatting sqref="C20">
    <cfRule type="cellIs" dxfId="4273" priority="587" operator="equal">
      <formula>"MSRP"</formula>
    </cfRule>
  </conditionalFormatting>
  <conditionalFormatting sqref="C20">
    <cfRule type="cellIs" dxfId="4272" priority="588" operator="equal">
      <formula>"BSD Price"</formula>
    </cfRule>
  </conditionalFormatting>
  <conditionalFormatting sqref="C20">
    <cfRule type="cellIs" dxfId="4271" priority="589" operator="equal">
      <formula>"Yield"</formula>
    </cfRule>
  </conditionalFormatting>
  <conditionalFormatting sqref="C20">
    <cfRule type="cellIs" dxfId="4270" priority="590" operator="equal">
      <formula>"Net Cost Per Page"</formula>
    </cfRule>
  </conditionalFormatting>
  <conditionalFormatting sqref="C21:C23">
    <cfRule type="cellIs" dxfId="4269" priority="571" operator="equal">
      <formula>"Device"</formula>
    </cfRule>
  </conditionalFormatting>
  <conditionalFormatting sqref="C21:C23">
    <cfRule type="cellIs" dxfId="4268" priority="572" operator="equal">
      <formula>"Options"</formula>
    </cfRule>
  </conditionalFormatting>
  <conditionalFormatting sqref="C21:C23">
    <cfRule type="cellIs" dxfId="4267" priority="573" operator="equal">
      <formula>"Consumables"</formula>
    </cfRule>
  </conditionalFormatting>
  <conditionalFormatting sqref="C21:C23">
    <cfRule type="cellIs" dxfId="4266" priority="574" operator="equal">
      <formula>"Accessories"</formula>
    </cfRule>
  </conditionalFormatting>
  <conditionalFormatting sqref="C21:C23">
    <cfRule type="cellIs" dxfId="4265" priority="575" operator="equal">
      <formula>"Part Number"</formula>
    </cfRule>
  </conditionalFormatting>
  <conditionalFormatting sqref="C21:C23">
    <cfRule type="cellIs" dxfId="4264" priority="576" operator="equal">
      <formula>"Description"</formula>
    </cfRule>
  </conditionalFormatting>
  <conditionalFormatting sqref="C21:C23">
    <cfRule type="cellIs" dxfId="4263" priority="577" operator="equal">
      <formula>"MSRP"</formula>
    </cfRule>
  </conditionalFormatting>
  <conditionalFormatting sqref="C21:C23">
    <cfRule type="cellIs" dxfId="4262" priority="578" operator="equal">
      <formula>"BSD Price"</formula>
    </cfRule>
  </conditionalFormatting>
  <conditionalFormatting sqref="C21:C23">
    <cfRule type="cellIs" dxfId="4261" priority="579" operator="equal">
      <formula>"Yield"</formula>
    </cfRule>
  </conditionalFormatting>
  <conditionalFormatting sqref="C21:C23">
    <cfRule type="cellIs" dxfId="4260" priority="580" operator="equal">
      <formula>"Net Cost Per Page"</formula>
    </cfRule>
  </conditionalFormatting>
  <conditionalFormatting sqref="C16:C17">
    <cfRule type="cellIs" dxfId="4259" priority="531" operator="equal">
      <formula>"Device"</formula>
    </cfRule>
  </conditionalFormatting>
  <conditionalFormatting sqref="C16:C17">
    <cfRule type="cellIs" dxfId="4258" priority="532" operator="equal">
      <formula>"Options"</formula>
    </cfRule>
  </conditionalFormatting>
  <conditionalFormatting sqref="C16:C17">
    <cfRule type="cellIs" dxfId="4257" priority="533" operator="equal">
      <formula>"Consumables"</formula>
    </cfRule>
  </conditionalFormatting>
  <conditionalFormatting sqref="C16:C17">
    <cfRule type="cellIs" dxfId="4256" priority="534" operator="equal">
      <formula>"Accessories"</formula>
    </cfRule>
  </conditionalFormatting>
  <conditionalFormatting sqref="C16:C17">
    <cfRule type="cellIs" dxfId="4255" priority="535" operator="equal">
      <formula>"Part Number"</formula>
    </cfRule>
  </conditionalFormatting>
  <conditionalFormatting sqref="C16:C17">
    <cfRule type="cellIs" dxfId="4254" priority="536" operator="equal">
      <formula>"Description"</formula>
    </cfRule>
  </conditionalFormatting>
  <conditionalFormatting sqref="C16:C17">
    <cfRule type="cellIs" dxfId="4253" priority="537" operator="equal">
      <formula>"MSRP"</formula>
    </cfRule>
  </conditionalFormatting>
  <conditionalFormatting sqref="C16:C17">
    <cfRule type="cellIs" dxfId="4252" priority="538" operator="equal">
      <formula>"BSD Price"</formula>
    </cfRule>
  </conditionalFormatting>
  <conditionalFormatting sqref="C16:C17">
    <cfRule type="cellIs" dxfId="4251" priority="539" operator="equal">
      <formula>"Yield"</formula>
    </cfRule>
  </conditionalFormatting>
  <conditionalFormatting sqref="C16:C17">
    <cfRule type="cellIs" dxfId="4250" priority="540" operator="equal">
      <formula>"Net Cost Per Page"</formula>
    </cfRule>
  </conditionalFormatting>
  <conditionalFormatting sqref="A15:B17">
    <cfRule type="cellIs" dxfId="4249" priority="561" operator="equal">
      <formula>"Device"</formula>
    </cfRule>
  </conditionalFormatting>
  <conditionalFormatting sqref="A15:B17">
    <cfRule type="cellIs" dxfId="4248" priority="562" operator="equal">
      <formula>"Options"</formula>
    </cfRule>
  </conditionalFormatting>
  <conditionalFormatting sqref="A15:B17">
    <cfRule type="cellIs" dxfId="4247" priority="563" operator="equal">
      <formula>"Consumables"</formula>
    </cfRule>
  </conditionalFormatting>
  <conditionalFormatting sqref="A15:B17">
    <cfRule type="cellIs" dxfId="4246" priority="564" operator="equal">
      <formula>"Accessories"</formula>
    </cfRule>
  </conditionalFormatting>
  <conditionalFormatting sqref="A15:B17">
    <cfRule type="cellIs" dxfId="4245" priority="565" operator="equal">
      <formula>"Part Number"</formula>
    </cfRule>
  </conditionalFormatting>
  <conditionalFormatting sqref="A15:B17">
    <cfRule type="cellIs" dxfId="4244" priority="566" operator="equal">
      <formula>"Description"</formula>
    </cfRule>
  </conditionalFormatting>
  <conditionalFormatting sqref="A15:B17">
    <cfRule type="cellIs" dxfId="4243" priority="567" operator="equal">
      <formula>"MSRP"</formula>
    </cfRule>
  </conditionalFormatting>
  <conditionalFormatting sqref="A15:B17">
    <cfRule type="cellIs" dxfId="4242" priority="568" operator="equal">
      <formula>"BSD Price"</formula>
    </cfRule>
  </conditionalFormatting>
  <conditionalFormatting sqref="A15:B17">
    <cfRule type="cellIs" dxfId="4241" priority="569" operator="equal">
      <formula>"Yield"</formula>
    </cfRule>
  </conditionalFormatting>
  <conditionalFormatting sqref="A15:B17">
    <cfRule type="cellIs" dxfId="4240" priority="570" operator="equal">
      <formula>"Net Cost Per Page"</formula>
    </cfRule>
  </conditionalFormatting>
  <conditionalFormatting sqref="C15">
    <cfRule type="cellIs" dxfId="4239" priority="551" operator="equal">
      <formula>"Device"</formula>
    </cfRule>
  </conditionalFormatting>
  <conditionalFormatting sqref="C15">
    <cfRule type="cellIs" dxfId="4238" priority="552" operator="equal">
      <formula>"Options"</formula>
    </cfRule>
  </conditionalFormatting>
  <conditionalFormatting sqref="C15">
    <cfRule type="cellIs" dxfId="4237" priority="553" operator="equal">
      <formula>"Consumables"</formula>
    </cfRule>
  </conditionalFormatting>
  <conditionalFormatting sqref="C15">
    <cfRule type="cellIs" dxfId="4236" priority="554" operator="equal">
      <formula>"Accessories"</formula>
    </cfRule>
  </conditionalFormatting>
  <conditionalFormatting sqref="C15">
    <cfRule type="cellIs" dxfId="4235" priority="555" operator="equal">
      <formula>"Part Number"</formula>
    </cfRule>
  </conditionalFormatting>
  <conditionalFormatting sqref="C15">
    <cfRule type="cellIs" dxfId="4234" priority="556" operator="equal">
      <formula>"Description"</formula>
    </cfRule>
  </conditionalFormatting>
  <conditionalFormatting sqref="C15">
    <cfRule type="cellIs" dxfId="4233" priority="557" operator="equal">
      <formula>"MSRP"</formula>
    </cfRule>
  </conditionalFormatting>
  <conditionalFormatting sqref="C15">
    <cfRule type="cellIs" dxfId="4232" priority="558" operator="equal">
      <formula>"BSD Price"</formula>
    </cfRule>
  </conditionalFormatting>
  <conditionalFormatting sqref="C15">
    <cfRule type="cellIs" dxfId="4231" priority="559" operator="equal">
      <formula>"Yield"</formula>
    </cfRule>
  </conditionalFormatting>
  <conditionalFormatting sqref="C15">
    <cfRule type="cellIs" dxfId="4230" priority="560" operator="equal">
      <formula>"Net Cost Per Page"</formula>
    </cfRule>
  </conditionalFormatting>
  <conditionalFormatting sqref="B21:B23">
    <cfRule type="cellIs" dxfId="4229" priority="441" operator="equal">
      <formula>"Device"</formula>
    </cfRule>
  </conditionalFormatting>
  <conditionalFormatting sqref="B21:B23">
    <cfRule type="cellIs" dxfId="4228" priority="442" operator="equal">
      <formula>"Options"</formula>
    </cfRule>
  </conditionalFormatting>
  <conditionalFormatting sqref="B21:B23">
    <cfRule type="cellIs" dxfId="4227" priority="443" operator="equal">
      <formula>"Consumables"</formula>
    </cfRule>
  </conditionalFormatting>
  <conditionalFormatting sqref="B21:B23">
    <cfRule type="cellIs" dxfId="4226" priority="444" operator="equal">
      <formula>"Accessories"</formula>
    </cfRule>
  </conditionalFormatting>
  <conditionalFormatting sqref="B21:B23">
    <cfRule type="cellIs" dxfId="4225" priority="445" operator="equal">
      <formula>"Part Number"</formula>
    </cfRule>
  </conditionalFormatting>
  <conditionalFormatting sqref="B21:B23">
    <cfRule type="cellIs" dxfId="4224" priority="446" operator="equal">
      <formula>"Description"</formula>
    </cfRule>
  </conditionalFormatting>
  <conditionalFormatting sqref="B21:B23">
    <cfRule type="cellIs" dxfId="4223" priority="447" operator="equal">
      <formula>"MSRP"</formula>
    </cfRule>
  </conditionalFormatting>
  <conditionalFormatting sqref="B21:B23">
    <cfRule type="cellIs" dxfId="4222" priority="448" operator="equal">
      <formula>"BSD Price"</formula>
    </cfRule>
  </conditionalFormatting>
  <conditionalFormatting sqref="B21:B23">
    <cfRule type="cellIs" dxfId="4221" priority="449" operator="equal">
      <formula>"Yield"</formula>
    </cfRule>
  </conditionalFormatting>
  <conditionalFormatting sqref="B21:B23">
    <cfRule type="cellIs" dxfId="4220" priority="450" operator="equal">
      <formula>"Net Cost Per Page"</formula>
    </cfRule>
  </conditionalFormatting>
  <conditionalFormatting sqref="D20">
    <cfRule type="cellIs" dxfId="4219" priority="381" operator="equal">
      <formula>"Device"</formula>
    </cfRule>
  </conditionalFormatting>
  <conditionalFormatting sqref="D20">
    <cfRule type="cellIs" dxfId="4218" priority="382" operator="equal">
      <formula>"Options"</formula>
    </cfRule>
  </conditionalFormatting>
  <conditionalFormatting sqref="D20">
    <cfRule type="cellIs" dxfId="4217" priority="383" operator="equal">
      <formula>"Consumables"</formula>
    </cfRule>
  </conditionalFormatting>
  <conditionalFormatting sqref="D20">
    <cfRule type="cellIs" dxfId="4216" priority="384" operator="equal">
      <formula>"Accessories"</formula>
    </cfRule>
  </conditionalFormatting>
  <conditionalFormatting sqref="D20">
    <cfRule type="cellIs" dxfId="4215" priority="385" operator="equal">
      <formula>"Part Number"</formula>
    </cfRule>
  </conditionalFormatting>
  <conditionalFormatting sqref="D20">
    <cfRule type="cellIs" dxfId="4214" priority="386" operator="equal">
      <formula>"Description"</formula>
    </cfRule>
  </conditionalFormatting>
  <conditionalFormatting sqref="D20">
    <cfRule type="cellIs" dxfId="4213" priority="387" operator="equal">
      <formula>"MSRP"</formula>
    </cfRule>
  </conditionalFormatting>
  <conditionalFormatting sqref="D20">
    <cfRule type="cellIs" dxfId="4212" priority="388" operator="equal">
      <formula>"BSD Price"</formula>
    </cfRule>
  </conditionalFormatting>
  <conditionalFormatting sqref="D20">
    <cfRule type="cellIs" dxfId="4211" priority="389" operator="equal">
      <formula>"Yield"</formula>
    </cfRule>
  </conditionalFormatting>
  <conditionalFormatting sqref="D20">
    <cfRule type="cellIs" dxfId="4210" priority="390" operator="equal">
      <formula>"Net Cost Per Page"</formula>
    </cfRule>
  </conditionalFormatting>
  <conditionalFormatting sqref="D21">
    <cfRule type="cellIs" dxfId="4209" priority="371" operator="equal">
      <formula>"Device"</formula>
    </cfRule>
  </conditionalFormatting>
  <conditionalFormatting sqref="D21">
    <cfRule type="cellIs" dxfId="4208" priority="372" operator="equal">
      <formula>"Options"</formula>
    </cfRule>
  </conditionalFormatting>
  <conditionalFormatting sqref="D21">
    <cfRule type="cellIs" dxfId="4207" priority="373" operator="equal">
      <formula>"Consumables"</formula>
    </cfRule>
  </conditionalFormatting>
  <conditionalFormatting sqref="D21">
    <cfRule type="cellIs" dxfId="4206" priority="374" operator="equal">
      <formula>"Accessories"</formula>
    </cfRule>
  </conditionalFormatting>
  <conditionalFormatting sqref="D21">
    <cfRule type="cellIs" dxfId="4205" priority="375" operator="equal">
      <formula>"Part Number"</formula>
    </cfRule>
  </conditionalFormatting>
  <conditionalFormatting sqref="D21">
    <cfRule type="cellIs" dxfId="4204" priority="376" operator="equal">
      <formula>"Description"</formula>
    </cfRule>
  </conditionalFormatting>
  <conditionalFormatting sqref="D21">
    <cfRule type="cellIs" dxfId="4203" priority="377" operator="equal">
      <formula>"MSRP"</formula>
    </cfRule>
  </conditionalFormatting>
  <conditionalFormatting sqref="D21">
    <cfRule type="cellIs" dxfId="4202" priority="378" operator="equal">
      <formula>"BSD Price"</formula>
    </cfRule>
  </conditionalFormatting>
  <conditionalFormatting sqref="D21">
    <cfRule type="cellIs" dxfId="4201" priority="379" operator="equal">
      <formula>"Yield"</formula>
    </cfRule>
  </conditionalFormatting>
  <conditionalFormatting sqref="D21">
    <cfRule type="cellIs" dxfId="4200" priority="380" operator="equal">
      <formula>"Net Cost Per Page"</formula>
    </cfRule>
  </conditionalFormatting>
  <conditionalFormatting sqref="D26 F26:F27">
    <cfRule type="cellIs" dxfId="4199" priority="361" operator="equal">
      <formula>"Device"</formula>
    </cfRule>
  </conditionalFormatting>
  <conditionalFormatting sqref="D26 F26:F27">
    <cfRule type="cellIs" dxfId="4198" priority="362" operator="equal">
      <formula>"Options"</formula>
    </cfRule>
  </conditionalFormatting>
  <conditionalFormatting sqref="D26 F26:F27">
    <cfRule type="cellIs" dxfId="4197" priority="363" operator="equal">
      <formula>"Consumables"</formula>
    </cfRule>
  </conditionalFormatting>
  <conditionalFormatting sqref="D26 F26:F27">
    <cfRule type="cellIs" dxfId="4196" priority="364" operator="equal">
      <formula>"Accessories"</formula>
    </cfRule>
  </conditionalFormatting>
  <conditionalFormatting sqref="D26 F26:F27">
    <cfRule type="cellIs" dxfId="4195" priority="365" operator="equal">
      <formula>"Part Number"</formula>
    </cfRule>
  </conditionalFormatting>
  <conditionalFormatting sqref="D26 F26:F27">
    <cfRule type="cellIs" dxfId="4194" priority="366" operator="equal">
      <formula>"Description"</formula>
    </cfRule>
  </conditionalFormatting>
  <conditionalFormatting sqref="D26 F26:F27">
    <cfRule type="cellIs" dxfId="4193" priority="367" operator="equal">
      <formula>"MSRP"</formula>
    </cfRule>
  </conditionalFormatting>
  <conditionalFormatting sqref="D26 F26:F27">
    <cfRule type="cellIs" dxfId="4192" priority="368" operator="equal">
      <formula>"BSD Price"</formula>
    </cfRule>
  </conditionalFormatting>
  <conditionalFormatting sqref="D26 F26:F27">
    <cfRule type="cellIs" dxfId="4191" priority="369" operator="equal">
      <formula>"Yield"</formula>
    </cfRule>
  </conditionalFormatting>
  <conditionalFormatting sqref="D26 F26:F27">
    <cfRule type="cellIs" dxfId="4190" priority="370" operator="equal">
      <formula>"Net Cost Per Page"</formula>
    </cfRule>
  </conditionalFormatting>
  <conditionalFormatting sqref="I39:K39">
    <cfRule type="cellIs" dxfId="4189" priority="311" operator="equal">
      <formula>"Device"</formula>
    </cfRule>
  </conditionalFormatting>
  <conditionalFormatting sqref="D27">
    <cfRule type="cellIs" dxfId="4188" priority="341" operator="equal">
      <formula>"Device"</formula>
    </cfRule>
  </conditionalFormatting>
  <conditionalFormatting sqref="D27">
    <cfRule type="cellIs" dxfId="4187" priority="342" operator="equal">
      <formula>"Options"</formula>
    </cfRule>
  </conditionalFormatting>
  <conditionalFormatting sqref="D27">
    <cfRule type="cellIs" dxfId="4186" priority="343" operator="equal">
      <formula>"Consumables"</formula>
    </cfRule>
  </conditionalFormatting>
  <conditionalFormatting sqref="D27">
    <cfRule type="cellIs" dxfId="4185" priority="344" operator="equal">
      <formula>"Accessories"</formula>
    </cfRule>
  </conditionalFormatting>
  <conditionalFormatting sqref="D27">
    <cfRule type="cellIs" dxfId="4184" priority="345" operator="equal">
      <formula>"Part Number"</formula>
    </cfRule>
  </conditionalFormatting>
  <conditionalFormatting sqref="D27">
    <cfRule type="cellIs" dxfId="4183" priority="346" operator="equal">
      <formula>"Description"</formula>
    </cfRule>
  </conditionalFormatting>
  <conditionalFormatting sqref="D27">
    <cfRule type="cellIs" dxfId="4182" priority="347" operator="equal">
      <formula>"MSRP"</formula>
    </cfRule>
  </conditionalFormatting>
  <conditionalFormatting sqref="D27">
    <cfRule type="cellIs" dxfId="4181" priority="348" operator="equal">
      <formula>"BSD Price"</formula>
    </cfRule>
  </conditionalFormatting>
  <conditionalFormatting sqref="D27">
    <cfRule type="cellIs" dxfId="4180" priority="349" operator="equal">
      <formula>"Yield"</formula>
    </cfRule>
  </conditionalFormatting>
  <conditionalFormatting sqref="D27">
    <cfRule type="cellIs" dxfId="4179" priority="350" operator="equal">
      <formula>"Net Cost Per Page"</formula>
    </cfRule>
  </conditionalFormatting>
  <conditionalFormatting sqref="I39:K39">
    <cfRule type="cellIs" dxfId="4178" priority="312" operator="equal">
      <formula>"Options"</formula>
    </cfRule>
  </conditionalFormatting>
  <conditionalFormatting sqref="I39:K39">
    <cfRule type="cellIs" dxfId="4177" priority="313" operator="equal">
      <formula>"Consumables"</formula>
    </cfRule>
  </conditionalFormatting>
  <conditionalFormatting sqref="I39:K39">
    <cfRule type="cellIs" dxfId="4176" priority="314" operator="equal">
      <formula>"Accessories"</formula>
    </cfRule>
  </conditionalFormatting>
  <conditionalFormatting sqref="I39:K39">
    <cfRule type="cellIs" dxfId="4175" priority="315" operator="equal">
      <formula>"Part Number"</formula>
    </cfRule>
  </conditionalFormatting>
  <conditionalFormatting sqref="I39:K39">
    <cfRule type="cellIs" dxfId="4174" priority="316" operator="equal">
      <formula>"Description"</formula>
    </cfRule>
  </conditionalFormatting>
  <conditionalFormatting sqref="I39:K39">
    <cfRule type="cellIs" dxfId="4173" priority="317" operator="equal">
      <formula>"MSRP"</formula>
    </cfRule>
  </conditionalFormatting>
  <conditionalFormatting sqref="I39:K39">
    <cfRule type="cellIs" dxfId="4172" priority="318" operator="equal">
      <formula>"BSD Price"</formula>
    </cfRule>
  </conditionalFormatting>
  <conditionalFormatting sqref="I39:K39">
    <cfRule type="cellIs" dxfId="4171" priority="319" operator="equal">
      <formula>"Yield"</formula>
    </cfRule>
  </conditionalFormatting>
  <conditionalFormatting sqref="I39:K39">
    <cfRule type="cellIs" dxfId="4170" priority="320" operator="equal">
      <formula>"Net Cost Per Page"</formula>
    </cfRule>
  </conditionalFormatting>
  <conditionalFormatting sqref="H27">
    <cfRule type="cellIs" dxfId="4169" priority="301" operator="equal">
      <formula>"Device"</formula>
    </cfRule>
  </conditionalFormatting>
  <conditionalFormatting sqref="H27">
    <cfRule type="cellIs" dxfId="4168" priority="302" operator="equal">
      <formula>"Options"</formula>
    </cfRule>
  </conditionalFormatting>
  <conditionalFormatting sqref="H27">
    <cfRule type="cellIs" dxfId="4167" priority="303" operator="equal">
      <formula>"Consumables"</formula>
    </cfRule>
  </conditionalFormatting>
  <conditionalFormatting sqref="H27">
    <cfRule type="cellIs" dxfId="4166" priority="304" operator="equal">
      <formula>"Accessories"</formula>
    </cfRule>
  </conditionalFormatting>
  <conditionalFormatting sqref="H27">
    <cfRule type="cellIs" dxfId="4165" priority="305" operator="equal">
      <formula>"Part Number"</formula>
    </cfRule>
  </conditionalFormatting>
  <conditionalFormatting sqref="H27">
    <cfRule type="cellIs" dxfId="4164" priority="306" operator="equal">
      <formula>"Description"</formula>
    </cfRule>
  </conditionalFormatting>
  <conditionalFormatting sqref="H27">
    <cfRule type="cellIs" dxfId="4163" priority="307" operator="equal">
      <formula>"MSRP"</formula>
    </cfRule>
  </conditionalFormatting>
  <conditionalFormatting sqref="H27">
    <cfRule type="cellIs" dxfId="4162" priority="308" operator="equal">
      <formula>"BSD Price"</formula>
    </cfRule>
  </conditionalFormatting>
  <conditionalFormatting sqref="H27">
    <cfRule type="cellIs" dxfId="4161" priority="309" operator="equal">
      <formula>"Yield"</formula>
    </cfRule>
  </conditionalFormatting>
  <conditionalFormatting sqref="H27">
    <cfRule type="cellIs" dxfId="4160" priority="310" operator="equal">
      <formula>"Net Cost Per Page"</formula>
    </cfRule>
  </conditionalFormatting>
  <conditionalFormatting sqref="H30:H39">
    <cfRule type="cellIs" dxfId="4159" priority="291" operator="equal">
      <formula>"Device"</formula>
    </cfRule>
  </conditionalFormatting>
  <conditionalFormatting sqref="H30:H39">
    <cfRule type="cellIs" dxfId="4158" priority="292" operator="equal">
      <formula>"Options"</formula>
    </cfRule>
  </conditionalFormatting>
  <conditionalFormatting sqref="H30:H39">
    <cfRule type="cellIs" dxfId="4157" priority="293" operator="equal">
      <formula>"Consumables"</formula>
    </cfRule>
  </conditionalFormatting>
  <conditionalFormatting sqref="H30:H39">
    <cfRule type="cellIs" dxfId="4156" priority="294" operator="equal">
      <formula>"Accessories"</formula>
    </cfRule>
  </conditionalFormatting>
  <conditionalFormatting sqref="H30:H39">
    <cfRule type="cellIs" dxfId="4155" priority="295" operator="equal">
      <formula>"Part Number"</formula>
    </cfRule>
  </conditionalFormatting>
  <conditionalFormatting sqref="H30:H39">
    <cfRule type="cellIs" dxfId="4154" priority="296" operator="equal">
      <formula>"Description"</formula>
    </cfRule>
  </conditionalFormatting>
  <conditionalFormatting sqref="H30:H39">
    <cfRule type="cellIs" dxfId="4153" priority="297" operator="equal">
      <formula>"MSRP"</formula>
    </cfRule>
  </conditionalFormatting>
  <conditionalFormatting sqref="H30:H39">
    <cfRule type="cellIs" dxfId="4152" priority="298" operator="equal">
      <formula>"BSD Price"</formula>
    </cfRule>
  </conditionalFormatting>
  <conditionalFormatting sqref="H30:H39">
    <cfRule type="cellIs" dxfId="4151" priority="299" operator="equal">
      <formula>"Yield"</formula>
    </cfRule>
  </conditionalFormatting>
  <conditionalFormatting sqref="H30:H39">
    <cfRule type="cellIs" dxfId="4150" priority="300" operator="equal">
      <formula>"Net Cost Per Page"</formula>
    </cfRule>
  </conditionalFormatting>
  <conditionalFormatting sqref="I19:K19">
    <cfRule type="cellIs" dxfId="4149" priority="101" operator="equal">
      <formula>"Device"</formula>
    </cfRule>
  </conditionalFormatting>
  <conditionalFormatting sqref="I19:K19">
    <cfRule type="cellIs" dxfId="4148" priority="102" operator="equal">
      <formula>"Options"</formula>
    </cfRule>
  </conditionalFormatting>
  <conditionalFormatting sqref="I19:K19">
    <cfRule type="cellIs" dxfId="4147" priority="103" operator="equal">
      <formula>"Consumables"</formula>
    </cfRule>
  </conditionalFormatting>
  <conditionalFormatting sqref="I19:K19">
    <cfRule type="cellIs" dxfId="4146" priority="104" operator="equal">
      <formula>"Accessories"</formula>
    </cfRule>
  </conditionalFormatting>
  <conditionalFormatting sqref="I19:K19">
    <cfRule type="cellIs" dxfId="4145" priority="105" operator="equal">
      <formula>"Part Number"</formula>
    </cfRule>
  </conditionalFormatting>
  <conditionalFormatting sqref="I19:K19">
    <cfRule type="cellIs" dxfId="4144" priority="106" operator="equal">
      <formula>"Description"</formula>
    </cfRule>
  </conditionalFormatting>
  <conditionalFormatting sqref="I19:K19">
    <cfRule type="cellIs" dxfId="4143" priority="107" operator="equal">
      <formula>"MSRP"</formula>
    </cfRule>
  </conditionalFormatting>
  <conditionalFormatting sqref="I19:K19">
    <cfRule type="cellIs" dxfId="4142" priority="108" operator="equal">
      <formula>"BSD Price"</formula>
    </cfRule>
  </conditionalFormatting>
  <conditionalFormatting sqref="I19:K19">
    <cfRule type="cellIs" dxfId="4141" priority="109" operator="equal">
      <formula>"Yield"</formula>
    </cfRule>
  </conditionalFormatting>
  <conditionalFormatting sqref="I19:K19">
    <cfRule type="cellIs" dxfId="4140" priority="110" operator="equal">
      <formula>"Net Cost Per Page"</formula>
    </cfRule>
  </conditionalFormatting>
  <conditionalFormatting sqref="I20:K21">
    <cfRule type="cellIs" dxfId="4139" priority="71" operator="equal">
      <formula>"Device"</formula>
    </cfRule>
  </conditionalFormatting>
  <conditionalFormatting sqref="I20:K21">
    <cfRule type="cellIs" dxfId="4138" priority="72" operator="equal">
      <formula>"Options"</formula>
    </cfRule>
  </conditionalFormatting>
  <conditionalFormatting sqref="I20:K21">
    <cfRule type="cellIs" dxfId="4137" priority="73" operator="equal">
      <formula>"Consumables"</formula>
    </cfRule>
  </conditionalFormatting>
  <conditionalFormatting sqref="I20:K21">
    <cfRule type="cellIs" dxfId="4136" priority="74" operator="equal">
      <formula>"Accessories"</formula>
    </cfRule>
  </conditionalFormatting>
  <conditionalFormatting sqref="I20:K21">
    <cfRule type="cellIs" dxfId="4135" priority="75" operator="equal">
      <formula>"Part Number"</formula>
    </cfRule>
  </conditionalFormatting>
  <conditionalFormatting sqref="I20:K21">
    <cfRule type="cellIs" dxfId="4134" priority="76" operator="equal">
      <formula>"Description"</formula>
    </cfRule>
  </conditionalFormatting>
  <conditionalFormatting sqref="I20:K21">
    <cfRule type="cellIs" dxfId="4133" priority="77" operator="equal">
      <formula>"MSRP"</formula>
    </cfRule>
  </conditionalFormatting>
  <conditionalFormatting sqref="I20:K21">
    <cfRule type="cellIs" dxfId="4132" priority="78" operator="equal">
      <formula>"BSD Price"</formula>
    </cfRule>
  </conditionalFormatting>
  <conditionalFormatting sqref="I20:K21">
    <cfRule type="cellIs" dxfId="4131" priority="79" operator="equal">
      <formula>"Yield"</formula>
    </cfRule>
  </conditionalFormatting>
  <conditionalFormatting sqref="I20:K21">
    <cfRule type="cellIs" dxfId="4130" priority="80" operator="equal">
      <formula>"Net Cost Per Page"</formula>
    </cfRule>
  </conditionalFormatting>
  <conditionalFormatting sqref="I15:K17">
    <cfRule type="cellIs" dxfId="4129" priority="61" operator="equal">
      <formula>"Device"</formula>
    </cfRule>
  </conditionalFormatting>
  <conditionalFormatting sqref="I15:K17">
    <cfRule type="cellIs" dxfId="4128" priority="62" operator="equal">
      <formula>"Options"</formula>
    </cfRule>
  </conditionalFormatting>
  <conditionalFormatting sqref="I15:K17">
    <cfRule type="cellIs" dxfId="4127" priority="63" operator="equal">
      <formula>"Consumables"</formula>
    </cfRule>
  </conditionalFormatting>
  <conditionalFormatting sqref="I15:K17">
    <cfRule type="cellIs" dxfId="4126" priority="64" operator="equal">
      <formula>"Accessories"</formula>
    </cfRule>
  </conditionalFormatting>
  <conditionalFormatting sqref="I15:K17">
    <cfRule type="cellIs" dxfId="4125" priority="65" operator="equal">
      <formula>"Part Number"</formula>
    </cfRule>
  </conditionalFormatting>
  <conditionalFormatting sqref="I15:K17">
    <cfRule type="cellIs" dxfId="4124" priority="66" operator="equal">
      <formula>"Description"</formula>
    </cfRule>
  </conditionalFormatting>
  <conditionalFormatting sqref="I15:K17">
    <cfRule type="cellIs" dxfId="4123" priority="67" operator="equal">
      <formula>"MSRP"</formula>
    </cfRule>
  </conditionalFormatting>
  <conditionalFormatting sqref="I15:K17">
    <cfRule type="cellIs" dxfId="4122" priority="68" operator="equal">
      <formula>"BSD Price"</formula>
    </cfRule>
  </conditionalFormatting>
  <conditionalFormatting sqref="I15:K17">
    <cfRule type="cellIs" dxfId="4121" priority="69" operator="equal">
      <formula>"Yield"</formula>
    </cfRule>
  </conditionalFormatting>
  <conditionalFormatting sqref="I15:K17">
    <cfRule type="cellIs" dxfId="4120" priority="70" operator="equal">
      <formula>"Net Cost Per Page"</formula>
    </cfRule>
  </conditionalFormatting>
  <conditionalFormatting sqref="E20:F21">
    <cfRule type="cellIs" dxfId="4119" priority="221" operator="equal">
      <formula>"Device"</formula>
    </cfRule>
  </conditionalFormatting>
  <conditionalFormatting sqref="E20:F21">
    <cfRule type="cellIs" dxfId="4118" priority="222" operator="equal">
      <formula>"Options"</formula>
    </cfRule>
  </conditionalFormatting>
  <conditionalFormatting sqref="E20:F21">
    <cfRule type="cellIs" dxfId="4117" priority="223" operator="equal">
      <formula>"Consumables"</formula>
    </cfRule>
  </conditionalFormatting>
  <conditionalFormatting sqref="E20:F21">
    <cfRule type="cellIs" dxfId="4116" priority="224" operator="equal">
      <formula>"Accessories"</formula>
    </cfRule>
  </conditionalFormatting>
  <conditionalFormatting sqref="E20:F21">
    <cfRule type="cellIs" dxfId="4115" priority="225" operator="equal">
      <formula>"Part Number"</formula>
    </cfRule>
  </conditionalFormatting>
  <conditionalFormatting sqref="E20:F21">
    <cfRule type="cellIs" dxfId="4114" priority="226" operator="equal">
      <formula>"Description"</formula>
    </cfRule>
  </conditionalFormatting>
  <conditionalFormatting sqref="E20:F21">
    <cfRule type="cellIs" dxfId="4113" priority="227" operator="equal">
      <formula>"MSRP"</formula>
    </cfRule>
  </conditionalFormatting>
  <conditionalFormatting sqref="E20:F21">
    <cfRule type="cellIs" dxfId="4112" priority="228" operator="equal">
      <formula>"BSD Price"</formula>
    </cfRule>
  </conditionalFormatting>
  <conditionalFormatting sqref="E20:F21">
    <cfRule type="cellIs" dxfId="4111" priority="229" operator="equal">
      <formula>"Yield"</formula>
    </cfRule>
  </conditionalFormatting>
  <conditionalFormatting sqref="E20:F21">
    <cfRule type="cellIs" dxfId="4110" priority="230" operator="equal">
      <formula>"Net Cost Per Page"</formula>
    </cfRule>
  </conditionalFormatting>
  <conditionalFormatting sqref="I12:K12">
    <cfRule type="cellIs" dxfId="4109" priority="21" operator="equal">
      <formula>"Device"</formula>
    </cfRule>
  </conditionalFormatting>
  <conditionalFormatting sqref="I12:K12">
    <cfRule type="cellIs" dxfId="4108" priority="22" operator="equal">
      <formula>"Options"</formula>
    </cfRule>
  </conditionalFormatting>
  <conditionalFormatting sqref="I12:K12">
    <cfRule type="cellIs" dxfId="4107" priority="23" operator="equal">
      <formula>"Consumables"</formula>
    </cfRule>
  </conditionalFormatting>
  <conditionalFormatting sqref="I12:K12">
    <cfRule type="cellIs" dxfId="4106" priority="24" operator="equal">
      <formula>"Accessories"</formula>
    </cfRule>
  </conditionalFormatting>
  <conditionalFormatting sqref="I12:K12">
    <cfRule type="cellIs" dxfId="4105" priority="25" operator="equal">
      <formula>"Part Number"</formula>
    </cfRule>
  </conditionalFormatting>
  <conditionalFormatting sqref="I12:K12">
    <cfRule type="cellIs" dxfId="4104" priority="26" operator="equal">
      <formula>"Description"</formula>
    </cfRule>
  </conditionalFormatting>
  <conditionalFormatting sqref="I12:K12">
    <cfRule type="cellIs" dxfId="4103" priority="27" operator="equal">
      <formula>"MSRP"</formula>
    </cfRule>
  </conditionalFormatting>
  <conditionalFormatting sqref="I12:K12">
    <cfRule type="cellIs" dxfId="4102" priority="28" operator="equal">
      <formula>"BSD Price"</formula>
    </cfRule>
  </conditionalFormatting>
  <conditionalFormatting sqref="I12:K12">
    <cfRule type="cellIs" dxfId="4101" priority="29" operator="equal">
      <formula>"Yield"</formula>
    </cfRule>
  </conditionalFormatting>
  <conditionalFormatting sqref="I12:K12">
    <cfRule type="cellIs" dxfId="4100" priority="30" operator="equal">
      <formula>"Net Cost Per Page"</formula>
    </cfRule>
  </conditionalFormatting>
  <conditionalFormatting sqref="H14">
    <cfRule type="cellIs" dxfId="4099" priority="11" operator="equal">
      <formula>"Device"</formula>
    </cfRule>
  </conditionalFormatting>
  <conditionalFormatting sqref="H14">
    <cfRule type="cellIs" dxfId="4098" priority="12" operator="equal">
      <formula>"Options"</formula>
    </cfRule>
  </conditionalFormatting>
  <conditionalFormatting sqref="H14">
    <cfRule type="cellIs" dxfId="4097" priority="13" operator="equal">
      <formula>"Consumables"</formula>
    </cfRule>
  </conditionalFormatting>
  <conditionalFormatting sqref="H14">
    <cfRule type="cellIs" dxfId="4096" priority="14" operator="equal">
      <formula>"Accessories"</formula>
    </cfRule>
  </conditionalFormatting>
  <conditionalFormatting sqref="H14">
    <cfRule type="cellIs" dxfId="4095" priority="15" operator="equal">
      <formula>"Part Number"</formula>
    </cfRule>
  </conditionalFormatting>
  <conditionalFormatting sqref="H14">
    <cfRule type="cellIs" dxfId="4094" priority="16" operator="equal">
      <formula>"Description"</formula>
    </cfRule>
  </conditionalFormatting>
  <conditionalFormatting sqref="H14">
    <cfRule type="cellIs" dxfId="4093" priority="17" operator="equal">
      <formula>"MSRP"</formula>
    </cfRule>
  </conditionalFormatting>
  <conditionalFormatting sqref="H14">
    <cfRule type="cellIs" dxfId="4092" priority="18" operator="equal">
      <formula>"BSD Price"</formula>
    </cfRule>
  </conditionalFormatting>
  <conditionalFormatting sqref="H14">
    <cfRule type="cellIs" dxfId="4091" priority="19" operator="equal">
      <formula>"Yield"</formula>
    </cfRule>
  </conditionalFormatting>
  <conditionalFormatting sqref="H14">
    <cfRule type="cellIs" dxfId="4090" priority="20" operator="equal">
      <formula>"Net Cost Per Page"</formula>
    </cfRule>
  </conditionalFormatting>
  <conditionalFormatting sqref="D14:F14">
    <cfRule type="cellIs" dxfId="4089" priority="191" operator="equal">
      <formula>"Device"</formula>
    </cfRule>
  </conditionalFormatting>
  <conditionalFormatting sqref="D14:F14">
    <cfRule type="cellIs" dxfId="4088" priority="192" operator="equal">
      <formula>"Options"</formula>
    </cfRule>
  </conditionalFormatting>
  <conditionalFormatting sqref="D14:F14">
    <cfRule type="cellIs" dxfId="4087" priority="193" operator="equal">
      <formula>"Consumables"</formula>
    </cfRule>
  </conditionalFormatting>
  <conditionalFormatting sqref="D14:F14">
    <cfRule type="cellIs" dxfId="4086" priority="194" operator="equal">
      <formula>"Accessories"</formula>
    </cfRule>
  </conditionalFormatting>
  <conditionalFormatting sqref="D14:F14">
    <cfRule type="cellIs" dxfId="4085" priority="195" operator="equal">
      <formula>"Part Number"</formula>
    </cfRule>
  </conditionalFormatting>
  <conditionalFormatting sqref="D14:F14">
    <cfRule type="cellIs" dxfId="4084" priority="196" operator="equal">
      <formula>"Description"</formula>
    </cfRule>
  </conditionalFormatting>
  <conditionalFormatting sqref="D14:F14">
    <cfRule type="cellIs" dxfId="4083" priority="197" operator="equal">
      <formula>"MSRP"</formula>
    </cfRule>
  </conditionalFormatting>
  <conditionalFormatting sqref="D14:F14">
    <cfRule type="cellIs" dxfId="4082" priority="198" operator="equal">
      <formula>"BSD Price"</formula>
    </cfRule>
  </conditionalFormatting>
  <conditionalFormatting sqref="D14:F14">
    <cfRule type="cellIs" dxfId="4081" priority="199" operator="equal">
      <formula>"Yield"</formula>
    </cfRule>
  </conditionalFormatting>
  <conditionalFormatting sqref="D14:F14">
    <cfRule type="cellIs" dxfId="4080" priority="200" operator="equal">
      <formula>"Net Cost Per Page"</formula>
    </cfRule>
  </conditionalFormatting>
  <conditionalFormatting sqref="D25:F25">
    <cfRule type="cellIs" dxfId="4079" priority="181" operator="equal">
      <formula>"Device"</formula>
    </cfRule>
  </conditionalFormatting>
  <conditionalFormatting sqref="D25:F25">
    <cfRule type="cellIs" dxfId="4078" priority="182" operator="equal">
      <formula>"Options"</formula>
    </cfRule>
  </conditionalFormatting>
  <conditionalFormatting sqref="D25:F25">
    <cfRule type="cellIs" dxfId="4077" priority="183" operator="equal">
      <formula>"Consumables"</formula>
    </cfRule>
  </conditionalFormatting>
  <conditionalFormatting sqref="D25:F25">
    <cfRule type="cellIs" dxfId="4076" priority="184" operator="equal">
      <formula>"Accessories"</formula>
    </cfRule>
  </conditionalFormatting>
  <conditionalFormatting sqref="D25:F25">
    <cfRule type="cellIs" dxfId="4075" priority="185" operator="equal">
      <formula>"Part Number"</formula>
    </cfRule>
  </conditionalFormatting>
  <conditionalFormatting sqref="D25:F25">
    <cfRule type="cellIs" dxfId="4074" priority="186" operator="equal">
      <formula>"Description"</formula>
    </cfRule>
  </conditionalFormatting>
  <conditionalFormatting sqref="D25:F25">
    <cfRule type="cellIs" dxfId="4073" priority="187" operator="equal">
      <formula>"MSRP"</formula>
    </cfRule>
  </conditionalFormatting>
  <conditionalFormatting sqref="D25:F25">
    <cfRule type="cellIs" dxfId="4072" priority="188" operator="equal">
      <formula>"BSD Price"</formula>
    </cfRule>
  </conditionalFormatting>
  <conditionalFormatting sqref="D25:F25">
    <cfRule type="cellIs" dxfId="4071" priority="189" operator="equal">
      <formula>"Yield"</formula>
    </cfRule>
  </conditionalFormatting>
  <conditionalFormatting sqref="D25:F25">
    <cfRule type="cellIs" dxfId="4070" priority="190" operator="equal">
      <formula>"Net Cost Per Page"</formula>
    </cfRule>
  </conditionalFormatting>
  <conditionalFormatting sqref="D29:F29">
    <cfRule type="cellIs" dxfId="4069" priority="171" operator="equal">
      <formula>"Device"</formula>
    </cfRule>
  </conditionalFormatting>
  <conditionalFormatting sqref="D29:F29">
    <cfRule type="cellIs" dxfId="4068" priority="172" operator="equal">
      <formula>"Options"</formula>
    </cfRule>
  </conditionalFormatting>
  <conditionalFormatting sqref="D29:F29">
    <cfRule type="cellIs" dxfId="4067" priority="173" operator="equal">
      <formula>"Consumables"</formula>
    </cfRule>
  </conditionalFormatting>
  <conditionalFormatting sqref="D29:F29">
    <cfRule type="cellIs" dxfId="4066" priority="174" operator="equal">
      <formula>"Accessories"</formula>
    </cfRule>
  </conditionalFormatting>
  <conditionalFormatting sqref="D29:F29">
    <cfRule type="cellIs" dxfId="4065" priority="175" operator="equal">
      <formula>"Part Number"</formula>
    </cfRule>
  </conditionalFormatting>
  <conditionalFormatting sqref="D29:F29">
    <cfRule type="cellIs" dxfId="4064" priority="176" operator="equal">
      <formula>"Description"</formula>
    </cfRule>
  </conditionalFormatting>
  <conditionalFormatting sqref="D29:F29">
    <cfRule type="cellIs" dxfId="4063" priority="177" operator="equal">
      <formula>"MSRP"</formula>
    </cfRule>
  </conditionalFormatting>
  <conditionalFormatting sqref="D29:F29">
    <cfRule type="cellIs" dxfId="4062" priority="178" operator="equal">
      <formula>"BSD Price"</formula>
    </cfRule>
  </conditionalFormatting>
  <conditionalFormatting sqref="D29:F29">
    <cfRule type="cellIs" dxfId="4061" priority="179" operator="equal">
      <formula>"Yield"</formula>
    </cfRule>
  </conditionalFormatting>
  <conditionalFormatting sqref="D29:F29">
    <cfRule type="cellIs" dxfId="4060" priority="180" operator="equal">
      <formula>"Net Cost Per Page"</formula>
    </cfRule>
  </conditionalFormatting>
  <conditionalFormatting sqref="D19:H19">
    <cfRule type="cellIs" dxfId="4059" priority="161" operator="equal">
      <formula>"Device"</formula>
    </cfRule>
  </conditionalFormatting>
  <conditionalFormatting sqref="D19:H19">
    <cfRule type="cellIs" dxfId="4058" priority="162" operator="equal">
      <formula>"Options"</formula>
    </cfRule>
  </conditionalFormatting>
  <conditionalFormatting sqref="D19:H19">
    <cfRule type="cellIs" dxfId="4057" priority="163" operator="equal">
      <formula>"Consumables"</formula>
    </cfRule>
  </conditionalFormatting>
  <conditionalFormatting sqref="D19:H19">
    <cfRule type="cellIs" dxfId="4056" priority="164" operator="equal">
      <formula>"Accessories"</formula>
    </cfRule>
  </conditionalFormatting>
  <conditionalFormatting sqref="D19:H19">
    <cfRule type="cellIs" dxfId="4055" priority="165" operator="equal">
      <formula>"Part Number"</formula>
    </cfRule>
  </conditionalFormatting>
  <conditionalFormatting sqref="D19:H19">
    <cfRule type="cellIs" dxfId="4054" priority="166" operator="equal">
      <formula>"Description"</formula>
    </cfRule>
  </conditionalFormatting>
  <conditionalFormatting sqref="D19:H19">
    <cfRule type="cellIs" dxfId="4053" priority="167" operator="equal">
      <formula>"MSRP"</formula>
    </cfRule>
  </conditionalFormatting>
  <conditionalFormatting sqref="D19:H19">
    <cfRule type="cellIs" dxfId="4052" priority="168" operator="equal">
      <formula>"BSD Price"</formula>
    </cfRule>
  </conditionalFormatting>
  <conditionalFormatting sqref="D19:H19">
    <cfRule type="cellIs" dxfId="4051" priority="169" operator="equal">
      <formula>"Yield"</formula>
    </cfRule>
  </conditionalFormatting>
  <conditionalFormatting sqref="D19:H19">
    <cfRule type="cellIs" dxfId="4050" priority="170" operator="equal">
      <formula>"Net Cost Per Page"</formula>
    </cfRule>
  </conditionalFormatting>
  <conditionalFormatting sqref="I14:K14">
    <cfRule type="cellIs" dxfId="4049" priority="41" operator="equal">
      <formula>"Device"</formula>
    </cfRule>
  </conditionalFormatting>
  <conditionalFormatting sqref="I14:K14">
    <cfRule type="cellIs" dxfId="4048" priority="42" operator="equal">
      <formula>"Options"</formula>
    </cfRule>
  </conditionalFormatting>
  <conditionalFormatting sqref="I14:K14">
    <cfRule type="cellIs" dxfId="4047" priority="43" operator="equal">
      <formula>"Consumables"</formula>
    </cfRule>
  </conditionalFormatting>
  <conditionalFormatting sqref="I14:K14">
    <cfRule type="cellIs" dxfId="4046" priority="44" operator="equal">
      <formula>"Accessories"</formula>
    </cfRule>
  </conditionalFormatting>
  <conditionalFormatting sqref="I14:K14">
    <cfRule type="cellIs" dxfId="4045" priority="45" operator="equal">
      <formula>"Part Number"</formula>
    </cfRule>
  </conditionalFormatting>
  <conditionalFormatting sqref="I14:K14">
    <cfRule type="cellIs" dxfId="4044" priority="46" operator="equal">
      <formula>"Description"</formula>
    </cfRule>
  </conditionalFormatting>
  <conditionalFormatting sqref="I14:K14">
    <cfRule type="cellIs" dxfId="4043" priority="47" operator="equal">
      <formula>"MSRP"</formula>
    </cfRule>
  </conditionalFormatting>
  <conditionalFormatting sqref="I14:K14">
    <cfRule type="cellIs" dxfId="4042" priority="48" operator="equal">
      <formula>"BSD Price"</formula>
    </cfRule>
  </conditionalFormatting>
  <conditionalFormatting sqref="I14:K14">
    <cfRule type="cellIs" dxfId="4041" priority="49" operator="equal">
      <formula>"Yield"</formula>
    </cfRule>
  </conditionalFormatting>
  <conditionalFormatting sqref="I14:K14">
    <cfRule type="cellIs" dxfId="4040" priority="50" operator="equal">
      <formula>"Net Cost Per Page"</formula>
    </cfRule>
  </conditionalFormatting>
  <conditionalFormatting sqref="G14">
    <cfRule type="cellIs" dxfId="4039" priority="1" operator="equal">
      <formula>"Device"</formula>
    </cfRule>
  </conditionalFormatting>
  <conditionalFormatting sqref="G14">
    <cfRule type="cellIs" dxfId="4038" priority="2" operator="equal">
      <formula>"Options"</formula>
    </cfRule>
  </conditionalFormatting>
  <conditionalFormatting sqref="G14">
    <cfRule type="cellIs" dxfId="4037" priority="3" operator="equal">
      <formula>"Consumables"</formula>
    </cfRule>
  </conditionalFormatting>
  <conditionalFormatting sqref="G14">
    <cfRule type="cellIs" dxfId="4036" priority="4" operator="equal">
      <formula>"Accessories"</formula>
    </cfRule>
  </conditionalFormatting>
  <conditionalFormatting sqref="G14">
    <cfRule type="cellIs" dxfId="4035" priority="5" operator="equal">
      <formula>"Part Number"</formula>
    </cfRule>
  </conditionalFormatting>
  <conditionalFormatting sqref="G14">
    <cfRule type="cellIs" dxfId="4034" priority="6" operator="equal">
      <formula>"Description"</formula>
    </cfRule>
  </conditionalFormatting>
  <conditionalFormatting sqref="G14">
    <cfRule type="cellIs" dxfId="4033" priority="7" operator="equal">
      <formula>"MSRP"</formula>
    </cfRule>
  </conditionalFormatting>
  <conditionalFormatting sqref="G14">
    <cfRule type="cellIs" dxfId="4032" priority="8" operator="equal">
      <formula>"BSD Price"</formula>
    </cfRule>
  </conditionalFormatting>
  <conditionalFormatting sqref="G14">
    <cfRule type="cellIs" dxfId="4031" priority="9" operator="equal">
      <formula>"Yield"</formula>
    </cfRule>
  </conditionalFormatting>
  <conditionalFormatting sqref="G14">
    <cfRule type="cellIs" dxfId="4030" priority="10" operator="equal">
      <formula>"Net Cost Per Page"</formula>
    </cfRule>
  </conditionalFormatting>
  <conditionalFormatting sqref="I11:K11">
    <cfRule type="cellIs" dxfId="4029" priority="31" operator="equal">
      <formula>"Device"</formula>
    </cfRule>
  </conditionalFormatting>
  <conditionalFormatting sqref="I11:K11">
    <cfRule type="cellIs" dxfId="4028" priority="32" operator="equal">
      <formula>"Options"</formula>
    </cfRule>
  </conditionalFormatting>
  <conditionalFormatting sqref="I11:K11">
    <cfRule type="cellIs" dxfId="4027" priority="33" operator="equal">
      <formula>"Consumables"</formula>
    </cfRule>
  </conditionalFormatting>
  <conditionalFormatting sqref="I11:K11">
    <cfRule type="cellIs" dxfId="4026" priority="34" operator="equal">
      <formula>"Accessories"</formula>
    </cfRule>
  </conditionalFormatting>
  <conditionalFormatting sqref="I11:K11">
    <cfRule type="cellIs" dxfId="4025" priority="35" operator="equal">
      <formula>"Part Number"</formula>
    </cfRule>
  </conditionalFormatting>
  <conditionalFormatting sqref="I11:K11">
    <cfRule type="cellIs" dxfId="4024" priority="36" operator="equal">
      <formula>"Description"</formula>
    </cfRule>
  </conditionalFormatting>
  <conditionalFormatting sqref="I11:K11">
    <cfRule type="cellIs" dxfId="4023" priority="37" operator="equal">
      <formula>"MSRP"</formula>
    </cfRule>
  </conditionalFormatting>
  <conditionalFormatting sqref="I11:K11">
    <cfRule type="cellIs" dxfId="4022" priority="38" operator="equal">
      <formula>"BSD Price"</formula>
    </cfRule>
  </conditionalFormatting>
  <conditionalFormatting sqref="I11:K11">
    <cfRule type="cellIs" dxfId="4021" priority="39" operator="equal">
      <formula>"Yield"</formula>
    </cfRule>
  </conditionalFormatting>
  <conditionalFormatting sqref="I11:K11">
    <cfRule type="cellIs" dxfId="4020" priority="40" operator="equal">
      <formula>"Net Cost Per Page"</formula>
    </cfRule>
  </conditionalFormatting>
  <conditionalFormatting sqref="I25:K25">
    <cfRule type="cellIs" dxfId="4019" priority="91" operator="equal">
      <formula>"Device"</formula>
    </cfRule>
  </conditionalFormatting>
  <conditionalFormatting sqref="I25:K25">
    <cfRule type="cellIs" dxfId="4018" priority="92" operator="equal">
      <formula>"Options"</formula>
    </cfRule>
  </conditionalFormatting>
  <conditionalFormatting sqref="I25:K25">
    <cfRule type="cellIs" dxfId="4017" priority="93" operator="equal">
      <formula>"Consumables"</formula>
    </cfRule>
  </conditionalFormatting>
  <conditionalFormatting sqref="I25:K25">
    <cfRule type="cellIs" dxfId="4016" priority="94" operator="equal">
      <formula>"Accessories"</formula>
    </cfRule>
  </conditionalFormatting>
  <conditionalFormatting sqref="I25:K25">
    <cfRule type="cellIs" dxfId="4015" priority="95" operator="equal">
      <formula>"Part Number"</formula>
    </cfRule>
  </conditionalFormatting>
  <conditionalFormatting sqref="I25:K25">
    <cfRule type="cellIs" dxfId="4014" priority="96" operator="equal">
      <formula>"Description"</formula>
    </cfRule>
  </conditionalFormatting>
  <conditionalFormatting sqref="I25:K25">
    <cfRule type="cellIs" dxfId="4013" priority="97" operator="equal">
      <formula>"MSRP"</formula>
    </cfRule>
  </conditionalFormatting>
  <conditionalFormatting sqref="I25:K25">
    <cfRule type="cellIs" dxfId="4012" priority="98" operator="equal">
      <formula>"BSD Price"</formula>
    </cfRule>
  </conditionalFormatting>
  <conditionalFormatting sqref="I25:K25">
    <cfRule type="cellIs" dxfId="4011" priority="99" operator="equal">
      <formula>"Yield"</formula>
    </cfRule>
  </conditionalFormatting>
  <conditionalFormatting sqref="I25:K25">
    <cfRule type="cellIs" dxfId="4010" priority="100" operator="equal">
      <formula>"Net Cost Per Page"</formula>
    </cfRule>
  </conditionalFormatting>
  <conditionalFormatting sqref="I29:K29">
    <cfRule type="cellIs" dxfId="4009" priority="81" operator="equal">
      <formula>"Device"</formula>
    </cfRule>
  </conditionalFormatting>
  <conditionalFormatting sqref="I29:K29">
    <cfRule type="cellIs" dxfId="4008" priority="82" operator="equal">
      <formula>"Options"</formula>
    </cfRule>
  </conditionalFormatting>
  <conditionalFormatting sqref="I29:K29">
    <cfRule type="cellIs" dxfId="4007" priority="83" operator="equal">
      <formula>"Consumables"</formula>
    </cfRule>
  </conditionalFormatting>
  <conditionalFormatting sqref="I29:K29">
    <cfRule type="cellIs" dxfId="4006" priority="84" operator="equal">
      <formula>"Accessories"</formula>
    </cfRule>
  </conditionalFormatting>
  <conditionalFormatting sqref="I29:K29">
    <cfRule type="cellIs" dxfId="4005" priority="85" operator="equal">
      <formula>"Part Number"</formula>
    </cfRule>
  </conditionalFormatting>
  <conditionalFormatting sqref="I29:K29">
    <cfRule type="cellIs" dxfId="4004" priority="86" operator="equal">
      <formula>"Description"</formula>
    </cfRule>
  </conditionalFormatting>
  <conditionalFormatting sqref="I29:K29">
    <cfRule type="cellIs" dxfId="4003" priority="87" operator="equal">
      <formula>"MSRP"</formula>
    </cfRule>
  </conditionalFormatting>
  <conditionalFormatting sqref="I29:K29">
    <cfRule type="cellIs" dxfId="4002" priority="88" operator="equal">
      <formula>"BSD Price"</formula>
    </cfRule>
  </conditionalFormatting>
  <conditionalFormatting sqref="I29:K29">
    <cfRule type="cellIs" dxfId="4001" priority="89" operator="equal">
      <formula>"Yield"</formula>
    </cfRule>
  </conditionalFormatting>
  <conditionalFormatting sqref="I29:K29">
    <cfRule type="cellIs" dxfId="4000" priority="90" operator="equal">
      <formula>"Net Cost Per Page"</formula>
    </cfRule>
  </conditionalFormatting>
  <pageMargins left="0.7" right="0.7" top="0.75" bottom="0.75" header="0.3" footer="0.3"/>
  <pageSetup scale="59"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N35"/>
  <sheetViews>
    <sheetView zoomScaleNormal="100" workbookViewId="0">
      <pane ySplit="1" topLeftCell="A2" activePane="bottomLeft" state="frozen"/>
      <selection pane="bottomLeft" activeCell="A14" sqref="A14"/>
    </sheetView>
  </sheetViews>
  <sheetFormatPr defaultColWidth="9.21875" defaultRowHeight="13.2"/>
  <cols>
    <col min="1" max="1" width="59.44140625" style="77" customWidth="1"/>
    <col min="2" max="2" width="15.44140625" style="77" bestFit="1" customWidth="1"/>
    <col min="3" max="3" width="13" style="77" bestFit="1" customWidth="1"/>
    <col min="4" max="4" width="12.5546875" style="77" bestFit="1" customWidth="1"/>
    <col min="5" max="5" width="12.5546875" style="77" customWidth="1"/>
    <col min="6" max="6" width="12.5546875" style="490" customWidth="1"/>
    <col min="7" max="7" width="17.5546875" style="77" bestFit="1" customWidth="1"/>
    <col min="8" max="8" width="11.77734375" style="77" bestFit="1" customWidth="1"/>
    <col min="9" max="11" width="13.77734375" style="77" bestFit="1" customWidth="1"/>
    <col min="12" max="13" width="9.21875" style="77"/>
    <col min="14" max="14" width="6.5546875" style="77" bestFit="1" customWidth="1"/>
    <col min="15" max="16384" width="9.21875" style="77"/>
  </cols>
  <sheetData>
    <row r="1" spans="1:14" ht="116.25" customHeight="1">
      <c r="A1" s="488"/>
      <c r="B1" s="111" t="s">
        <v>10</v>
      </c>
      <c r="C1" s="111" t="s">
        <v>2</v>
      </c>
      <c r="D1" s="111" t="s">
        <v>4212</v>
      </c>
      <c r="E1" s="111" t="s">
        <v>4239</v>
      </c>
      <c r="F1" s="155" t="s">
        <v>4240</v>
      </c>
      <c r="G1" s="111" t="s">
        <v>4125</v>
      </c>
      <c r="H1" s="111" t="s">
        <v>33</v>
      </c>
      <c r="I1" s="111" t="s">
        <v>4126</v>
      </c>
      <c r="J1" s="111" t="s">
        <v>4127</v>
      </c>
      <c r="K1" s="111" t="s">
        <v>4128</v>
      </c>
    </row>
    <row r="2" spans="1:14" ht="17.399999999999999">
      <c r="A2" s="112" t="s">
        <v>220</v>
      </c>
      <c r="B2" s="164" t="s">
        <v>356</v>
      </c>
      <c r="C2" s="165">
        <v>5663.33</v>
      </c>
      <c r="D2" s="165">
        <v>3485.41</v>
      </c>
      <c r="E2" s="165">
        <f>C2-D2</f>
        <v>2177.92</v>
      </c>
      <c r="F2" s="144">
        <f>E2/C2</f>
        <v>0.38456526460580615</v>
      </c>
      <c r="G2" s="90"/>
      <c r="H2" s="150"/>
      <c r="I2" s="449">
        <v>129</v>
      </c>
      <c r="J2" s="449">
        <v>103</v>
      </c>
      <c r="K2" s="449">
        <v>87</v>
      </c>
      <c r="N2" s="489"/>
    </row>
    <row r="3" spans="1:14" ht="15.6">
      <c r="A3" s="156" t="s">
        <v>4130</v>
      </c>
      <c r="B3" s="166"/>
      <c r="C3" s="166"/>
      <c r="D3" s="166"/>
      <c r="E3" s="165"/>
      <c r="F3" s="144"/>
      <c r="G3" s="166"/>
      <c r="H3" s="166"/>
      <c r="I3" s="449"/>
      <c r="J3" s="449"/>
      <c r="K3" s="449"/>
    </row>
    <row r="4" spans="1:14">
      <c r="A4" s="69" t="s">
        <v>842</v>
      </c>
      <c r="B4" s="167" t="s">
        <v>365</v>
      </c>
      <c r="C4" s="134">
        <v>388.57</v>
      </c>
      <c r="D4" s="134">
        <v>299</v>
      </c>
      <c r="E4" s="165">
        <f t="shared" ref="E4:E25" si="0">C4-D4</f>
        <v>89.57</v>
      </c>
      <c r="F4" s="144">
        <f t="shared" ref="F4:F25" si="1">E4/C4</f>
        <v>0.23051187688190028</v>
      </c>
      <c r="G4" s="90"/>
      <c r="H4" s="150"/>
      <c r="I4" s="449">
        <v>11</v>
      </c>
      <c r="J4" s="449">
        <v>9</v>
      </c>
      <c r="K4" s="449">
        <v>7</v>
      </c>
    </row>
    <row r="5" spans="1:14">
      <c r="A5" s="69" t="s">
        <v>178</v>
      </c>
      <c r="B5" s="168" t="s">
        <v>325</v>
      </c>
      <c r="C5" s="134">
        <v>547.14</v>
      </c>
      <c r="D5" s="134">
        <v>479</v>
      </c>
      <c r="E5" s="165">
        <f t="shared" si="0"/>
        <v>68.139999999999986</v>
      </c>
      <c r="F5" s="144">
        <f t="shared" si="1"/>
        <v>0.12453850933947433</v>
      </c>
      <c r="G5" s="90"/>
      <c r="H5" s="150"/>
      <c r="I5" s="449">
        <v>18</v>
      </c>
      <c r="J5" s="449">
        <v>14</v>
      </c>
      <c r="K5" s="449">
        <v>12</v>
      </c>
    </row>
    <row r="6" spans="1:14">
      <c r="A6" s="81" t="s">
        <v>4131</v>
      </c>
      <c r="B6" s="143" t="s">
        <v>161</v>
      </c>
      <c r="C6" s="169">
        <v>112.86</v>
      </c>
      <c r="D6" s="169">
        <v>99</v>
      </c>
      <c r="E6" s="165">
        <f t="shared" si="0"/>
        <v>13.86</v>
      </c>
      <c r="F6" s="144">
        <f t="shared" si="1"/>
        <v>0.12280701754385964</v>
      </c>
      <c r="G6" s="90"/>
      <c r="H6" s="150"/>
      <c r="I6" s="449">
        <v>4</v>
      </c>
      <c r="J6" s="449">
        <v>3</v>
      </c>
      <c r="K6" s="449">
        <v>2</v>
      </c>
    </row>
    <row r="7" spans="1:14">
      <c r="A7" s="69" t="s">
        <v>159</v>
      </c>
      <c r="B7" s="167" t="s">
        <v>158</v>
      </c>
      <c r="C7" s="134">
        <v>384.29</v>
      </c>
      <c r="D7" s="134">
        <v>299</v>
      </c>
      <c r="E7" s="165">
        <f t="shared" si="0"/>
        <v>85.29000000000002</v>
      </c>
      <c r="F7" s="144">
        <f t="shared" si="1"/>
        <v>0.2219417627312707</v>
      </c>
      <c r="G7" s="90"/>
      <c r="H7" s="150"/>
      <c r="I7" s="449">
        <v>11</v>
      </c>
      <c r="J7" s="449">
        <v>9</v>
      </c>
      <c r="K7" s="449">
        <v>7</v>
      </c>
    </row>
    <row r="8" spans="1:14">
      <c r="A8" s="70" t="s">
        <v>160</v>
      </c>
      <c r="B8" s="148" t="s">
        <v>222</v>
      </c>
      <c r="C8" s="149">
        <v>227.14</v>
      </c>
      <c r="D8" s="149">
        <v>199</v>
      </c>
      <c r="E8" s="165">
        <f t="shared" si="0"/>
        <v>28.139999999999986</v>
      </c>
      <c r="F8" s="144">
        <f t="shared" si="1"/>
        <v>0.12388835079686532</v>
      </c>
      <c r="G8" s="90"/>
      <c r="H8" s="150"/>
      <c r="I8" s="449">
        <v>11</v>
      </c>
      <c r="J8" s="449">
        <v>9</v>
      </c>
      <c r="K8" s="449">
        <v>7</v>
      </c>
    </row>
    <row r="9" spans="1:14" ht="15.6">
      <c r="A9" s="156" t="s">
        <v>4132</v>
      </c>
      <c r="B9" s="110"/>
      <c r="C9" s="67"/>
      <c r="D9" s="67"/>
      <c r="E9" s="165"/>
      <c r="F9" s="144"/>
      <c r="G9" s="68"/>
      <c r="H9" s="72"/>
      <c r="I9" s="449"/>
      <c r="J9" s="449"/>
      <c r="K9" s="449"/>
    </row>
    <row r="10" spans="1:14">
      <c r="A10" s="63" t="s">
        <v>4123</v>
      </c>
      <c r="B10" s="110"/>
      <c r="C10" s="67"/>
      <c r="D10" s="67"/>
      <c r="E10" s="165"/>
      <c r="F10" s="144"/>
      <c r="G10" s="68"/>
      <c r="H10" s="72"/>
      <c r="I10" s="65"/>
      <c r="J10" s="65"/>
      <c r="K10" s="65"/>
    </row>
    <row r="11" spans="1:14">
      <c r="A11" s="63" t="s">
        <v>4124</v>
      </c>
      <c r="B11" s="110"/>
      <c r="C11" s="67"/>
      <c r="D11" s="67"/>
      <c r="E11" s="165"/>
      <c r="F11" s="144"/>
      <c r="G11" s="68"/>
      <c r="H11" s="72">
        <v>0.01</v>
      </c>
      <c r="I11" s="65"/>
      <c r="J11" s="65"/>
      <c r="K11" s="65"/>
    </row>
    <row r="12" spans="1:14">
      <c r="A12" s="63" t="s">
        <v>4129</v>
      </c>
      <c r="B12" s="110"/>
      <c r="C12" s="67"/>
      <c r="D12" s="67"/>
      <c r="E12" s="165"/>
      <c r="F12" s="144"/>
      <c r="G12" s="68"/>
      <c r="H12" s="72">
        <v>5.6000000000000001E-2</v>
      </c>
      <c r="I12" s="65"/>
      <c r="J12" s="65"/>
      <c r="K12" s="65"/>
    </row>
    <row r="13" spans="1:14" ht="15.6">
      <c r="A13" s="156" t="s">
        <v>4133</v>
      </c>
      <c r="B13" s="63"/>
      <c r="C13" s="63"/>
      <c r="D13" s="63"/>
      <c r="E13" s="165"/>
      <c r="F13" s="144"/>
      <c r="G13" s="63"/>
      <c r="H13" s="63"/>
      <c r="I13" s="72"/>
      <c r="J13" s="72"/>
      <c r="K13" s="72"/>
    </row>
    <row r="14" spans="1:14">
      <c r="A14" s="69" t="s">
        <v>3948</v>
      </c>
      <c r="B14" s="69" t="s">
        <v>225</v>
      </c>
      <c r="C14" s="73">
        <v>74.63</v>
      </c>
      <c r="D14" s="73">
        <v>74.63</v>
      </c>
      <c r="E14" s="165">
        <f t="shared" si="0"/>
        <v>0</v>
      </c>
      <c r="F14" s="144">
        <f t="shared" si="1"/>
        <v>0</v>
      </c>
      <c r="G14" s="68">
        <v>20000</v>
      </c>
      <c r="H14" s="170">
        <v>3.7314999999999996E-3</v>
      </c>
      <c r="I14" s="72"/>
      <c r="J14" s="72"/>
      <c r="K14" s="72"/>
    </row>
    <row r="15" spans="1:14">
      <c r="A15" s="69" t="s">
        <v>3945</v>
      </c>
      <c r="B15" s="69" t="s">
        <v>335</v>
      </c>
      <c r="C15" s="73">
        <v>186.57</v>
      </c>
      <c r="D15" s="73">
        <v>186.57</v>
      </c>
      <c r="E15" s="165">
        <f t="shared" si="0"/>
        <v>0</v>
      </c>
      <c r="F15" s="144">
        <f t="shared" si="1"/>
        <v>0</v>
      </c>
      <c r="G15" s="68">
        <v>13000</v>
      </c>
      <c r="H15" s="170">
        <v>1.4351538461538461E-2</v>
      </c>
      <c r="I15" s="72"/>
      <c r="J15" s="72"/>
      <c r="K15" s="72"/>
    </row>
    <row r="16" spans="1:14">
      <c r="A16" s="69" t="s">
        <v>3946</v>
      </c>
      <c r="B16" s="69" t="s">
        <v>223</v>
      </c>
      <c r="C16" s="73">
        <v>186.57</v>
      </c>
      <c r="D16" s="73">
        <v>186.57</v>
      </c>
      <c r="E16" s="165">
        <f t="shared" si="0"/>
        <v>0</v>
      </c>
      <c r="F16" s="144">
        <f t="shared" si="1"/>
        <v>0</v>
      </c>
      <c r="G16" s="68">
        <v>13000</v>
      </c>
      <c r="H16" s="170">
        <v>1.4351538461538461E-2</v>
      </c>
      <c r="I16" s="72"/>
      <c r="J16" s="72"/>
      <c r="K16" s="72"/>
    </row>
    <row r="17" spans="1:11">
      <c r="A17" s="69" t="s">
        <v>3947</v>
      </c>
      <c r="B17" s="69" t="s">
        <v>224</v>
      </c>
      <c r="C17" s="73">
        <v>186.57</v>
      </c>
      <c r="D17" s="73">
        <v>186.57</v>
      </c>
      <c r="E17" s="165">
        <f t="shared" si="0"/>
        <v>0</v>
      </c>
      <c r="F17" s="144">
        <f t="shared" si="1"/>
        <v>0</v>
      </c>
      <c r="G17" s="68">
        <v>13000</v>
      </c>
      <c r="H17" s="170">
        <v>1.4351538461538461E-2</v>
      </c>
      <c r="I17" s="72"/>
      <c r="J17" s="72"/>
      <c r="K17" s="72"/>
    </row>
    <row r="18" spans="1:11">
      <c r="A18" s="69" t="s">
        <v>2361</v>
      </c>
      <c r="B18" s="69" t="s">
        <v>169</v>
      </c>
      <c r="C18" s="73">
        <v>84.28</v>
      </c>
      <c r="D18" s="73">
        <v>84.28</v>
      </c>
      <c r="E18" s="165">
        <f t="shared" si="0"/>
        <v>0</v>
      </c>
      <c r="F18" s="144">
        <f t="shared" si="1"/>
        <v>0</v>
      </c>
      <c r="G18" s="68">
        <v>150000</v>
      </c>
      <c r="H18" s="170">
        <v>5.618666666666667E-4</v>
      </c>
      <c r="I18" s="72"/>
      <c r="J18" s="72"/>
      <c r="K18" s="72"/>
    </row>
    <row r="19" spans="1:11">
      <c r="A19" s="69" t="s">
        <v>2368</v>
      </c>
      <c r="B19" s="69" t="s">
        <v>170</v>
      </c>
      <c r="C19" s="73">
        <v>280.54000000000002</v>
      </c>
      <c r="D19" s="73">
        <v>280.54000000000002</v>
      </c>
      <c r="E19" s="165">
        <f t="shared" si="0"/>
        <v>0</v>
      </c>
      <c r="F19" s="144">
        <f t="shared" si="1"/>
        <v>0</v>
      </c>
      <c r="G19" s="68">
        <v>150000</v>
      </c>
      <c r="H19" s="170">
        <v>1.8702666666666667E-3</v>
      </c>
      <c r="I19" s="72"/>
      <c r="J19" s="72"/>
      <c r="K19" s="72"/>
    </row>
    <row r="20" spans="1:11">
      <c r="A20" s="69" t="s">
        <v>2377</v>
      </c>
      <c r="B20" s="69" t="s">
        <v>168</v>
      </c>
      <c r="C20" s="73">
        <v>29.61</v>
      </c>
      <c r="D20" s="73">
        <v>29.61</v>
      </c>
      <c r="E20" s="165">
        <f t="shared" si="0"/>
        <v>0</v>
      </c>
      <c r="F20" s="144">
        <f t="shared" si="1"/>
        <v>0</v>
      </c>
      <c r="G20" s="68">
        <v>90000</v>
      </c>
      <c r="H20" s="170">
        <v>3.2899999999999997E-4</v>
      </c>
      <c r="I20" s="72"/>
      <c r="J20" s="72"/>
      <c r="K20" s="72"/>
    </row>
    <row r="21" spans="1:11" ht="15.6">
      <c r="A21" s="156" t="s">
        <v>4134</v>
      </c>
      <c r="B21" s="63"/>
      <c r="C21" s="63"/>
      <c r="D21" s="63"/>
      <c r="E21" s="165"/>
      <c r="F21" s="144"/>
      <c r="G21" s="63"/>
      <c r="H21" s="63"/>
      <c r="I21" s="72"/>
      <c r="J21" s="72"/>
      <c r="K21" s="72"/>
    </row>
    <row r="22" spans="1:11">
      <c r="A22" s="69" t="s">
        <v>4135</v>
      </c>
      <c r="B22" s="69" t="s">
        <v>167</v>
      </c>
      <c r="C22" s="73">
        <v>587.05999999999995</v>
      </c>
      <c r="D22" s="73">
        <v>587.05999999999995</v>
      </c>
      <c r="E22" s="165">
        <f t="shared" si="0"/>
        <v>0</v>
      </c>
      <c r="F22" s="144">
        <f t="shared" si="1"/>
        <v>0</v>
      </c>
      <c r="G22" s="68">
        <v>150000</v>
      </c>
      <c r="H22" s="170">
        <v>3.9137333333333331E-3</v>
      </c>
      <c r="I22" s="72"/>
      <c r="J22" s="72"/>
      <c r="K22" s="72"/>
    </row>
    <row r="23" spans="1:11" s="87" customFormat="1">
      <c r="A23" s="69" t="s">
        <v>3964</v>
      </c>
      <c r="B23" s="69" t="s">
        <v>166</v>
      </c>
      <c r="C23" s="73">
        <v>457.65</v>
      </c>
      <c r="D23" s="73">
        <v>457.65</v>
      </c>
      <c r="E23" s="165">
        <f t="shared" si="0"/>
        <v>0</v>
      </c>
      <c r="F23" s="144">
        <f t="shared" si="1"/>
        <v>0</v>
      </c>
      <c r="G23" s="68">
        <v>150000</v>
      </c>
      <c r="H23" s="170">
        <v>3.0509999999999999E-3</v>
      </c>
      <c r="I23" s="72"/>
      <c r="J23" s="72"/>
      <c r="K23" s="72"/>
    </row>
    <row r="24" spans="1:11">
      <c r="A24" s="69" t="s">
        <v>227</v>
      </c>
      <c r="B24" s="69" t="s">
        <v>226</v>
      </c>
      <c r="C24" s="73">
        <v>58.94</v>
      </c>
      <c r="D24" s="73">
        <v>58.94</v>
      </c>
      <c r="E24" s="165">
        <f t="shared" si="0"/>
        <v>0</v>
      </c>
      <c r="F24" s="144">
        <f t="shared" si="1"/>
        <v>0</v>
      </c>
      <c r="G24" s="68">
        <v>220000</v>
      </c>
      <c r="H24" s="170">
        <v>2.679090909090909E-4</v>
      </c>
      <c r="I24" s="72"/>
      <c r="J24" s="72"/>
      <c r="K24" s="72"/>
    </row>
    <row r="25" spans="1:11">
      <c r="A25" s="69" t="s">
        <v>134</v>
      </c>
      <c r="B25" s="69" t="s">
        <v>228</v>
      </c>
      <c r="C25" s="73">
        <v>10.64</v>
      </c>
      <c r="D25" s="73">
        <v>10.64</v>
      </c>
      <c r="E25" s="165">
        <f t="shared" si="0"/>
        <v>0</v>
      </c>
      <c r="F25" s="144">
        <f t="shared" si="1"/>
        <v>0</v>
      </c>
      <c r="G25" s="68">
        <v>220000</v>
      </c>
      <c r="H25" s="170">
        <v>4.8363636363636364E-5</v>
      </c>
      <c r="I25" s="72"/>
      <c r="J25" s="72"/>
      <c r="K25" s="72"/>
    </row>
    <row r="26" spans="1:11">
      <c r="A26" s="74"/>
    </row>
    <row r="27" spans="1:11" ht="15.6">
      <c r="A27" s="75" t="s">
        <v>4136</v>
      </c>
      <c r="D27" s="491"/>
      <c r="E27" s="491"/>
      <c r="F27" s="492"/>
    </row>
    <row r="28" spans="1:11">
      <c r="A28" s="76" t="s">
        <v>4137</v>
      </c>
    </row>
    <row r="29" spans="1:11">
      <c r="B29" s="83"/>
    </row>
    <row r="30" spans="1:11" ht="15.6">
      <c r="A30" s="78" t="s">
        <v>4138</v>
      </c>
    </row>
    <row r="31" spans="1:11" ht="41.4">
      <c r="A31" s="79" t="s">
        <v>4139</v>
      </c>
    </row>
    <row r="32" spans="1:11">
      <c r="A32" s="80"/>
    </row>
    <row r="33" spans="1:1">
      <c r="A33" s="76" t="s">
        <v>4140</v>
      </c>
    </row>
    <row r="35" spans="1:1">
      <c r="A35" s="77" t="s">
        <v>4141</v>
      </c>
    </row>
  </sheetData>
  <sheetProtection algorithmName="SHA-512" hashValue="bVLhMnk8ppgu40hhh5cYOs7ajsJfyuhJA2ld7X4yvKHuLJbm9eiAnQohgoZw9eCk2ul+LcBMVmwhSKz4Eqf3qQ==" saltValue="n7nBCRR5DWoTaqdRB8fytw==" spinCount="100000" sheet="1" objects="1" scenarios="1"/>
  <conditionalFormatting sqref="A1 B2:B3 G2:H14 B5:B6 B8:B21 G26:H27 G33:H34 C2:F2 A23:D23 A57:H995 A32:H32 C13:D14 C12 C17:D18 C15:C16 C19:C21 A24:C26 I3:AA3 L1:AA2 I9:AA995 L4:AA8 G15:G17 G23:G25 C3:D11 E3:F25 A4:A8 A10:A12 A14:A20">
    <cfRule type="cellIs" dxfId="919" priority="122" operator="equal">
      <formula>"Device"</formula>
    </cfRule>
  </conditionalFormatting>
  <conditionalFormatting sqref="A1 B2:B3 G2:H14 B5:B6 B8:B21 G26:H27 G33:H34 C2:F2 A23:D23 A57:H995 A32:H32 C13:D14 C12 C17:D18 C15:C16 C19:C21 A24:C26 I3:AA3 L1:AA2 I9:AA995 L4:AA8 G15:G17 G23:G25 C3:D11 E3:F25 A4:A8 A10:A12 A14:A20">
    <cfRule type="cellIs" dxfId="918" priority="123" operator="equal">
      <formula>"Options"</formula>
    </cfRule>
  </conditionalFormatting>
  <conditionalFormatting sqref="A1 B2:B3 G2:H14 B5:B6 B8:B21 G26:H27 G33:H34 C2:F2 A23:D23 A57:H995 A32:H32 C13:D14 C12 C17:D18 C15:C16 C19:C21 A24:C26 I3:AA3 L1:AA2 I9:AA995 L4:AA8 G15:G17 G23:G25 C3:D11 E3:F25 A4:A8 A10:A12 A14:A20">
    <cfRule type="cellIs" dxfId="917" priority="124" operator="equal">
      <formula>"Consumables"</formula>
    </cfRule>
  </conditionalFormatting>
  <conditionalFormatting sqref="A1 B2:B3 G2:H14 B5:B6 B8:B21 G26:H27 G33:H34 C2:F2 A23:D23 A57:H995 A32:H32 C13:D14 C12 C17:D18 C15:C16 C19:C21 A24:C26 I3:AA3 L1:AA2 I9:AA995 L4:AA8 G15:G17 G23:G25 C3:D11 E3:F25 A4:A8 A10:A12 A14:A20">
    <cfRule type="cellIs" dxfId="916" priority="125" operator="equal">
      <formula>"Accessories"</formula>
    </cfRule>
  </conditionalFormatting>
  <conditionalFormatting sqref="A1 B2:B3 G2:H14 B5:B6 B8:B21 G26:H27 G33:H34 C2:F2 A23:D23 A57:H995 A32:H32 C13:D14 C12 C17:D18 C15:C16 C19:C21 A24:C26 I3:AA3 L1:AA2 I9:AA995 L4:AA8 G15:G17 G23:G25 C3:D11 E3:F25 A4:A8 A10:A12 A14:A20">
    <cfRule type="cellIs" dxfId="915" priority="126" operator="equal">
      <formula>"Part Number"</formula>
    </cfRule>
  </conditionalFormatting>
  <conditionalFormatting sqref="A1 B2:B3 G2:H14 B5:B6 B8:B21 G26:H27 G33:H34 C2:F2 A23:D23 A57:H995 A32:H32 C13:D14 C12 C17:D18 C15:C16 C19:C21 A24:C26 I3:AA3 L1:AA2 I9:AA995 L4:AA8 G15:G17 G23:G25 C3:D11 E3:F25 A4:A8 A10:A12 A14:A20">
    <cfRule type="cellIs" dxfId="914" priority="127" operator="equal">
      <formula>"Description"</formula>
    </cfRule>
  </conditionalFormatting>
  <conditionalFormatting sqref="A1 B2:B3 G2:H14 B5:B6 B8:B21 G26:H27 G33:H34 C2:F2 A23:D23 A57:H995 A32:H32 C13:D14 C12 C17:D18 C15:C16 C19:C21 A24:C26 I3:AA3 L1:AA2 I9:AA995 L4:AA8 G15:G17 G23:G25 C3:D11 E3:F25 A4:A8 A10:A12 A14:A20">
    <cfRule type="cellIs" dxfId="913" priority="128" operator="equal">
      <formula>"MSRP"</formula>
    </cfRule>
  </conditionalFormatting>
  <conditionalFormatting sqref="A1 B2:B3 G2:H14 B5:B6 B8:B21 G26:H27 G33:H34 C2:F2 A23:D23 A57:H995 A32:H32 C13:D14 C12 C17:D18 C15:C16 C19:C21 A24:C26 I3:AA3 L1:AA2 I9:AA995 L4:AA8 G15:G17 G23:G25 C3:D11 E3:F25 A4:A8 A10:A12 A14:A20">
    <cfRule type="cellIs" dxfId="912" priority="129" operator="equal">
      <formula>"BSD Price"</formula>
    </cfRule>
  </conditionalFormatting>
  <conditionalFormatting sqref="A1 B2:B3 G2:H14 B5:B6 B8:B21 G26:H27 G33:H34 C2:F2 A23:D23 A57:H995 A32:H32 C13:D14 C12 C17:D18 C15:C16 C19:C21 A24:C26 I3:AA3 L1:AA2 I9:AA995 L4:AA8 G15:G17 G23:G25 C3:D11 E3:F25 A4:A8 A10:A12 A14:A20">
    <cfRule type="cellIs" dxfId="911" priority="130" operator="equal">
      <formula>"Yield"</formula>
    </cfRule>
  </conditionalFormatting>
  <conditionalFormatting sqref="A1 B2:B3 G2:H14 B5:B6 B8:B21 G26:H27 G33:H34 C2:F2 A23:D23 A57:H995 A32:H32 C13:D14 C12 C17:D18 C15:C16 C19:C21 A24:C26 I3:AA3 L1:AA2 I9:AA995 L4:AA8 G15:G17 G23:G25 C3:D11 E3:F25 A4:A8 A10:A12 A14:A20">
    <cfRule type="cellIs" dxfId="910" priority="131" operator="equal">
      <formula>"Net Cost Per Page"</formula>
    </cfRule>
  </conditionalFormatting>
  <conditionalFormatting sqref="G36:H36">
    <cfRule type="cellIs" dxfId="909" priority="91" operator="equal">
      <formula>"Device"</formula>
    </cfRule>
  </conditionalFormatting>
  <conditionalFormatting sqref="G36:H36">
    <cfRule type="cellIs" dxfId="908" priority="92" operator="equal">
      <formula>"Options"</formula>
    </cfRule>
  </conditionalFormatting>
  <conditionalFormatting sqref="G36:H36">
    <cfRule type="cellIs" dxfId="907" priority="93" operator="equal">
      <formula>"Consumables"</formula>
    </cfRule>
  </conditionalFormatting>
  <conditionalFormatting sqref="G36:H36">
    <cfRule type="cellIs" dxfId="906" priority="94" operator="equal">
      <formula>"Accessories"</formula>
    </cfRule>
  </conditionalFormatting>
  <conditionalFormatting sqref="G36:H36">
    <cfRule type="cellIs" dxfId="905" priority="95" operator="equal">
      <formula>"Part Number"</formula>
    </cfRule>
  </conditionalFormatting>
  <conditionalFormatting sqref="G36:H36">
    <cfRule type="cellIs" dxfId="904" priority="96" operator="equal">
      <formula>"Description"</formula>
    </cfRule>
  </conditionalFormatting>
  <conditionalFormatting sqref="G36:H36">
    <cfRule type="cellIs" dxfId="903" priority="97" operator="equal">
      <formula>"MSRP"</formula>
    </cfRule>
  </conditionalFormatting>
  <conditionalFormatting sqref="G36:H36">
    <cfRule type="cellIs" dxfId="902" priority="98" operator="equal">
      <formula>"BSD Price"</formula>
    </cfRule>
  </conditionalFormatting>
  <conditionalFormatting sqref="G36:H36">
    <cfRule type="cellIs" dxfId="901" priority="99" operator="equal">
      <formula>"Yield"</formula>
    </cfRule>
  </conditionalFormatting>
  <conditionalFormatting sqref="G36:H36">
    <cfRule type="cellIs" dxfId="900" priority="100" operator="equal">
      <formula>"Net Cost Per Page"</formula>
    </cfRule>
  </conditionalFormatting>
  <conditionalFormatting sqref="D12">
    <cfRule type="cellIs" dxfId="899" priority="81" operator="equal">
      <formula>"Device"</formula>
    </cfRule>
  </conditionalFormatting>
  <conditionalFormatting sqref="D12">
    <cfRule type="cellIs" dxfId="898" priority="82" operator="equal">
      <formula>"Options"</formula>
    </cfRule>
  </conditionalFormatting>
  <conditionalFormatting sqref="D12">
    <cfRule type="cellIs" dxfId="897" priority="83" operator="equal">
      <formula>"Consumables"</formula>
    </cfRule>
  </conditionalFormatting>
  <conditionalFormatting sqref="D12">
    <cfRule type="cellIs" dxfId="896" priority="84" operator="equal">
      <formula>"Accessories"</formula>
    </cfRule>
  </conditionalFormatting>
  <conditionalFormatting sqref="D12">
    <cfRule type="cellIs" dxfId="895" priority="85" operator="equal">
      <formula>"Part Number"</formula>
    </cfRule>
  </conditionalFormatting>
  <conditionalFormatting sqref="D12">
    <cfRule type="cellIs" dxfId="894" priority="86" operator="equal">
      <formula>"Description"</formula>
    </cfRule>
  </conditionalFormatting>
  <conditionalFormatting sqref="D12">
    <cfRule type="cellIs" dxfId="893" priority="87" operator="equal">
      <formula>"MSRP"</formula>
    </cfRule>
  </conditionalFormatting>
  <conditionalFormatting sqref="D12">
    <cfRule type="cellIs" dxfId="892" priority="88" operator="equal">
      <formula>"BSD Price"</formula>
    </cfRule>
  </conditionalFormatting>
  <conditionalFormatting sqref="D12">
    <cfRule type="cellIs" dxfId="891" priority="89" operator="equal">
      <formula>"Yield"</formula>
    </cfRule>
  </conditionalFormatting>
  <conditionalFormatting sqref="D12">
    <cfRule type="cellIs" dxfId="890" priority="90" operator="equal">
      <formula>"Net Cost Per Page"</formula>
    </cfRule>
  </conditionalFormatting>
  <conditionalFormatting sqref="D15:D16">
    <cfRule type="cellIs" dxfId="889" priority="71" operator="equal">
      <formula>"Device"</formula>
    </cfRule>
  </conditionalFormatting>
  <conditionalFormatting sqref="D15:D16">
    <cfRule type="cellIs" dxfId="888" priority="72" operator="equal">
      <formula>"Options"</formula>
    </cfRule>
  </conditionalFormatting>
  <conditionalFormatting sqref="D15:D16">
    <cfRule type="cellIs" dxfId="887" priority="73" operator="equal">
      <formula>"Consumables"</formula>
    </cfRule>
  </conditionalFormatting>
  <conditionalFormatting sqref="D15:D16">
    <cfRule type="cellIs" dxfId="886" priority="74" operator="equal">
      <formula>"Accessories"</formula>
    </cfRule>
  </conditionalFormatting>
  <conditionalFormatting sqref="D15:D16">
    <cfRule type="cellIs" dxfId="885" priority="75" operator="equal">
      <formula>"Part Number"</formula>
    </cfRule>
  </conditionalFormatting>
  <conditionalFormatting sqref="D15:D16">
    <cfRule type="cellIs" dxfId="884" priority="76" operator="equal">
      <formula>"Description"</formula>
    </cfRule>
  </conditionalFormatting>
  <conditionalFormatting sqref="D15:D16">
    <cfRule type="cellIs" dxfId="883" priority="77" operator="equal">
      <formula>"MSRP"</formula>
    </cfRule>
  </conditionalFormatting>
  <conditionalFormatting sqref="D15:D16">
    <cfRule type="cellIs" dxfId="882" priority="78" operator="equal">
      <formula>"BSD Price"</formula>
    </cfRule>
  </conditionalFormatting>
  <conditionalFormatting sqref="D15:D16">
    <cfRule type="cellIs" dxfId="881" priority="79" operator="equal">
      <formula>"Yield"</formula>
    </cfRule>
  </conditionalFormatting>
  <conditionalFormatting sqref="D15:D16">
    <cfRule type="cellIs" dxfId="880" priority="80" operator="equal">
      <formula>"Net Cost Per Page"</formula>
    </cfRule>
  </conditionalFormatting>
  <conditionalFormatting sqref="D19:D21">
    <cfRule type="cellIs" dxfId="879" priority="61" operator="equal">
      <formula>"Device"</formula>
    </cfRule>
  </conditionalFormatting>
  <conditionalFormatting sqref="D19:D21">
    <cfRule type="cellIs" dxfId="878" priority="62" operator="equal">
      <formula>"Options"</formula>
    </cfRule>
  </conditionalFormatting>
  <conditionalFormatting sqref="D19:D21">
    <cfRule type="cellIs" dxfId="877" priority="63" operator="equal">
      <formula>"Consumables"</formula>
    </cfRule>
  </conditionalFormatting>
  <conditionalFormatting sqref="D19:D21">
    <cfRule type="cellIs" dxfId="876" priority="64" operator="equal">
      <formula>"Accessories"</formula>
    </cfRule>
  </conditionalFormatting>
  <conditionalFormatting sqref="D19:D21">
    <cfRule type="cellIs" dxfId="875" priority="65" operator="equal">
      <formula>"Part Number"</formula>
    </cfRule>
  </conditionalFormatting>
  <conditionalFormatting sqref="D19:D21">
    <cfRule type="cellIs" dxfId="874" priority="66" operator="equal">
      <formula>"Description"</formula>
    </cfRule>
  </conditionalFormatting>
  <conditionalFormatting sqref="D19:D21">
    <cfRule type="cellIs" dxfId="873" priority="67" operator="equal">
      <formula>"MSRP"</formula>
    </cfRule>
  </conditionalFormatting>
  <conditionalFormatting sqref="D19:D21">
    <cfRule type="cellIs" dxfId="872" priority="68" operator="equal">
      <formula>"BSD Price"</formula>
    </cfRule>
  </conditionalFormatting>
  <conditionalFormatting sqref="D19:D21">
    <cfRule type="cellIs" dxfId="871" priority="69" operator="equal">
      <formula>"Yield"</formula>
    </cfRule>
  </conditionalFormatting>
  <conditionalFormatting sqref="D19:D21">
    <cfRule type="cellIs" dxfId="870" priority="70" operator="equal">
      <formula>"Net Cost Per Page"</formula>
    </cfRule>
  </conditionalFormatting>
  <conditionalFormatting sqref="D26:F30 D24:D25">
    <cfRule type="cellIs" dxfId="869" priority="51" operator="equal">
      <formula>"Device"</formula>
    </cfRule>
  </conditionalFormatting>
  <conditionalFormatting sqref="D26:F30 D24:D25">
    <cfRule type="cellIs" dxfId="868" priority="52" operator="equal">
      <formula>"Options"</formula>
    </cfRule>
  </conditionalFormatting>
  <conditionalFormatting sqref="D26:F30 D24:D25">
    <cfRule type="cellIs" dxfId="867" priority="53" operator="equal">
      <formula>"Consumables"</formula>
    </cfRule>
  </conditionalFormatting>
  <conditionalFormatting sqref="D26:F30 D24:D25">
    <cfRule type="cellIs" dxfId="866" priority="54" operator="equal">
      <formula>"Accessories"</formula>
    </cfRule>
  </conditionalFormatting>
  <conditionalFormatting sqref="D26:F30 D24:D25">
    <cfRule type="cellIs" dxfId="865" priority="55" operator="equal">
      <formula>"Part Number"</formula>
    </cfRule>
  </conditionalFormatting>
  <conditionalFormatting sqref="D26:F30 D24:D25">
    <cfRule type="cellIs" dxfId="864" priority="56" operator="equal">
      <formula>"Description"</formula>
    </cfRule>
  </conditionalFormatting>
  <conditionalFormatting sqref="D26:F30 D24:D25">
    <cfRule type="cellIs" dxfId="863" priority="57" operator="equal">
      <formula>"MSRP"</formula>
    </cfRule>
  </conditionalFormatting>
  <conditionalFormatting sqref="D26:F30 D24:D25">
    <cfRule type="cellIs" dxfId="862" priority="58" operator="equal">
      <formula>"BSD Price"</formula>
    </cfRule>
  </conditionalFormatting>
  <conditionalFormatting sqref="D26:F30 D24:D25">
    <cfRule type="cellIs" dxfId="861" priority="59" operator="equal">
      <formula>"Yield"</formula>
    </cfRule>
  </conditionalFormatting>
  <conditionalFormatting sqref="D26:F30 D24:D25">
    <cfRule type="cellIs" dxfId="860" priority="60" operator="equal">
      <formula>"Net Cost Per Page"</formula>
    </cfRule>
  </conditionalFormatting>
  <conditionalFormatting sqref="J2:K2">
    <cfRule type="cellIs" dxfId="859" priority="41" operator="equal">
      <formula>"Device"</formula>
    </cfRule>
  </conditionalFormatting>
  <conditionalFormatting sqref="J2:K2">
    <cfRule type="cellIs" dxfId="858" priority="42" operator="equal">
      <formula>"Options"</formula>
    </cfRule>
  </conditionalFormatting>
  <conditionalFormatting sqref="J2:K2">
    <cfRule type="cellIs" dxfId="857" priority="43" operator="equal">
      <formula>"Consumables"</formula>
    </cfRule>
  </conditionalFormatting>
  <conditionalFormatting sqref="J2:K2">
    <cfRule type="cellIs" dxfId="856" priority="44" operator="equal">
      <formula>"Accessories"</formula>
    </cfRule>
  </conditionalFormatting>
  <conditionalFormatting sqref="J2:K2">
    <cfRule type="cellIs" dxfId="855" priority="45" operator="equal">
      <formula>"Part Number"</formula>
    </cfRule>
  </conditionalFormatting>
  <conditionalFormatting sqref="J2:K2">
    <cfRule type="cellIs" dxfId="854" priority="46" operator="equal">
      <formula>"Description"</formula>
    </cfRule>
  </conditionalFormatting>
  <conditionalFormatting sqref="J2:K2">
    <cfRule type="cellIs" dxfId="853" priority="47" operator="equal">
      <formula>"MSRP"</formula>
    </cfRule>
  </conditionalFormatting>
  <conditionalFormatting sqref="J2:K2">
    <cfRule type="cellIs" dxfId="852" priority="48" operator="equal">
      <formula>"BSD Price"</formula>
    </cfRule>
  </conditionalFormatting>
  <conditionalFormatting sqref="J2:K2">
    <cfRule type="cellIs" dxfId="851" priority="49" operator="equal">
      <formula>"Yield"</formula>
    </cfRule>
  </conditionalFormatting>
  <conditionalFormatting sqref="J2:K2">
    <cfRule type="cellIs" dxfId="850" priority="50" operator="equal">
      <formula>"Net Cost Per Page"</formula>
    </cfRule>
  </conditionalFormatting>
  <conditionalFormatting sqref="I4:K8">
    <cfRule type="cellIs" dxfId="849" priority="31" operator="equal">
      <formula>"Device"</formula>
    </cfRule>
  </conditionalFormatting>
  <conditionalFormatting sqref="I4:K8">
    <cfRule type="cellIs" dxfId="848" priority="32" operator="equal">
      <formula>"Options"</formula>
    </cfRule>
  </conditionalFormatting>
  <conditionalFormatting sqref="I4:K8">
    <cfRule type="cellIs" dxfId="847" priority="33" operator="equal">
      <formula>"Consumables"</formula>
    </cfRule>
  </conditionalFormatting>
  <conditionalFormatting sqref="I4:K8">
    <cfRule type="cellIs" dxfId="846" priority="34" operator="equal">
      <formula>"Accessories"</formula>
    </cfRule>
  </conditionalFormatting>
  <conditionalFormatting sqref="I4:K8">
    <cfRule type="cellIs" dxfId="845" priority="35" operator="equal">
      <formula>"Part Number"</formula>
    </cfRule>
  </conditionalFormatting>
  <conditionalFormatting sqref="I4:K8">
    <cfRule type="cellIs" dxfId="844" priority="36" operator="equal">
      <formula>"Description"</formula>
    </cfRule>
  </conditionalFormatting>
  <conditionalFormatting sqref="I4:K8">
    <cfRule type="cellIs" dxfId="843" priority="37" operator="equal">
      <formula>"MSRP"</formula>
    </cfRule>
  </conditionalFormatting>
  <conditionalFormatting sqref="I4:K8">
    <cfRule type="cellIs" dxfId="842" priority="38" operator="equal">
      <formula>"BSD Price"</formula>
    </cfRule>
  </conditionalFormatting>
  <conditionalFormatting sqref="I4:K8">
    <cfRule type="cellIs" dxfId="841" priority="39" operator="equal">
      <formula>"Yield"</formula>
    </cfRule>
  </conditionalFormatting>
  <conditionalFormatting sqref="I4:K8">
    <cfRule type="cellIs" dxfId="840" priority="40" operator="equal">
      <formula>"Net Cost Per Page"</formula>
    </cfRule>
  </conditionalFormatting>
  <conditionalFormatting sqref="H15:H20">
    <cfRule type="cellIs" dxfId="839" priority="21" operator="equal">
      <formula>"Device"</formula>
    </cfRule>
  </conditionalFormatting>
  <conditionalFormatting sqref="H15:H20">
    <cfRule type="cellIs" dxfId="838" priority="22" operator="equal">
      <formula>"Options"</formula>
    </cfRule>
  </conditionalFormatting>
  <conditionalFormatting sqref="H15:H20">
    <cfRule type="cellIs" dxfId="837" priority="23" operator="equal">
      <formula>"Consumables"</formula>
    </cfRule>
  </conditionalFormatting>
  <conditionalFormatting sqref="H15:H20">
    <cfRule type="cellIs" dxfId="836" priority="24" operator="equal">
      <formula>"Accessories"</formula>
    </cfRule>
  </conditionalFormatting>
  <conditionalFormatting sqref="H15:H20">
    <cfRule type="cellIs" dxfId="835" priority="25" operator="equal">
      <formula>"Part Number"</formula>
    </cfRule>
  </conditionalFormatting>
  <conditionalFormatting sqref="H15:H20">
    <cfRule type="cellIs" dxfId="834" priority="26" operator="equal">
      <formula>"Description"</formula>
    </cfRule>
  </conditionalFormatting>
  <conditionalFormatting sqref="H15:H20">
    <cfRule type="cellIs" dxfId="833" priority="27" operator="equal">
      <formula>"MSRP"</formula>
    </cfRule>
  </conditionalFormatting>
  <conditionalFormatting sqref="H15:H20">
    <cfRule type="cellIs" dxfId="832" priority="28" operator="equal">
      <formula>"BSD Price"</formula>
    </cfRule>
  </conditionalFormatting>
  <conditionalFormatting sqref="H15:H20">
    <cfRule type="cellIs" dxfId="831" priority="29" operator="equal">
      <formula>"Yield"</formula>
    </cfRule>
  </conditionalFormatting>
  <conditionalFormatting sqref="H15:H20">
    <cfRule type="cellIs" dxfId="830" priority="30" operator="equal">
      <formula>"Net Cost Per Page"</formula>
    </cfRule>
  </conditionalFormatting>
  <conditionalFormatting sqref="H22:H25">
    <cfRule type="cellIs" dxfId="829" priority="11" operator="equal">
      <formula>"Device"</formula>
    </cfRule>
  </conditionalFormatting>
  <conditionalFormatting sqref="H22:H25">
    <cfRule type="cellIs" dxfId="828" priority="12" operator="equal">
      <formula>"Options"</formula>
    </cfRule>
  </conditionalFormatting>
  <conditionalFormatting sqref="H22:H25">
    <cfRule type="cellIs" dxfId="827" priority="13" operator="equal">
      <formula>"Consumables"</formula>
    </cfRule>
  </conditionalFormatting>
  <conditionalFormatting sqref="H22:H25">
    <cfRule type="cellIs" dxfId="826" priority="14" operator="equal">
      <formula>"Accessories"</formula>
    </cfRule>
  </conditionalFormatting>
  <conditionalFormatting sqref="H22:H25">
    <cfRule type="cellIs" dxfId="825" priority="15" operator="equal">
      <formula>"Part Number"</formula>
    </cfRule>
  </conditionalFormatting>
  <conditionalFormatting sqref="H22:H25">
    <cfRule type="cellIs" dxfId="824" priority="16" operator="equal">
      <formula>"Description"</formula>
    </cfRule>
  </conditionalFormatting>
  <conditionalFormatting sqref="H22:H25">
    <cfRule type="cellIs" dxfId="823" priority="17" operator="equal">
      <formula>"MSRP"</formula>
    </cfRule>
  </conditionalFormatting>
  <conditionalFormatting sqref="H22:H25">
    <cfRule type="cellIs" dxfId="822" priority="18" operator="equal">
      <formula>"BSD Price"</formula>
    </cfRule>
  </conditionalFormatting>
  <conditionalFormatting sqref="H22:H25">
    <cfRule type="cellIs" dxfId="821" priority="19" operator="equal">
      <formula>"Yield"</formula>
    </cfRule>
  </conditionalFormatting>
  <conditionalFormatting sqref="H22:H25">
    <cfRule type="cellIs" dxfId="820" priority="20" operator="equal">
      <formula>"Net Cost Per Page"</formula>
    </cfRule>
  </conditionalFormatting>
  <conditionalFormatting sqref="I2:K9">
    <cfRule type="cellIs" dxfId="819" priority="1" operator="equal">
      <formula>"Device"</formula>
    </cfRule>
  </conditionalFormatting>
  <conditionalFormatting sqref="I2:K9">
    <cfRule type="cellIs" dxfId="818" priority="2" operator="equal">
      <formula>"Options"</formula>
    </cfRule>
  </conditionalFormatting>
  <conditionalFormatting sqref="I2:K9">
    <cfRule type="cellIs" dxfId="817" priority="3" operator="equal">
      <formula>"Consumables"</formula>
    </cfRule>
  </conditionalFormatting>
  <conditionalFormatting sqref="I2:K9">
    <cfRule type="cellIs" dxfId="816" priority="4" operator="equal">
      <formula>"Accessories"</formula>
    </cfRule>
  </conditionalFormatting>
  <conditionalFormatting sqref="I2:K9">
    <cfRule type="cellIs" dxfId="815" priority="5" operator="equal">
      <formula>"Part Number"</formula>
    </cfRule>
  </conditionalFormatting>
  <conditionalFormatting sqref="I2:K9">
    <cfRule type="cellIs" dxfId="814" priority="6" operator="equal">
      <formula>"Description"</formula>
    </cfRule>
  </conditionalFormatting>
  <conditionalFormatting sqref="I2:K9">
    <cfRule type="cellIs" dxfId="813" priority="7" operator="equal">
      <formula>"MSRP"</formula>
    </cfRule>
  </conditionalFormatting>
  <conditionalFormatting sqref="I2:K9">
    <cfRule type="cellIs" dxfId="812" priority="8" operator="equal">
      <formula>"BSD Price"</formula>
    </cfRule>
  </conditionalFormatting>
  <conditionalFormatting sqref="I2:K9">
    <cfRule type="cellIs" dxfId="811" priority="9" operator="equal">
      <formula>"Yield"</formula>
    </cfRule>
  </conditionalFormatting>
  <conditionalFormatting sqref="I2:K9">
    <cfRule type="cellIs" dxfId="81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32"/>
  <sheetViews>
    <sheetView zoomScaleNormal="100" workbookViewId="0">
      <pane ySplit="1" topLeftCell="A2" activePane="bottomLeft" state="frozen"/>
      <selection pane="bottomLeft" activeCell="B8" sqref="B8"/>
    </sheetView>
  </sheetViews>
  <sheetFormatPr defaultColWidth="9.21875" defaultRowHeight="13.2"/>
  <cols>
    <col min="1" max="1" width="49" style="77" customWidth="1"/>
    <col min="2" max="2" width="17.77734375" style="77" bestFit="1" customWidth="1"/>
    <col min="3" max="3" width="14.21875" style="77" bestFit="1" customWidth="1"/>
    <col min="4" max="4" width="13.77734375" style="77" bestFit="1" customWidth="1"/>
    <col min="5" max="5" width="13.77734375" style="77" customWidth="1"/>
    <col min="6" max="6" width="13.77734375" style="490" customWidth="1"/>
    <col min="7" max="7" width="19.5546875" style="77" bestFit="1" customWidth="1"/>
    <col min="8" max="8" width="17.77734375" style="77" bestFit="1" customWidth="1"/>
    <col min="9" max="11" width="14.44140625" style="77" bestFit="1" customWidth="1"/>
    <col min="12" max="16384" width="9.21875" style="77"/>
  </cols>
  <sheetData>
    <row r="1" spans="1:11" ht="109.95" customHeight="1">
      <c r="A1" s="493"/>
      <c r="B1" s="111" t="s">
        <v>10</v>
      </c>
      <c r="C1" s="111" t="s">
        <v>2</v>
      </c>
      <c r="D1" s="111" t="s">
        <v>4212</v>
      </c>
      <c r="E1" s="111" t="s">
        <v>4239</v>
      </c>
      <c r="F1" s="155" t="s">
        <v>4240</v>
      </c>
      <c r="G1" s="111" t="s">
        <v>4125</v>
      </c>
      <c r="H1" s="111" t="s">
        <v>33</v>
      </c>
      <c r="I1" s="111" t="s">
        <v>4126</v>
      </c>
      <c r="J1" s="111" t="s">
        <v>4127</v>
      </c>
      <c r="K1" s="111" t="s">
        <v>4128</v>
      </c>
    </row>
    <row r="2" spans="1:11" ht="17.399999999999999">
      <c r="A2" s="112" t="s">
        <v>229</v>
      </c>
      <c r="B2" s="164" t="s">
        <v>355</v>
      </c>
      <c r="C2" s="165">
        <v>8329.9999999999982</v>
      </c>
      <c r="D2" s="165">
        <v>5126</v>
      </c>
      <c r="E2" s="165">
        <f>C2-D2</f>
        <v>3203.9999999999982</v>
      </c>
      <c r="F2" s="144">
        <f>E2/C2</f>
        <v>0.38463385354141644</v>
      </c>
      <c r="G2" s="90"/>
      <c r="H2" s="150"/>
      <c r="I2" s="449">
        <v>190</v>
      </c>
      <c r="J2" s="449">
        <v>151</v>
      </c>
      <c r="K2" s="449">
        <v>128</v>
      </c>
    </row>
    <row r="3" spans="1:11" ht="15.6">
      <c r="A3" s="156" t="s">
        <v>4130</v>
      </c>
      <c r="B3" s="175"/>
      <c r="C3" s="175"/>
      <c r="D3" s="175"/>
      <c r="E3" s="165"/>
      <c r="F3" s="144"/>
      <c r="G3" s="176"/>
      <c r="H3" s="177"/>
      <c r="I3" s="449"/>
      <c r="J3" s="449"/>
      <c r="K3" s="449"/>
    </row>
    <row r="4" spans="1:11">
      <c r="A4" s="69" t="s">
        <v>842</v>
      </c>
      <c r="B4" s="167" t="s">
        <v>365</v>
      </c>
      <c r="C4" s="134">
        <v>388.57</v>
      </c>
      <c r="D4" s="134">
        <v>299</v>
      </c>
      <c r="E4" s="165">
        <f t="shared" ref="E4:E24" si="0">C4-D4</f>
        <v>89.57</v>
      </c>
      <c r="F4" s="144">
        <f t="shared" ref="F4:F24" si="1">E4/C4</f>
        <v>0.23051187688190028</v>
      </c>
      <c r="G4" s="90"/>
      <c r="H4" s="150"/>
      <c r="I4" s="449">
        <v>11</v>
      </c>
      <c r="J4" s="449">
        <v>9</v>
      </c>
      <c r="K4" s="449">
        <v>7</v>
      </c>
    </row>
    <row r="5" spans="1:11">
      <c r="A5" s="69" t="s">
        <v>159</v>
      </c>
      <c r="B5" s="167" t="s">
        <v>158</v>
      </c>
      <c r="C5" s="134">
        <v>384.29</v>
      </c>
      <c r="D5" s="134">
        <v>299</v>
      </c>
      <c r="E5" s="165">
        <f t="shared" si="0"/>
        <v>85.29000000000002</v>
      </c>
      <c r="F5" s="144">
        <f t="shared" si="1"/>
        <v>0.2219417627312707</v>
      </c>
      <c r="G5" s="90"/>
      <c r="H5" s="150"/>
      <c r="I5" s="449">
        <v>11</v>
      </c>
      <c r="J5" s="449">
        <v>9</v>
      </c>
      <c r="K5" s="449">
        <v>7</v>
      </c>
    </row>
    <row r="6" spans="1:11">
      <c r="A6" s="70" t="s">
        <v>4142</v>
      </c>
      <c r="B6" s="148" t="s">
        <v>222</v>
      </c>
      <c r="C6" s="149">
        <v>227.14</v>
      </c>
      <c r="D6" s="149">
        <v>199</v>
      </c>
      <c r="E6" s="165">
        <f t="shared" si="0"/>
        <v>28.139999999999986</v>
      </c>
      <c r="F6" s="144">
        <f t="shared" si="1"/>
        <v>0.12388835079686532</v>
      </c>
      <c r="G6" s="90"/>
      <c r="H6" s="174"/>
      <c r="I6" s="449">
        <v>7</v>
      </c>
      <c r="J6" s="449">
        <v>6</v>
      </c>
      <c r="K6" s="449">
        <v>5</v>
      </c>
    </row>
    <row r="7" spans="1:11">
      <c r="A7" s="81" t="s">
        <v>4131</v>
      </c>
      <c r="B7" s="143" t="s">
        <v>161</v>
      </c>
      <c r="C7" s="169">
        <v>112.86</v>
      </c>
      <c r="D7" s="169">
        <v>99</v>
      </c>
      <c r="E7" s="165">
        <f t="shared" si="0"/>
        <v>13.86</v>
      </c>
      <c r="F7" s="144">
        <f t="shared" si="1"/>
        <v>0.12280701754385964</v>
      </c>
      <c r="G7" s="90"/>
      <c r="H7" s="150"/>
      <c r="I7" s="449">
        <v>4</v>
      </c>
      <c r="J7" s="449">
        <v>3</v>
      </c>
      <c r="K7" s="449">
        <v>2</v>
      </c>
    </row>
    <row r="8" spans="1:11" ht="15.6">
      <c r="A8" s="156" t="s">
        <v>4132</v>
      </c>
      <c r="B8" s="171"/>
      <c r="C8" s="172"/>
      <c r="D8" s="172"/>
      <c r="E8" s="165"/>
      <c r="F8" s="144"/>
      <c r="G8" s="173"/>
      <c r="H8" s="174"/>
      <c r="I8" s="65"/>
      <c r="J8" s="65"/>
      <c r="K8" s="65"/>
    </row>
    <row r="9" spans="1:11">
      <c r="A9" s="63" t="s">
        <v>4123</v>
      </c>
      <c r="B9" s="171"/>
      <c r="C9" s="172"/>
      <c r="D9" s="172"/>
      <c r="E9" s="165"/>
      <c r="F9" s="144"/>
      <c r="G9" s="90"/>
      <c r="H9" s="174"/>
      <c r="I9" s="65"/>
      <c r="J9" s="65"/>
      <c r="K9" s="65"/>
    </row>
    <row r="10" spans="1:11">
      <c r="A10" s="63" t="s">
        <v>4124</v>
      </c>
      <c r="B10" s="171"/>
      <c r="C10" s="172"/>
      <c r="D10" s="172"/>
      <c r="E10" s="165"/>
      <c r="F10" s="144"/>
      <c r="G10" s="90"/>
      <c r="H10" s="174">
        <v>0.01</v>
      </c>
      <c r="I10" s="65"/>
      <c r="J10" s="65"/>
      <c r="K10" s="65"/>
    </row>
    <row r="11" spans="1:11">
      <c r="A11" s="63" t="s">
        <v>4129</v>
      </c>
      <c r="B11" s="171"/>
      <c r="C11" s="172"/>
      <c r="D11" s="172"/>
      <c r="E11" s="165"/>
      <c r="F11" s="144"/>
      <c r="G11" s="90"/>
      <c r="H11" s="174">
        <v>5.6000000000000001E-2</v>
      </c>
      <c r="I11" s="65"/>
      <c r="J11" s="65"/>
      <c r="K11" s="65"/>
    </row>
    <row r="12" spans="1:11" ht="15.6">
      <c r="A12" s="156" t="s">
        <v>4133</v>
      </c>
      <c r="B12" s="175"/>
      <c r="C12" s="175"/>
      <c r="D12" s="175"/>
      <c r="E12" s="165"/>
      <c r="F12" s="144"/>
      <c r="G12" s="176"/>
      <c r="H12" s="177"/>
      <c r="I12" s="150"/>
      <c r="J12" s="150"/>
      <c r="K12" s="150"/>
    </row>
    <row r="13" spans="1:11">
      <c r="A13" s="69" t="s">
        <v>3948</v>
      </c>
      <c r="B13" s="167" t="s">
        <v>225</v>
      </c>
      <c r="C13" s="134">
        <v>74.63</v>
      </c>
      <c r="D13" s="134">
        <v>74.63</v>
      </c>
      <c r="E13" s="165">
        <f t="shared" si="0"/>
        <v>0</v>
      </c>
      <c r="F13" s="144">
        <f t="shared" si="1"/>
        <v>0</v>
      </c>
      <c r="G13" s="90">
        <v>20000</v>
      </c>
      <c r="H13" s="178">
        <v>3.7314999999999996E-3</v>
      </c>
      <c r="I13" s="150"/>
      <c r="J13" s="150"/>
      <c r="K13" s="150"/>
    </row>
    <row r="14" spans="1:11">
      <c r="A14" s="69" t="s">
        <v>3945</v>
      </c>
      <c r="B14" s="167" t="s">
        <v>335</v>
      </c>
      <c r="C14" s="134">
        <v>186.57</v>
      </c>
      <c r="D14" s="134">
        <v>186.57</v>
      </c>
      <c r="E14" s="165">
        <f t="shared" si="0"/>
        <v>0</v>
      </c>
      <c r="F14" s="144">
        <f t="shared" si="1"/>
        <v>0</v>
      </c>
      <c r="G14" s="90">
        <v>13000</v>
      </c>
      <c r="H14" s="178">
        <v>1.4351538461538461E-2</v>
      </c>
      <c r="I14" s="150"/>
      <c r="J14" s="150"/>
      <c r="K14" s="150"/>
    </row>
    <row r="15" spans="1:11">
      <c r="A15" s="69" t="s">
        <v>3946</v>
      </c>
      <c r="B15" s="167" t="s">
        <v>223</v>
      </c>
      <c r="C15" s="134">
        <v>186.57</v>
      </c>
      <c r="D15" s="134">
        <v>186.57</v>
      </c>
      <c r="E15" s="165">
        <f t="shared" si="0"/>
        <v>0</v>
      </c>
      <c r="F15" s="144">
        <f t="shared" si="1"/>
        <v>0</v>
      </c>
      <c r="G15" s="90">
        <v>13000</v>
      </c>
      <c r="H15" s="178">
        <v>1.4351538461538461E-2</v>
      </c>
      <c r="I15" s="150"/>
      <c r="J15" s="150"/>
      <c r="K15" s="150"/>
    </row>
    <row r="16" spans="1:11">
      <c r="A16" s="69" t="s">
        <v>3947</v>
      </c>
      <c r="B16" s="167" t="s">
        <v>224</v>
      </c>
      <c r="C16" s="134">
        <v>186.57</v>
      </c>
      <c r="D16" s="134">
        <v>186.57</v>
      </c>
      <c r="E16" s="165">
        <f t="shared" si="0"/>
        <v>0</v>
      </c>
      <c r="F16" s="144">
        <f t="shared" si="1"/>
        <v>0</v>
      </c>
      <c r="G16" s="90">
        <v>13000</v>
      </c>
      <c r="H16" s="178">
        <v>1.4351538461538461E-2</v>
      </c>
      <c r="I16" s="150"/>
      <c r="J16" s="150"/>
      <c r="K16" s="150"/>
    </row>
    <row r="17" spans="1:11">
      <c r="A17" s="69" t="s">
        <v>2361</v>
      </c>
      <c r="B17" s="167" t="s">
        <v>169</v>
      </c>
      <c r="C17" s="134">
        <v>84.28</v>
      </c>
      <c r="D17" s="134">
        <v>84.28</v>
      </c>
      <c r="E17" s="165">
        <f t="shared" si="0"/>
        <v>0</v>
      </c>
      <c r="F17" s="144">
        <f t="shared" si="1"/>
        <v>0</v>
      </c>
      <c r="G17" s="90">
        <v>150000</v>
      </c>
      <c r="H17" s="178">
        <v>5.618666666666667E-4</v>
      </c>
      <c r="I17" s="150"/>
      <c r="J17" s="150"/>
      <c r="K17" s="150"/>
    </row>
    <row r="18" spans="1:11">
      <c r="A18" s="69" t="s">
        <v>2368</v>
      </c>
      <c r="B18" s="167" t="s">
        <v>170</v>
      </c>
      <c r="C18" s="134">
        <v>280.54000000000002</v>
      </c>
      <c r="D18" s="134">
        <v>280.54000000000002</v>
      </c>
      <c r="E18" s="165">
        <f t="shared" si="0"/>
        <v>0</v>
      </c>
      <c r="F18" s="144">
        <f t="shared" si="1"/>
        <v>0</v>
      </c>
      <c r="G18" s="90">
        <v>150000</v>
      </c>
      <c r="H18" s="178">
        <v>1.8702666666666667E-3</v>
      </c>
      <c r="I18" s="150"/>
      <c r="J18" s="150"/>
      <c r="K18" s="150"/>
    </row>
    <row r="19" spans="1:11">
      <c r="A19" s="69" t="s">
        <v>2377</v>
      </c>
      <c r="B19" s="167" t="s">
        <v>168</v>
      </c>
      <c r="C19" s="134">
        <v>29.61</v>
      </c>
      <c r="D19" s="134">
        <v>29.61</v>
      </c>
      <c r="E19" s="165">
        <f t="shared" si="0"/>
        <v>0</v>
      </c>
      <c r="F19" s="144">
        <f t="shared" si="1"/>
        <v>0</v>
      </c>
      <c r="G19" s="90">
        <v>90000</v>
      </c>
      <c r="H19" s="178">
        <v>3.2899999999999997E-4</v>
      </c>
      <c r="I19" s="150"/>
      <c r="J19" s="150"/>
      <c r="K19" s="150"/>
    </row>
    <row r="20" spans="1:11" ht="15.6">
      <c r="A20" s="156" t="s">
        <v>4134</v>
      </c>
      <c r="B20" s="175"/>
      <c r="C20" s="175"/>
      <c r="D20" s="175"/>
      <c r="E20" s="165"/>
      <c r="F20" s="144"/>
      <c r="G20" s="176"/>
      <c r="H20" s="177"/>
      <c r="I20" s="150"/>
      <c r="J20" s="150"/>
      <c r="K20" s="150"/>
    </row>
    <row r="21" spans="1:11">
      <c r="A21" s="69" t="s">
        <v>4135</v>
      </c>
      <c r="B21" s="167" t="s">
        <v>167</v>
      </c>
      <c r="C21" s="134">
        <v>587.05999999999995</v>
      </c>
      <c r="D21" s="134">
        <v>587.05999999999995</v>
      </c>
      <c r="E21" s="165">
        <f t="shared" si="0"/>
        <v>0</v>
      </c>
      <c r="F21" s="144">
        <f t="shared" si="1"/>
        <v>0</v>
      </c>
      <c r="G21" s="90">
        <v>150000</v>
      </c>
      <c r="H21" s="178">
        <v>3.9137333333333331E-3</v>
      </c>
      <c r="I21" s="150"/>
      <c r="J21" s="150"/>
      <c r="K21" s="150"/>
    </row>
    <row r="22" spans="1:11" s="87" customFormat="1">
      <c r="A22" s="69" t="s">
        <v>3964</v>
      </c>
      <c r="B22" s="167" t="s">
        <v>166</v>
      </c>
      <c r="C22" s="134">
        <v>457.65</v>
      </c>
      <c r="D22" s="134">
        <v>457.65</v>
      </c>
      <c r="E22" s="165">
        <f t="shared" si="0"/>
        <v>0</v>
      </c>
      <c r="F22" s="144">
        <f t="shared" si="1"/>
        <v>0</v>
      </c>
      <c r="G22" s="90">
        <v>150000</v>
      </c>
      <c r="H22" s="178">
        <v>3.0509999999999999E-3</v>
      </c>
      <c r="I22" s="150"/>
      <c r="J22" s="150"/>
      <c r="K22" s="150"/>
    </row>
    <row r="23" spans="1:11">
      <c r="A23" s="69" t="s">
        <v>227</v>
      </c>
      <c r="B23" s="167" t="s">
        <v>226</v>
      </c>
      <c r="C23" s="134">
        <v>58.94</v>
      </c>
      <c r="D23" s="134">
        <v>58.94</v>
      </c>
      <c r="E23" s="165">
        <f t="shared" si="0"/>
        <v>0</v>
      </c>
      <c r="F23" s="144">
        <f t="shared" si="1"/>
        <v>0</v>
      </c>
      <c r="G23" s="90">
        <v>220000</v>
      </c>
      <c r="H23" s="178">
        <v>2.679090909090909E-4</v>
      </c>
      <c r="I23" s="150"/>
      <c r="J23" s="150"/>
      <c r="K23" s="150"/>
    </row>
    <row r="24" spans="1:11">
      <c r="A24" s="69" t="s">
        <v>134</v>
      </c>
      <c r="B24" s="167" t="s">
        <v>228</v>
      </c>
      <c r="C24" s="134">
        <v>10.64</v>
      </c>
      <c r="D24" s="134">
        <v>10.64</v>
      </c>
      <c r="E24" s="165">
        <f t="shared" si="0"/>
        <v>0</v>
      </c>
      <c r="F24" s="144">
        <f t="shared" si="1"/>
        <v>0</v>
      </c>
      <c r="G24" s="90">
        <v>220000</v>
      </c>
      <c r="H24" s="178">
        <v>4.8363636363636364E-5</v>
      </c>
      <c r="I24" s="150"/>
      <c r="J24" s="150"/>
      <c r="K24" s="150"/>
    </row>
    <row r="25" spans="1:11">
      <c r="A25" s="74"/>
      <c r="B25" s="74"/>
      <c r="C25" s="82"/>
      <c r="D25" s="82"/>
      <c r="E25" s="82"/>
      <c r="F25" s="163"/>
      <c r="G25" s="83"/>
      <c r="H25" s="83"/>
    </row>
    <row r="26" spans="1:11" ht="45.15" customHeight="1">
      <c r="A26" s="75" t="s">
        <v>4136</v>
      </c>
      <c r="D26" s="491"/>
      <c r="E26" s="491"/>
      <c r="F26" s="492"/>
    </row>
    <row r="27" spans="1:11">
      <c r="A27" s="76" t="s">
        <v>4137</v>
      </c>
    </row>
    <row r="28" spans="1:11">
      <c r="B28" s="83"/>
    </row>
    <row r="29" spans="1:11" ht="15.6">
      <c r="A29" s="78" t="s">
        <v>4138</v>
      </c>
    </row>
    <row r="30" spans="1:11" ht="55.2">
      <c r="A30" s="79" t="s">
        <v>4143</v>
      </c>
    </row>
    <row r="31" spans="1:11">
      <c r="A31" s="80"/>
    </row>
    <row r="32" spans="1:11">
      <c r="A32" s="76" t="s">
        <v>4144</v>
      </c>
    </row>
  </sheetData>
  <sheetProtection algorithmName="SHA-512" hashValue="mWN7EL9jidX4dUYQB6vVR2JVmiDXRfKDgMKUwQwNkhr5EECGpUwYKPtEJfmPe7DET7FX5q0KGWWY6YyZ28fgTw==" saltValue="OpiLeXMWzoNYXqHBQWr0Nw==" spinCount="100000" sheet="1" objects="1" scenarios="1"/>
  <conditionalFormatting sqref="A1 B2:B3 G2:H13 B5:B6 B8:B25 G32:H33 C12 C2:F2 A42:H42 A57:H995 C13:D14 A31:H31 C17:D18 C15:C16 C21:D22 C19:C20 C23:C25 I3:AA3 L1:AA2 I8:AA995 L4:AA7 G14:G17 G22:G23 G24:H26 A4:A7 A9:A11 A13:A19 A21:A25 C3:D11 E3:F24">
    <cfRule type="cellIs" dxfId="809" priority="122" operator="equal">
      <formula>"Device"</formula>
    </cfRule>
  </conditionalFormatting>
  <conditionalFormatting sqref="A1 B2:B3 G2:H13 B5:B6 B8:B25 G32:H33 C12 C2:F2 A42:H42 A57:H995 C13:D14 A31:H31 C17:D18 C15:C16 C21:D22 C19:C20 C23:C25 I3:AA3 L1:AA2 I8:AA995 L4:AA7 G14:G17 G22:G23 G24:H26 A4:A7 A9:A11 A13:A19 A21:A25 C3:D11 E3:F24">
    <cfRule type="cellIs" dxfId="808" priority="123" operator="equal">
      <formula>"Options"</formula>
    </cfRule>
  </conditionalFormatting>
  <conditionalFormatting sqref="A1 B2:B3 G2:H13 B5:B6 B8:B25 G32:H33 C12 C2:F2 A42:H42 A57:H995 C13:D14 A31:H31 C17:D18 C15:C16 C21:D22 C19:C20 C23:C25 I3:AA3 L1:AA2 I8:AA995 L4:AA7 G14:G17 G22:G23 G24:H26 A4:A7 A9:A11 A13:A19 A21:A25 C3:D11 E3:F24">
    <cfRule type="cellIs" dxfId="807" priority="124" operator="equal">
      <formula>"Consumables"</formula>
    </cfRule>
  </conditionalFormatting>
  <conditionalFormatting sqref="A1 B2:B3 G2:H13 B5:B6 B8:B25 G32:H33 C12 C2:F2 A42:H42 A57:H995 C13:D14 A31:H31 C17:D18 C15:C16 C21:D22 C19:C20 C23:C25 I3:AA3 L1:AA2 I8:AA995 L4:AA7 G14:G17 G22:G23 G24:H26 A4:A7 A9:A11 A13:A19 A21:A25 C3:D11 E3:F24">
    <cfRule type="cellIs" dxfId="806" priority="125" operator="equal">
      <formula>"Accessories"</formula>
    </cfRule>
  </conditionalFormatting>
  <conditionalFormatting sqref="A1 B2:B3 G2:H13 B5:B6 B8:B25 G32:H33 C12 C2:F2 A42:H42 A57:H995 C13:D14 A31:H31 C17:D18 C15:C16 C21:D22 C19:C20 C23:C25 I3:AA3 L1:AA2 I8:AA995 L4:AA7 G14:G17 G22:G23 G24:H26 A4:A7 A9:A11 A13:A19 A21:A25 C3:D11 E3:F24">
    <cfRule type="cellIs" dxfId="805" priority="126" operator="equal">
      <formula>"Part Number"</formula>
    </cfRule>
  </conditionalFormatting>
  <conditionalFormatting sqref="A1 B2:B3 G2:H13 B5:B6 B8:B25 G32:H33 C12 C2:F2 A42:H42 A57:H995 C13:D14 A31:H31 C17:D18 C15:C16 C21:D22 C19:C20 C23:C25 I3:AA3 L1:AA2 I8:AA995 L4:AA7 G14:G17 G22:G23 G24:H26 A4:A7 A9:A11 A13:A19 A21:A25 C3:D11 E3:F24">
    <cfRule type="cellIs" dxfId="804" priority="127" operator="equal">
      <formula>"Description"</formula>
    </cfRule>
  </conditionalFormatting>
  <conditionalFormatting sqref="A1 B2:B3 G2:H13 B5:B6 B8:B25 G32:H33 C12 C2:F2 A42:H42 A57:H995 C13:D14 A31:H31 C17:D18 C15:C16 C21:D22 C19:C20 C23:C25 I3:AA3 L1:AA2 I8:AA995 L4:AA7 G14:G17 G22:G23 G24:H26 A4:A7 A9:A11 A13:A19 A21:A25 C3:D11 E3:F24">
    <cfRule type="cellIs" dxfId="803" priority="128" operator="equal">
      <formula>"MSRP"</formula>
    </cfRule>
  </conditionalFormatting>
  <conditionalFormatting sqref="A1 B2:B3 G2:H13 B5:B6 B8:B25 G32:H33 C12 C2:F2 A42:H42 A57:H995 C13:D14 A31:H31 C17:D18 C15:C16 C21:D22 C19:C20 C23:C25 I3:AA3 L1:AA2 I8:AA995 L4:AA7 G14:G17 G22:G23 G24:H26 A4:A7 A9:A11 A13:A19 A21:A25 C3:D11 E3:F24">
    <cfRule type="cellIs" dxfId="802" priority="129" operator="equal">
      <formula>"BSD Price"</formula>
    </cfRule>
  </conditionalFormatting>
  <conditionalFormatting sqref="A1 B2:B3 G2:H13 B5:B6 B8:B25 G32:H33 C12 C2:F2 A42:H42 A57:H995 C13:D14 A31:H31 C17:D18 C15:C16 C21:D22 C19:C20 C23:C25 I3:AA3 L1:AA2 I8:AA995 L4:AA7 G14:G17 G22:G23 G24:H26 A4:A7 A9:A11 A13:A19 A21:A25 C3:D11 E3:F24">
    <cfRule type="cellIs" dxfId="801" priority="130" operator="equal">
      <formula>"Yield"</formula>
    </cfRule>
  </conditionalFormatting>
  <conditionalFormatting sqref="A1 B2:B3 G2:H13 B5:B6 B8:B25 G32:H33 C12 C2:F2 A42:H42 A57:H995 C13:D14 A31:H31 C17:D18 C15:C16 C21:D22 C19:C20 C23:C25 I3:AA3 L1:AA2 I8:AA995 L4:AA7 G14:G17 G22:G23 G24:H26 A4:A7 A9:A11 A13:A19 A21:A25 C3:D11 E3:F24">
    <cfRule type="cellIs" dxfId="800" priority="131" operator="equal">
      <formula>"Net Cost Per Page"</formula>
    </cfRule>
  </conditionalFormatting>
  <conditionalFormatting sqref="G35:H35">
    <cfRule type="cellIs" dxfId="799" priority="91" operator="equal">
      <formula>"Device"</formula>
    </cfRule>
  </conditionalFormatting>
  <conditionalFormatting sqref="G35:H35">
    <cfRule type="cellIs" dxfId="798" priority="92" operator="equal">
      <formula>"Options"</formula>
    </cfRule>
  </conditionalFormatting>
  <conditionalFormatting sqref="G35:H35">
    <cfRule type="cellIs" dxfId="797" priority="93" operator="equal">
      <formula>"Consumables"</formula>
    </cfRule>
  </conditionalFormatting>
  <conditionalFormatting sqref="G35:H35">
    <cfRule type="cellIs" dxfId="796" priority="94" operator="equal">
      <formula>"Accessories"</formula>
    </cfRule>
  </conditionalFormatting>
  <conditionalFormatting sqref="G35:H35">
    <cfRule type="cellIs" dxfId="795" priority="95" operator="equal">
      <formula>"Part Number"</formula>
    </cfRule>
  </conditionalFormatting>
  <conditionalFormatting sqref="G35:H35">
    <cfRule type="cellIs" dxfId="794" priority="96" operator="equal">
      <formula>"Description"</formula>
    </cfRule>
  </conditionalFormatting>
  <conditionalFormatting sqref="G35:H35">
    <cfRule type="cellIs" dxfId="793" priority="97" operator="equal">
      <formula>"MSRP"</formula>
    </cfRule>
  </conditionalFormatting>
  <conditionalFormatting sqref="G35:H35">
    <cfRule type="cellIs" dxfId="792" priority="98" operator="equal">
      <formula>"BSD Price"</formula>
    </cfRule>
  </conditionalFormatting>
  <conditionalFormatting sqref="G35:H35">
    <cfRule type="cellIs" dxfId="791" priority="99" operator="equal">
      <formula>"Yield"</formula>
    </cfRule>
  </conditionalFormatting>
  <conditionalFormatting sqref="G35:H35">
    <cfRule type="cellIs" dxfId="790" priority="100" operator="equal">
      <formula>"Net Cost Per Page"</formula>
    </cfRule>
  </conditionalFormatting>
  <conditionalFormatting sqref="D12">
    <cfRule type="cellIs" dxfId="789" priority="81" operator="equal">
      <formula>"Device"</formula>
    </cfRule>
  </conditionalFormatting>
  <conditionalFormatting sqref="D12">
    <cfRule type="cellIs" dxfId="788" priority="82" operator="equal">
      <formula>"Options"</formula>
    </cfRule>
  </conditionalFormatting>
  <conditionalFormatting sqref="D12">
    <cfRule type="cellIs" dxfId="787" priority="83" operator="equal">
      <formula>"Consumables"</formula>
    </cfRule>
  </conditionalFormatting>
  <conditionalFormatting sqref="D12">
    <cfRule type="cellIs" dxfId="786" priority="84" operator="equal">
      <formula>"Accessories"</formula>
    </cfRule>
  </conditionalFormatting>
  <conditionalFormatting sqref="D12">
    <cfRule type="cellIs" dxfId="785" priority="85" operator="equal">
      <formula>"Part Number"</formula>
    </cfRule>
  </conditionalFormatting>
  <conditionalFormatting sqref="D12">
    <cfRule type="cellIs" dxfId="784" priority="86" operator="equal">
      <formula>"Description"</formula>
    </cfRule>
  </conditionalFormatting>
  <conditionalFormatting sqref="D12">
    <cfRule type="cellIs" dxfId="783" priority="87" operator="equal">
      <formula>"MSRP"</formula>
    </cfRule>
  </conditionalFormatting>
  <conditionalFormatting sqref="D12">
    <cfRule type="cellIs" dxfId="782" priority="88" operator="equal">
      <formula>"BSD Price"</formula>
    </cfRule>
  </conditionalFormatting>
  <conditionalFormatting sqref="D12">
    <cfRule type="cellIs" dxfId="781" priority="89" operator="equal">
      <formula>"Yield"</formula>
    </cfRule>
  </conditionalFormatting>
  <conditionalFormatting sqref="D12">
    <cfRule type="cellIs" dxfId="780" priority="90" operator="equal">
      <formula>"Net Cost Per Page"</formula>
    </cfRule>
  </conditionalFormatting>
  <conditionalFormatting sqref="D15:D16">
    <cfRule type="cellIs" dxfId="779" priority="71" operator="equal">
      <formula>"Device"</formula>
    </cfRule>
  </conditionalFormatting>
  <conditionalFormatting sqref="D15:D16">
    <cfRule type="cellIs" dxfId="778" priority="72" operator="equal">
      <formula>"Options"</formula>
    </cfRule>
  </conditionalFormatting>
  <conditionalFormatting sqref="D15:D16">
    <cfRule type="cellIs" dxfId="777" priority="73" operator="equal">
      <formula>"Consumables"</formula>
    </cfRule>
  </conditionalFormatting>
  <conditionalFormatting sqref="D15:D16">
    <cfRule type="cellIs" dxfId="776" priority="74" operator="equal">
      <formula>"Accessories"</formula>
    </cfRule>
  </conditionalFormatting>
  <conditionalFormatting sqref="D15:D16">
    <cfRule type="cellIs" dxfId="775" priority="75" operator="equal">
      <formula>"Part Number"</formula>
    </cfRule>
  </conditionalFormatting>
  <conditionalFormatting sqref="D15:D16">
    <cfRule type="cellIs" dxfId="774" priority="76" operator="equal">
      <formula>"Description"</formula>
    </cfRule>
  </conditionalFormatting>
  <conditionalFormatting sqref="D15:D16">
    <cfRule type="cellIs" dxfId="773" priority="77" operator="equal">
      <formula>"MSRP"</formula>
    </cfRule>
  </conditionalFormatting>
  <conditionalFormatting sqref="D15:D16">
    <cfRule type="cellIs" dxfId="772" priority="78" operator="equal">
      <formula>"BSD Price"</formula>
    </cfRule>
  </conditionalFormatting>
  <conditionalFormatting sqref="D15:D16">
    <cfRule type="cellIs" dxfId="771" priority="79" operator="equal">
      <formula>"Yield"</formula>
    </cfRule>
  </conditionalFormatting>
  <conditionalFormatting sqref="D15:D16">
    <cfRule type="cellIs" dxfId="770" priority="80" operator="equal">
      <formula>"Net Cost Per Page"</formula>
    </cfRule>
  </conditionalFormatting>
  <conditionalFormatting sqref="D19:D20">
    <cfRule type="cellIs" dxfId="769" priority="61" operator="equal">
      <formula>"Device"</formula>
    </cfRule>
  </conditionalFormatting>
  <conditionalFormatting sqref="D19:D20">
    <cfRule type="cellIs" dxfId="768" priority="62" operator="equal">
      <formula>"Options"</formula>
    </cfRule>
  </conditionalFormatting>
  <conditionalFormatting sqref="D19:D20">
    <cfRule type="cellIs" dxfId="767" priority="63" operator="equal">
      <formula>"Consumables"</formula>
    </cfRule>
  </conditionalFormatting>
  <conditionalFormatting sqref="D19:D20">
    <cfRule type="cellIs" dxfId="766" priority="64" operator="equal">
      <formula>"Accessories"</formula>
    </cfRule>
  </conditionalFormatting>
  <conditionalFormatting sqref="D19:D20">
    <cfRule type="cellIs" dxfId="765" priority="65" operator="equal">
      <formula>"Part Number"</formula>
    </cfRule>
  </conditionalFormatting>
  <conditionalFormatting sqref="D19:D20">
    <cfRule type="cellIs" dxfId="764" priority="66" operator="equal">
      <formula>"Description"</formula>
    </cfRule>
  </conditionalFormatting>
  <conditionalFormatting sqref="D19:D20">
    <cfRule type="cellIs" dxfId="763" priority="67" operator="equal">
      <formula>"MSRP"</formula>
    </cfRule>
  </conditionalFormatting>
  <conditionalFormatting sqref="D19:D20">
    <cfRule type="cellIs" dxfId="762" priority="68" operator="equal">
      <formula>"BSD Price"</formula>
    </cfRule>
  </conditionalFormatting>
  <conditionalFormatting sqref="D19:D20">
    <cfRule type="cellIs" dxfId="761" priority="69" operator="equal">
      <formula>"Yield"</formula>
    </cfRule>
  </conditionalFormatting>
  <conditionalFormatting sqref="D19:D20">
    <cfRule type="cellIs" dxfId="760" priority="70" operator="equal">
      <formula>"Net Cost Per Page"</formula>
    </cfRule>
  </conditionalFormatting>
  <conditionalFormatting sqref="D25:F29 D23:D24">
    <cfRule type="cellIs" dxfId="759" priority="51" operator="equal">
      <formula>"Device"</formula>
    </cfRule>
  </conditionalFormatting>
  <conditionalFormatting sqref="D25:F29 D23:D24">
    <cfRule type="cellIs" dxfId="758" priority="52" operator="equal">
      <formula>"Options"</formula>
    </cfRule>
  </conditionalFormatting>
  <conditionalFormatting sqref="D25:F29 D23:D24">
    <cfRule type="cellIs" dxfId="757" priority="53" operator="equal">
      <formula>"Consumables"</formula>
    </cfRule>
  </conditionalFormatting>
  <conditionalFormatting sqref="D25:F29 D23:D24">
    <cfRule type="cellIs" dxfId="756" priority="54" operator="equal">
      <formula>"Accessories"</formula>
    </cfRule>
  </conditionalFormatting>
  <conditionalFormatting sqref="D25:F29 D23:D24">
    <cfRule type="cellIs" dxfId="755" priority="55" operator="equal">
      <formula>"Part Number"</formula>
    </cfRule>
  </conditionalFormatting>
  <conditionalFormatting sqref="D25:F29 D23:D24">
    <cfRule type="cellIs" dxfId="754" priority="56" operator="equal">
      <formula>"Description"</formula>
    </cfRule>
  </conditionalFormatting>
  <conditionalFormatting sqref="D25:F29 D23:D24">
    <cfRule type="cellIs" dxfId="753" priority="57" operator="equal">
      <formula>"MSRP"</formula>
    </cfRule>
  </conditionalFormatting>
  <conditionalFormatting sqref="D25:F29 D23:D24">
    <cfRule type="cellIs" dxfId="752" priority="58" operator="equal">
      <formula>"BSD Price"</formula>
    </cfRule>
  </conditionalFormatting>
  <conditionalFormatting sqref="D25:F29 D23:D24">
    <cfRule type="cellIs" dxfId="751" priority="59" operator="equal">
      <formula>"Yield"</formula>
    </cfRule>
  </conditionalFormatting>
  <conditionalFormatting sqref="D25:F29 D23:D24">
    <cfRule type="cellIs" dxfId="750" priority="60" operator="equal">
      <formula>"Net Cost Per Page"</formula>
    </cfRule>
  </conditionalFormatting>
  <conditionalFormatting sqref="J2:K2">
    <cfRule type="cellIs" dxfId="749" priority="41" operator="equal">
      <formula>"Device"</formula>
    </cfRule>
  </conditionalFormatting>
  <conditionalFormatting sqref="J2:K2">
    <cfRule type="cellIs" dxfId="748" priority="42" operator="equal">
      <formula>"Options"</formula>
    </cfRule>
  </conditionalFormatting>
  <conditionalFormatting sqref="J2:K2">
    <cfRule type="cellIs" dxfId="747" priority="43" operator="equal">
      <formula>"Consumables"</formula>
    </cfRule>
  </conditionalFormatting>
  <conditionalFormatting sqref="J2:K2">
    <cfRule type="cellIs" dxfId="746" priority="44" operator="equal">
      <formula>"Accessories"</formula>
    </cfRule>
  </conditionalFormatting>
  <conditionalFormatting sqref="J2:K2">
    <cfRule type="cellIs" dxfId="745" priority="45" operator="equal">
      <formula>"Part Number"</formula>
    </cfRule>
  </conditionalFormatting>
  <conditionalFormatting sqref="J2:K2">
    <cfRule type="cellIs" dxfId="744" priority="46" operator="equal">
      <formula>"Description"</formula>
    </cfRule>
  </conditionalFormatting>
  <conditionalFormatting sqref="J2:K2">
    <cfRule type="cellIs" dxfId="743" priority="47" operator="equal">
      <formula>"MSRP"</formula>
    </cfRule>
  </conditionalFormatting>
  <conditionalFormatting sqref="J2:K2">
    <cfRule type="cellIs" dxfId="742" priority="48" operator="equal">
      <formula>"BSD Price"</formula>
    </cfRule>
  </conditionalFormatting>
  <conditionalFormatting sqref="J2:K2">
    <cfRule type="cellIs" dxfId="741" priority="49" operator="equal">
      <formula>"Yield"</formula>
    </cfRule>
  </conditionalFormatting>
  <conditionalFormatting sqref="J2:K2">
    <cfRule type="cellIs" dxfId="740" priority="50" operator="equal">
      <formula>"Net Cost Per Page"</formula>
    </cfRule>
  </conditionalFormatting>
  <conditionalFormatting sqref="I4:K7">
    <cfRule type="cellIs" dxfId="739" priority="31" operator="equal">
      <formula>"Device"</formula>
    </cfRule>
  </conditionalFormatting>
  <conditionalFormatting sqref="I4:K7">
    <cfRule type="cellIs" dxfId="738" priority="32" operator="equal">
      <formula>"Options"</formula>
    </cfRule>
  </conditionalFormatting>
  <conditionalFormatting sqref="I4:K7">
    <cfRule type="cellIs" dxfId="737" priority="33" operator="equal">
      <formula>"Consumables"</formula>
    </cfRule>
  </conditionalFormatting>
  <conditionalFormatting sqref="I4:K7">
    <cfRule type="cellIs" dxfId="736" priority="34" operator="equal">
      <formula>"Accessories"</formula>
    </cfRule>
  </conditionalFormatting>
  <conditionalFormatting sqref="I4:K7">
    <cfRule type="cellIs" dxfId="735" priority="35" operator="equal">
      <formula>"Part Number"</formula>
    </cfRule>
  </conditionalFormatting>
  <conditionalFormatting sqref="I4:K7">
    <cfRule type="cellIs" dxfId="734" priority="36" operator="equal">
      <formula>"Description"</formula>
    </cfRule>
  </conditionalFormatting>
  <conditionalFormatting sqref="I4:K7">
    <cfRule type="cellIs" dxfId="733" priority="37" operator="equal">
      <formula>"MSRP"</formula>
    </cfRule>
  </conditionalFormatting>
  <conditionalFormatting sqref="I4:K7">
    <cfRule type="cellIs" dxfId="732" priority="38" operator="equal">
      <formula>"BSD Price"</formula>
    </cfRule>
  </conditionalFormatting>
  <conditionalFormatting sqref="I4:K7">
    <cfRule type="cellIs" dxfId="731" priority="39" operator="equal">
      <formula>"Yield"</formula>
    </cfRule>
  </conditionalFormatting>
  <conditionalFormatting sqref="I4:K7">
    <cfRule type="cellIs" dxfId="730" priority="40" operator="equal">
      <formula>"Net Cost Per Page"</formula>
    </cfRule>
  </conditionalFormatting>
  <conditionalFormatting sqref="H14:H19">
    <cfRule type="cellIs" dxfId="729" priority="21" operator="equal">
      <formula>"Device"</formula>
    </cfRule>
  </conditionalFormatting>
  <conditionalFormatting sqref="H14:H19">
    <cfRule type="cellIs" dxfId="728" priority="22" operator="equal">
      <formula>"Options"</formula>
    </cfRule>
  </conditionalFormatting>
  <conditionalFormatting sqref="H14:H19">
    <cfRule type="cellIs" dxfId="727" priority="23" operator="equal">
      <formula>"Consumables"</formula>
    </cfRule>
  </conditionalFormatting>
  <conditionalFormatting sqref="H14:H19">
    <cfRule type="cellIs" dxfId="726" priority="24" operator="equal">
      <formula>"Accessories"</formula>
    </cfRule>
  </conditionalFormatting>
  <conditionalFormatting sqref="H14:H19">
    <cfRule type="cellIs" dxfId="725" priority="25" operator="equal">
      <formula>"Part Number"</formula>
    </cfRule>
  </conditionalFormatting>
  <conditionalFormatting sqref="H14:H19">
    <cfRule type="cellIs" dxfId="724" priority="26" operator="equal">
      <formula>"Description"</formula>
    </cfRule>
  </conditionalFormatting>
  <conditionalFormatting sqref="H14:H19">
    <cfRule type="cellIs" dxfId="723" priority="27" operator="equal">
      <formula>"MSRP"</formula>
    </cfRule>
  </conditionalFormatting>
  <conditionalFormatting sqref="H14:H19">
    <cfRule type="cellIs" dxfId="722" priority="28" operator="equal">
      <formula>"BSD Price"</formula>
    </cfRule>
  </conditionalFormatting>
  <conditionalFormatting sqref="H14:H19">
    <cfRule type="cellIs" dxfId="721" priority="29" operator="equal">
      <formula>"Yield"</formula>
    </cfRule>
  </conditionalFormatting>
  <conditionalFormatting sqref="H14:H19">
    <cfRule type="cellIs" dxfId="720" priority="30" operator="equal">
      <formula>"Net Cost Per Page"</formula>
    </cfRule>
  </conditionalFormatting>
  <conditionalFormatting sqref="H21:H23">
    <cfRule type="cellIs" dxfId="719" priority="11" operator="equal">
      <formula>"Device"</formula>
    </cfRule>
  </conditionalFormatting>
  <conditionalFormatting sqref="H21:H23">
    <cfRule type="cellIs" dxfId="718" priority="12" operator="equal">
      <formula>"Options"</formula>
    </cfRule>
  </conditionalFormatting>
  <conditionalFormatting sqref="H21:H23">
    <cfRule type="cellIs" dxfId="717" priority="13" operator="equal">
      <formula>"Consumables"</formula>
    </cfRule>
  </conditionalFormatting>
  <conditionalFormatting sqref="H21:H23">
    <cfRule type="cellIs" dxfId="716" priority="14" operator="equal">
      <formula>"Accessories"</formula>
    </cfRule>
  </conditionalFormatting>
  <conditionalFormatting sqref="H21:H23">
    <cfRule type="cellIs" dxfId="715" priority="15" operator="equal">
      <formula>"Part Number"</formula>
    </cfRule>
  </conditionalFormatting>
  <conditionalFormatting sqref="H21:H23">
    <cfRule type="cellIs" dxfId="714" priority="16" operator="equal">
      <formula>"Description"</formula>
    </cfRule>
  </conditionalFormatting>
  <conditionalFormatting sqref="H21:H23">
    <cfRule type="cellIs" dxfId="713" priority="17" operator="equal">
      <formula>"MSRP"</formula>
    </cfRule>
  </conditionalFormatting>
  <conditionalFormatting sqref="H21:H23">
    <cfRule type="cellIs" dxfId="712" priority="18" operator="equal">
      <formula>"BSD Price"</formula>
    </cfRule>
  </conditionalFormatting>
  <conditionalFormatting sqref="H21:H23">
    <cfRule type="cellIs" dxfId="711" priority="19" operator="equal">
      <formula>"Yield"</formula>
    </cfRule>
  </conditionalFormatting>
  <conditionalFormatting sqref="H21:H23">
    <cfRule type="cellIs" dxfId="710" priority="20" operator="equal">
      <formula>"Net Cost Per Page"</formula>
    </cfRule>
  </conditionalFormatting>
  <conditionalFormatting sqref="I2:K7">
    <cfRule type="cellIs" dxfId="709" priority="1" operator="equal">
      <formula>"Device"</formula>
    </cfRule>
  </conditionalFormatting>
  <conditionalFormatting sqref="I2:K7">
    <cfRule type="cellIs" dxfId="708" priority="2" operator="equal">
      <formula>"Options"</formula>
    </cfRule>
  </conditionalFormatting>
  <conditionalFormatting sqref="I2:K7">
    <cfRule type="cellIs" dxfId="707" priority="3" operator="equal">
      <formula>"Consumables"</formula>
    </cfRule>
  </conditionalFormatting>
  <conditionalFormatting sqref="I2:K7">
    <cfRule type="cellIs" dxfId="706" priority="4" operator="equal">
      <formula>"Accessories"</formula>
    </cfRule>
  </conditionalFormatting>
  <conditionalFormatting sqref="I2:K7">
    <cfRule type="cellIs" dxfId="705" priority="5" operator="equal">
      <formula>"Part Number"</formula>
    </cfRule>
  </conditionalFormatting>
  <conditionalFormatting sqref="I2:K7">
    <cfRule type="cellIs" dxfId="704" priority="6" operator="equal">
      <formula>"Description"</formula>
    </cfRule>
  </conditionalFormatting>
  <conditionalFormatting sqref="I2:K7">
    <cfRule type="cellIs" dxfId="703" priority="7" operator="equal">
      <formula>"MSRP"</formula>
    </cfRule>
  </conditionalFormatting>
  <conditionalFormatting sqref="I2:K7">
    <cfRule type="cellIs" dxfId="702" priority="8" operator="equal">
      <formula>"BSD Price"</formula>
    </cfRule>
  </conditionalFormatting>
  <conditionalFormatting sqref="I2:K7">
    <cfRule type="cellIs" dxfId="701" priority="9" operator="equal">
      <formula>"Yield"</formula>
    </cfRule>
  </conditionalFormatting>
  <conditionalFormatting sqref="I2:K7">
    <cfRule type="cellIs" dxfId="70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43"/>
  <sheetViews>
    <sheetView zoomScaleNormal="100" workbookViewId="0">
      <pane ySplit="1" topLeftCell="A2" activePane="bottomLeft" state="frozen"/>
      <selection pane="bottomLeft" activeCell="C5" sqref="C5"/>
    </sheetView>
  </sheetViews>
  <sheetFormatPr defaultColWidth="9.21875" defaultRowHeight="13.2"/>
  <cols>
    <col min="1" max="1" width="56.21875" style="77" customWidth="1"/>
    <col min="2" max="2" width="13" style="77" customWidth="1"/>
    <col min="3" max="3" width="14.21875" style="77" bestFit="1" customWidth="1"/>
    <col min="4" max="5" width="13.77734375" style="77" customWidth="1"/>
    <col min="6" max="6" width="13.77734375" style="490" customWidth="1"/>
    <col min="7" max="7" width="13.21875" style="77" bestFit="1" customWidth="1"/>
    <col min="8" max="16384" width="9.21875" style="77"/>
  </cols>
  <sheetData>
    <row r="1" spans="1:11" ht="128.25" customHeight="1">
      <c r="A1" s="488"/>
      <c r="B1" s="111" t="s">
        <v>10</v>
      </c>
      <c r="C1" s="111" t="s">
        <v>2</v>
      </c>
      <c r="D1" s="111" t="s">
        <v>4212</v>
      </c>
      <c r="E1" s="111" t="s">
        <v>4239</v>
      </c>
      <c r="F1" s="155" t="s">
        <v>4240</v>
      </c>
      <c r="G1" s="111" t="s">
        <v>4125</v>
      </c>
      <c r="H1" s="111" t="s">
        <v>33</v>
      </c>
      <c r="I1" s="111" t="s">
        <v>4126</v>
      </c>
      <c r="J1" s="111" t="s">
        <v>4127</v>
      </c>
      <c r="K1" s="111" t="s">
        <v>4128</v>
      </c>
    </row>
    <row r="2" spans="1:11" ht="17.399999999999999">
      <c r="A2" s="112" t="s">
        <v>231</v>
      </c>
      <c r="B2" s="164" t="s">
        <v>360</v>
      </c>
      <c r="C2" s="165">
        <v>14663.33</v>
      </c>
      <c r="D2" s="165">
        <v>9024</v>
      </c>
      <c r="E2" s="165">
        <f>C2-D2</f>
        <v>5639.33</v>
      </c>
      <c r="F2" s="144">
        <f>E2/C2</f>
        <v>0.38458726633036289</v>
      </c>
      <c r="G2" s="90"/>
      <c r="H2" s="150"/>
      <c r="I2" s="449">
        <v>334</v>
      </c>
      <c r="J2" s="449">
        <v>266</v>
      </c>
      <c r="K2" s="449">
        <v>226</v>
      </c>
    </row>
    <row r="3" spans="1:11" ht="15.6">
      <c r="A3" s="156" t="s">
        <v>4130</v>
      </c>
      <c r="B3" s="175"/>
      <c r="C3" s="175"/>
      <c r="D3" s="175"/>
      <c r="E3" s="165"/>
      <c r="F3" s="144"/>
      <c r="G3" s="176"/>
      <c r="H3" s="177"/>
      <c r="I3" s="449"/>
      <c r="J3" s="449"/>
      <c r="K3" s="449"/>
    </row>
    <row r="4" spans="1:11">
      <c r="A4" s="69" t="s">
        <v>2600</v>
      </c>
      <c r="B4" s="167" t="s">
        <v>4145</v>
      </c>
      <c r="C4" s="134">
        <v>1155.71</v>
      </c>
      <c r="D4" s="134">
        <v>899</v>
      </c>
      <c r="E4" s="165">
        <f t="shared" ref="E4:E31" si="0">C4-D4</f>
        <v>256.71000000000004</v>
      </c>
      <c r="F4" s="144">
        <f t="shared" ref="F4:F31" si="1">E4/C4</f>
        <v>0.22212319699578617</v>
      </c>
      <c r="G4" s="90"/>
      <c r="H4" s="150"/>
      <c r="I4" s="449">
        <v>33</v>
      </c>
      <c r="J4" s="449">
        <v>27</v>
      </c>
      <c r="K4" s="449">
        <v>22</v>
      </c>
    </row>
    <row r="5" spans="1:11">
      <c r="A5" s="69" t="s">
        <v>2601</v>
      </c>
      <c r="B5" s="167" t="s">
        <v>173</v>
      </c>
      <c r="C5" s="134">
        <v>388.57</v>
      </c>
      <c r="D5" s="134">
        <v>299</v>
      </c>
      <c r="E5" s="165">
        <f t="shared" si="0"/>
        <v>89.57</v>
      </c>
      <c r="F5" s="144">
        <f t="shared" si="1"/>
        <v>0.23051187688190028</v>
      </c>
      <c r="G5" s="90"/>
      <c r="H5" s="150"/>
      <c r="I5" s="449">
        <v>11</v>
      </c>
      <c r="J5" s="449">
        <v>9</v>
      </c>
      <c r="K5" s="449">
        <v>7</v>
      </c>
    </row>
    <row r="6" spans="1:11">
      <c r="A6" s="84" t="s">
        <v>4146</v>
      </c>
      <c r="B6" s="179" t="s">
        <v>233</v>
      </c>
      <c r="C6" s="134">
        <v>371.7</v>
      </c>
      <c r="D6" s="139">
        <v>299</v>
      </c>
      <c r="E6" s="165">
        <f t="shared" si="0"/>
        <v>72.699999999999989</v>
      </c>
      <c r="F6" s="144">
        <f t="shared" si="1"/>
        <v>0.19558783965563625</v>
      </c>
      <c r="G6" s="90"/>
      <c r="H6" s="174"/>
      <c r="I6" s="449">
        <v>11</v>
      </c>
      <c r="J6" s="449">
        <v>9</v>
      </c>
      <c r="K6" s="449">
        <v>7</v>
      </c>
    </row>
    <row r="7" spans="1:11">
      <c r="A7" s="70" t="s">
        <v>4142</v>
      </c>
      <c r="B7" s="148" t="s">
        <v>4147</v>
      </c>
      <c r="C7" s="149">
        <v>255.71</v>
      </c>
      <c r="D7" s="180">
        <v>199</v>
      </c>
      <c r="E7" s="165">
        <f t="shared" si="0"/>
        <v>56.710000000000008</v>
      </c>
      <c r="F7" s="144">
        <f t="shared" si="1"/>
        <v>0.2217746666145243</v>
      </c>
      <c r="G7" s="90"/>
      <c r="H7" s="174"/>
      <c r="I7" s="449">
        <v>7</v>
      </c>
      <c r="J7" s="449">
        <v>6</v>
      </c>
      <c r="K7" s="449">
        <v>5</v>
      </c>
    </row>
    <row r="8" spans="1:11">
      <c r="A8" s="85" t="s">
        <v>181</v>
      </c>
      <c r="B8" s="171" t="s">
        <v>180</v>
      </c>
      <c r="C8" s="134">
        <v>127.14</v>
      </c>
      <c r="D8" s="134">
        <v>99</v>
      </c>
      <c r="E8" s="165">
        <f t="shared" si="0"/>
        <v>28.14</v>
      </c>
      <c r="F8" s="144">
        <f t="shared" si="1"/>
        <v>0.22133081642284097</v>
      </c>
      <c r="G8" s="90"/>
      <c r="H8" s="174"/>
      <c r="I8" s="449">
        <v>4</v>
      </c>
      <c r="J8" s="449">
        <v>3</v>
      </c>
      <c r="K8" s="449">
        <v>2</v>
      </c>
    </row>
    <row r="9" spans="1:11" ht="15.6">
      <c r="A9" s="156" t="s">
        <v>4132</v>
      </c>
      <c r="B9" s="171"/>
      <c r="C9" s="172"/>
      <c r="D9" s="172"/>
      <c r="E9" s="165"/>
      <c r="F9" s="144"/>
      <c r="G9" s="173"/>
      <c r="H9" s="174"/>
      <c r="I9" s="65"/>
      <c r="J9" s="65"/>
      <c r="K9" s="65"/>
    </row>
    <row r="10" spans="1:11">
      <c r="A10" s="63" t="s">
        <v>4123</v>
      </c>
      <c r="B10" s="171"/>
      <c r="C10" s="172"/>
      <c r="D10" s="172"/>
      <c r="E10" s="165"/>
      <c r="F10" s="144"/>
      <c r="G10" s="90"/>
      <c r="H10" s="174"/>
      <c r="I10" s="65"/>
      <c r="J10" s="65"/>
      <c r="K10" s="65"/>
    </row>
    <row r="11" spans="1:11">
      <c r="A11" s="63" t="s">
        <v>4124</v>
      </c>
      <c r="B11" s="171"/>
      <c r="C11" s="172"/>
      <c r="D11" s="172"/>
      <c r="E11" s="165"/>
      <c r="F11" s="144"/>
      <c r="G11" s="90"/>
      <c r="H11" s="174">
        <v>8.0000000000000002E-3</v>
      </c>
      <c r="I11" s="65"/>
      <c r="J11" s="65"/>
      <c r="K11" s="65"/>
    </row>
    <row r="12" spans="1:11">
      <c r="A12" s="63" t="s">
        <v>4129</v>
      </c>
      <c r="B12" s="171"/>
      <c r="C12" s="172"/>
      <c r="D12" s="172"/>
      <c r="E12" s="165"/>
      <c r="F12" s="144"/>
      <c r="G12" s="90"/>
      <c r="H12" s="174">
        <v>5.0999999999999997E-2</v>
      </c>
      <c r="I12" s="65"/>
      <c r="J12" s="65"/>
      <c r="K12" s="65"/>
    </row>
    <row r="13" spans="1:11" ht="15.6">
      <c r="A13" s="156" t="s">
        <v>4133</v>
      </c>
      <c r="B13" s="175"/>
      <c r="C13" s="175"/>
      <c r="D13" s="175"/>
      <c r="E13" s="165"/>
      <c r="F13" s="144"/>
      <c r="G13" s="176"/>
      <c r="H13" s="177"/>
      <c r="I13" s="150"/>
      <c r="J13" s="150"/>
      <c r="K13" s="150"/>
    </row>
    <row r="14" spans="1:11">
      <c r="A14" s="69" t="s">
        <v>4148</v>
      </c>
      <c r="B14" s="168" t="s">
        <v>332</v>
      </c>
      <c r="C14" s="134">
        <v>208.96</v>
      </c>
      <c r="D14" s="134">
        <v>208.96</v>
      </c>
      <c r="E14" s="165">
        <f t="shared" si="0"/>
        <v>0</v>
      </c>
      <c r="F14" s="144">
        <f t="shared" si="1"/>
        <v>0</v>
      </c>
      <c r="G14" s="90">
        <v>20000</v>
      </c>
      <c r="H14" s="178">
        <v>1.0448000000000001E-2</v>
      </c>
      <c r="I14" s="150"/>
      <c r="J14" s="150"/>
      <c r="K14" s="150"/>
    </row>
    <row r="15" spans="1:11">
      <c r="A15" s="69" t="s">
        <v>4149</v>
      </c>
      <c r="B15" s="168" t="s">
        <v>236</v>
      </c>
      <c r="C15" s="134">
        <v>208.96</v>
      </c>
      <c r="D15" s="134">
        <v>208.96</v>
      </c>
      <c r="E15" s="165">
        <f t="shared" si="0"/>
        <v>0</v>
      </c>
      <c r="F15" s="144">
        <f t="shared" si="1"/>
        <v>0</v>
      </c>
      <c r="G15" s="90">
        <v>20000</v>
      </c>
      <c r="H15" s="178">
        <v>1.0448000000000001E-2</v>
      </c>
      <c r="I15" s="150"/>
      <c r="J15" s="150"/>
      <c r="K15" s="150"/>
    </row>
    <row r="16" spans="1:11">
      <c r="A16" s="69" t="s">
        <v>4150</v>
      </c>
      <c r="B16" s="168" t="s">
        <v>237</v>
      </c>
      <c r="C16" s="134">
        <v>208.96</v>
      </c>
      <c r="D16" s="134">
        <v>208.96</v>
      </c>
      <c r="E16" s="165">
        <f t="shared" si="0"/>
        <v>0</v>
      </c>
      <c r="F16" s="144">
        <f t="shared" si="1"/>
        <v>0</v>
      </c>
      <c r="G16" s="90">
        <v>20000</v>
      </c>
      <c r="H16" s="178">
        <v>1.0448000000000001E-2</v>
      </c>
      <c r="I16" s="150"/>
      <c r="J16" s="150"/>
      <c r="K16" s="150"/>
    </row>
    <row r="17" spans="1:11">
      <c r="A17" s="69" t="s">
        <v>4151</v>
      </c>
      <c r="B17" s="168" t="s">
        <v>238</v>
      </c>
      <c r="C17" s="134">
        <v>77.61</v>
      </c>
      <c r="D17" s="134">
        <v>77.61</v>
      </c>
      <c r="E17" s="165">
        <f t="shared" si="0"/>
        <v>0</v>
      </c>
      <c r="F17" s="144">
        <f t="shared" si="1"/>
        <v>0</v>
      </c>
      <c r="G17" s="90">
        <v>25000</v>
      </c>
      <c r="H17" s="178">
        <v>3.1043999999999998E-3</v>
      </c>
      <c r="I17" s="150"/>
      <c r="J17" s="150"/>
      <c r="K17" s="150"/>
    </row>
    <row r="18" spans="1:11">
      <c r="A18" s="69" t="s">
        <v>2423</v>
      </c>
      <c r="B18" s="168" t="s">
        <v>187</v>
      </c>
      <c r="C18" s="134">
        <v>263.35000000000002</v>
      </c>
      <c r="D18" s="134">
        <v>263.35000000000002</v>
      </c>
      <c r="E18" s="165">
        <f t="shared" si="0"/>
        <v>0</v>
      </c>
      <c r="F18" s="144">
        <f t="shared" si="1"/>
        <v>0</v>
      </c>
      <c r="G18" s="90">
        <v>300000</v>
      </c>
      <c r="H18" s="178">
        <v>8.7783333333333344E-4</v>
      </c>
      <c r="I18" s="150"/>
      <c r="J18" s="150"/>
      <c r="K18" s="150"/>
    </row>
    <row r="19" spans="1:11">
      <c r="A19" s="69" t="s">
        <v>2418</v>
      </c>
      <c r="B19" s="168" t="s">
        <v>186</v>
      </c>
      <c r="C19" s="134">
        <v>87.78</v>
      </c>
      <c r="D19" s="134">
        <v>87.78</v>
      </c>
      <c r="E19" s="165">
        <f t="shared" si="0"/>
        <v>0</v>
      </c>
      <c r="F19" s="144">
        <f t="shared" si="1"/>
        <v>0</v>
      </c>
      <c r="G19" s="90">
        <v>300000</v>
      </c>
      <c r="H19" s="178">
        <v>2.9260000000000001E-4</v>
      </c>
      <c r="I19" s="150"/>
      <c r="J19" s="150"/>
      <c r="K19" s="150"/>
    </row>
    <row r="20" spans="1:11">
      <c r="A20" s="69" t="s">
        <v>2436</v>
      </c>
      <c r="B20" s="168" t="s">
        <v>192</v>
      </c>
      <c r="C20" s="134">
        <v>82.39</v>
      </c>
      <c r="D20" s="134">
        <v>82.39</v>
      </c>
      <c r="E20" s="165">
        <f t="shared" si="0"/>
        <v>0</v>
      </c>
      <c r="F20" s="144">
        <f t="shared" si="1"/>
        <v>0</v>
      </c>
      <c r="G20" s="90">
        <v>175000</v>
      </c>
      <c r="H20" s="178">
        <v>4.7080000000000001E-4</v>
      </c>
      <c r="I20" s="150"/>
      <c r="J20" s="150"/>
      <c r="K20" s="150"/>
    </row>
    <row r="21" spans="1:11">
      <c r="A21" s="69" t="s">
        <v>2437</v>
      </c>
      <c r="B21" s="168" t="s">
        <v>193</v>
      </c>
      <c r="C21" s="134">
        <v>247.16</v>
      </c>
      <c r="D21" s="134">
        <v>247.16</v>
      </c>
      <c r="E21" s="165">
        <f t="shared" si="0"/>
        <v>0</v>
      </c>
      <c r="F21" s="144">
        <f t="shared" si="1"/>
        <v>0</v>
      </c>
      <c r="G21" s="90">
        <v>175000</v>
      </c>
      <c r="H21" s="178">
        <v>1.4123428571428571E-3</v>
      </c>
      <c r="I21" s="150"/>
      <c r="J21" s="150"/>
      <c r="K21" s="150"/>
    </row>
    <row r="22" spans="1:11">
      <c r="A22" s="69" t="s">
        <v>2438</v>
      </c>
      <c r="B22" s="168" t="s">
        <v>194</v>
      </c>
      <c r="C22" s="134">
        <v>42.69</v>
      </c>
      <c r="D22" s="134">
        <v>42.69</v>
      </c>
      <c r="E22" s="165">
        <f t="shared" si="0"/>
        <v>0</v>
      </c>
      <c r="F22" s="144">
        <f t="shared" si="1"/>
        <v>0</v>
      </c>
      <c r="G22" s="90">
        <v>175000</v>
      </c>
      <c r="H22" s="178">
        <v>2.4394285714285713E-4</v>
      </c>
      <c r="I22" s="150"/>
      <c r="J22" s="150"/>
      <c r="K22" s="150"/>
    </row>
    <row r="23" spans="1:11">
      <c r="B23" s="181"/>
      <c r="C23" s="181"/>
      <c r="D23" s="181"/>
      <c r="E23" s="165"/>
      <c r="F23" s="144"/>
      <c r="G23" s="90"/>
      <c r="H23" s="178"/>
      <c r="I23" s="150"/>
      <c r="J23" s="150"/>
      <c r="K23" s="150"/>
    </row>
    <row r="24" spans="1:11">
      <c r="A24" s="69"/>
      <c r="B24" s="168"/>
      <c r="C24" s="134"/>
      <c r="D24" s="134"/>
      <c r="E24" s="165"/>
      <c r="F24" s="144"/>
      <c r="G24" s="90"/>
      <c r="H24" s="178"/>
      <c r="I24" s="150"/>
      <c r="J24" s="150"/>
      <c r="K24" s="150"/>
    </row>
    <row r="25" spans="1:11" ht="15.6">
      <c r="A25" s="156" t="s">
        <v>4134</v>
      </c>
      <c r="B25" s="175"/>
      <c r="C25" s="175"/>
      <c r="D25" s="175"/>
      <c r="E25" s="165"/>
      <c r="F25" s="144"/>
      <c r="G25" s="176"/>
      <c r="H25" s="177"/>
      <c r="I25" s="150"/>
      <c r="J25" s="150"/>
      <c r="K25" s="150"/>
    </row>
    <row r="26" spans="1:11">
      <c r="A26" s="86" t="s">
        <v>3966</v>
      </c>
      <c r="B26" s="182" t="s">
        <v>185</v>
      </c>
      <c r="C26" s="134">
        <v>1175.29</v>
      </c>
      <c r="D26" s="134">
        <v>1175.29</v>
      </c>
      <c r="E26" s="165">
        <f t="shared" si="0"/>
        <v>0</v>
      </c>
      <c r="F26" s="144">
        <f t="shared" si="1"/>
        <v>0</v>
      </c>
      <c r="G26" s="183">
        <v>300000</v>
      </c>
      <c r="H26" s="178">
        <v>3.9176333333333334E-3</v>
      </c>
      <c r="I26" s="150"/>
      <c r="J26" s="150"/>
      <c r="K26" s="150"/>
    </row>
    <row r="27" spans="1:11">
      <c r="A27" s="69" t="s">
        <v>146</v>
      </c>
      <c r="B27" s="168" t="s">
        <v>239</v>
      </c>
      <c r="C27" s="134">
        <v>112.28</v>
      </c>
      <c r="D27" s="134">
        <v>112.28</v>
      </c>
      <c r="E27" s="165">
        <f t="shared" si="0"/>
        <v>0</v>
      </c>
      <c r="F27" s="144">
        <f t="shared" si="1"/>
        <v>0</v>
      </c>
      <c r="G27" s="183">
        <v>200000</v>
      </c>
      <c r="H27" s="178">
        <v>5.6139999999999998E-4</v>
      </c>
      <c r="I27" s="150"/>
      <c r="J27" s="150"/>
      <c r="K27" s="150"/>
    </row>
    <row r="28" spans="1:11" s="87" customFormat="1" ht="15.6">
      <c r="A28" s="156" t="s">
        <v>4152</v>
      </c>
      <c r="B28" s="175"/>
      <c r="C28" s="175"/>
      <c r="D28" s="175"/>
      <c r="E28" s="165"/>
      <c r="F28" s="144"/>
      <c r="G28" s="176"/>
      <c r="H28" s="184" t="s">
        <v>4153</v>
      </c>
      <c r="I28" s="150"/>
      <c r="J28" s="150"/>
      <c r="K28" s="150"/>
    </row>
    <row r="29" spans="1:11">
      <c r="A29" s="69" t="s">
        <v>4154</v>
      </c>
      <c r="B29" s="168" t="s">
        <v>188</v>
      </c>
      <c r="C29" s="134">
        <v>170.18</v>
      </c>
      <c r="D29" s="134">
        <v>170.18</v>
      </c>
      <c r="E29" s="165">
        <f t="shared" si="0"/>
        <v>0</v>
      </c>
      <c r="F29" s="144">
        <f t="shared" si="1"/>
        <v>0</v>
      </c>
      <c r="G29" s="90" t="s">
        <v>4155</v>
      </c>
      <c r="H29" s="178"/>
      <c r="I29" s="150"/>
      <c r="J29" s="150"/>
      <c r="K29" s="150"/>
    </row>
    <row r="30" spans="1:11" s="87" customFormat="1">
      <c r="A30" s="69" t="s">
        <v>4156</v>
      </c>
      <c r="B30" s="168" t="s">
        <v>190</v>
      </c>
      <c r="C30" s="134">
        <v>510.52</v>
      </c>
      <c r="D30" s="134">
        <v>510.52</v>
      </c>
      <c r="E30" s="165">
        <f t="shared" si="0"/>
        <v>0</v>
      </c>
      <c r="F30" s="144">
        <f t="shared" si="1"/>
        <v>0</v>
      </c>
      <c r="G30" s="90" t="s">
        <v>4155</v>
      </c>
      <c r="H30" s="178"/>
      <c r="I30" s="150"/>
      <c r="J30" s="150"/>
      <c r="K30" s="150"/>
    </row>
    <row r="31" spans="1:11">
      <c r="A31" s="69" t="s">
        <v>4157</v>
      </c>
      <c r="B31" s="185" t="s">
        <v>121</v>
      </c>
      <c r="C31" s="185">
        <v>129.69</v>
      </c>
      <c r="D31" s="185">
        <v>129.69</v>
      </c>
      <c r="E31" s="165">
        <f t="shared" si="0"/>
        <v>0</v>
      </c>
      <c r="F31" s="144">
        <f t="shared" si="1"/>
        <v>0</v>
      </c>
      <c r="G31" s="90">
        <v>15000</v>
      </c>
      <c r="H31" s="178"/>
      <c r="I31" s="150"/>
      <c r="J31" s="150"/>
      <c r="K31" s="150"/>
    </row>
    <row r="32" spans="1:11">
      <c r="A32" s="74"/>
    </row>
    <row r="33" spans="1:2" ht="15.6">
      <c r="A33" s="78" t="s">
        <v>4136</v>
      </c>
    </row>
    <row r="34" spans="1:2">
      <c r="A34" s="87" t="s">
        <v>4158</v>
      </c>
    </row>
    <row r="36" spans="1:2" ht="15.6">
      <c r="A36" s="78" t="s">
        <v>4138</v>
      </c>
    </row>
    <row r="37" spans="1:2" ht="41.4">
      <c r="A37" s="79" t="s">
        <v>4159</v>
      </c>
      <c r="B37" s="494"/>
    </row>
    <row r="38" spans="1:2" ht="13.8">
      <c r="A38" s="88"/>
    </row>
    <row r="39" spans="1:2" ht="26.4">
      <c r="A39" s="89" t="s">
        <v>4160</v>
      </c>
    </row>
    <row r="43" spans="1:2" ht="15.6">
      <c r="A43" s="78"/>
    </row>
  </sheetData>
  <sheetProtection algorithmName="SHA-512" hashValue="QpiGQLpNrBqFnsbTOTsF1Al35+NfgnTuzGwvLZJfd8McXktzkS38d+LvyJCsac3OH3Hr2UaYRxSdm6FaR1vx/Q==" saltValue="aUJ3PW3FyPg48hgCGxj2ag==" spinCount="100000" sheet="1" objects="1" scenarios="1"/>
  <conditionalFormatting sqref="A1 B2:B3 G2:H14 B5:B6 B8:B20 C2:F2 A23:D23 A56:H994 A34:H34 A39:F39 C13:D14 C12 C18:D19 C15:C17 C20 A24:C24 I9:AA994 L1:AA8 G15:G18 G23:H27 A4:A8 A10:A12 A14:A20 A26:C26 B25:C25 C3:D11 E3:F31">
    <cfRule type="cellIs" dxfId="699" priority="133" operator="equal">
      <formula>"Device"</formula>
    </cfRule>
  </conditionalFormatting>
  <conditionalFormatting sqref="A1 B2:B3 G2:H14 B5:B6 B8:B20 C2:F2 A23:D23 A56:H994 A34:H34 A39:F39 C13:D14 C12 C18:D19 C15:C17 C20 A24:C24 I9:AA994 L1:AA8 G15:G18 G23:H27 A4:A8 A10:A12 A14:A20 A26:C26 B25:C25 C3:D11 E3:F31">
    <cfRule type="cellIs" dxfId="698" priority="134" operator="equal">
      <formula>"Options"</formula>
    </cfRule>
  </conditionalFormatting>
  <conditionalFormatting sqref="A1 B2:B3 G2:H14 B5:B6 B8:B20 C2:F2 A23:D23 A56:H994 A34:H34 A39:F39 C13:D14 C12 C18:D19 C15:C17 C20 A24:C24 I9:AA994 L1:AA8 G15:G18 G23:H27 A4:A8 A10:A12 A14:A20 A26:C26 B25:C25 C3:D11 E3:F31">
    <cfRule type="cellIs" dxfId="697" priority="135" operator="equal">
      <formula>"Consumables"</formula>
    </cfRule>
  </conditionalFormatting>
  <conditionalFormatting sqref="A1 B2:B3 G2:H14 B5:B6 B8:B20 C2:F2 A23:D23 A56:H994 A34:H34 A39:F39 C13:D14 C12 C18:D19 C15:C17 C20 A24:C24 I9:AA994 L1:AA8 G15:G18 G23:H27 A4:A8 A10:A12 A14:A20 A26:C26 B25:C25 C3:D11 E3:F31">
    <cfRule type="cellIs" dxfId="696" priority="136" operator="equal">
      <formula>"Accessories"</formula>
    </cfRule>
  </conditionalFormatting>
  <conditionalFormatting sqref="A1 B2:B3 G2:H14 B5:B6 B8:B20 C2:F2 A23:D23 A56:H994 A34:H34 A39:F39 C13:D14 C12 C18:D19 C15:C17 C20 A24:C24 I9:AA994 L1:AA8 G15:G18 G23:H27 A4:A8 A10:A12 A14:A20 A26:C26 B25:C25 C3:D11 E3:F31">
    <cfRule type="cellIs" dxfId="695" priority="137" operator="equal">
      <formula>"Part Number"</formula>
    </cfRule>
  </conditionalFormatting>
  <conditionalFormatting sqref="A1 B2:B3 G2:H14 B5:B6 B8:B20 C2:F2 A23:D23 A56:H994 A34:H34 A39:F39 C13:D14 C12 C18:D19 C15:C17 C20 A24:C24 I9:AA994 L1:AA8 G15:G18 G23:H27 A4:A8 A10:A12 A14:A20 A26:C26 B25:C25 C3:D11 E3:F31">
    <cfRule type="cellIs" dxfId="694" priority="138" operator="equal">
      <formula>"Description"</formula>
    </cfRule>
  </conditionalFormatting>
  <conditionalFormatting sqref="A1 B2:B3 G2:H14 B5:B6 B8:B20 C2:F2 A23:D23 A56:H994 A34:H34 A39:F39 C13:D14 C12 C18:D19 C15:C17 C20 A24:C24 I9:AA994 L1:AA8 G15:G18 G23:H27 A4:A8 A10:A12 A14:A20 A26:C26 B25:C25 C3:D11 E3:F31">
    <cfRule type="cellIs" dxfId="693" priority="139" operator="equal">
      <formula>"MSRP"</formula>
    </cfRule>
  </conditionalFormatting>
  <conditionalFormatting sqref="A1 B2:B3 G2:H14 B5:B6 B8:B20 C2:F2 A23:D23 A56:H994 A34:H34 A39:F39 C13:D14 C12 C18:D19 C15:C17 C20 A24:C24 I9:AA994 L1:AA8 G15:G18 G23:H27 A4:A8 A10:A12 A14:A20 A26:C26 B25:C25 C3:D11 E3:F31">
    <cfRule type="cellIs" dxfId="692" priority="140" operator="equal">
      <formula>"BSD Price"</formula>
    </cfRule>
  </conditionalFormatting>
  <conditionalFormatting sqref="A1 B2:B3 G2:H14 B5:B6 B8:B20 C2:F2 A23:D23 A56:H994 A34:H34 A39:F39 C13:D14 C12 C18:D19 C15:C17 C20 A24:C24 I9:AA994 L1:AA8 G15:G18 G23:H27 A4:A8 A10:A12 A14:A20 A26:C26 B25:C25 C3:D11 E3:F31">
    <cfRule type="cellIs" dxfId="691" priority="141" operator="equal">
      <formula>"Yield"</formula>
    </cfRule>
  </conditionalFormatting>
  <conditionalFormatting sqref="A1 B2:B3 G2:H14 B5:B6 B8:B20 C2:F2 A23:D23 A56:H994 A34:H34 A39:F39 C13:D14 C12 C18:D19 C15:C17 C20 A24:C24 I9:AA994 L1:AA8 G15:G18 G23:H27 A4:A8 A10:A12 A14:A20 A26:C26 B25:C25 C3:D11 E3:F31">
    <cfRule type="cellIs" dxfId="690" priority="142" operator="equal">
      <formula>"Net Cost Per Page"</formula>
    </cfRule>
  </conditionalFormatting>
  <conditionalFormatting sqref="G35:H37">
    <cfRule type="cellIs" dxfId="689" priority="112" operator="equal">
      <formula>"Device"</formula>
    </cfRule>
  </conditionalFormatting>
  <conditionalFormatting sqref="G35:H37">
    <cfRule type="cellIs" dxfId="688" priority="113" operator="equal">
      <formula>"Options"</formula>
    </cfRule>
  </conditionalFormatting>
  <conditionalFormatting sqref="G35:H37">
    <cfRule type="cellIs" dxfId="687" priority="114" operator="equal">
      <formula>"Consumables"</formula>
    </cfRule>
  </conditionalFormatting>
  <conditionalFormatting sqref="G35:H37">
    <cfRule type="cellIs" dxfId="686" priority="115" operator="equal">
      <formula>"Accessories"</formula>
    </cfRule>
  </conditionalFormatting>
  <conditionalFormatting sqref="G35:H37">
    <cfRule type="cellIs" dxfId="685" priority="116" operator="equal">
      <formula>"Part Number"</formula>
    </cfRule>
  </conditionalFormatting>
  <conditionalFormatting sqref="G35:H37">
    <cfRule type="cellIs" dxfId="684" priority="117" operator="equal">
      <formula>"Description"</formula>
    </cfRule>
  </conditionalFormatting>
  <conditionalFormatting sqref="G35:H37">
    <cfRule type="cellIs" dxfId="683" priority="118" operator="equal">
      <formula>"MSRP"</formula>
    </cfRule>
  </conditionalFormatting>
  <conditionalFormatting sqref="G35:H37">
    <cfRule type="cellIs" dxfId="682" priority="119" operator="equal">
      <formula>"BSD Price"</formula>
    </cfRule>
  </conditionalFormatting>
  <conditionalFormatting sqref="G35:H37">
    <cfRule type="cellIs" dxfId="681" priority="120" operator="equal">
      <formula>"Yield"</formula>
    </cfRule>
  </conditionalFormatting>
  <conditionalFormatting sqref="G35:H37">
    <cfRule type="cellIs" dxfId="680" priority="121" operator="equal">
      <formula>"Net Cost Per Page"</formula>
    </cfRule>
  </conditionalFormatting>
  <conditionalFormatting sqref="D12">
    <cfRule type="cellIs" dxfId="679" priority="91" operator="equal">
      <formula>"Device"</formula>
    </cfRule>
  </conditionalFormatting>
  <conditionalFormatting sqref="D12">
    <cfRule type="cellIs" dxfId="678" priority="92" operator="equal">
      <formula>"Options"</formula>
    </cfRule>
  </conditionalFormatting>
  <conditionalFormatting sqref="D12">
    <cfRule type="cellIs" dxfId="677" priority="93" operator="equal">
      <formula>"Consumables"</formula>
    </cfRule>
  </conditionalFormatting>
  <conditionalFormatting sqref="D12">
    <cfRule type="cellIs" dxfId="676" priority="94" operator="equal">
      <formula>"Accessories"</formula>
    </cfRule>
  </conditionalFormatting>
  <conditionalFormatting sqref="D12">
    <cfRule type="cellIs" dxfId="675" priority="95" operator="equal">
      <formula>"Part Number"</formula>
    </cfRule>
  </conditionalFormatting>
  <conditionalFormatting sqref="D12">
    <cfRule type="cellIs" dxfId="674" priority="96" operator="equal">
      <formula>"Description"</formula>
    </cfRule>
  </conditionalFormatting>
  <conditionalFormatting sqref="D12">
    <cfRule type="cellIs" dxfId="673" priority="97" operator="equal">
      <formula>"MSRP"</formula>
    </cfRule>
  </conditionalFormatting>
  <conditionalFormatting sqref="D12">
    <cfRule type="cellIs" dxfId="672" priority="98" operator="equal">
      <formula>"BSD Price"</formula>
    </cfRule>
  </conditionalFormatting>
  <conditionalFormatting sqref="D12">
    <cfRule type="cellIs" dxfId="671" priority="99" operator="equal">
      <formula>"Yield"</formula>
    </cfRule>
  </conditionalFormatting>
  <conditionalFormatting sqref="D12">
    <cfRule type="cellIs" dxfId="670" priority="100" operator="equal">
      <formula>"Net Cost Per Page"</formula>
    </cfRule>
  </conditionalFormatting>
  <conditionalFormatting sqref="D15:D17">
    <cfRule type="cellIs" dxfId="669" priority="81" operator="equal">
      <formula>"Device"</formula>
    </cfRule>
  </conditionalFormatting>
  <conditionalFormatting sqref="D15:D17">
    <cfRule type="cellIs" dxfId="668" priority="82" operator="equal">
      <formula>"Options"</formula>
    </cfRule>
  </conditionalFormatting>
  <conditionalFormatting sqref="D15:D17">
    <cfRule type="cellIs" dxfId="667" priority="83" operator="equal">
      <formula>"Consumables"</formula>
    </cfRule>
  </conditionalFormatting>
  <conditionalFormatting sqref="D15:D17">
    <cfRule type="cellIs" dxfId="666" priority="84" operator="equal">
      <formula>"Accessories"</formula>
    </cfRule>
  </conditionalFormatting>
  <conditionalFormatting sqref="D15:D17">
    <cfRule type="cellIs" dxfId="665" priority="85" operator="equal">
      <formula>"Part Number"</formula>
    </cfRule>
  </conditionalFormatting>
  <conditionalFormatting sqref="D15:D17">
    <cfRule type="cellIs" dxfId="664" priority="86" operator="equal">
      <formula>"Description"</formula>
    </cfRule>
  </conditionalFormatting>
  <conditionalFormatting sqref="D15:D17">
    <cfRule type="cellIs" dxfId="663" priority="87" operator="equal">
      <formula>"MSRP"</formula>
    </cfRule>
  </conditionalFormatting>
  <conditionalFormatting sqref="D15:D17">
    <cfRule type="cellIs" dxfId="662" priority="88" operator="equal">
      <formula>"BSD Price"</formula>
    </cfRule>
  </conditionalFormatting>
  <conditionalFormatting sqref="D15:D17">
    <cfRule type="cellIs" dxfId="661" priority="89" operator="equal">
      <formula>"Yield"</formula>
    </cfRule>
  </conditionalFormatting>
  <conditionalFormatting sqref="D15:D17">
    <cfRule type="cellIs" dxfId="660" priority="90" operator="equal">
      <formula>"Net Cost Per Page"</formula>
    </cfRule>
  </conditionalFormatting>
  <conditionalFormatting sqref="D20:D21">
    <cfRule type="cellIs" dxfId="659" priority="71" operator="equal">
      <formula>"Device"</formula>
    </cfRule>
  </conditionalFormatting>
  <conditionalFormatting sqref="D20:D21">
    <cfRule type="cellIs" dxfId="658" priority="72" operator="equal">
      <formula>"Options"</formula>
    </cfRule>
  </conditionalFormatting>
  <conditionalFormatting sqref="D20:D21">
    <cfRule type="cellIs" dxfId="657" priority="73" operator="equal">
      <formula>"Consumables"</formula>
    </cfRule>
  </conditionalFormatting>
  <conditionalFormatting sqref="D20:D21">
    <cfRule type="cellIs" dxfId="656" priority="74" operator="equal">
      <formula>"Accessories"</formula>
    </cfRule>
  </conditionalFormatting>
  <conditionalFormatting sqref="D20:D21">
    <cfRule type="cellIs" dxfId="655" priority="75" operator="equal">
      <formula>"Part Number"</formula>
    </cfRule>
  </conditionalFormatting>
  <conditionalFormatting sqref="D20:D21">
    <cfRule type="cellIs" dxfId="654" priority="76" operator="equal">
      <formula>"Description"</formula>
    </cfRule>
  </conditionalFormatting>
  <conditionalFormatting sqref="D20:D21">
    <cfRule type="cellIs" dxfId="653" priority="77" operator="equal">
      <formula>"MSRP"</formula>
    </cfRule>
  </conditionalFormatting>
  <conditionalFormatting sqref="D20:D21">
    <cfRule type="cellIs" dxfId="652" priority="78" operator="equal">
      <formula>"BSD Price"</formula>
    </cfRule>
  </conditionalFormatting>
  <conditionalFormatting sqref="D20:D21">
    <cfRule type="cellIs" dxfId="651" priority="79" operator="equal">
      <formula>"Yield"</formula>
    </cfRule>
  </conditionalFormatting>
  <conditionalFormatting sqref="D20:D21">
    <cfRule type="cellIs" dxfId="650" priority="80" operator="equal">
      <formula>"Net Cost Per Page"</formula>
    </cfRule>
  </conditionalFormatting>
  <conditionalFormatting sqref="D40:F41">
    <cfRule type="cellIs" dxfId="649" priority="51" operator="equal">
      <formula>"Device"</formula>
    </cfRule>
  </conditionalFormatting>
  <conditionalFormatting sqref="D32:F32 D24:D31">
    <cfRule type="cellIs" dxfId="648" priority="61" operator="equal">
      <formula>"Device"</formula>
    </cfRule>
  </conditionalFormatting>
  <conditionalFormatting sqref="D32:F32 D24:D31">
    <cfRule type="cellIs" dxfId="647" priority="62" operator="equal">
      <formula>"Options"</formula>
    </cfRule>
  </conditionalFormatting>
  <conditionalFormatting sqref="D32:F32 D24:D31">
    <cfRule type="cellIs" dxfId="646" priority="63" operator="equal">
      <formula>"Consumables"</formula>
    </cfRule>
  </conditionalFormatting>
  <conditionalFormatting sqref="D32:F32 D24:D31">
    <cfRule type="cellIs" dxfId="645" priority="64" operator="equal">
      <formula>"Accessories"</formula>
    </cfRule>
  </conditionalFormatting>
  <conditionalFormatting sqref="D32:F32 D24:D31">
    <cfRule type="cellIs" dxfId="644" priority="65" operator="equal">
      <formula>"Part Number"</formula>
    </cfRule>
  </conditionalFormatting>
  <conditionalFormatting sqref="D32:F32 D24:D31">
    <cfRule type="cellIs" dxfId="643" priority="66" operator="equal">
      <formula>"Description"</formula>
    </cfRule>
  </conditionalFormatting>
  <conditionalFormatting sqref="D32:F32 D24:D31">
    <cfRule type="cellIs" dxfId="642" priority="67" operator="equal">
      <formula>"MSRP"</formula>
    </cfRule>
  </conditionalFormatting>
  <conditionalFormatting sqref="D32:F32 D24:D31">
    <cfRule type="cellIs" dxfId="641" priority="68" operator="equal">
      <formula>"BSD Price"</formula>
    </cfRule>
  </conditionalFormatting>
  <conditionalFormatting sqref="D32:F32 D24:D31">
    <cfRule type="cellIs" dxfId="640" priority="69" operator="equal">
      <formula>"Yield"</formula>
    </cfRule>
  </conditionalFormatting>
  <conditionalFormatting sqref="D32:F32 D24:D31">
    <cfRule type="cellIs" dxfId="639" priority="70" operator="equal">
      <formula>"Net Cost Per Page"</formula>
    </cfRule>
  </conditionalFormatting>
  <conditionalFormatting sqref="D40:F41">
    <cfRule type="cellIs" dxfId="638" priority="52" operator="equal">
      <formula>"Options"</formula>
    </cfRule>
  </conditionalFormatting>
  <conditionalFormatting sqref="D40:F41">
    <cfRule type="cellIs" dxfId="637" priority="53" operator="equal">
      <formula>"Consumables"</formula>
    </cfRule>
  </conditionalFormatting>
  <conditionalFormatting sqref="D40:F41">
    <cfRule type="cellIs" dxfId="636" priority="54" operator="equal">
      <formula>"Accessories"</formula>
    </cfRule>
  </conditionalFormatting>
  <conditionalFormatting sqref="D40:F41">
    <cfRule type="cellIs" dxfId="635" priority="55" operator="equal">
      <formula>"Part Number"</formula>
    </cfRule>
  </conditionalFormatting>
  <conditionalFormatting sqref="D40:F41">
    <cfRule type="cellIs" dxfId="634" priority="56" operator="equal">
      <formula>"Description"</formula>
    </cfRule>
  </conditionalFormatting>
  <conditionalFormatting sqref="D40:F41">
    <cfRule type="cellIs" dxfId="633" priority="57" operator="equal">
      <formula>"MSRP"</formula>
    </cfRule>
  </conditionalFormatting>
  <conditionalFormatting sqref="D40:F41">
    <cfRule type="cellIs" dxfId="632" priority="58" operator="equal">
      <formula>"BSD Price"</formula>
    </cfRule>
  </conditionalFormatting>
  <conditionalFormatting sqref="D40:F41">
    <cfRule type="cellIs" dxfId="631" priority="59" operator="equal">
      <formula>"Yield"</formula>
    </cfRule>
  </conditionalFormatting>
  <conditionalFormatting sqref="D40:F41">
    <cfRule type="cellIs" dxfId="630" priority="60" operator="equal">
      <formula>"Net Cost Per Page"</formula>
    </cfRule>
  </conditionalFormatting>
  <conditionalFormatting sqref="C21">
    <cfRule type="cellIs" dxfId="629" priority="41" operator="equal">
      <formula>"Device"</formula>
    </cfRule>
  </conditionalFormatting>
  <conditionalFormatting sqref="C21">
    <cfRule type="cellIs" dxfId="628" priority="42" operator="equal">
      <formula>"Options"</formula>
    </cfRule>
  </conditionalFormatting>
  <conditionalFormatting sqref="C21">
    <cfRule type="cellIs" dxfId="627" priority="43" operator="equal">
      <formula>"Consumables"</formula>
    </cfRule>
  </conditionalFormatting>
  <conditionalFormatting sqref="C21">
    <cfRule type="cellIs" dxfId="626" priority="44" operator="equal">
      <formula>"Accessories"</formula>
    </cfRule>
  </conditionalFormatting>
  <conditionalFormatting sqref="C21">
    <cfRule type="cellIs" dxfId="625" priority="45" operator="equal">
      <formula>"Part Number"</formula>
    </cfRule>
  </conditionalFormatting>
  <conditionalFormatting sqref="C21">
    <cfRule type="cellIs" dxfId="624" priority="46" operator="equal">
      <formula>"Description"</formula>
    </cfRule>
  </conditionalFormatting>
  <conditionalFormatting sqref="C21">
    <cfRule type="cellIs" dxfId="623" priority="47" operator="equal">
      <formula>"MSRP"</formula>
    </cfRule>
  </conditionalFormatting>
  <conditionalFormatting sqref="C21">
    <cfRule type="cellIs" dxfId="622" priority="48" operator="equal">
      <formula>"BSD Price"</formula>
    </cfRule>
  </conditionalFormatting>
  <conditionalFormatting sqref="C21">
    <cfRule type="cellIs" dxfId="621" priority="49" operator="equal">
      <formula>"Yield"</formula>
    </cfRule>
  </conditionalFormatting>
  <conditionalFormatting sqref="C21">
    <cfRule type="cellIs" dxfId="620" priority="50" operator="equal">
      <formula>"Net Cost Per Page"</formula>
    </cfRule>
  </conditionalFormatting>
  <conditionalFormatting sqref="H15:H22">
    <cfRule type="cellIs" dxfId="619" priority="11" operator="equal">
      <formula>"Device"</formula>
    </cfRule>
  </conditionalFormatting>
  <conditionalFormatting sqref="H15:H22">
    <cfRule type="cellIs" dxfId="618" priority="12" operator="equal">
      <formula>"Options"</formula>
    </cfRule>
  </conditionalFormatting>
  <conditionalFormatting sqref="H15:H22">
    <cfRule type="cellIs" dxfId="617" priority="13" operator="equal">
      <formula>"Consumables"</formula>
    </cfRule>
  </conditionalFormatting>
  <conditionalFormatting sqref="H15:H22">
    <cfRule type="cellIs" dxfId="616" priority="14" operator="equal">
      <formula>"Accessories"</formula>
    </cfRule>
  </conditionalFormatting>
  <conditionalFormatting sqref="H15:H22">
    <cfRule type="cellIs" dxfId="615" priority="15" operator="equal">
      <formula>"Part Number"</formula>
    </cfRule>
  </conditionalFormatting>
  <conditionalFormatting sqref="H15:H22">
    <cfRule type="cellIs" dxfId="614" priority="16" operator="equal">
      <formula>"Description"</formula>
    </cfRule>
  </conditionalFormatting>
  <conditionalFormatting sqref="H15:H22">
    <cfRule type="cellIs" dxfId="613" priority="17" operator="equal">
      <formula>"MSRP"</formula>
    </cfRule>
  </conditionalFormatting>
  <conditionalFormatting sqref="H15:H22">
    <cfRule type="cellIs" dxfId="612" priority="18" operator="equal">
      <formula>"BSD Price"</formula>
    </cfRule>
  </conditionalFormatting>
  <conditionalFormatting sqref="H15:H22">
    <cfRule type="cellIs" dxfId="611" priority="19" operator="equal">
      <formula>"Yield"</formula>
    </cfRule>
  </conditionalFormatting>
  <conditionalFormatting sqref="H15:H22">
    <cfRule type="cellIs" dxfId="610" priority="20" operator="equal">
      <formula>"Net Cost Per Page"</formula>
    </cfRule>
  </conditionalFormatting>
  <conditionalFormatting sqref="I2:K8">
    <cfRule type="cellIs" dxfId="609" priority="1" operator="equal">
      <formula>"Device"</formula>
    </cfRule>
  </conditionalFormatting>
  <conditionalFormatting sqref="I2:K8">
    <cfRule type="cellIs" dxfId="608" priority="2" operator="equal">
      <formula>"Options"</formula>
    </cfRule>
  </conditionalFormatting>
  <conditionalFormatting sqref="I2:K8">
    <cfRule type="cellIs" dxfId="607" priority="3" operator="equal">
      <formula>"Consumables"</formula>
    </cfRule>
  </conditionalFormatting>
  <conditionalFormatting sqref="I2:K8">
    <cfRule type="cellIs" dxfId="606" priority="4" operator="equal">
      <formula>"Accessories"</formula>
    </cfRule>
  </conditionalFormatting>
  <conditionalFormatting sqref="I2:K8">
    <cfRule type="cellIs" dxfId="605" priority="5" operator="equal">
      <formula>"Part Number"</formula>
    </cfRule>
  </conditionalFormatting>
  <conditionalFormatting sqref="I2:K8">
    <cfRule type="cellIs" dxfId="604" priority="6" operator="equal">
      <formula>"Description"</formula>
    </cfRule>
  </conditionalFormatting>
  <conditionalFormatting sqref="I2:K8">
    <cfRule type="cellIs" dxfId="603" priority="7" operator="equal">
      <formula>"MSRP"</formula>
    </cfRule>
  </conditionalFormatting>
  <conditionalFormatting sqref="I2:K8">
    <cfRule type="cellIs" dxfId="602" priority="8" operator="equal">
      <formula>"BSD Price"</formula>
    </cfRule>
  </conditionalFormatting>
  <conditionalFormatting sqref="I2:K8">
    <cfRule type="cellIs" dxfId="601" priority="9" operator="equal">
      <formula>"Yield"</formula>
    </cfRule>
  </conditionalFormatting>
  <conditionalFormatting sqref="I2:K8">
    <cfRule type="cellIs" dxfId="60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45"/>
  <sheetViews>
    <sheetView zoomScale="85" zoomScaleNormal="85" workbookViewId="0">
      <pane ySplit="1" topLeftCell="A2" activePane="bottomLeft" state="frozen"/>
      <selection pane="bottomLeft"/>
    </sheetView>
  </sheetViews>
  <sheetFormatPr defaultColWidth="9.21875" defaultRowHeight="13.2"/>
  <cols>
    <col min="1" max="1" width="58.5546875" style="77" customWidth="1"/>
    <col min="2" max="2" width="17.77734375" style="77" bestFit="1" customWidth="1"/>
    <col min="3" max="3" width="15.5546875" style="77" bestFit="1" customWidth="1"/>
    <col min="4" max="4" width="25" style="487" bestFit="1" customWidth="1"/>
    <col min="5" max="5" width="25" style="487" customWidth="1"/>
    <col min="6" max="6" width="25" style="495" customWidth="1"/>
    <col min="7" max="7" width="19.5546875" style="181" bestFit="1" customWidth="1"/>
    <col min="8" max="8" width="32.44140625" style="77" bestFit="1" customWidth="1"/>
    <col min="9" max="11" width="14.44140625" style="77" bestFit="1" customWidth="1"/>
    <col min="12" max="16384" width="9.21875" style="77"/>
  </cols>
  <sheetData>
    <row r="1" spans="1:11" ht="128.25" customHeight="1">
      <c r="A1" s="488"/>
      <c r="B1" s="111" t="s">
        <v>10</v>
      </c>
      <c r="C1" s="111" t="s">
        <v>2</v>
      </c>
      <c r="D1" s="111" t="s">
        <v>4212</v>
      </c>
      <c r="E1" s="111" t="s">
        <v>4239</v>
      </c>
      <c r="F1" s="155" t="s">
        <v>4240</v>
      </c>
      <c r="G1" s="111" t="s">
        <v>4125</v>
      </c>
      <c r="H1" s="111" t="s">
        <v>33</v>
      </c>
      <c r="I1" s="111" t="s">
        <v>4126</v>
      </c>
      <c r="J1" s="111" t="s">
        <v>4127</v>
      </c>
      <c r="K1" s="111" t="s">
        <v>4128</v>
      </c>
    </row>
    <row r="2" spans="1:11" ht="17.399999999999999">
      <c r="A2" s="112" t="s">
        <v>260</v>
      </c>
      <c r="B2" s="164" t="s">
        <v>361</v>
      </c>
      <c r="C2" s="165">
        <v>25996.67</v>
      </c>
      <c r="D2" s="165">
        <v>15999</v>
      </c>
      <c r="E2" s="165">
        <f>C2-D2</f>
        <v>9997.6699999999983</v>
      </c>
      <c r="F2" s="144">
        <f>E2/C2</f>
        <v>0.3845750244165887</v>
      </c>
      <c r="G2" s="90"/>
      <c r="H2" s="150"/>
      <c r="I2" s="449">
        <v>592</v>
      </c>
      <c r="J2" s="449">
        <v>472</v>
      </c>
      <c r="K2" s="449">
        <v>400</v>
      </c>
    </row>
    <row r="3" spans="1:11" ht="15.6">
      <c r="A3" s="156" t="s">
        <v>4130</v>
      </c>
      <c r="B3" s="175"/>
      <c r="C3" s="175"/>
      <c r="D3" s="175"/>
      <c r="E3" s="165"/>
      <c r="F3" s="144"/>
      <c r="G3" s="176"/>
      <c r="H3" s="177"/>
      <c r="I3" s="449"/>
      <c r="J3" s="449"/>
      <c r="K3" s="449"/>
    </row>
    <row r="4" spans="1:11">
      <c r="A4" s="69" t="s">
        <v>2600</v>
      </c>
      <c r="B4" s="167" t="s">
        <v>4145</v>
      </c>
      <c r="C4" s="134">
        <v>1155.71</v>
      </c>
      <c r="D4" s="134">
        <v>899</v>
      </c>
      <c r="E4" s="165">
        <f t="shared" ref="E4:E32" si="0">C4-D4</f>
        <v>256.71000000000004</v>
      </c>
      <c r="F4" s="144">
        <f t="shared" ref="F4:F32" si="1">E4/C4</f>
        <v>0.22212319699578617</v>
      </c>
      <c r="G4" s="90"/>
      <c r="H4" s="150"/>
      <c r="I4" s="449">
        <v>33</v>
      </c>
      <c r="J4" s="449">
        <v>27</v>
      </c>
      <c r="K4" s="449">
        <v>22</v>
      </c>
    </row>
    <row r="5" spans="1:11">
      <c r="A5" s="69" t="s">
        <v>2601</v>
      </c>
      <c r="B5" s="167" t="s">
        <v>173</v>
      </c>
      <c r="C5" s="134">
        <v>388.57</v>
      </c>
      <c r="D5" s="134">
        <v>299</v>
      </c>
      <c r="E5" s="165">
        <f t="shared" si="0"/>
        <v>89.57</v>
      </c>
      <c r="F5" s="144">
        <f t="shared" si="1"/>
        <v>0.23051187688190028</v>
      </c>
      <c r="G5" s="90"/>
      <c r="H5" s="150"/>
      <c r="I5" s="449">
        <v>11</v>
      </c>
      <c r="J5" s="449">
        <v>9</v>
      </c>
      <c r="K5" s="449">
        <v>7</v>
      </c>
    </row>
    <row r="6" spans="1:11">
      <c r="A6" s="69" t="s">
        <v>4161</v>
      </c>
      <c r="B6" s="168" t="s">
        <v>269</v>
      </c>
      <c r="C6" s="134">
        <v>2570</v>
      </c>
      <c r="D6" s="134">
        <v>1999</v>
      </c>
      <c r="E6" s="165">
        <f t="shared" si="0"/>
        <v>571</v>
      </c>
      <c r="F6" s="144">
        <f t="shared" si="1"/>
        <v>0.22217898832684824</v>
      </c>
      <c r="G6" s="90"/>
      <c r="H6" s="150"/>
      <c r="I6" s="449">
        <v>74</v>
      </c>
      <c r="J6" s="449">
        <v>59</v>
      </c>
      <c r="K6" s="449">
        <v>50</v>
      </c>
    </row>
    <row r="7" spans="1:11">
      <c r="A7" s="69" t="s">
        <v>4162</v>
      </c>
      <c r="B7" s="168" t="s">
        <v>271</v>
      </c>
      <c r="C7" s="134">
        <v>2570</v>
      </c>
      <c r="D7" s="134">
        <v>1999</v>
      </c>
      <c r="E7" s="165">
        <f t="shared" si="0"/>
        <v>571</v>
      </c>
      <c r="F7" s="144">
        <f t="shared" si="1"/>
        <v>0.22217898832684824</v>
      </c>
      <c r="G7" s="91"/>
      <c r="H7" s="150"/>
      <c r="I7" s="449">
        <v>74</v>
      </c>
      <c r="J7" s="449">
        <v>59</v>
      </c>
      <c r="K7" s="449">
        <v>50</v>
      </c>
    </row>
    <row r="8" spans="1:11">
      <c r="A8" s="69" t="s">
        <v>4163</v>
      </c>
      <c r="B8" s="168" t="s">
        <v>274</v>
      </c>
      <c r="C8" s="134">
        <v>448.57</v>
      </c>
      <c r="D8" s="134">
        <v>349</v>
      </c>
      <c r="E8" s="165">
        <f t="shared" si="0"/>
        <v>99.57</v>
      </c>
      <c r="F8" s="144">
        <f t="shared" si="1"/>
        <v>0.22197204449695698</v>
      </c>
      <c r="G8" s="90"/>
      <c r="H8" s="150"/>
      <c r="I8" s="449">
        <v>13</v>
      </c>
      <c r="J8" s="449">
        <v>10</v>
      </c>
      <c r="K8" s="449">
        <v>9</v>
      </c>
    </row>
    <row r="9" spans="1:11">
      <c r="A9" s="85" t="s">
        <v>181</v>
      </c>
      <c r="B9" s="171" t="s">
        <v>180</v>
      </c>
      <c r="C9" s="134">
        <v>127.14</v>
      </c>
      <c r="D9" s="186">
        <v>99</v>
      </c>
      <c r="E9" s="165">
        <f t="shared" si="0"/>
        <v>28.14</v>
      </c>
      <c r="F9" s="144">
        <f t="shared" si="1"/>
        <v>0.22133081642284097</v>
      </c>
      <c r="G9" s="90"/>
      <c r="H9" s="174"/>
      <c r="I9" s="449">
        <v>4</v>
      </c>
      <c r="J9" s="449">
        <v>3</v>
      </c>
      <c r="K9" s="449">
        <v>2</v>
      </c>
    </row>
    <row r="10" spans="1:11">
      <c r="A10" s="84" t="s">
        <v>4146</v>
      </c>
      <c r="B10" s="179" t="s">
        <v>233</v>
      </c>
      <c r="C10" s="134">
        <v>371.7</v>
      </c>
      <c r="D10" s="139">
        <v>299</v>
      </c>
      <c r="E10" s="165">
        <f t="shared" si="0"/>
        <v>72.699999999999989</v>
      </c>
      <c r="F10" s="144">
        <f t="shared" si="1"/>
        <v>0.19558783965563625</v>
      </c>
      <c r="G10" s="90"/>
      <c r="H10" s="174"/>
      <c r="I10" s="449">
        <v>11</v>
      </c>
      <c r="J10" s="449">
        <v>9</v>
      </c>
      <c r="K10" s="449">
        <v>7</v>
      </c>
    </row>
    <row r="11" spans="1:11">
      <c r="A11" s="70" t="s">
        <v>4142</v>
      </c>
      <c r="B11" s="148" t="s">
        <v>4147</v>
      </c>
      <c r="C11" s="149">
        <v>255.71</v>
      </c>
      <c r="D11" s="149">
        <v>199</v>
      </c>
      <c r="E11" s="165">
        <f t="shared" si="0"/>
        <v>56.710000000000008</v>
      </c>
      <c r="F11" s="144">
        <f t="shared" si="1"/>
        <v>0.2217746666145243</v>
      </c>
      <c r="G11" s="90"/>
      <c r="H11" s="178"/>
      <c r="I11" s="449">
        <v>7</v>
      </c>
      <c r="J11" s="449">
        <v>6</v>
      </c>
      <c r="K11" s="449">
        <v>5</v>
      </c>
    </row>
    <row r="12" spans="1:11" ht="15.6">
      <c r="A12" s="156" t="s">
        <v>4132</v>
      </c>
      <c r="B12" s="171"/>
      <c r="C12" s="172"/>
      <c r="D12" s="172"/>
      <c r="E12" s="165"/>
      <c r="F12" s="144"/>
      <c r="G12" s="173"/>
      <c r="H12" s="174"/>
      <c r="I12" s="65"/>
      <c r="J12" s="65"/>
      <c r="K12" s="65"/>
    </row>
    <row r="13" spans="1:11">
      <c r="A13" s="63" t="s">
        <v>4123</v>
      </c>
      <c r="B13" s="171"/>
      <c r="C13" s="172"/>
      <c r="D13" s="172"/>
      <c r="E13" s="165"/>
      <c r="F13" s="144"/>
      <c r="G13" s="90"/>
      <c r="H13" s="174"/>
      <c r="I13" s="65"/>
      <c r="J13" s="65"/>
      <c r="K13" s="65"/>
    </row>
    <row r="14" spans="1:11">
      <c r="A14" s="63" t="s">
        <v>4124</v>
      </c>
      <c r="B14" s="171"/>
      <c r="C14" s="172"/>
      <c r="D14" s="172"/>
      <c r="E14" s="165"/>
      <c r="F14" s="144"/>
      <c r="G14" s="90"/>
      <c r="H14" s="174">
        <v>6.0000000000000001E-3</v>
      </c>
      <c r="I14" s="65"/>
      <c r="J14" s="65"/>
      <c r="K14" s="65"/>
    </row>
    <row r="15" spans="1:11" ht="12.9" customHeight="1">
      <c r="A15" s="63" t="s">
        <v>4129</v>
      </c>
      <c r="B15" s="171"/>
      <c r="C15" s="172"/>
      <c r="D15" s="172"/>
      <c r="E15" s="165"/>
      <c r="F15" s="144"/>
      <c r="G15" s="90"/>
      <c r="H15" s="174">
        <v>4.4999999999999998E-2</v>
      </c>
      <c r="I15" s="65"/>
      <c r="J15" s="65"/>
      <c r="K15" s="65"/>
    </row>
    <row r="16" spans="1:11" ht="15.6">
      <c r="A16" s="156" t="s">
        <v>4133</v>
      </c>
      <c r="B16" s="175"/>
      <c r="C16" s="175"/>
      <c r="D16" s="175"/>
      <c r="E16" s="165"/>
      <c r="F16" s="144"/>
      <c r="G16" s="176"/>
      <c r="H16" s="177"/>
      <c r="I16" s="150"/>
      <c r="J16" s="150"/>
      <c r="K16" s="150"/>
    </row>
    <row r="17" spans="1:11">
      <c r="A17" s="69" t="s">
        <v>4164</v>
      </c>
      <c r="B17" s="168" t="s">
        <v>333</v>
      </c>
      <c r="C17" s="134">
        <v>335.82</v>
      </c>
      <c r="D17" s="134">
        <v>335.82</v>
      </c>
      <c r="E17" s="165">
        <f t="shared" si="0"/>
        <v>0</v>
      </c>
      <c r="F17" s="144">
        <f t="shared" si="1"/>
        <v>0</v>
      </c>
      <c r="G17" s="90">
        <v>50000</v>
      </c>
      <c r="H17" s="178">
        <v>6.7164E-3</v>
      </c>
      <c r="I17" s="150"/>
      <c r="J17" s="150"/>
      <c r="K17" s="150"/>
    </row>
    <row r="18" spans="1:11">
      <c r="A18" s="69" t="s">
        <v>3934</v>
      </c>
      <c r="B18" s="168" t="s">
        <v>275</v>
      </c>
      <c r="C18" s="134">
        <v>335.82</v>
      </c>
      <c r="D18" s="134">
        <v>335.82</v>
      </c>
      <c r="E18" s="165">
        <f t="shared" si="0"/>
        <v>0</v>
      </c>
      <c r="F18" s="144">
        <f t="shared" si="1"/>
        <v>0</v>
      </c>
      <c r="G18" s="90">
        <v>50000</v>
      </c>
      <c r="H18" s="178">
        <v>6.7164E-3</v>
      </c>
      <c r="I18" s="150"/>
      <c r="J18" s="150"/>
      <c r="K18" s="150"/>
    </row>
    <row r="19" spans="1:11">
      <c r="A19" s="69" t="s">
        <v>3935</v>
      </c>
      <c r="B19" s="168" t="s">
        <v>276</v>
      </c>
      <c r="C19" s="134">
        <v>335.82</v>
      </c>
      <c r="D19" s="134">
        <v>335.82</v>
      </c>
      <c r="E19" s="165">
        <f t="shared" si="0"/>
        <v>0</v>
      </c>
      <c r="F19" s="144">
        <f t="shared" si="1"/>
        <v>0</v>
      </c>
      <c r="G19" s="90">
        <v>50000</v>
      </c>
      <c r="H19" s="178">
        <v>6.7164E-3</v>
      </c>
      <c r="I19" s="150"/>
      <c r="J19" s="150"/>
      <c r="K19" s="150"/>
    </row>
    <row r="20" spans="1:11">
      <c r="A20" s="69" t="s">
        <v>3936</v>
      </c>
      <c r="B20" s="168" t="s">
        <v>277</v>
      </c>
      <c r="C20" s="134">
        <v>111.94</v>
      </c>
      <c r="D20" s="134">
        <v>111.94</v>
      </c>
      <c r="E20" s="165">
        <f t="shared" si="0"/>
        <v>0</v>
      </c>
      <c r="F20" s="144">
        <f t="shared" si="1"/>
        <v>0</v>
      </c>
      <c r="G20" s="91">
        <v>50000</v>
      </c>
      <c r="H20" s="178">
        <v>2.2388E-3</v>
      </c>
      <c r="I20" s="150"/>
      <c r="J20" s="150"/>
      <c r="K20" s="150"/>
    </row>
    <row r="21" spans="1:11">
      <c r="A21" s="69" t="s">
        <v>2423</v>
      </c>
      <c r="B21" s="168" t="s">
        <v>187</v>
      </c>
      <c r="C21" s="134">
        <v>263.35000000000002</v>
      </c>
      <c r="D21" s="134">
        <v>263.35000000000002</v>
      </c>
      <c r="E21" s="165">
        <f t="shared" si="0"/>
        <v>0</v>
      </c>
      <c r="F21" s="144">
        <f t="shared" si="1"/>
        <v>0</v>
      </c>
      <c r="G21" s="90">
        <v>300000</v>
      </c>
      <c r="H21" s="178">
        <v>8.7783333333333344E-4</v>
      </c>
      <c r="I21" s="150"/>
      <c r="J21" s="150"/>
      <c r="K21" s="150"/>
    </row>
    <row r="22" spans="1:11">
      <c r="A22" s="69" t="s">
        <v>2418</v>
      </c>
      <c r="B22" s="168" t="s">
        <v>186</v>
      </c>
      <c r="C22" s="134">
        <v>87.78</v>
      </c>
      <c r="D22" s="134">
        <v>87.78</v>
      </c>
      <c r="E22" s="165">
        <f t="shared" si="0"/>
        <v>0</v>
      </c>
      <c r="F22" s="144">
        <f t="shared" si="1"/>
        <v>0</v>
      </c>
      <c r="G22" s="90">
        <v>300000</v>
      </c>
      <c r="H22" s="178">
        <v>2.9260000000000001E-4</v>
      </c>
      <c r="I22" s="150"/>
      <c r="J22" s="150"/>
      <c r="K22" s="150"/>
    </row>
    <row r="23" spans="1:11">
      <c r="A23" s="69" t="s">
        <v>2436</v>
      </c>
      <c r="B23" s="168" t="s">
        <v>192</v>
      </c>
      <c r="C23" s="134">
        <v>82.39</v>
      </c>
      <c r="D23" s="134">
        <v>82.39</v>
      </c>
      <c r="E23" s="165">
        <f t="shared" si="0"/>
        <v>0</v>
      </c>
      <c r="F23" s="144">
        <f t="shared" si="1"/>
        <v>0</v>
      </c>
      <c r="G23" s="90">
        <v>175000</v>
      </c>
      <c r="H23" s="178">
        <v>4.7080000000000001E-4</v>
      </c>
      <c r="I23" s="150"/>
      <c r="J23" s="150"/>
      <c r="K23" s="150"/>
    </row>
    <row r="24" spans="1:11">
      <c r="A24" s="69" t="s">
        <v>2437</v>
      </c>
      <c r="B24" s="168" t="s">
        <v>193</v>
      </c>
      <c r="C24" s="134">
        <v>247.16</v>
      </c>
      <c r="D24" s="134">
        <v>247.16</v>
      </c>
      <c r="E24" s="165">
        <f t="shared" si="0"/>
        <v>0</v>
      </c>
      <c r="F24" s="144">
        <f t="shared" si="1"/>
        <v>0</v>
      </c>
      <c r="G24" s="90">
        <v>175000</v>
      </c>
      <c r="H24" s="178">
        <v>1.4123428571428571E-3</v>
      </c>
      <c r="I24" s="150"/>
      <c r="J24" s="150"/>
      <c r="K24" s="150"/>
    </row>
    <row r="25" spans="1:11">
      <c r="A25" s="69" t="s">
        <v>2438</v>
      </c>
      <c r="B25" s="168" t="s">
        <v>194</v>
      </c>
      <c r="C25" s="134">
        <v>42.69</v>
      </c>
      <c r="D25" s="134">
        <v>42.69</v>
      </c>
      <c r="E25" s="165">
        <f t="shared" si="0"/>
        <v>0</v>
      </c>
      <c r="F25" s="144">
        <f t="shared" si="1"/>
        <v>0</v>
      </c>
      <c r="G25" s="90">
        <v>175000</v>
      </c>
      <c r="H25" s="178">
        <v>2.4394285714285713E-4</v>
      </c>
      <c r="I25" s="150"/>
      <c r="J25" s="150"/>
      <c r="K25" s="150"/>
    </row>
    <row r="26" spans="1:11" ht="15.6">
      <c r="A26" s="156" t="s">
        <v>4134</v>
      </c>
      <c r="B26" s="175"/>
      <c r="C26" s="175"/>
      <c r="D26" s="175"/>
      <c r="E26" s="165"/>
      <c r="F26" s="144"/>
      <c r="G26" s="176"/>
      <c r="H26" s="177"/>
      <c r="I26" s="150"/>
      <c r="J26" s="150"/>
      <c r="K26" s="150"/>
    </row>
    <row r="27" spans="1:11">
      <c r="A27" s="86" t="s">
        <v>3966</v>
      </c>
      <c r="B27" s="182" t="s">
        <v>185</v>
      </c>
      <c r="C27" s="134">
        <v>1175.29</v>
      </c>
      <c r="D27" s="134">
        <v>1175.29</v>
      </c>
      <c r="E27" s="165">
        <f t="shared" si="0"/>
        <v>0</v>
      </c>
      <c r="F27" s="144">
        <f t="shared" si="1"/>
        <v>0</v>
      </c>
      <c r="G27" s="183">
        <v>300000</v>
      </c>
      <c r="H27" s="178">
        <v>3.9176333333333334E-3</v>
      </c>
      <c r="I27" s="150"/>
      <c r="J27" s="150"/>
      <c r="K27" s="150"/>
    </row>
    <row r="28" spans="1:11">
      <c r="A28" s="69" t="s">
        <v>146</v>
      </c>
      <c r="B28" s="168" t="s">
        <v>239</v>
      </c>
      <c r="C28" s="134">
        <v>112.28</v>
      </c>
      <c r="D28" s="134">
        <v>112.28</v>
      </c>
      <c r="E28" s="165">
        <f t="shared" si="0"/>
        <v>0</v>
      </c>
      <c r="F28" s="144">
        <f t="shared" si="1"/>
        <v>0</v>
      </c>
      <c r="G28" s="183">
        <v>200000</v>
      </c>
      <c r="H28" s="178">
        <v>5.6139999999999998E-4</v>
      </c>
      <c r="I28" s="150"/>
      <c r="J28" s="150"/>
      <c r="K28" s="150"/>
    </row>
    <row r="29" spans="1:11" ht="15.6">
      <c r="A29" s="156" t="s">
        <v>4152</v>
      </c>
      <c r="B29" s="175"/>
      <c r="C29" s="175"/>
      <c r="D29" s="175"/>
      <c r="E29" s="165"/>
      <c r="F29" s="144"/>
      <c r="G29" s="176"/>
      <c r="H29" s="184" t="s">
        <v>4153</v>
      </c>
      <c r="I29" s="150"/>
      <c r="J29" s="150"/>
      <c r="K29" s="150"/>
    </row>
    <row r="30" spans="1:11" s="87" customFormat="1">
      <c r="A30" s="69" t="s">
        <v>4154</v>
      </c>
      <c r="B30" s="168" t="s">
        <v>188</v>
      </c>
      <c r="C30" s="134">
        <v>170.18</v>
      </c>
      <c r="D30" s="134">
        <v>170.18</v>
      </c>
      <c r="E30" s="165">
        <f t="shared" si="0"/>
        <v>0</v>
      </c>
      <c r="F30" s="144">
        <f t="shared" si="1"/>
        <v>0</v>
      </c>
      <c r="G30" s="90" t="s">
        <v>4155</v>
      </c>
      <c r="H30" s="178"/>
      <c r="I30" s="150"/>
      <c r="J30" s="150"/>
      <c r="K30" s="150"/>
    </row>
    <row r="31" spans="1:11" s="87" customFormat="1">
      <c r="A31" s="69" t="s">
        <v>4156</v>
      </c>
      <c r="B31" s="168" t="s">
        <v>190</v>
      </c>
      <c r="C31" s="134">
        <v>510.52</v>
      </c>
      <c r="D31" s="134">
        <v>510.52</v>
      </c>
      <c r="E31" s="165">
        <f t="shared" si="0"/>
        <v>0</v>
      </c>
      <c r="F31" s="144">
        <f t="shared" si="1"/>
        <v>0</v>
      </c>
      <c r="G31" s="90" t="s">
        <v>4155</v>
      </c>
      <c r="H31" s="178"/>
      <c r="I31" s="150"/>
      <c r="J31" s="150"/>
      <c r="K31" s="150"/>
    </row>
    <row r="32" spans="1:11">
      <c r="A32" s="69" t="s">
        <v>4157</v>
      </c>
      <c r="B32" s="185" t="s">
        <v>121</v>
      </c>
      <c r="C32" s="185">
        <v>129.69</v>
      </c>
      <c r="D32" s="185">
        <v>129.69</v>
      </c>
      <c r="E32" s="165">
        <f t="shared" si="0"/>
        <v>0</v>
      </c>
      <c r="F32" s="144">
        <f t="shared" si="1"/>
        <v>0</v>
      </c>
      <c r="G32" s="90">
        <v>15000</v>
      </c>
      <c r="H32" s="178"/>
      <c r="I32" s="150"/>
      <c r="J32" s="150"/>
      <c r="K32" s="150"/>
    </row>
    <row r="33" spans="1:8" ht="15">
      <c r="A33" s="83"/>
      <c r="H33" s="496"/>
    </row>
    <row r="34" spans="1:8" ht="15.6">
      <c r="A34" s="75" t="s">
        <v>4165</v>
      </c>
      <c r="H34" s="496"/>
    </row>
    <row r="35" spans="1:8">
      <c r="A35" s="87" t="s">
        <v>4166</v>
      </c>
    </row>
    <row r="37" spans="1:8" ht="15.6">
      <c r="A37" s="78" t="s">
        <v>4138</v>
      </c>
    </row>
    <row r="38" spans="1:8" ht="55.2">
      <c r="A38" s="79" t="s">
        <v>4167</v>
      </c>
      <c r="B38" s="494"/>
      <c r="H38" s="496"/>
    </row>
    <row r="39" spans="1:8" ht="13.8">
      <c r="A39" s="88"/>
    </row>
    <row r="40" spans="1:8">
      <c r="A40" s="92" t="s">
        <v>4168</v>
      </c>
    </row>
    <row r="41" spans="1:8">
      <c r="A41" s="497"/>
    </row>
    <row r="45" spans="1:8" ht="15.6">
      <c r="A45" s="78"/>
    </row>
  </sheetData>
  <sheetProtection algorithmName="SHA-512" hashValue="1/Dv38dNjf9Wk9ECYlU57xV8CB4QUUXQqFTXk4+XxP6mPYt75uVBP0AIe7WSRVmIU5dkHrJR/6kkzJIzcJ8i6Q==" saltValue="HkqGZFPbDaDaFLi0y4GVOQ==" spinCount="100000" sheet="1" objects="1" scenarios="1"/>
  <conditionalFormatting sqref="A1 B2:B3 B5:B6 B8:B20 C2:H2 A22:D22 A27:D27 A56:H994 A38:H38 A43:F43 C13:D14 C12 C15:C20 A23:C25 A28:C28 G18:G20 G24:G25 G26:H31 I3:M3 L1:M2 I12:M994 L4:M11 A4:A11 A13:A15 A17:A20 A30:C30 B29:C29 C3:D11 G3:H17 E3:F32">
    <cfRule type="cellIs" dxfId="599" priority="133" operator="equal">
      <formula>"Device"</formula>
    </cfRule>
  </conditionalFormatting>
  <conditionalFormatting sqref="A1 B2:B3 B5:B6 B8:B20 C2:H2 A22:D22 A27:D27 A56:H994 A38:H38 A43:F43 C13:D14 C12 C15:C20 A23:C25 A28:C28 G18:G20 G24:G25 G26:H31 I3:M3 L1:M2 I12:M994 L4:M11 A4:A11 A13:A15 A17:A20 A30:C30 B29:C29 C3:D11 G3:H17 E3:F32">
    <cfRule type="cellIs" dxfId="598" priority="134" operator="equal">
      <formula>"Options"</formula>
    </cfRule>
  </conditionalFormatting>
  <conditionalFormatting sqref="A1 B2:B3 B5:B6 B8:B20 C2:H2 A22:D22 A27:D27 A56:H994 A38:H38 A43:F43 C13:D14 C12 C15:C20 A23:C25 A28:C28 G18:G20 G24:G25 G26:H31 I3:M3 L1:M2 I12:M994 L4:M11 A4:A11 A13:A15 A17:A20 A30:C30 B29:C29 C3:D11 G3:H17 E3:F32">
    <cfRule type="cellIs" dxfId="597" priority="135" operator="equal">
      <formula>"Consumables"</formula>
    </cfRule>
  </conditionalFormatting>
  <conditionalFormatting sqref="A1 B2:B3 B5:B6 B8:B20 C2:H2 A22:D22 A27:D27 A56:H994 A38:H38 A43:F43 C13:D14 C12 C15:C20 A23:C25 A28:C28 G18:G20 G24:G25 G26:H31 I3:M3 L1:M2 I12:M994 L4:M11 A4:A11 A13:A15 A17:A20 A30:C30 B29:C29 C3:D11 G3:H17 E3:F32">
    <cfRule type="cellIs" dxfId="596" priority="136" operator="equal">
      <formula>"Accessories"</formula>
    </cfRule>
  </conditionalFormatting>
  <conditionalFormatting sqref="A1 B2:B3 B5:B6 B8:B20 C2:H2 A22:D22 A27:D27 A56:H994 A38:H38 A43:F43 C13:D14 C12 C15:C20 A23:C25 A28:C28 G18:G20 G24:G25 G26:H31 I3:M3 L1:M2 I12:M994 L4:M11 A4:A11 A13:A15 A17:A20 A30:C30 B29:C29 C3:D11 G3:H17 E3:F32">
    <cfRule type="cellIs" dxfId="595" priority="137" operator="equal">
      <formula>"Part Number"</formula>
    </cfRule>
  </conditionalFormatting>
  <conditionalFormatting sqref="A1 B2:B3 B5:B6 B8:B20 C2:H2 A22:D22 A27:D27 A56:H994 A38:H38 A43:F43 C13:D14 C12 C15:C20 A23:C25 A28:C28 G18:G20 G24:G25 G26:H31 I3:M3 L1:M2 I12:M994 L4:M11 A4:A11 A13:A15 A17:A20 A30:C30 B29:C29 C3:D11 G3:H17 E3:F32">
    <cfRule type="cellIs" dxfId="594" priority="138" operator="equal">
      <formula>"Description"</formula>
    </cfRule>
  </conditionalFormatting>
  <conditionalFormatting sqref="A1 B2:B3 B5:B6 B8:B20 C2:H2 A22:D22 A27:D27 A56:H994 A38:H38 A43:F43 C13:D14 C12 C15:C20 A23:C25 A28:C28 G18:G20 G24:G25 G26:H31 I3:M3 L1:M2 I12:M994 L4:M11 A4:A11 A13:A15 A17:A20 A30:C30 B29:C29 C3:D11 G3:H17 E3:F32">
    <cfRule type="cellIs" dxfId="593" priority="139" operator="equal">
      <formula>"MSRP"</formula>
    </cfRule>
  </conditionalFormatting>
  <conditionalFormatting sqref="A1 B2:B3 B5:B6 B8:B20 C2:H2 A22:D22 A27:D27 A56:H994 A38:H38 A43:F43 C13:D14 C12 C15:C20 A23:C25 A28:C28 G18:G20 G24:G25 G26:H31 I3:M3 L1:M2 I12:M994 L4:M11 A4:A11 A13:A15 A17:A20 A30:C30 B29:C29 C3:D11 G3:H17 E3:F32">
    <cfRule type="cellIs" dxfId="592" priority="140" operator="equal">
      <formula>"BSD Price"</formula>
    </cfRule>
  </conditionalFormatting>
  <conditionalFormatting sqref="A1 B2:B3 B5:B6 B8:B20 C2:H2 A22:D22 A27:D27 A56:H994 A38:H38 A43:F43 C13:D14 C12 C15:C20 A23:C25 A28:C28 G18:G20 G24:G25 G26:H31 I3:M3 L1:M2 I12:M994 L4:M11 A4:A11 A13:A15 A17:A20 A30:C30 B29:C29 C3:D11 G3:H17 E3:F32">
    <cfRule type="cellIs" dxfId="591" priority="141" operator="equal">
      <formula>"Yield"</formula>
    </cfRule>
  </conditionalFormatting>
  <conditionalFormatting sqref="A1 B2:B3 B5:B6 B8:B20 C2:H2 A22:D22 A27:D27 A56:H994 A38:H38 A43:F43 C13:D14 C12 C15:C20 A23:C25 A28:C28 G18:G20 G24:G25 G26:H31 I3:M3 L1:M2 I12:M994 L4:M11 A4:A11 A13:A15 A17:A20 A30:C30 B29:C29 C3:D11 G3:H17 E3:F32">
    <cfRule type="cellIs" dxfId="590" priority="142" operator="equal">
      <formula>"Net Cost Per Page"</formula>
    </cfRule>
  </conditionalFormatting>
  <conditionalFormatting sqref="G39:H41">
    <cfRule type="cellIs" dxfId="589" priority="101" operator="equal">
      <formula>"Device"</formula>
    </cfRule>
  </conditionalFormatting>
  <conditionalFormatting sqref="G39:H41">
    <cfRule type="cellIs" dxfId="588" priority="102" operator="equal">
      <formula>"Options"</formula>
    </cfRule>
  </conditionalFormatting>
  <conditionalFormatting sqref="G39:H41">
    <cfRule type="cellIs" dxfId="587" priority="103" operator="equal">
      <formula>"Consumables"</formula>
    </cfRule>
  </conditionalFormatting>
  <conditionalFormatting sqref="G39:H41">
    <cfRule type="cellIs" dxfId="586" priority="104" operator="equal">
      <formula>"Accessories"</formula>
    </cfRule>
  </conditionalFormatting>
  <conditionalFormatting sqref="G39:H41">
    <cfRule type="cellIs" dxfId="585" priority="105" operator="equal">
      <formula>"Part Number"</formula>
    </cfRule>
  </conditionalFormatting>
  <conditionalFormatting sqref="G39:H41">
    <cfRule type="cellIs" dxfId="584" priority="106" operator="equal">
      <formula>"Description"</formula>
    </cfRule>
  </conditionalFormatting>
  <conditionalFormatting sqref="G39:H41">
    <cfRule type="cellIs" dxfId="583" priority="107" operator="equal">
      <formula>"MSRP"</formula>
    </cfRule>
  </conditionalFormatting>
  <conditionalFormatting sqref="G39:H41">
    <cfRule type="cellIs" dxfId="582" priority="108" operator="equal">
      <formula>"BSD Price"</formula>
    </cfRule>
  </conditionalFormatting>
  <conditionalFormatting sqref="G39:H41">
    <cfRule type="cellIs" dxfId="581" priority="109" operator="equal">
      <formula>"Yield"</formula>
    </cfRule>
  </conditionalFormatting>
  <conditionalFormatting sqref="G39:H41">
    <cfRule type="cellIs" dxfId="580" priority="110" operator="equal">
      <formula>"Net Cost Per Page"</formula>
    </cfRule>
  </conditionalFormatting>
  <conditionalFormatting sqref="D12">
    <cfRule type="cellIs" dxfId="579" priority="91" operator="equal">
      <formula>"Device"</formula>
    </cfRule>
  </conditionalFormatting>
  <conditionalFormatting sqref="D12">
    <cfRule type="cellIs" dxfId="578" priority="92" operator="equal">
      <formula>"Options"</formula>
    </cfRule>
  </conditionalFormatting>
  <conditionalFormatting sqref="D12">
    <cfRule type="cellIs" dxfId="577" priority="93" operator="equal">
      <formula>"Consumables"</formula>
    </cfRule>
  </conditionalFormatting>
  <conditionalFormatting sqref="D12">
    <cfRule type="cellIs" dxfId="576" priority="94" operator="equal">
      <formula>"Accessories"</formula>
    </cfRule>
  </conditionalFormatting>
  <conditionalFormatting sqref="D12">
    <cfRule type="cellIs" dxfId="575" priority="95" operator="equal">
      <formula>"Part Number"</formula>
    </cfRule>
  </conditionalFormatting>
  <conditionalFormatting sqref="D12">
    <cfRule type="cellIs" dxfId="574" priority="96" operator="equal">
      <formula>"Description"</formula>
    </cfRule>
  </conditionalFormatting>
  <conditionalFormatting sqref="D12">
    <cfRule type="cellIs" dxfId="573" priority="97" operator="equal">
      <formula>"MSRP"</formula>
    </cfRule>
  </conditionalFormatting>
  <conditionalFormatting sqref="D12">
    <cfRule type="cellIs" dxfId="572" priority="98" operator="equal">
      <formula>"BSD Price"</formula>
    </cfRule>
  </conditionalFormatting>
  <conditionalFormatting sqref="D12">
    <cfRule type="cellIs" dxfId="571" priority="99" operator="equal">
      <formula>"Yield"</formula>
    </cfRule>
  </conditionalFormatting>
  <conditionalFormatting sqref="D12">
    <cfRule type="cellIs" dxfId="570" priority="100" operator="equal">
      <formula>"Net Cost Per Page"</formula>
    </cfRule>
  </conditionalFormatting>
  <conditionalFormatting sqref="D15:D20">
    <cfRule type="cellIs" dxfId="569" priority="81" operator="equal">
      <formula>"Device"</formula>
    </cfRule>
  </conditionalFormatting>
  <conditionalFormatting sqref="D15:D20">
    <cfRule type="cellIs" dxfId="568" priority="82" operator="equal">
      <formula>"Options"</formula>
    </cfRule>
  </conditionalFormatting>
  <conditionalFormatting sqref="D15:D20">
    <cfRule type="cellIs" dxfId="567" priority="83" operator="equal">
      <formula>"Consumables"</formula>
    </cfRule>
  </conditionalFormatting>
  <conditionalFormatting sqref="D15:D20">
    <cfRule type="cellIs" dxfId="566" priority="84" operator="equal">
      <formula>"Accessories"</formula>
    </cfRule>
  </conditionalFormatting>
  <conditionalFormatting sqref="D15:D20">
    <cfRule type="cellIs" dxfId="565" priority="85" operator="equal">
      <formula>"Part Number"</formula>
    </cfRule>
  </conditionalFormatting>
  <conditionalFormatting sqref="D15:D20">
    <cfRule type="cellIs" dxfId="564" priority="86" operator="equal">
      <formula>"Description"</formula>
    </cfRule>
  </conditionalFormatting>
  <conditionalFormatting sqref="D15:D20">
    <cfRule type="cellIs" dxfId="563" priority="87" operator="equal">
      <formula>"MSRP"</formula>
    </cfRule>
  </conditionalFormatting>
  <conditionalFormatting sqref="D15:D20">
    <cfRule type="cellIs" dxfId="562" priority="88" operator="equal">
      <formula>"BSD Price"</formula>
    </cfRule>
  </conditionalFormatting>
  <conditionalFormatting sqref="D15:D20">
    <cfRule type="cellIs" dxfId="561" priority="89" operator="equal">
      <formula>"Yield"</formula>
    </cfRule>
  </conditionalFormatting>
  <conditionalFormatting sqref="D15:D20">
    <cfRule type="cellIs" dxfId="560" priority="90" operator="equal">
      <formula>"Net Cost Per Page"</formula>
    </cfRule>
  </conditionalFormatting>
  <conditionalFormatting sqref="D23:D25">
    <cfRule type="cellIs" dxfId="559" priority="71" operator="equal">
      <formula>"Device"</formula>
    </cfRule>
  </conditionalFormatting>
  <conditionalFormatting sqref="D23:D25">
    <cfRule type="cellIs" dxfId="558" priority="72" operator="equal">
      <formula>"Options"</formula>
    </cfRule>
  </conditionalFormatting>
  <conditionalFormatting sqref="D23:D25">
    <cfRule type="cellIs" dxfId="557" priority="73" operator="equal">
      <formula>"Consumables"</formula>
    </cfRule>
  </conditionalFormatting>
  <conditionalFormatting sqref="D23:D25">
    <cfRule type="cellIs" dxfId="556" priority="74" operator="equal">
      <formula>"Accessories"</formula>
    </cfRule>
  </conditionalFormatting>
  <conditionalFormatting sqref="D23:D25">
    <cfRule type="cellIs" dxfId="555" priority="75" operator="equal">
      <formula>"Part Number"</formula>
    </cfRule>
  </conditionalFormatting>
  <conditionalFormatting sqref="D23:D25">
    <cfRule type="cellIs" dxfId="554" priority="76" operator="equal">
      <formula>"Description"</formula>
    </cfRule>
  </conditionalFormatting>
  <conditionalFormatting sqref="D23:D25">
    <cfRule type="cellIs" dxfId="553" priority="77" operator="equal">
      <formula>"MSRP"</formula>
    </cfRule>
  </conditionalFormatting>
  <conditionalFormatting sqref="D23:D25">
    <cfRule type="cellIs" dxfId="552" priority="78" operator="equal">
      <formula>"BSD Price"</formula>
    </cfRule>
  </conditionalFormatting>
  <conditionalFormatting sqref="D23:D25">
    <cfRule type="cellIs" dxfId="551" priority="79" operator="equal">
      <formula>"Yield"</formula>
    </cfRule>
  </conditionalFormatting>
  <conditionalFormatting sqref="D23:D25">
    <cfRule type="cellIs" dxfId="550" priority="80" operator="equal">
      <formula>"Net Cost Per Page"</formula>
    </cfRule>
  </conditionalFormatting>
  <conditionalFormatting sqref="D33:F36 D28:D32">
    <cfRule type="cellIs" dxfId="549" priority="61" operator="equal">
      <formula>"Device"</formula>
    </cfRule>
  </conditionalFormatting>
  <conditionalFormatting sqref="D33:F36 D28:D32">
    <cfRule type="cellIs" dxfId="548" priority="62" operator="equal">
      <formula>"Options"</formula>
    </cfRule>
  </conditionalFormatting>
  <conditionalFormatting sqref="D33:F36 D28:D32">
    <cfRule type="cellIs" dxfId="547" priority="63" operator="equal">
      <formula>"Consumables"</formula>
    </cfRule>
  </conditionalFormatting>
  <conditionalFormatting sqref="D33:F36 D28:D32">
    <cfRule type="cellIs" dxfId="546" priority="64" operator="equal">
      <formula>"Accessories"</formula>
    </cfRule>
  </conditionalFormatting>
  <conditionalFormatting sqref="D33:F36 D28:D32">
    <cfRule type="cellIs" dxfId="545" priority="65" operator="equal">
      <formula>"Part Number"</formula>
    </cfRule>
  </conditionalFormatting>
  <conditionalFormatting sqref="D33:F36 D28:D32">
    <cfRule type="cellIs" dxfId="544" priority="66" operator="equal">
      <formula>"Description"</formula>
    </cfRule>
  </conditionalFormatting>
  <conditionalFormatting sqref="D33:F36 D28:D32">
    <cfRule type="cellIs" dxfId="543" priority="67" operator="equal">
      <formula>"MSRP"</formula>
    </cfRule>
  </conditionalFormatting>
  <conditionalFormatting sqref="D33:F36 D28:D32">
    <cfRule type="cellIs" dxfId="542" priority="68" operator="equal">
      <formula>"BSD Price"</formula>
    </cfRule>
  </conditionalFormatting>
  <conditionalFormatting sqref="D33:F36 D28:D32">
    <cfRule type="cellIs" dxfId="541" priority="69" operator="equal">
      <formula>"Yield"</formula>
    </cfRule>
  </conditionalFormatting>
  <conditionalFormatting sqref="D33:F36 D28:D32">
    <cfRule type="cellIs" dxfId="540" priority="70" operator="equal">
      <formula>"Net Cost Per Page"</formula>
    </cfRule>
  </conditionalFormatting>
  <conditionalFormatting sqref="D39:F39">
    <cfRule type="cellIs" dxfId="539" priority="51" operator="equal">
      <formula>"Device"</formula>
    </cfRule>
  </conditionalFormatting>
  <conditionalFormatting sqref="D39:F39">
    <cfRule type="cellIs" dxfId="538" priority="52" operator="equal">
      <formula>"Options"</formula>
    </cfRule>
  </conditionalFormatting>
  <conditionalFormatting sqref="D39:F39">
    <cfRule type="cellIs" dxfId="537" priority="53" operator="equal">
      <formula>"Consumables"</formula>
    </cfRule>
  </conditionalFormatting>
  <conditionalFormatting sqref="D39:F39">
    <cfRule type="cellIs" dxfId="536" priority="54" operator="equal">
      <formula>"Accessories"</formula>
    </cfRule>
  </conditionalFormatting>
  <conditionalFormatting sqref="D39:F39">
    <cfRule type="cellIs" dxfId="535" priority="55" operator="equal">
      <formula>"Part Number"</formula>
    </cfRule>
  </conditionalFormatting>
  <conditionalFormatting sqref="D39:F39">
    <cfRule type="cellIs" dxfId="534" priority="56" operator="equal">
      <formula>"Description"</formula>
    </cfRule>
  </conditionalFormatting>
  <conditionalFormatting sqref="D39:F39">
    <cfRule type="cellIs" dxfId="533" priority="57" operator="equal">
      <formula>"MSRP"</formula>
    </cfRule>
  </conditionalFormatting>
  <conditionalFormatting sqref="D39:F39">
    <cfRule type="cellIs" dxfId="532" priority="58" operator="equal">
      <formula>"BSD Price"</formula>
    </cfRule>
  </conditionalFormatting>
  <conditionalFormatting sqref="D39:F39">
    <cfRule type="cellIs" dxfId="531" priority="59" operator="equal">
      <formula>"Yield"</formula>
    </cfRule>
  </conditionalFormatting>
  <conditionalFormatting sqref="D39:F39">
    <cfRule type="cellIs" dxfId="530" priority="60" operator="equal">
      <formula>"Net Cost Per Page"</formula>
    </cfRule>
  </conditionalFormatting>
  <conditionalFormatting sqref="D44:F45">
    <cfRule type="cellIs" dxfId="529" priority="41" operator="equal">
      <formula>"Device"</formula>
    </cfRule>
  </conditionalFormatting>
  <conditionalFormatting sqref="D44:F45">
    <cfRule type="cellIs" dxfId="528" priority="42" operator="equal">
      <formula>"Options"</formula>
    </cfRule>
  </conditionalFormatting>
  <conditionalFormatting sqref="D44:F45">
    <cfRule type="cellIs" dxfId="527" priority="43" operator="equal">
      <formula>"Consumables"</formula>
    </cfRule>
  </conditionalFormatting>
  <conditionalFormatting sqref="D44:F45">
    <cfRule type="cellIs" dxfId="526" priority="44" operator="equal">
      <formula>"Accessories"</formula>
    </cfRule>
  </conditionalFormatting>
  <conditionalFormatting sqref="D44:F45">
    <cfRule type="cellIs" dxfId="525" priority="45" operator="equal">
      <formula>"Part Number"</formula>
    </cfRule>
  </conditionalFormatting>
  <conditionalFormatting sqref="D44:F45">
    <cfRule type="cellIs" dxfId="524" priority="46" operator="equal">
      <formula>"Description"</formula>
    </cfRule>
  </conditionalFormatting>
  <conditionalFormatting sqref="D44:F45">
    <cfRule type="cellIs" dxfId="523" priority="47" operator="equal">
      <formula>"MSRP"</formula>
    </cfRule>
  </conditionalFormatting>
  <conditionalFormatting sqref="D44:F45">
    <cfRule type="cellIs" dxfId="522" priority="48" operator="equal">
      <formula>"BSD Price"</formula>
    </cfRule>
  </conditionalFormatting>
  <conditionalFormatting sqref="D44:F45">
    <cfRule type="cellIs" dxfId="521" priority="49" operator="equal">
      <formula>"Yield"</formula>
    </cfRule>
  </conditionalFormatting>
  <conditionalFormatting sqref="D44:F45">
    <cfRule type="cellIs" dxfId="520" priority="50" operator="equal">
      <formula>"Net Cost Per Page"</formula>
    </cfRule>
  </conditionalFormatting>
  <conditionalFormatting sqref="J2:K2">
    <cfRule type="cellIs" dxfId="519" priority="31" operator="equal">
      <formula>"Device"</formula>
    </cfRule>
  </conditionalFormatting>
  <conditionalFormatting sqref="J2:K2">
    <cfRule type="cellIs" dxfId="518" priority="32" operator="equal">
      <formula>"Options"</formula>
    </cfRule>
  </conditionalFormatting>
  <conditionalFormatting sqref="J2:K2">
    <cfRule type="cellIs" dxfId="517" priority="33" operator="equal">
      <formula>"Consumables"</formula>
    </cfRule>
  </conditionalFormatting>
  <conditionalFormatting sqref="J2:K2">
    <cfRule type="cellIs" dxfId="516" priority="34" operator="equal">
      <formula>"Accessories"</formula>
    </cfRule>
  </conditionalFormatting>
  <conditionalFormatting sqref="J2:K2">
    <cfRule type="cellIs" dxfId="515" priority="35" operator="equal">
      <formula>"Part Number"</formula>
    </cfRule>
  </conditionalFormatting>
  <conditionalFormatting sqref="J2:K2">
    <cfRule type="cellIs" dxfId="514" priority="36" operator="equal">
      <formula>"Description"</formula>
    </cfRule>
  </conditionalFormatting>
  <conditionalFormatting sqref="J2:K2">
    <cfRule type="cellIs" dxfId="513" priority="37" operator="equal">
      <formula>"MSRP"</formula>
    </cfRule>
  </conditionalFormatting>
  <conditionalFormatting sqref="J2:K2">
    <cfRule type="cellIs" dxfId="512" priority="38" operator="equal">
      <formula>"BSD Price"</formula>
    </cfRule>
  </conditionalFormatting>
  <conditionalFormatting sqref="J2:K2">
    <cfRule type="cellIs" dxfId="511" priority="39" operator="equal">
      <formula>"Yield"</formula>
    </cfRule>
  </conditionalFormatting>
  <conditionalFormatting sqref="J2:K2">
    <cfRule type="cellIs" dxfId="510" priority="40" operator="equal">
      <formula>"Net Cost Per Page"</formula>
    </cfRule>
  </conditionalFormatting>
  <conditionalFormatting sqref="I4:K11">
    <cfRule type="cellIs" dxfId="509" priority="21" operator="equal">
      <formula>"Device"</formula>
    </cfRule>
  </conditionalFormatting>
  <conditionalFormatting sqref="I4:K11">
    <cfRule type="cellIs" dxfId="508" priority="22" operator="equal">
      <formula>"Options"</formula>
    </cfRule>
  </conditionalFormatting>
  <conditionalFormatting sqref="I4:K11">
    <cfRule type="cellIs" dxfId="507" priority="23" operator="equal">
      <formula>"Consumables"</formula>
    </cfRule>
  </conditionalFormatting>
  <conditionalFormatting sqref="I4:K11">
    <cfRule type="cellIs" dxfId="506" priority="24" operator="equal">
      <formula>"Accessories"</formula>
    </cfRule>
  </conditionalFormatting>
  <conditionalFormatting sqref="I4:K11">
    <cfRule type="cellIs" dxfId="505" priority="25" operator="equal">
      <formula>"Part Number"</formula>
    </cfRule>
  </conditionalFormatting>
  <conditionalFormatting sqref="I4:K11">
    <cfRule type="cellIs" dxfId="504" priority="26" operator="equal">
      <formula>"Description"</formula>
    </cfRule>
  </conditionalFormatting>
  <conditionalFormatting sqref="I4:K11">
    <cfRule type="cellIs" dxfId="503" priority="27" operator="equal">
      <formula>"MSRP"</formula>
    </cfRule>
  </conditionalFormatting>
  <conditionalFormatting sqref="I4:K11">
    <cfRule type="cellIs" dxfId="502" priority="28" operator="equal">
      <formula>"BSD Price"</formula>
    </cfRule>
  </conditionalFormatting>
  <conditionalFormatting sqref="I4:K11">
    <cfRule type="cellIs" dxfId="501" priority="29" operator="equal">
      <formula>"Yield"</formula>
    </cfRule>
  </conditionalFormatting>
  <conditionalFormatting sqref="I4:K11">
    <cfRule type="cellIs" dxfId="500" priority="30" operator="equal">
      <formula>"Net Cost Per Page"</formula>
    </cfRule>
  </conditionalFormatting>
  <conditionalFormatting sqref="H18:H25">
    <cfRule type="cellIs" dxfId="499" priority="11" operator="equal">
      <formula>"Device"</formula>
    </cfRule>
  </conditionalFormatting>
  <conditionalFormatting sqref="H18:H25">
    <cfRule type="cellIs" dxfId="498" priority="12" operator="equal">
      <formula>"Options"</formula>
    </cfRule>
  </conditionalFormatting>
  <conditionalFormatting sqref="H18:H25">
    <cfRule type="cellIs" dxfId="497" priority="13" operator="equal">
      <formula>"Consumables"</formula>
    </cfRule>
  </conditionalFormatting>
  <conditionalFormatting sqref="H18:H25">
    <cfRule type="cellIs" dxfId="496" priority="14" operator="equal">
      <formula>"Accessories"</formula>
    </cfRule>
  </conditionalFormatting>
  <conditionalFormatting sqref="H18:H25">
    <cfRule type="cellIs" dxfId="495" priority="15" operator="equal">
      <formula>"Part Number"</formula>
    </cfRule>
  </conditionalFormatting>
  <conditionalFormatting sqref="H18:H25">
    <cfRule type="cellIs" dxfId="494" priority="16" operator="equal">
      <formula>"Description"</formula>
    </cfRule>
  </conditionalFormatting>
  <conditionalFormatting sqref="H18:H25">
    <cfRule type="cellIs" dxfId="493" priority="17" operator="equal">
      <formula>"MSRP"</formula>
    </cfRule>
  </conditionalFormatting>
  <conditionalFormatting sqref="H18:H25">
    <cfRule type="cellIs" dxfId="492" priority="18" operator="equal">
      <formula>"BSD Price"</formula>
    </cfRule>
  </conditionalFormatting>
  <conditionalFormatting sqref="H18:H25">
    <cfRule type="cellIs" dxfId="491" priority="19" operator="equal">
      <formula>"Yield"</formula>
    </cfRule>
  </conditionalFormatting>
  <conditionalFormatting sqref="H18:H25">
    <cfRule type="cellIs" dxfId="490" priority="20" operator="equal">
      <formula>"Net Cost Per Page"</formula>
    </cfRule>
  </conditionalFormatting>
  <conditionalFormatting sqref="I2:K11">
    <cfRule type="cellIs" dxfId="489" priority="1" operator="equal">
      <formula>"Device"</formula>
    </cfRule>
  </conditionalFormatting>
  <conditionalFormatting sqref="I2:K11">
    <cfRule type="cellIs" dxfId="488" priority="2" operator="equal">
      <formula>"Options"</formula>
    </cfRule>
  </conditionalFormatting>
  <conditionalFormatting sqref="I2:K11">
    <cfRule type="cellIs" dxfId="487" priority="3" operator="equal">
      <formula>"Consumables"</formula>
    </cfRule>
  </conditionalFormatting>
  <conditionalFormatting sqref="I2:K11">
    <cfRule type="cellIs" dxfId="486" priority="4" operator="equal">
      <formula>"Accessories"</formula>
    </cfRule>
  </conditionalFormatting>
  <conditionalFormatting sqref="I2:K11">
    <cfRule type="cellIs" dxfId="485" priority="5" operator="equal">
      <formula>"Part Number"</formula>
    </cfRule>
  </conditionalFormatting>
  <conditionalFormatting sqref="I2:K11">
    <cfRule type="cellIs" dxfId="484" priority="6" operator="equal">
      <formula>"Description"</formula>
    </cfRule>
  </conditionalFormatting>
  <conditionalFormatting sqref="I2:K11">
    <cfRule type="cellIs" dxfId="483" priority="7" operator="equal">
      <formula>"MSRP"</formula>
    </cfRule>
  </conditionalFormatting>
  <conditionalFormatting sqref="I2:K11">
    <cfRule type="cellIs" dxfId="482" priority="8" operator="equal">
      <formula>"BSD Price"</formula>
    </cfRule>
  </conditionalFormatting>
  <conditionalFormatting sqref="I2:K11">
    <cfRule type="cellIs" dxfId="481" priority="9" operator="equal">
      <formula>"Yield"</formula>
    </cfRule>
  </conditionalFormatting>
  <conditionalFormatting sqref="I2:K11">
    <cfRule type="cellIs" dxfId="48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Q44"/>
  <sheetViews>
    <sheetView zoomScaleNormal="100" workbookViewId="0">
      <pane ySplit="1" topLeftCell="A2" activePane="bottomLeft" state="frozen"/>
      <selection pane="bottomLeft" activeCell="C9" sqref="C9"/>
    </sheetView>
  </sheetViews>
  <sheetFormatPr defaultColWidth="9.21875" defaultRowHeight="13.2"/>
  <cols>
    <col min="1" max="1" width="48.44140625" style="488" customWidth="1"/>
    <col min="2" max="2" width="12.21875" style="488" customWidth="1"/>
    <col min="3" max="5" width="17.5546875" style="488" customWidth="1"/>
    <col min="6" max="6" width="17.5546875" style="490" customWidth="1"/>
    <col min="7" max="7" width="13" style="487" customWidth="1"/>
    <col min="8" max="8" width="13.77734375" style="488" customWidth="1"/>
    <col min="9" max="9" width="10.77734375" style="488" customWidth="1"/>
    <col min="10" max="16384" width="9.21875" style="488"/>
  </cols>
  <sheetData>
    <row r="1" spans="1:17" ht="109.95" customHeight="1">
      <c r="A1" s="498"/>
      <c r="B1" s="111" t="s">
        <v>10</v>
      </c>
      <c r="C1" s="111" t="s">
        <v>2</v>
      </c>
      <c r="D1" s="111" t="s">
        <v>4212</v>
      </c>
      <c r="E1" s="111" t="s">
        <v>4239</v>
      </c>
      <c r="F1" s="155" t="s">
        <v>4240</v>
      </c>
      <c r="G1" s="111" t="s">
        <v>4125</v>
      </c>
      <c r="H1" s="111" t="s">
        <v>33</v>
      </c>
      <c r="I1" s="111" t="s">
        <v>4126</v>
      </c>
      <c r="J1" s="111" t="s">
        <v>4127</v>
      </c>
      <c r="K1" s="111" t="s">
        <v>4128</v>
      </c>
    </row>
    <row r="2" spans="1:17" s="77" customFormat="1" ht="17.399999999999999">
      <c r="A2" s="112" t="s">
        <v>240</v>
      </c>
      <c r="B2" s="187" t="s">
        <v>342</v>
      </c>
      <c r="C2" s="188">
        <v>10650</v>
      </c>
      <c r="D2" s="188">
        <v>9947</v>
      </c>
      <c r="E2" s="188">
        <f>C2-D2</f>
        <v>703</v>
      </c>
      <c r="F2" s="117">
        <f>E2/C2</f>
        <v>6.6009389671361496E-2</v>
      </c>
      <c r="G2" s="150"/>
      <c r="H2" s="150"/>
      <c r="I2" s="449">
        <v>368</v>
      </c>
      <c r="J2" s="449">
        <v>293</v>
      </c>
      <c r="K2" s="449">
        <v>249</v>
      </c>
    </row>
    <row r="3" spans="1:17" ht="15.6">
      <c r="A3" s="156" t="s">
        <v>4130</v>
      </c>
      <c r="B3" s="189"/>
      <c r="C3" s="190"/>
      <c r="D3" s="189"/>
      <c r="E3" s="188"/>
      <c r="F3" s="117"/>
      <c r="G3" s="191"/>
      <c r="H3" s="192"/>
      <c r="I3" s="449"/>
      <c r="J3" s="449"/>
      <c r="K3" s="449"/>
    </row>
    <row r="4" spans="1:17">
      <c r="A4" s="96" t="s">
        <v>619</v>
      </c>
      <c r="B4" s="187" t="s">
        <v>247</v>
      </c>
      <c r="C4" s="193">
        <v>1484.29</v>
      </c>
      <c r="D4" s="188">
        <v>1299</v>
      </c>
      <c r="E4" s="188">
        <f t="shared" ref="E4:E30" si="0">C4-D4</f>
        <v>185.28999999999996</v>
      </c>
      <c r="F4" s="117">
        <f t="shared" ref="F4:F30" si="1">E4/C4</f>
        <v>0.12483409576295736</v>
      </c>
      <c r="G4" s="150"/>
      <c r="H4" s="150"/>
      <c r="I4" s="449">
        <v>48</v>
      </c>
      <c r="J4" s="449">
        <v>38</v>
      </c>
      <c r="K4" s="449">
        <v>32</v>
      </c>
    </row>
    <row r="5" spans="1:17">
      <c r="A5" s="96" t="s">
        <v>4169</v>
      </c>
      <c r="B5" s="187" t="s">
        <v>249</v>
      </c>
      <c r="C5" s="193">
        <v>1827.14</v>
      </c>
      <c r="D5" s="188">
        <v>1599</v>
      </c>
      <c r="E5" s="188">
        <f t="shared" si="0"/>
        <v>228.1400000000001</v>
      </c>
      <c r="F5" s="117">
        <f t="shared" si="1"/>
        <v>0.12486180588241738</v>
      </c>
      <c r="G5" s="150"/>
      <c r="H5" s="150"/>
      <c r="I5" s="449">
        <v>59</v>
      </c>
      <c r="J5" s="449">
        <v>47</v>
      </c>
      <c r="K5" s="449">
        <v>40</v>
      </c>
    </row>
    <row r="6" spans="1:17">
      <c r="A6" s="96" t="s">
        <v>1847</v>
      </c>
      <c r="B6" s="187" t="s">
        <v>251</v>
      </c>
      <c r="C6" s="193">
        <v>1827.14</v>
      </c>
      <c r="D6" s="188">
        <v>1599</v>
      </c>
      <c r="E6" s="188">
        <f t="shared" si="0"/>
        <v>228.1400000000001</v>
      </c>
      <c r="F6" s="117">
        <f t="shared" si="1"/>
        <v>0.12486180588241738</v>
      </c>
      <c r="G6" s="150"/>
      <c r="H6" s="150"/>
      <c r="I6" s="449">
        <v>59</v>
      </c>
      <c r="J6" s="449">
        <v>47</v>
      </c>
      <c r="K6" s="449">
        <v>40</v>
      </c>
      <c r="Q6" s="77"/>
    </row>
    <row r="7" spans="1:17">
      <c r="A7" s="96" t="s">
        <v>1848</v>
      </c>
      <c r="B7" s="187" t="s">
        <v>253</v>
      </c>
      <c r="C7" s="193">
        <v>684.29</v>
      </c>
      <c r="D7" s="188">
        <v>599</v>
      </c>
      <c r="E7" s="188">
        <f t="shared" si="0"/>
        <v>85.289999999999964</v>
      </c>
      <c r="F7" s="117">
        <f t="shared" si="1"/>
        <v>0.12464013795320693</v>
      </c>
      <c r="G7" s="150"/>
      <c r="H7" s="150"/>
      <c r="I7" s="449">
        <v>22</v>
      </c>
      <c r="J7" s="449">
        <v>18</v>
      </c>
      <c r="K7" s="449">
        <v>15</v>
      </c>
    </row>
    <row r="8" spans="1:17">
      <c r="A8" s="93" t="s">
        <v>2943</v>
      </c>
      <c r="B8" s="194" t="s">
        <v>255</v>
      </c>
      <c r="C8" s="193">
        <v>227.14</v>
      </c>
      <c r="D8" s="188">
        <v>199</v>
      </c>
      <c r="E8" s="188">
        <f t="shared" si="0"/>
        <v>28.139999999999986</v>
      </c>
      <c r="F8" s="117">
        <f t="shared" si="1"/>
        <v>0.12388835079686532</v>
      </c>
      <c r="G8" s="150"/>
      <c r="H8" s="150"/>
      <c r="I8" s="449">
        <v>7</v>
      </c>
      <c r="J8" s="449">
        <v>6</v>
      </c>
      <c r="K8" s="449">
        <v>5</v>
      </c>
    </row>
    <row r="9" spans="1:17">
      <c r="A9" s="96" t="s">
        <v>4170</v>
      </c>
      <c r="B9" s="187" t="s">
        <v>245</v>
      </c>
      <c r="C9" s="193">
        <v>1370</v>
      </c>
      <c r="D9" s="188">
        <v>1199</v>
      </c>
      <c r="E9" s="188">
        <f t="shared" si="0"/>
        <v>171</v>
      </c>
      <c r="F9" s="117">
        <f t="shared" si="1"/>
        <v>0.12481751824817518</v>
      </c>
      <c r="G9" s="150"/>
      <c r="H9" s="150"/>
      <c r="I9" s="449">
        <v>44</v>
      </c>
      <c r="J9" s="449">
        <v>35</v>
      </c>
      <c r="K9" s="449">
        <v>30</v>
      </c>
    </row>
    <row r="10" spans="1:17">
      <c r="A10" s="96" t="s">
        <v>4171</v>
      </c>
      <c r="B10" s="187" t="s">
        <v>364</v>
      </c>
      <c r="C10" s="193">
        <v>3655.71</v>
      </c>
      <c r="D10" s="188">
        <v>3199</v>
      </c>
      <c r="E10" s="188">
        <f t="shared" si="0"/>
        <v>456.71000000000004</v>
      </c>
      <c r="F10" s="117">
        <f t="shared" si="1"/>
        <v>0.1249305880389856</v>
      </c>
      <c r="G10" s="150"/>
      <c r="H10" s="150"/>
      <c r="I10" s="449">
        <v>118</v>
      </c>
      <c r="J10" s="449">
        <v>94</v>
      </c>
      <c r="K10" s="449">
        <v>80</v>
      </c>
    </row>
    <row r="11" spans="1:17">
      <c r="A11" s="96" t="s">
        <v>1844</v>
      </c>
      <c r="B11" s="150" t="s">
        <v>243</v>
      </c>
      <c r="C11" s="193">
        <v>4570</v>
      </c>
      <c r="D11" s="188">
        <v>3999</v>
      </c>
      <c r="E11" s="188">
        <f t="shared" si="0"/>
        <v>571</v>
      </c>
      <c r="F11" s="117">
        <f t="shared" si="1"/>
        <v>0.124945295404814</v>
      </c>
      <c r="G11" s="150"/>
      <c r="H11" s="150"/>
      <c r="I11" s="449">
        <v>148</v>
      </c>
      <c r="J11" s="449">
        <v>118</v>
      </c>
      <c r="K11" s="449">
        <v>100</v>
      </c>
    </row>
    <row r="12" spans="1:17">
      <c r="A12" s="86" t="s">
        <v>115</v>
      </c>
      <c r="B12" s="167" t="s">
        <v>114</v>
      </c>
      <c r="C12" s="134">
        <v>90</v>
      </c>
      <c r="D12" s="134">
        <v>79</v>
      </c>
      <c r="E12" s="188">
        <f t="shared" si="0"/>
        <v>11</v>
      </c>
      <c r="F12" s="117">
        <f t="shared" si="1"/>
        <v>0.12222222222222222</v>
      </c>
      <c r="G12" s="150"/>
      <c r="H12" s="150"/>
      <c r="I12" s="449">
        <v>3</v>
      </c>
      <c r="J12" s="449">
        <v>2</v>
      </c>
      <c r="K12" s="449">
        <v>2</v>
      </c>
    </row>
    <row r="13" spans="1:17">
      <c r="A13" s="86" t="s">
        <v>113</v>
      </c>
      <c r="B13" s="195" t="s">
        <v>112</v>
      </c>
      <c r="C13" s="134">
        <v>112.86</v>
      </c>
      <c r="D13" s="134">
        <v>99</v>
      </c>
      <c r="E13" s="188">
        <f t="shared" si="0"/>
        <v>13.86</v>
      </c>
      <c r="F13" s="117">
        <f t="shared" si="1"/>
        <v>0.12280701754385964</v>
      </c>
      <c r="G13" s="150"/>
      <c r="H13" s="150"/>
      <c r="I13" s="449">
        <v>4</v>
      </c>
      <c r="J13" s="449">
        <v>3</v>
      </c>
      <c r="K13" s="449">
        <v>2</v>
      </c>
    </row>
    <row r="14" spans="1:17">
      <c r="A14" s="86" t="s">
        <v>30</v>
      </c>
      <c r="B14" s="167" t="s">
        <v>29</v>
      </c>
      <c r="C14" s="134">
        <v>67.14</v>
      </c>
      <c r="D14" s="134">
        <v>59</v>
      </c>
      <c r="E14" s="188">
        <f t="shared" si="0"/>
        <v>8.14</v>
      </c>
      <c r="F14" s="117">
        <f t="shared" si="1"/>
        <v>0.1212392016681561</v>
      </c>
      <c r="G14" s="150"/>
      <c r="H14" s="150"/>
      <c r="I14" s="449">
        <v>2</v>
      </c>
      <c r="J14" s="449">
        <v>2</v>
      </c>
      <c r="K14" s="449">
        <v>1</v>
      </c>
    </row>
    <row r="15" spans="1:17">
      <c r="A15" s="86" t="s">
        <v>4172</v>
      </c>
      <c r="B15" s="167" t="s">
        <v>110</v>
      </c>
      <c r="C15" s="134">
        <v>227.14</v>
      </c>
      <c r="D15" s="134">
        <v>199</v>
      </c>
      <c r="E15" s="188">
        <f t="shared" si="0"/>
        <v>28.139999999999986</v>
      </c>
      <c r="F15" s="117">
        <f t="shared" si="1"/>
        <v>0.12388835079686532</v>
      </c>
      <c r="G15" s="150"/>
      <c r="H15" s="150"/>
      <c r="I15" s="449">
        <v>7</v>
      </c>
      <c r="J15" s="449">
        <v>6</v>
      </c>
      <c r="K15" s="449">
        <v>5</v>
      </c>
    </row>
    <row r="16" spans="1:17">
      <c r="A16" s="96" t="s">
        <v>4173</v>
      </c>
      <c r="B16" s="187" t="s">
        <v>258</v>
      </c>
      <c r="C16" s="193">
        <v>341.42857142857144</v>
      </c>
      <c r="D16" s="193">
        <v>299</v>
      </c>
      <c r="E16" s="188">
        <f t="shared" si="0"/>
        <v>42.428571428571445</v>
      </c>
      <c r="F16" s="117">
        <f t="shared" si="1"/>
        <v>0.12426778242677829</v>
      </c>
      <c r="G16" s="150"/>
      <c r="H16" s="150"/>
      <c r="I16" s="449">
        <v>11</v>
      </c>
      <c r="J16" s="449">
        <v>9</v>
      </c>
      <c r="K16" s="449">
        <v>7</v>
      </c>
    </row>
    <row r="17" spans="1:11">
      <c r="A17" s="97" t="s">
        <v>4174</v>
      </c>
      <c r="B17" s="187" t="s">
        <v>322</v>
      </c>
      <c r="C17" s="193">
        <v>112.86</v>
      </c>
      <c r="D17" s="188">
        <v>99</v>
      </c>
      <c r="E17" s="188">
        <f t="shared" si="0"/>
        <v>13.86</v>
      </c>
      <c r="F17" s="117">
        <f t="shared" si="1"/>
        <v>0.12280701754385964</v>
      </c>
      <c r="G17" s="150"/>
      <c r="H17" s="150"/>
      <c r="I17" s="449">
        <v>4</v>
      </c>
      <c r="J17" s="449">
        <v>3</v>
      </c>
      <c r="K17" s="449">
        <v>2</v>
      </c>
    </row>
    <row r="18" spans="1:11" ht="15.6">
      <c r="A18" s="156" t="s">
        <v>4132</v>
      </c>
      <c r="B18" s="196"/>
      <c r="C18" s="197"/>
      <c r="D18" s="198"/>
      <c r="E18" s="188"/>
      <c r="F18" s="117"/>
      <c r="G18" s="189"/>
      <c r="H18" s="174"/>
      <c r="I18" s="98"/>
      <c r="J18" s="98"/>
      <c r="K18" s="98"/>
    </row>
    <row r="19" spans="1:11">
      <c r="A19" s="63" t="s">
        <v>4123</v>
      </c>
      <c r="B19" s="187"/>
      <c r="C19" s="193"/>
      <c r="D19" s="198"/>
      <c r="E19" s="188"/>
      <c r="F19" s="117"/>
      <c r="G19" s="189"/>
      <c r="H19" s="174"/>
      <c r="I19" s="98"/>
      <c r="J19" s="98"/>
      <c r="K19" s="98"/>
    </row>
    <row r="20" spans="1:11">
      <c r="A20" s="63" t="s">
        <v>4124</v>
      </c>
      <c r="B20" s="187"/>
      <c r="C20" s="193"/>
      <c r="D20" s="198"/>
      <c r="E20" s="188"/>
      <c r="F20" s="117"/>
      <c r="G20" s="189"/>
      <c r="H20" s="174">
        <v>8.9999999999999993E-3</v>
      </c>
      <c r="I20" s="98"/>
      <c r="J20" s="98"/>
      <c r="K20" s="98"/>
    </row>
    <row r="21" spans="1:11" ht="15.6">
      <c r="A21" s="156" t="s">
        <v>4133</v>
      </c>
      <c r="B21" s="189"/>
      <c r="C21" s="190"/>
      <c r="D21" s="189"/>
      <c r="E21" s="188"/>
      <c r="F21" s="117"/>
      <c r="G21" s="189"/>
      <c r="H21" s="174"/>
      <c r="I21" s="150"/>
      <c r="J21" s="150"/>
      <c r="K21" s="150"/>
    </row>
    <row r="22" spans="1:11">
      <c r="A22" s="99" t="s">
        <v>4175</v>
      </c>
      <c r="B22" s="199" t="s">
        <v>331</v>
      </c>
      <c r="C22" s="200">
        <v>181</v>
      </c>
      <c r="D22" s="200">
        <v>181</v>
      </c>
      <c r="E22" s="188">
        <f t="shared" si="0"/>
        <v>0</v>
      </c>
      <c r="F22" s="117">
        <f t="shared" si="1"/>
        <v>0</v>
      </c>
      <c r="G22" s="201">
        <v>25000</v>
      </c>
      <c r="H22" s="202">
        <v>7.2399999999999999E-3</v>
      </c>
      <c r="I22" s="150"/>
      <c r="J22" s="150"/>
      <c r="K22" s="150"/>
    </row>
    <row r="23" spans="1:11">
      <c r="A23" s="100" t="s">
        <v>3932</v>
      </c>
      <c r="B23" s="199" t="s">
        <v>262</v>
      </c>
      <c r="C23" s="200">
        <v>82.93</v>
      </c>
      <c r="D23" s="200">
        <v>82.93</v>
      </c>
      <c r="E23" s="188">
        <f t="shared" si="0"/>
        <v>0</v>
      </c>
      <c r="F23" s="117">
        <f t="shared" si="1"/>
        <v>0</v>
      </c>
      <c r="G23" s="201">
        <v>125000</v>
      </c>
      <c r="H23" s="202">
        <v>6.6344000000000006E-4</v>
      </c>
      <c r="I23" s="150"/>
      <c r="J23" s="150"/>
      <c r="K23" s="150"/>
    </row>
    <row r="24" spans="1:11">
      <c r="A24" s="100" t="s">
        <v>1841</v>
      </c>
      <c r="B24" s="203" t="s">
        <v>273</v>
      </c>
      <c r="C24" s="200">
        <v>34.479999999999997</v>
      </c>
      <c r="D24" s="200">
        <v>34.479999999999997</v>
      </c>
      <c r="E24" s="188">
        <f t="shared" si="0"/>
        <v>0</v>
      </c>
      <c r="F24" s="117">
        <f t="shared" si="1"/>
        <v>0</v>
      </c>
      <c r="G24" s="201">
        <v>90000</v>
      </c>
      <c r="H24" s="202">
        <v>3.8311111111111109E-4</v>
      </c>
      <c r="I24" s="150"/>
      <c r="J24" s="150"/>
      <c r="K24" s="150"/>
    </row>
    <row r="25" spans="1:11">
      <c r="A25" s="97" t="s">
        <v>4176</v>
      </c>
      <c r="B25" s="150" t="s">
        <v>121</v>
      </c>
      <c r="C25" s="200">
        <v>129.69</v>
      </c>
      <c r="D25" s="200">
        <v>129.69</v>
      </c>
      <c r="E25" s="188">
        <f t="shared" si="0"/>
        <v>0</v>
      </c>
      <c r="F25" s="117">
        <f t="shared" si="1"/>
        <v>0</v>
      </c>
      <c r="G25" s="204">
        <v>15000</v>
      </c>
      <c r="H25" s="202"/>
      <c r="I25" s="150"/>
      <c r="J25" s="150"/>
      <c r="K25" s="150"/>
    </row>
    <row r="26" spans="1:11" ht="15.6">
      <c r="A26" s="156" t="s">
        <v>4177</v>
      </c>
      <c r="B26" s="189"/>
      <c r="C26" s="190"/>
      <c r="D26" s="190"/>
      <c r="E26" s="188"/>
      <c r="F26" s="117"/>
      <c r="G26" s="189"/>
      <c r="H26" s="174"/>
      <c r="I26" s="150"/>
      <c r="J26" s="150"/>
      <c r="K26" s="150"/>
    </row>
    <row r="27" spans="1:11">
      <c r="A27" s="94" t="s">
        <v>4178</v>
      </c>
      <c r="B27" s="205" t="s">
        <v>264</v>
      </c>
      <c r="C27" s="206">
        <v>431.38</v>
      </c>
      <c r="D27" s="206">
        <v>431.38</v>
      </c>
      <c r="E27" s="188">
        <f t="shared" si="0"/>
        <v>0</v>
      </c>
      <c r="F27" s="117">
        <f t="shared" si="1"/>
        <v>0</v>
      </c>
      <c r="G27" s="201">
        <v>300000</v>
      </c>
      <c r="H27" s="202">
        <v>1.4379333333333333E-3</v>
      </c>
      <c r="I27" s="150"/>
      <c r="J27" s="150"/>
      <c r="K27" s="150"/>
    </row>
    <row r="28" spans="1:11">
      <c r="A28" s="94" t="s">
        <v>268</v>
      </c>
      <c r="B28" s="205" t="s">
        <v>267</v>
      </c>
      <c r="C28" s="206">
        <v>410.14</v>
      </c>
      <c r="D28" s="206">
        <v>410.14</v>
      </c>
      <c r="E28" s="188">
        <f t="shared" si="0"/>
        <v>0</v>
      </c>
      <c r="F28" s="117">
        <f t="shared" si="1"/>
        <v>0</v>
      </c>
      <c r="G28" s="207">
        <v>600000</v>
      </c>
      <c r="H28" s="202">
        <v>6.8356666666666668E-4</v>
      </c>
      <c r="I28" s="150"/>
      <c r="J28" s="150"/>
      <c r="K28" s="150"/>
    </row>
    <row r="29" spans="1:11">
      <c r="A29" s="94" t="s">
        <v>3962</v>
      </c>
      <c r="B29" s="205" t="s">
        <v>263</v>
      </c>
      <c r="C29" s="206">
        <v>1123.04</v>
      </c>
      <c r="D29" s="206">
        <v>1123.04</v>
      </c>
      <c r="E29" s="188">
        <f t="shared" si="0"/>
        <v>0</v>
      </c>
      <c r="F29" s="117">
        <f t="shared" si="1"/>
        <v>0</v>
      </c>
      <c r="G29" s="207">
        <v>720000</v>
      </c>
      <c r="H29" s="202">
        <v>1.5597777777777778E-3</v>
      </c>
      <c r="I29" s="150"/>
      <c r="J29" s="150"/>
      <c r="K29" s="150"/>
    </row>
    <row r="30" spans="1:11">
      <c r="A30" s="100" t="s">
        <v>4179</v>
      </c>
      <c r="B30" s="208" t="s">
        <v>265</v>
      </c>
      <c r="C30" s="209">
        <v>62.42</v>
      </c>
      <c r="D30" s="209">
        <v>62.42</v>
      </c>
      <c r="E30" s="188">
        <f t="shared" si="0"/>
        <v>0</v>
      </c>
      <c r="F30" s="117">
        <f t="shared" si="1"/>
        <v>0</v>
      </c>
      <c r="G30" s="210">
        <v>200000</v>
      </c>
      <c r="H30" s="202">
        <v>3.121E-4</v>
      </c>
      <c r="I30" s="150"/>
      <c r="J30" s="150"/>
      <c r="K30" s="150"/>
    </row>
    <row r="31" spans="1:11" ht="15">
      <c r="H31" s="499"/>
      <c r="I31" s="500"/>
    </row>
    <row r="32" spans="1:11" ht="15.6">
      <c r="A32" s="78" t="s">
        <v>4180</v>
      </c>
    </row>
    <row r="33" spans="1:8" ht="21.75" customHeight="1">
      <c r="A33" s="501" t="s">
        <v>4181</v>
      </c>
      <c r="H33" s="491"/>
    </row>
    <row r="34" spans="1:8" ht="29.25" customHeight="1">
      <c r="A34" s="95" t="s">
        <v>4182</v>
      </c>
    </row>
    <row r="35" spans="1:8" ht="90" customHeight="1">
      <c r="A35" s="502" t="s">
        <v>4183</v>
      </c>
      <c r="B35" s="502"/>
      <c r="C35" s="502"/>
      <c r="D35" s="502"/>
      <c r="E35" s="502"/>
      <c r="F35" s="502"/>
      <c r="G35" s="502"/>
    </row>
    <row r="36" spans="1:8">
      <c r="A36" s="80"/>
    </row>
    <row r="37" spans="1:8">
      <c r="A37" s="503"/>
      <c r="B37" s="503"/>
    </row>
    <row r="44" spans="1:8" ht="15.6">
      <c r="A44" s="78"/>
    </row>
  </sheetData>
  <sheetProtection algorithmName="SHA-512" hashValue="mpT+Wixn537Tz7/zI2hmu9x4/ezwcDzLLBCGI3mh0UMPChOk2cwkPl2z0itJRxEXY3ip/gIKAL1xdQI6Gk9Rbw==" saltValue="vVrwMiEp4OjG6tWm9PJp5A==" spinCount="100000" sheet="1" objects="1" scenarios="1"/>
  <mergeCells count="1">
    <mergeCell ref="A35:G35"/>
  </mergeCells>
  <conditionalFormatting sqref="A1 B2:B3 B5:B6 B8:B20 G26:H26 G29 G32:H36 C2:H2 A24:D24 A32:F34 A58:H996 A38:H38 A39:F39 C13:D14 C12 C15:C20 A25:C25 I18:AA996 L1:AA17 G24:G25 G27 A4:A17 A19:A20 A27:C30 B26:C26 C3:D11 G3:H20 E3:F30">
    <cfRule type="cellIs" dxfId="479" priority="93" operator="equal">
      <formula>"Device"</formula>
    </cfRule>
  </conditionalFormatting>
  <conditionalFormatting sqref="A1 B2:B3 B5:B6 B8:B20 G26:H26 G29 G32:H36 C2:H2 A24:D24 A32:F34 A58:H996 A38:H38 A39:F39 C13:D14 C12 C15:C20 A25:C25 I18:AA996 L1:AA17 G24:G25 G27 A4:A17 A19:A20 A27:C30 B26:C26 C3:D11 G3:H20 E3:F30">
    <cfRule type="cellIs" dxfId="478" priority="94" operator="equal">
      <formula>"Options"</formula>
    </cfRule>
  </conditionalFormatting>
  <conditionalFormatting sqref="A1 B2:B3 B5:B6 B8:B20 G26:H26 G29 G32:H36 C2:H2 A24:D24 A32:F34 A58:H996 A38:H38 A39:F39 C13:D14 C12 C15:C20 A25:C25 I18:AA996 L1:AA17 G24:G25 G27 A4:A17 A19:A20 A27:C30 B26:C26 C3:D11 G3:H20 E3:F30">
    <cfRule type="cellIs" dxfId="477" priority="95" operator="equal">
      <formula>"Consumables"</formula>
    </cfRule>
  </conditionalFormatting>
  <conditionalFormatting sqref="A1 B2:B3 B5:B6 B8:B20 G26:H26 G29 G32:H36 C2:H2 A24:D24 A32:F34 A58:H996 A38:H38 A39:F39 C13:D14 C12 C15:C20 A25:C25 I18:AA996 L1:AA17 G24:G25 G27 A4:A17 A19:A20 A27:C30 B26:C26 C3:D11 G3:H20 E3:F30">
    <cfRule type="cellIs" dxfId="476" priority="96" operator="equal">
      <formula>"Accessories"</formula>
    </cfRule>
  </conditionalFormatting>
  <conditionalFormatting sqref="A1 B2:B3 B5:B6 B8:B20 G26:H26 G29 G32:H36 C2:H2 A24:D24 A32:F34 A58:H996 A38:H38 A39:F39 C13:D14 C12 C15:C20 A25:C25 I18:AA996 L1:AA17 G24:G25 G27 A4:A17 A19:A20 A27:C30 B26:C26 C3:D11 G3:H20 E3:F30">
    <cfRule type="cellIs" dxfId="475" priority="97" operator="equal">
      <formula>"Part Number"</formula>
    </cfRule>
  </conditionalFormatting>
  <conditionalFormatting sqref="A1 B2:B3 B5:B6 B8:B20 G26:H26 G29 G32:H36 C2:H2 A24:D24 A32:F34 A58:H996 A38:H38 A39:F39 C13:D14 C12 C15:C20 A25:C25 I18:AA996 L1:AA17 G24:G25 G27 A4:A17 A19:A20 A27:C30 B26:C26 C3:D11 G3:H20 E3:F30">
    <cfRule type="cellIs" dxfId="474" priority="98" operator="equal">
      <formula>"Description"</formula>
    </cfRule>
  </conditionalFormatting>
  <conditionalFormatting sqref="A1 B2:B3 B5:B6 B8:B20 G26:H26 G29 G32:H36 C2:H2 A24:D24 A32:F34 A58:H996 A38:H38 A39:F39 C13:D14 C12 C15:C20 A25:C25 I18:AA996 L1:AA17 G24:G25 G27 A4:A17 A19:A20 A27:C30 B26:C26 C3:D11 G3:H20 E3:F30">
    <cfRule type="cellIs" dxfId="473" priority="99" operator="equal">
      <formula>"MSRP"</formula>
    </cfRule>
  </conditionalFormatting>
  <conditionalFormatting sqref="A1 B2:B3 B5:B6 B8:B20 G26:H26 G29 G32:H36 C2:H2 A24:D24 A32:F34 A58:H996 A38:H38 A39:F39 C13:D14 C12 C15:C20 A25:C25 I18:AA996 L1:AA17 G24:G25 G27 A4:A17 A19:A20 A27:C30 B26:C26 C3:D11 G3:H20 E3:F30">
    <cfRule type="cellIs" dxfId="472" priority="100" operator="equal">
      <formula>"BSD Price"</formula>
    </cfRule>
  </conditionalFormatting>
  <conditionalFormatting sqref="A1 B2:B3 B5:B6 B8:B20 G26:H26 G29 G32:H36 C2:H2 A24:D24 A32:F34 A58:H996 A38:H38 A39:F39 C13:D14 C12 C15:C20 A25:C25 I18:AA996 L1:AA17 G24:G25 G27 A4:A17 A19:A20 A27:C30 B26:C26 C3:D11 G3:H20 E3:F30">
    <cfRule type="cellIs" dxfId="471" priority="101" operator="equal">
      <formula>"Yield"</formula>
    </cfRule>
  </conditionalFormatting>
  <conditionalFormatting sqref="A1 B2:B3 B5:B6 B8:B20 G26:H26 G29 G32:H36 C2:H2 A24:D24 A32:F34 A58:H996 A38:H38 A39:F39 C13:D14 C12 C15:C20 A25:C25 I18:AA996 L1:AA17 G24:G25 G27 A4:A17 A19:A20 A27:C30 B26:C26 C3:D11 G3:H20 E3:F30">
    <cfRule type="cellIs" dxfId="470" priority="102" operator="equal">
      <formula>"Net Cost Per Page"</formula>
    </cfRule>
  </conditionalFormatting>
  <conditionalFormatting sqref="G39:H42">
    <cfRule type="cellIs" dxfId="469" priority="71" operator="equal">
      <formula>"Device"</formula>
    </cfRule>
  </conditionalFormatting>
  <conditionalFormatting sqref="G39:H42">
    <cfRule type="cellIs" dxfId="468" priority="72" operator="equal">
      <formula>"Options"</formula>
    </cfRule>
  </conditionalFormatting>
  <conditionalFormatting sqref="G39:H42">
    <cfRule type="cellIs" dxfId="467" priority="73" operator="equal">
      <formula>"Consumables"</formula>
    </cfRule>
  </conditionalFormatting>
  <conditionalFormatting sqref="G39:H42">
    <cfRule type="cellIs" dxfId="466" priority="74" operator="equal">
      <formula>"Accessories"</formula>
    </cfRule>
  </conditionalFormatting>
  <conditionalFormatting sqref="G39:H42">
    <cfRule type="cellIs" dxfId="465" priority="75" operator="equal">
      <formula>"Part Number"</formula>
    </cfRule>
  </conditionalFormatting>
  <conditionalFormatting sqref="G39:H42">
    <cfRule type="cellIs" dxfId="464" priority="76" operator="equal">
      <formula>"Description"</formula>
    </cfRule>
  </conditionalFormatting>
  <conditionalFormatting sqref="G39:H42">
    <cfRule type="cellIs" dxfId="463" priority="77" operator="equal">
      <formula>"MSRP"</formula>
    </cfRule>
  </conditionalFormatting>
  <conditionalFormatting sqref="G39:H42">
    <cfRule type="cellIs" dxfId="462" priority="78" operator="equal">
      <formula>"BSD Price"</formula>
    </cfRule>
  </conditionalFormatting>
  <conditionalFormatting sqref="G39:H42">
    <cfRule type="cellIs" dxfId="461" priority="79" operator="equal">
      <formula>"Yield"</formula>
    </cfRule>
  </conditionalFormatting>
  <conditionalFormatting sqref="G39:H42">
    <cfRule type="cellIs" dxfId="460" priority="80" operator="equal">
      <formula>"Net Cost Per Page"</formula>
    </cfRule>
  </conditionalFormatting>
  <conditionalFormatting sqref="D12">
    <cfRule type="cellIs" dxfId="459" priority="61" operator="equal">
      <formula>"Device"</formula>
    </cfRule>
  </conditionalFormatting>
  <conditionalFormatting sqref="D12">
    <cfRule type="cellIs" dxfId="458" priority="62" operator="equal">
      <formula>"Options"</formula>
    </cfRule>
  </conditionalFormatting>
  <conditionalFormatting sqref="D12">
    <cfRule type="cellIs" dxfId="457" priority="63" operator="equal">
      <formula>"Consumables"</formula>
    </cfRule>
  </conditionalFormatting>
  <conditionalFormatting sqref="D12">
    <cfRule type="cellIs" dxfId="456" priority="64" operator="equal">
      <formula>"Accessories"</formula>
    </cfRule>
  </conditionalFormatting>
  <conditionalFormatting sqref="D12">
    <cfRule type="cellIs" dxfId="455" priority="65" operator="equal">
      <formula>"Part Number"</formula>
    </cfRule>
  </conditionalFormatting>
  <conditionalFormatting sqref="D12">
    <cfRule type="cellIs" dxfId="454" priority="66" operator="equal">
      <formula>"Description"</formula>
    </cfRule>
  </conditionalFormatting>
  <conditionalFormatting sqref="D12">
    <cfRule type="cellIs" dxfId="453" priority="67" operator="equal">
      <formula>"MSRP"</formula>
    </cfRule>
  </conditionalFormatting>
  <conditionalFormatting sqref="D12">
    <cfRule type="cellIs" dxfId="452" priority="68" operator="equal">
      <formula>"BSD Price"</formula>
    </cfRule>
  </conditionalFormatting>
  <conditionalFormatting sqref="D12">
    <cfRule type="cellIs" dxfId="451" priority="69" operator="equal">
      <formula>"Yield"</formula>
    </cfRule>
  </conditionalFormatting>
  <conditionalFormatting sqref="D12">
    <cfRule type="cellIs" dxfId="450" priority="70" operator="equal">
      <formula>"Net Cost Per Page"</formula>
    </cfRule>
  </conditionalFormatting>
  <conditionalFormatting sqref="D15:D22">
    <cfRule type="cellIs" dxfId="449" priority="51" operator="equal">
      <formula>"Device"</formula>
    </cfRule>
  </conditionalFormatting>
  <conditionalFormatting sqref="D15:D22">
    <cfRule type="cellIs" dxfId="448" priority="52" operator="equal">
      <formula>"Options"</formula>
    </cfRule>
  </conditionalFormatting>
  <conditionalFormatting sqref="D15:D22">
    <cfRule type="cellIs" dxfId="447" priority="53" operator="equal">
      <formula>"Consumables"</formula>
    </cfRule>
  </conditionalFormatting>
  <conditionalFormatting sqref="D15:D22">
    <cfRule type="cellIs" dxfId="446" priority="54" operator="equal">
      <formula>"Accessories"</formula>
    </cfRule>
  </conditionalFormatting>
  <conditionalFormatting sqref="D15:D22">
    <cfRule type="cellIs" dxfId="445" priority="55" operator="equal">
      <formula>"Part Number"</formula>
    </cfRule>
  </conditionalFormatting>
  <conditionalFormatting sqref="D15:D22">
    <cfRule type="cellIs" dxfId="444" priority="56" operator="equal">
      <formula>"Description"</formula>
    </cfRule>
  </conditionalFormatting>
  <conditionalFormatting sqref="D15:D22">
    <cfRule type="cellIs" dxfId="443" priority="57" operator="equal">
      <formula>"MSRP"</formula>
    </cfRule>
  </conditionalFormatting>
  <conditionalFormatting sqref="D15:D22">
    <cfRule type="cellIs" dxfId="442" priority="58" operator="equal">
      <formula>"BSD Price"</formula>
    </cfRule>
  </conditionalFormatting>
  <conditionalFormatting sqref="D15:D22">
    <cfRule type="cellIs" dxfId="441" priority="59" operator="equal">
      <formula>"Yield"</formula>
    </cfRule>
  </conditionalFormatting>
  <conditionalFormatting sqref="D15:D22">
    <cfRule type="cellIs" dxfId="440" priority="60" operator="equal">
      <formula>"Net Cost Per Page"</formula>
    </cfRule>
  </conditionalFormatting>
  <conditionalFormatting sqref="D25:D26 D28:D30">
    <cfRule type="cellIs" dxfId="439" priority="41" operator="equal">
      <formula>"Device"</formula>
    </cfRule>
  </conditionalFormatting>
  <conditionalFormatting sqref="D25:D26 D28:D30">
    <cfRule type="cellIs" dxfId="438" priority="42" operator="equal">
      <formula>"Options"</formula>
    </cfRule>
  </conditionalFormatting>
  <conditionalFormatting sqref="D25:D26 D28:D30">
    <cfRule type="cellIs" dxfId="437" priority="43" operator="equal">
      <formula>"Consumables"</formula>
    </cfRule>
  </conditionalFormatting>
  <conditionalFormatting sqref="D25:D26 D28:D30">
    <cfRule type="cellIs" dxfId="436" priority="44" operator="equal">
      <formula>"Accessories"</formula>
    </cfRule>
  </conditionalFormatting>
  <conditionalFormatting sqref="D25:D26 D28:D30">
    <cfRule type="cellIs" dxfId="435" priority="45" operator="equal">
      <formula>"Part Number"</formula>
    </cfRule>
  </conditionalFormatting>
  <conditionalFormatting sqref="D25:D26 D28:D30">
    <cfRule type="cellIs" dxfId="434" priority="46" operator="equal">
      <formula>"Description"</formula>
    </cfRule>
  </conditionalFormatting>
  <conditionalFormatting sqref="D25:D26 D28:D30">
    <cfRule type="cellIs" dxfId="433" priority="47" operator="equal">
      <formula>"MSRP"</formula>
    </cfRule>
  </conditionalFormatting>
  <conditionalFormatting sqref="D25:D26 D28:D30">
    <cfRule type="cellIs" dxfId="432" priority="48" operator="equal">
      <formula>"BSD Price"</formula>
    </cfRule>
  </conditionalFormatting>
  <conditionalFormatting sqref="D25:D26 D28:D30">
    <cfRule type="cellIs" dxfId="431" priority="49" operator="equal">
      <formula>"Yield"</formula>
    </cfRule>
  </conditionalFormatting>
  <conditionalFormatting sqref="D25:D26 D28:D30">
    <cfRule type="cellIs" dxfId="430" priority="50" operator="equal">
      <formula>"Net Cost Per Page"</formula>
    </cfRule>
  </conditionalFormatting>
  <conditionalFormatting sqref="D27">
    <cfRule type="cellIs" dxfId="429" priority="31" operator="equal">
      <formula>"Device"</formula>
    </cfRule>
  </conditionalFormatting>
  <conditionalFormatting sqref="D27">
    <cfRule type="cellIs" dxfId="428" priority="32" operator="equal">
      <formula>"Options"</formula>
    </cfRule>
  </conditionalFormatting>
  <conditionalFormatting sqref="D27">
    <cfRule type="cellIs" dxfId="427" priority="33" operator="equal">
      <formula>"Consumables"</formula>
    </cfRule>
  </conditionalFormatting>
  <conditionalFormatting sqref="D27">
    <cfRule type="cellIs" dxfId="426" priority="34" operator="equal">
      <formula>"Accessories"</formula>
    </cfRule>
  </conditionalFormatting>
  <conditionalFormatting sqref="D27">
    <cfRule type="cellIs" dxfId="425" priority="35" operator="equal">
      <formula>"Part Number"</formula>
    </cfRule>
  </conditionalFormatting>
  <conditionalFormatting sqref="D27">
    <cfRule type="cellIs" dxfId="424" priority="36" operator="equal">
      <formula>"Description"</formula>
    </cfRule>
  </conditionalFormatting>
  <conditionalFormatting sqref="D27">
    <cfRule type="cellIs" dxfId="423" priority="37" operator="equal">
      <formula>"MSRP"</formula>
    </cfRule>
  </conditionalFormatting>
  <conditionalFormatting sqref="D27">
    <cfRule type="cellIs" dxfId="422" priority="38" operator="equal">
      <formula>"BSD Price"</formula>
    </cfRule>
  </conditionalFormatting>
  <conditionalFormatting sqref="D27">
    <cfRule type="cellIs" dxfId="421" priority="39" operator="equal">
      <formula>"Yield"</formula>
    </cfRule>
  </conditionalFormatting>
  <conditionalFormatting sqref="D27">
    <cfRule type="cellIs" dxfId="420" priority="40" operator="equal">
      <formula>"Net Cost Per Page"</formula>
    </cfRule>
  </conditionalFormatting>
  <conditionalFormatting sqref="I2:K17">
    <cfRule type="cellIs" dxfId="419" priority="1" operator="equal">
      <formula>"Device"</formula>
    </cfRule>
  </conditionalFormatting>
  <conditionalFormatting sqref="I2:K17">
    <cfRule type="cellIs" dxfId="418" priority="2" operator="equal">
      <formula>"Options"</formula>
    </cfRule>
  </conditionalFormatting>
  <conditionalFormatting sqref="I2:K17">
    <cfRule type="cellIs" dxfId="417" priority="3" operator="equal">
      <formula>"Consumables"</formula>
    </cfRule>
  </conditionalFormatting>
  <conditionalFormatting sqref="I2:K17">
    <cfRule type="cellIs" dxfId="416" priority="4" operator="equal">
      <formula>"Accessories"</formula>
    </cfRule>
  </conditionalFormatting>
  <conditionalFormatting sqref="I2:K17">
    <cfRule type="cellIs" dxfId="415" priority="5" operator="equal">
      <formula>"Part Number"</formula>
    </cfRule>
  </conditionalFormatting>
  <conditionalFormatting sqref="I2:K17">
    <cfRule type="cellIs" dxfId="414" priority="6" operator="equal">
      <formula>"Description"</formula>
    </cfRule>
  </conditionalFormatting>
  <conditionalFormatting sqref="I2:K17">
    <cfRule type="cellIs" dxfId="413" priority="7" operator="equal">
      <formula>"MSRP"</formula>
    </cfRule>
  </conditionalFormatting>
  <conditionalFormatting sqref="I2:K17">
    <cfRule type="cellIs" dxfId="412" priority="8" operator="equal">
      <formula>"BSD Price"</formula>
    </cfRule>
  </conditionalFormatting>
  <conditionalFormatting sqref="I2:K17">
    <cfRule type="cellIs" dxfId="411" priority="9" operator="equal">
      <formula>"Yield"</formula>
    </cfRule>
  </conditionalFormatting>
  <conditionalFormatting sqref="I2:K17">
    <cfRule type="cellIs" dxfId="410" priority="10" operator="equal">
      <formula>"Net Cost Per Page"</formula>
    </cfRule>
  </conditionalFormatting>
  <pageMargins left="0.7" right="0.7" top="0.75" bottom="0.75" header="0.3" footer="0.3"/>
  <pageSetup paperSize="9" scale="50"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P47"/>
  <sheetViews>
    <sheetView zoomScaleNormal="100" workbookViewId="0">
      <pane ySplit="1" topLeftCell="A2" activePane="bottomLeft" state="frozen"/>
      <selection pane="bottomLeft" activeCell="B5" sqref="B5"/>
    </sheetView>
  </sheetViews>
  <sheetFormatPr defaultColWidth="9.21875" defaultRowHeight="13.2"/>
  <cols>
    <col min="1" max="1" width="48.44140625" style="488" customWidth="1"/>
    <col min="2" max="2" width="17.77734375" style="488" bestFit="1" customWidth="1"/>
    <col min="3" max="3" width="15" style="488" bestFit="1" customWidth="1"/>
    <col min="4" max="5" width="22" style="488" customWidth="1"/>
    <col min="6" max="6" width="22" style="490" customWidth="1"/>
    <col min="7" max="7" width="13.21875" style="488" bestFit="1" customWidth="1"/>
    <col min="8" max="8" width="17.77734375" style="488" bestFit="1" customWidth="1"/>
    <col min="9" max="11" width="14.44140625" style="488" bestFit="1" customWidth="1"/>
    <col min="12" max="16384" width="9.21875" style="488"/>
  </cols>
  <sheetData>
    <row r="1" spans="1:16" ht="109.95" customHeight="1">
      <c r="A1" s="498"/>
      <c r="B1" s="111" t="s">
        <v>10</v>
      </c>
      <c r="C1" s="111" t="s">
        <v>2</v>
      </c>
      <c r="D1" s="111" t="s">
        <v>4212</v>
      </c>
      <c r="E1" s="111" t="s">
        <v>4239</v>
      </c>
      <c r="F1" s="155" t="s">
        <v>4240</v>
      </c>
      <c r="G1" s="111" t="s">
        <v>4125</v>
      </c>
      <c r="H1" s="111" t="s">
        <v>33</v>
      </c>
      <c r="I1" s="111" t="s">
        <v>4126</v>
      </c>
      <c r="J1" s="111" t="s">
        <v>4127</v>
      </c>
      <c r="K1" s="111" t="s">
        <v>4128</v>
      </c>
    </row>
    <row r="2" spans="1:16" s="77" customFormat="1" ht="17.399999999999999">
      <c r="A2" s="112" t="s">
        <v>278</v>
      </c>
      <c r="B2" s="187" t="s">
        <v>343</v>
      </c>
      <c r="C2" s="188">
        <v>15410</v>
      </c>
      <c r="D2" s="188">
        <v>12049</v>
      </c>
      <c r="E2" s="188">
        <f>C2-D2</f>
        <v>3361</v>
      </c>
      <c r="F2" s="117">
        <f>E2/C2</f>
        <v>0.21810512654120701</v>
      </c>
      <c r="G2" s="150"/>
      <c r="H2" s="150"/>
      <c r="I2" s="449">
        <v>446</v>
      </c>
      <c r="J2" s="449">
        <v>355</v>
      </c>
      <c r="K2" s="449">
        <v>301</v>
      </c>
    </row>
    <row r="3" spans="1:16" ht="15.6">
      <c r="A3" s="156" t="s">
        <v>4130</v>
      </c>
      <c r="B3" s="189"/>
      <c r="C3" s="190"/>
      <c r="D3" s="189"/>
      <c r="E3" s="188"/>
      <c r="F3" s="117"/>
      <c r="G3" s="191"/>
      <c r="H3" s="192"/>
      <c r="I3" s="449"/>
      <c r="J3" s="449"/>
      <c r="K3" s="449"/>
    </row>
    <row r="4" spans="1:16">
      <c r="A4" s="96" t="s">
        <v>619</v>
      </c>
      <c r="B4" s="187" t="s">
        <v>247</v>
      </c>
      <c r="C4" s="193">
        <v>1484.29</v>
      </c>
      <c r="D4" s="188">
        <v>1299</v>
      </c>
      <c r="E4" s="188">
        <f t="shared" ref="E4:E30" si="0">C4-D4</f>
        <v>185.28999999999996</v>
      </c>
      <c r="F4" s="117">
        <f t="shared" ref="F4:F30" si="1">E4/C4</f>
        <v>0.12483409576295736</v>
      </c>
      <c r="G4" s="150"/>
      <c r="H4" s="150"/>
      <c r="I4" s="449">
        <v>48</v>
      </c>
      <c r="J4" s="449">
        <v>38</v>
      </c>
      <c r="K4" s="449">
        <v>32</v>
      </c>
    </row>
    <row r="5" spans="1:16">
      <c r="A5" s="96" t="s">
        <v>4169</v>
      </c>
      <c r="B5" s="187" t="s">
        <v>249</v>
      </c>
      <c r="C5" s="193">
        <v>1827.14</v>
      </c>
      <c r="D5" s="188">
        <v>1599</v>
      </c>
      <c r="E5" s="188">
        <f t="shared" si="0"/>
        <v>228.1400000000001</v>
      </c>
      <c r="F5" s="117">
        <f t="shared" si="1"/>
        <v>0.12486180588241738</v>
      </c>
      <c r="G5" s="150"/>
      <c r="H5" s="150"/>
      <c r="I5" s="449">
        <v>59</v>
      </c>
      <c r="J5" s="449">
        <v>47</v>
      </c>
      <c r="K5" s="449">
        <v>40</v>
      </c>
    </row>
    <row r="6" spans="1:16">
      <c r="A6" s="96" t="s">
        <v>1847</v>
      </c>
      <c r="B6" s="187" t="s">
        <v>251</v>
      </c>
      <c r="C6" s="193">
        <v>1827.14</v>
      </c>
      <c r="D6" s="188">
        <v>1599</v>
      </c>
      <c r="E6" s="188">
        <f t="shared" si="0"/>
        <v>228.1400000000001</v>
      </c>
      <c r="F6" s="117">
        <f t="shared" si="1"/>
        <v>0.12486180588241738</v>
      </c>
      <c r="G6" s="150"/>
      <c r="H6" s="150"/>
      <c r="I6" s="449">
        <v>59</v>
      </c>
      <c r="J6" s="449">
        <v>47</v>
      </c>
      <c r="K6" s="449">
        <v>40</v>
      </c>
      <c r="P6" s="77"/>
    </row>
    <row r="7" spans="1:16">
      <c r="A7" s="96" t="s">
        <v>1848</v>
      </c>
      <c r="B7" s="187" t="s">
        <v>253</v>
      </c>
      <c r="C7" s="193">
        <v>684.29</v>
      </c>
      <c r="D7" s="188">
        <v>599</v>
      </c>
      <c r="E7" s="188">
        <f t="shared" si="0"/>
        <v>85.289999999999964</v>
      </c>
      <c r="F7" s="117">
        <f t="shared" si="1"/>
        <v>0.12464013795320693</v>
      </c>
      <c r="G7" s="150"/>
      <c r="H7" s="150"/>
      <c r="I7" s="449">
        <v>22</v>
      </c>
      <c r="J7" s="449">
        <v>18</v>
      </c>
      <c r="K7" s="449">
        <v>15</v>
      </c>
    </row>
    <row r="8" spans="1:16">
      <c r="A8" s="93" t="s">
        <v>2943</v>
      </c>
      <c r="B8" s="194" t="s">
        <v>255</v>
      </c>
      <c r="C8" s="193">
        <v>227.14</v>
      </c>
      <c r="D8" s="188">
        <v>199</v>
      </c>
      <c r="E8" s="188">
        <f t="shared" si="0"/>
        <v>28.139999999999986</v>
      </c>
      <c r="F8" s="117">
        <f t="shared" si="1"/>
        <v>0.12388835079686532</v>
      </c>
      <c r="G8" s="150"/>
      <c r="H8" s="150"/>
      <c r="I8" s="449">
        <v>7</v>
      </c>
      <c r="J8" s="449">
        <v>6</v>
      </c>
      <c r="K8" s="449">
        <v>5</v>
      </c>
    </row>
    <row r="9" spans="1:16">
      <c r="A9" s="96" t="s">
        <v>4170</v>
      </c>
      <c r="B9" s="187" t="s">
        <v>245</v>
      </c>
      <c r="C9" s="193">
        <v>1370</v>
      </c>
      <c r="D9" s="188">
        <v>1199</v>
      </c>
      <c r="E9" s="188">
        <f t="shared" si="0"/>
        <v>171</v>
      </c>
      <c r="F9" s="117">
        <f t="shared" si="1"/>
        <v>0.12481751824817518</v>
      </c>
      <c r="G9" s="150"/>
      <c r="H9" s="150"/>
      <c r="I9" s="449">
        <v>44</v>
      </c>
      <c r="J9" s="449">
        <v>35</v>
      </c>
      <c r="K9" s="449">
        <v>30</v>
      </c>
    </row>
    <row r="10" spans="1:16">
      <c r="A10" s="96" t="s">
        <v>4171</v>
      </c>
      <c r="B10" s="187" t="s">
        <v>364</v>
      </c>
      <c r="C10" s="193">
        <v>3655.71</v>
      </c>
      <c r="D10" s="188">
        <v>3199</v>
      </c>
      <c r="E10" s="188">
        <f t="shared" si="0"/>
        <v>456.71000000000004</v>
      </c>
      <c r="F10" s="117">
        <f t="shared" si="1"/>
        <v>0.1249305880389856</v>
      </c>
      <c r="G10" s="150"/>
      <c r="H10" s="150"/>
      <c r="I10" s="449">
        <v>118</v>
      </c>
      <c r="J10" s="449">
        <v>94</v>
      </c>
      <c r="K10" s="449">
        <v>80</v>
      </c>
    </row>
    <row r="11" spans="1:16">
      <c r="A11" s="96" t="s">
        <v>1844</v>
      </c>
      <c r="B11" s="150" t="s">
        <v>243</v>
      </c>
      <c r="C11" s="193">
        <v>4570</v>
      </c>
      <c r="D11" s="188">
        <v>3999</v>
      </c>
      <c r="E11" s="188">
        <f t="shared" si="0"/>
        <v>571</v>
      </c>
      <c r="F11" s="117">
        <f t="shared" si="1"/>
        <v>0.124945295404814</v>
      </c>
      <c r="G11" s="150"/>
      <c r="H11" s="150"/>
      <c r="I11" s="449">
        <v>148</v>
      </c>
      <c r="J11" s="449">
        <v>118</v>
      </c>
      <c r="K11" s="449">
        <v>100</v>
      </c>
    </row>
    <row r="12" spans="1:16">
      <c r="A12" s="86" t="s">
        <v>115</v>
      </c>
      <c r="B12" s="167" t="s">
        <v>114</v>
      </c>
      <c r="C12" s="134">
        <v>90</v>
      </c>
      <c r="D12" s="134">
        <v>79</v>
      </c>
      <c r="E12" s="188">
        <f t="shared" si="0"/>
        <v>11</v>
      </c>
      <c r="F12" s="117">
        <f t="shared" si="1"/>
        <v>0.12222222222222222</v>
      </c>
      <c r="G12" s="150"/>
      <c r="H12" s="150"/>
      <c r="I12" s="449">
        <v>3</v>
      </c>
      <c r="J12" s="449">
        <v>2</v>
      </c>
      <c r="K12" s="449">
        <v>2</v>
      </c>
    </row>
    <row r="13" spans="1:16">
      <c r="A13" s="86" t="s">
        <v>113</v>
      </c>
      <c r="B13" s="195" t="s">
        <v>112</v>
      </c>
      <c r="C13" s="134">
        <v>112.86</v>
      </c>
      <c r="D13" s="134">
        <v>99</v>
      </c>
      <c r="E13" s="188">
        <f t="shared" si="0"/>
        <v>13.86</v>
      </c>
      <c r="F13" s="117">
        <f t="shared" si="1"/>
        <v>0.12280701754385964</v>
      </c>
      <c r="G13" s="150"/>
      <c r="H13" s="150"/>
      <c r="I13" s="449">
        <v>4</v>
      </c>
      <c r="J13" s="449">
        <v>3</v>
      </c>
      <c r="K13" s="449">
        <v>2</v>
      </c>
    </row>
    <row r="14" spans="1:16">
      <c r="A14" s="86" t="s">
        <v>30</v>
      </c>
      <c r="B14" s="167" t="s">
        <v>29</v>
      </c>
      <c r="C14" s="134">
        <v>67.14</v>
      </c>
      <c r="D14" s="134">
        <v>59</v>
      </c>
      <c r="E14" s="188">
        <f t="shared" si="0"/>
        <v>8.14</v>
      </c>
      <c r="F14" s="117">
        <f t="shared" si="1"/>
        <v>0.1212392016681561</v>
      </c>
      <c r="G14" s="150"/>
      <c r="H14" s="150"/>
      <c r="I14" s="449">
        <v>2</v>
      </c>
      <c r="J14" s="449">
        <v>2</v>
      </c>
      <c r="K14" s="449">
        <v>1</v>
      </c>
    </row>
    <row r="15" spans="1:16">
      <c r="A15" s="86" t="s">
        <v>4172</v>
      </c>
      <c r="B15" s="167" t="s">
        <v>110</v>
      </c>
      <c r="C15" s="134">
        <v>227.14</v>
      </c>
      <c r="D15" s="134">
        <v>199</v>
      </c>
      <c r="E15" s="188">
        <f t="shared" si="0"/>
        <v>28.139999999999986</v>
      </c>
      <c r="F15" s="117">
        <f t="shared" si="1"/>
        <v>0.12388835079686532</v>
      </c>
      <c r="G15" s="150"/>
      <c r="H15" s="150"/>
      <c r="I15" s="449">
        <v>7</v>
      </c>
      <c r="J15" s="449">
        <v>6</v>
      </c>
      <c r="K15" s="449">
        <v>5</v>
      </c>
    </row>
    <row r="16" spans="1:16">
      <c r="A16" s="96" t="s">
        <v>4173</v>
      </c>
      <c r="B16" s="187" t="s">
        <v>258</v>
      </c>
      <c r="C16" s="193">
        <v>341.42857142857144</v>
      </c>
      <c r="D16" s="193">
        <v>299</v>
      </c>
      <c r="E16" s="188">
        <f t="shared" si="0"/>
        <v>42.428571428571445</v>
      </c>
      <c r="F16" s="117">
        <f t="shared" si="1"/>
        <v>0.12426778242677829</v>
      </c>
      <c r="G16" s="150"/>
      <c r="H16" s="150"/>
      <c r="I16" s="449">
        <v>11</v>
      </c>
      <c r="J16" s="449">
        <v>9</v>
      </c>
      <c r="K16" s="449">
        <v>7</v>
      </c>
    </row>
    <row r="17" spans="1:11">
      <c r="A17" s="97" t="s">
        <v>4174</v>
      </c>
      <c r="B17" s="187" t="s">
        <v>322</v>
      </c>
      <c r="C17" s="193">
        <v>112.86</v>
      </c>
      <c r="D17" s="188">
        <v>99</v>
      </c>
      <c r="E17" s="188">
        <f t="shared" si="0"/>
        <v>13.86</v>
      </c>
      <c r="F17" s="117">
        <f t="shared" si="1"/>
        <v>0.12280701754385964</v>
      </c>
      <c r="G17" s="150"/>
      <c r="H17" s="150"/>
      <c r="I17" s="449">
        <v>4</v>
      </c>
      <c r="J17" s="449">
        <v>3</v>
      </c>
      <c r="K17" s="449">
        <v>2</v>
      </c>
    </row>
    <row r="18" spans="1:11" ht="15.6">
      <c r="A18" s="156" t="s">
        <v>4132</v>
      </c>
      <c r="B18" s="196"/>
      <c r="C18" s="197"/>
      <c r="D18" s="198"/>
      <c r="E18" s="188"/>
      <c r="F18" s="117"/>
      <c r="G18" s="189"/>
      <c r="H18" s="174"/>
      <c r="I18" s="98"/>
      <c r="J18" s="98"/>
      <c r="K18" s="98"/>
    </row>
    <row r="19" spans="1:11">
      <c r="A19" s="63" t="s">
        <v>4123</v>
      </c>
      <c r="B19" s="187"/>
      <c r="C19" s="193"/>
      <c r="D19" s="198"/>
      <c r="E19" s="188"/>
      <c r="F19" s="117"/>
      <c r="G19" s="189"/>
      <c r="H19" s="174"/>
      <c r="I19" s="98"/>
      <c r="J19" s="98"/>
      <c r="K19" s="98"/>
    </row>
    <row r="20" spans="1:11">
      <c r="A20" s="63" t="s">
        <v>4124</v>
      </c>
      <c r="B20" s="187"/>
      <c r="C20" s="193"/>
      <c r="D20" s="198"/>
      <c r="E20" s="188"/>
      <c r="F20" s="117"/>
      <c r="G20" s="189"/>
      <c r="H20" s="174">
        <v>8.9999999999999993E-3</v>
      </c>
      <c r="I20" s="98"/>
      <c r="J20" s="98"/>
      <c r="K20" s="98"/>
    </row>
    <row r="21" spans="1:11" ht="15.6">
      <c r="A21" s="156" t="s">
        <v>4133</v>
      </c>
      <c r="B21" s="189"/>
      <c r="C21" s="190"/>
      <c r="D21" s="189"/>
      <c r="E21" s="188"/>
      <c r="F21" s="117"/>
      <c r="G21" s="189"/>
      <c r="H21" s="174"/>
      <c r="I21" s="150"/>
      <c r="J21" s="150"/>
      <c r="K21" s="150"/>
    </row>
    <row r="22" spans="1:11">
      <c r="A22" s="99" t="s">
        <v>4175</v>
      </c>
      <c r="B22" s="199" t="s">
        <v>331</v>
      </c>
      <c r="C22" s="200">
        <v>181</v>
      </c>
      <c r="D22" s="200">
        <v>181</v>
      </c>
      <c r="E22" s="188">
        <f t="shared" si="0"/>
        <v>0</v>
      </c>
      <c r="F22" s="117">
        <f t="shared" si="1"/>
        <v>0</v>
      </c>
      <c r="G22" s="201">
        <v>25000</v>
      </c>
      <c r="H22" s="202">
        <v>7.2399999999999999E-3</v>
      </c>
      <c r="I22" s="150"/>
      <c r="J22" s="150"/>
      <c r="K22" s="150"/>
    </row>
    <row r="23" spans="1:11">
      <c r="A23" s="100" t="s">
        <v>3932</v>
      </c>
      <c r="B23" s="199" t="s">
        <v>262</v>
      </c>
      <c r="C23" s="200">
        <v>82.93</v>
      </c>
      <c r="D23" s="200">
        <v>82.93</v>
      </c>
      <c r="E23" s="188">
        <f t="shared" si="0"/>
        <v>0</v>
      </c>
      <c r="F23" s="117">
        <f t="shared" si="1"/>
        <v>0</v>
      </c>
      <c r="G23" s="201">
        <v>125000</v>
      </c>
      <c r="H23" s="202">
        <v>6.6344000000000006E-4</v>
      </c>
      <c r="I23" s="150"/>
      <c r="J23" s="150"/>
      <c r="K23" s="150"/>
    </row>
    <row r="24" spans="1:11">
      <c r="A24" s="100" t="s">
        <v>1841</v>
      </c>
      <c r="B24" s="203" t="s">
        <v>273</v>
      </c>
      <c r="C24" s="200">
        <v>34.479999999999997</v>
      </c>
      <c r="D24" s="200">
        <v>34.479999999999997</v>
      </c>
      <c r="E24" s="188">
        <f t="shared" si="0"/>
        <v>0</v>
      </c>
      <c r="F24" s="117">
        <f t="shared" si="1"/>
        <v>0</v>
      </c>
      <c r="G24" s="201">
        <v>90000</v>
      </c>
      <c r="H24" s="202">
        <v>3.8311111111111109E-4</v>
      </c>
      <c r="I24" s="150"/>
      <c r="J24" s="150"/>
      <c r="K24" s="150"/>
    </row>
    <row r="25" spans="1:11">
      <c r="A25" s="97" t="s">
        <v>4176</v>
      </c>
      <c r="B25" s="150" t="s">
        <v>121</v>
      </c>
      <c r="C25" s="200">
        <v>129.69</v>
      </c>
      <c r="D25" s="200">
        <v>129.69</v>
      </c>
      <c r="E25" s="188">
        <f t="shared" si="0"/>
        <v>0</v>
      </c>
      <c r="F25" s="117">
        <f t="shared" si="1"/>
        <v>0</v>
      </c>
      <c r="G25" s="204">
        <v>15000</v>
      </c>
      <c r="H25" s="202"/>
      <c r="I25" s="150"/>
      <c r="J25" s="150"/>
      <c r="K25" s="150"/>
    </row>
    <row r="26" spans="1:11" ht="15.6">
      <c r="A26" s="156" t="s">
        <v>4177</v>
      </c>
      <c r="B26" s="189"/>
      <c r="C26" s="190"/>
      <c r="D26" s="190"/>
      <c r="E26" s="188"/>
      <c r="F26" s="117"/>
      <c r="G26" s="189"/>
      <c r="H26" s="202"/>
      <c r="I26" s="150"/>
      <c r="J26" s="150"/>
      <c r="K26" s="150"/>
    </row>
    <row r="27" spans="1:11">
      <c r="A27" s="94" t="s">
        <v>4178</v>
      </c>
      <c r="B27" s="205" t="s">
        <v>264</v>
      </c>
      <c r="C27" s="206">
        <v>431.38</v>
      </c>
      <c r="D27" s="206">
        <v>431.38</v>
      </c>
      <c r="E27" s="188">
        <f t="shared" si="0"/>
        <v>0</v>
      </c>
      <c r="F27" s="117">
        <f t="shared" si="1"/>
        <v>0</v>
      </c>
      <c r="G27" s="201">
        <v>300000</v>
      </c>
      <c r="H27" s="202">
        <v>1.4379333333333333E-3</v>
      </c>
      <c r="I27" s="150"/>
      <c r="J27" s="150"/>
      <c r="K27" s="150"/>
    </row>
    <row r="28" spans="1:11">
      <c r="A28" s="94" t="s">
        <v>268</v>
      </c>
      <c r="B28" s="205" t="s">
        <v>267</v>
      </c>
      <c r="C28" s="206">
        <v>410.14</v>
      </c>
      <c r="D28" s="206">
        <v>410.14</v>
      </c>
      <c r="E28" s="188">
        <f t="shared" si="0"/>
        <v>0</v>
      </c>
      <c r="F28" s="117">
        <f t="shared" si="1"/>
        <v>0</v>
      </c>
      <c r="G28" s="207">
        <v>600000</v>
      </c>
      <c r="H28" s="202">
        <v>6.8356666666666668E-4</v>
      </c>
      <c r="I28" s="150"/>
      <c r="J28" s="150"/>
      <c r="K28" s="150"/>
    </row>
    <row r="29" spans="1:11">
      <c r="A29" s="94" t="s">
        <v>3962</v>
      </c>
      <c r="B29" s="205" t="s">
        <v>263</v>
      </c>
      <c r="C29" s="206">
        <v>1123.04</v>
      </c>
      <c r="D29" s="206">
        <v>1123.04</v>
      </c>
      <c r="E29" s="188">
        <f t="shared" si="0"/>
        <v>0</v>
      </c>
      <c r="F29" s="117">
        <f t="shared" si="1"/>
        <v>0</v>
      </c>
      <c r="G29" s="207">
        <v>720000</v>
      </c>
      <c r="H29" s="202">
        <v>1.5597777777777778E-3</v>
      </c>
      <c r="I29" s="150"/>
      <c r="J29" s="150"/>
      <c r="K29" s="150"/>
    </row>
    <row r="30" spans="1:11">
      <c r="A30" s="100" t="s">
        <v>4179</v>
      </c>
      <c r="B30" s="208" t="s">
        <v>265</v>
      </c>
      <c r="C30" s="209">
        <v>62.42</v>
      </c>
      <c r="D30" s="209">
        <v>62.42</v>
      </c>
      <c r="E30" s="188">
        <f t="shared" si="0"/>
        <v>0</v>
      </c>
      <c r="F30" s="117">
        <f t="shared" si="1"/>
        <v>0</v>
      </c>
      <c r="G30" s="210">
        <v>200000</v>
      </c>
      <c r="H30" s="202">
        <v>3.121E-4</v>
      </c>
      <c r="I30" s="150"/>
      <c r="J30" s="150"/>
      <c r="K30" s="150"/>
    </row>
    <row r="31" spans="1:11">
      <c r="A31" s="504"/>
      <c r="B31" s="503"/>
      <c r="C31" s="503"/>
      <c r="D31" s="503"/>
      <c r="E31" s="503"/>
      <c r="F31" s="505"/>
      <c r="G31" s="506"/>
      <c r="H31" s="507"/>
    </row>
    <row r="32" spans="1:11">
      <c r="A32" s="504"/>
      <c r="B32" s="503"/>
      <c r="C32" s="503"/>
      <c r="D32" s="503"/>
      <c r="E32" s="503"/>
      <c r="F32" s="505"/>
      <c r="G32" s="506"/>
      <c r="H32" s="507"/>
    </row>
    <row r="33" spans="1:8" ht="15.6">
      <c r="A33" s="78" t="s">
        <v>4180</v>
      </c>
      <c r="B33" s="494"/>
      <c r="D33" s="508"/>
      <c r="E33" s="508"/>
      <c r="F33" s="509"/>
      <c r="G33" s="499"/>
      <c r="H33" s="500"/>
    </row>
    <row r="34" spans="1:8" ht="15">
      <c r="A34" s="95" t="s">
        <v>4182</v>
      </c>
      <c r="B34" s="494"/>
      <c r="G34" s="499"/>
      <c r="H34" s="500"/>
    </row>
    <row r="35" spans="1:8">
      <c r="A35" s="510" t="s">
        <v>4184</v>
      </c>
    </row>
    <row r="36" spans="1:8" ht="105" customHeight="1">
      <c r="A36" s="502" t="s">
        <v>4185</v>
      </c>
      <c r="B36" s="502"/>
      <c r="C36" s="502"/>
      <c r="D36" s="502"/>
      <c r="E36" s="511"/>
      <c r="F36" s="512"/>
      <c r="G36" s="491"/>
    </row>
    <row r="37" spans="1:8" ht="13.8">
      <c r="A37" s="513"/>
    </row>
    <row r="38" spans="1:8" ht="13.8">
      <c r="A38" s="513"/>
    </row>
    <row r="39" spans="1:8">
      <c r="A39" s="80"/>
    </row>
    <row r="40" spans="1:8">
      <c r="A40" s="503"/>
      <c r="B40" s="503"/>
    </row>
    <row r="47" spans="1:8" ht="15.6">
      <c r="A47" s="78"/>
    </row>
  </sheetData>
  <sheetProtection algorithmName="SHA-512" hashValue="5FjFYDSzrDXfpT/NERimet2gJMkNPFkxmRxQb8hhlvTfYPwF6jMdwjIgMdsSImKGpeuRj59X48WPdsHDYdmzsQ==" saltValue="oa7dkIQ7E6a0l3tcL7yJxQ==" spinCount="100000" sheet="1" objects="1" scenarios="1"/>
  <mergeCells count="1">
    <mergeCell ref="A36:D36"/>
  </mergeCells>
  <conditionalFormatting sqref="A1 B2:B3 B5:B6 B8:B20 G26:H26 G29 G32:H36 C2:H2 A24:D24 A32:F32 A58:H996 A38:H38 A39:C39 C15:C20 A25:C25 A33:C34 I18:AA996 L1:AA17 G24:G25 G27 A4:A17 A19:A20 A27:C30 B26:C26 C3:D14 G3:H20 E3:F30">
    <cfRule type="cellIs" dxfId="409" priority="103" operator="equal">
      <formula>"Device"</formula>
    </cfRule>
  </conditionalFormatting>
  <conditionalFormatting sqref="A1 B2:B3 B5:B6 B8:B20 G26:H26 G29 G32:H36 C2:H2 A24:D24 A32:F32 A58:H996 A38:H38 A39:C39 C15:C20 A25:C25 A33:C34 I18:AA996 L1:AA17 G24:G25 G27 A4:A17 A19:A20 A27:C30 B26:C26 C3:D14 G3:H20 E3:F30">
    <cfRule type="cellIs" dxfId="408" priority="104" operator="equal">
      <formula>"Options"</formula>
    </cfRule>
  </conditionalFormatting>
  <conditionalFormatting sqref="A1 B2:B3 B5:B6 B8:B20 G26:H26 G29 G32:H36 C2:H2 A24:D24 A32:F32 A58:H996 A38:H38 A39:C39 C15:C20 A25:C25 A33:C34 I18:AA996 L1:AA17 G24:G25 G27 A4:A17 A19:A20 A27:C30 B26:C26 C3:D14 G3:H20 E3:F30">
    <cfRule type="cellIs" dxfId="407" priority="105" operator="equal">
      <formula>"Consumables"</formula>
    </cfRule>
  </conditionalFormatting>
  <conditionalFormatting sqref="A1 B2:B3 B5:B6 B8:B20 G26:H26 G29 G32:H36 C2:H2 A24:D24 A32:F32 A58:H996 A38:H38 A39:C39 C15:C20 A25:C25 A33:C34 I18:AA996 L1:AA17 G24:G25 G27 A4:A17 A19:A20 A27:C30 B26:C26 C3:D14 G3:H20 E3:F30">
    <cfRule type="cellIs" dxfId="406" priority="106" operator="equal">
      <formula>"Accessories"</formula>
    </cfRule>
  </conditionalFormatting>
  <conditionalFormatting sqref="A1 B2:B3 B5:B6 B8:B20 G26:H26 G29 G32:H36 C2:H2 A24:D24 A32:F32 A58:H996 A38:H38 A39:C39 C15:C20 A25:C25 A33:C34 I18:AA996 L1:AA17 G24:G25 G27 A4:A17 A19:A20 A27:C30 B26:C26 C3:D14 G3:H20 E3:F30">
    <cfRule type="cellIs" dxfId="405" priority="107" operator="equal">
      <formula>"Part Number"</formula>
    </cfRule>
  </conditionalFormatting>
  <conditionalFormatting sqref="A1 B2:B3 B5:B6 B8:B20 G26:H26 G29 G32:H36 C2:H2 A24:D24 A32:F32 A58:H996 A38:H38 A39:C39 C15:C20 A25:C25 A33:C34 I18:AA996 L1:AA17 G24:G25 G27 A4:A17 A19:A20 A27:C30 B26:C26 C3:D14 G3:H20 E3:F30">
    <cfRule type="cellIs" dxfId="404" priority="108" operator="equal">
      <formula>"Description"</formula>
    </cfRule>
  </conditionalFormatting>
  <conditionalFormatting sqref="A1 B2:B3 B5:B6 B8:B20 G26:H26 G29 G32:H36 C2:H2 A24:D24 A32:F32 A58:H996 A38:H38 A39:C39 C15:C20 A25:C25 A33:C34 I18:AA996 L1:AA17 G24:G25 G27 A4:A17 A19:A20 A27:C30 B26:C26 C3:D14 G3:H20 E3:F30">
    <cfRule type="cellIs" dxfId="403" priority="109" operator="equal">
      <formula>"MSRP"</formula>
    </cfRule>
  </conditionalFormatting>
  <conditionalFormatting sqref="A1 B2:B3 B5:B6 B8:B20 G26:H26 G29 G32:H36 C2:H2 A24:D24 A32:F32 A58:H996 A38:H38 A39:C39 C15:C20 A25:C25 A33:C34 I18:AA996 L1:AA17 G24:G25 G27 A4:A17 A19:A20 A27:C30 B26:C26 C3:D14 G3:H20 E3:F30">
    <cfRule type="cellIs" dxfId="402" priority="110" operator="equal">
      <formula>"BSD Price"</formula>
    </cfRule>
  </conditionalFormatting>
  <conditionalFormatting sqref="A1 B2:B3 B5:B6 B8:B20 G26:H26 G29 G32:H36 C2:H2 A24:D24 A32:F32 A58:H996 A38:H38 A39:C39 C15:C20 A25:C25 A33:C34 I18:AA996 L1:AA17 G24:G25 G27 A4:A17 A19:A20 A27:C30 B26:C26 C3:D14 G3:H20 E3:F30">
    <cfRule type="cellIs" dxfId="401" priority="111" operator="equal">
      <formula>"Yield"</formula>
    </cfRule>
  </conditionalFormatting>
  <conditionalFormatting sqref="A1 B2:B3 B5:B6 B8:B20 G26:H26 G29 G32:H36 C2:H2 A24:D24 A32:F32 A58:H996 A38:H38 A39:C39 C15:C20 A25:C25 A33:C34 I18:AA996 L1:AA17 G24:G25 G27 A4:A17 A19:A20 A27:C30 B26:C26 C3:D14 G3:H20 E3:F30">
    <cfRule type="cellIs" dxfId="400" priority="112" operator="equal">
      <formula>"Net Cost Per Page"</formula>
    </cfRule>
  </conditionalFormatting>
  <conditionalFormatting sqref="G39:H42">
    <cfRule type="cellIs" dxfId="399" priority="81" operator="equal">
      <formula>"Device"</formula>
    </cfRule>
  </conditionalFormatting>
  <conditionalFormatting sqref="G39:H42">
    <cfRule type="cellIs" dxfId="398" priority="82" operator="equal">
      <formula>"Options"</formula>
    </cfRule>
  </conditionalFormatting>
  <conditionalFormatting sqref="G39:H42">
    <cfRule type="cellIs" dxfId="397" priority="83" operator="equal">
      <formula>"Consumables"</formula>
    </cfRule>
  </conditionalFormatting>
  <conditionalFormatting sqref="G39:H42">
    <cfRule type="cellIs" dxfId="396" priority="84" operator="equal">
      <formula>"Accessories"</formula>
    </cfRule>
  </conditionalFormatting>
  <conditionalFormatting sqref="G39:H42">
    <cfRule type="cellIs" dxfId="395" priority="85" operator="equal">
      <formula>"Part Number"</formula>
    </cfRule>
  </conditionalFormatting>
  <conditionalFormatting sqref="G39:H42">
    <cfRule type="cellIs" dxfId="394" priority="86" operator="equal">
      <formula>"Description"</formula>
    </cfRule>
  </conditionalFormatting>
  <conditionalFormatting sqref="G39:H42">
    <cfRule type="cellIs" dxfId="393" priority="87" operator="equal">
      <formula>"MSRP"</formula>
    </cfRule>
  </conditionalFormatting>
  <conditionalFormatting sqref="G39:H42">
    <cfRule type="cellIs" dxfId="392" priority="88" operator="equal">
      <formula>"BSD Price"</formula>
    </cfRule>
  </conditionalFormatting>
  <conditionalFormatting sqref="G39:H42">
    <cfRule type="cellIs" dxfId="391" priority="89" operator="equal">
      <formula>"Yield"</formula>
    </cfRule>
  </conditionalFormatting>
  <conditionalFormatting sqref="G39:H42">
    <cfRule type="cellIs" dxfId="390" priority="90" operator="equal">
      <formula>"Net Cost Per Page"</formula>
    </cfRule>
  </conditionalFormatting>
  <conditionalFormatting sqref="D15:D22">
    <cfRule type="cellIs" dxfId="389" priority="71" operator="equal">
      <formula>"Device"</formula>
    </cfRule>
  </conditionalFormatting>
  <conditionalFormatting sqref="D15:D22">
    <cfRule type="cellIs" dxfId="388" priority="72" operator="equal">
      <formula>"Options"</formula>
    </cfRule>
  </conditionalFormatting>
  <conditionalFormatting sqref="D15:D22">
    <cfRule type="cellIs" dxfId="387" priority="73" operator="equal">
      <formula>"Consumables"</formula>
    </cfRule>
  </conditionalFormatting>
  <conditionalFormatting sqref="D15:D22">
    <cfRule type="cellIs" dxfId="386" priority="74" operator="equal">
      <formula>"Accessories"</formula>
    </cfRule>
  </conditionalFormatting>
  <conditionalFormatting sqref="D15:D22">
    <cfRule type="cellIs" dxfId="385" priority="75" operator="equal">
      <formula>"Part Number"</formula>
    </cfRule>
  </conditionalFormatting>
  <conditionalFormatting sqref="D15:D22">
    <cfRule type="cellIs" dxfId="384" priority="76" operator="equal">
      <formula>"Description"</formula>
    </cfRule>
  </conditionalFormatting>
  <conditionalFormatting sqref="D15:D22">
    <cfRule type="cellIs" dxfId="383" priority="77" operator="equal">
      <formula>"MSRP"</formula>
    </cfRule>
  </conditionalFormatting>
  <conditionalFormatting sqref="D15:D22">
    <cfRule type="cellIs" dxfId="382" priority="78" operator="equal">
      <formula>"BSD Price"</formula>
    </cfRule>
  </conditionalFormatting>
  <conditionalFormatting sqref="D15:D22">
    <cfRule type="cellIs" dxfId="381" priority="79" operator="equal">
      <formula>"Yield"</formula>
    </cfRule>
  </conditionalFormatting>
  <conditionalFormatting sqref="D15:D22">
    <cfRule type="cellIs" dxfId="380" priority="80" operator="equal">
      <formula>"Net Cost Per Page"</formula>
    </cfRule>
  </conditionalFormatting>
  <conditionalFormatting sqref="D25:D30">
    <cfRule type="cellIs" dxfId="379" priority="61" operator="equal">
      <formula>"Device"</formula>
    </cfRule>
  </conditionalFormatting>
  <conditionalFormatting sqref="D25:D30">
    <cfRule type="cellIs" dxfId="378" priority="62" operator="equal">
      <formula>"Options"</formula>
    </cfRule>
  </conditionalFormatting>
  <conditionalFormatting sqref="D25:D30">
    <cfRule type="cellIs" dxfId="377" priority="63" operator="equal">
      <formula>"Consumables"</formula>
    </cfRule>
  </conditionalFormatting>
  <conditionalFormatting sqref="D25:D30">
    <cfRule type="cellIs" dxfId="376" priority="64" operator="equal">
      <formula>"Accessories"</formula>
    </cfRule>
  </conditionalFormatting>
  <conditionalFormatting sqref="D25:D30">
    <cfRule type="cellIs" dxfId="375" priority="65" operator="equal">
      <formula>"Part Number"</formula>
    </cfRule>
  </conditionalFormatting>
  <conditionalFormatting sqref="D25:D30">
    <cfRule type="cellIs" dxfId="374" priority="66" operator="equal">
      <formula>"Description"</formula>
    </cfRule>
  </conditionalFormatting>
  <conditionalFormatting sqref="D25:D30">
    <cfRule type="cellIs" dxfId="373" priority="67" operator="equal">
      <formula>"MSRP"</formula>
    </cfRule>
  </conditionalFormatting>
  <conditionalFormatting sqref="D25:D30">
    <cfRule type="cellIs" dxfId="372" priority="68" operator="equal">
      <formula>"BSD Price"</formula>
    </cfRule>
  </conditionalFormatting>
  <conditionalFormatting sqref="D25:D30">
    <cfRule type="cellIs" dxfId="371" priority="69" operator="equal">
      <formula>"Yield"</formula>
    </cfRule>
  </conditionalFormatting>
  <conditionalFormatting sqref="D25:D30">
    <cfRule type="cellIs" dxfId="370" priority="70" operator="equal">
      <formula>"Net Cost Per Page"</formula>
    </cfRule>
  </conditionalFormatting>
  <conditionalFormatting sqref="D33:F34">
    <cfRule type="cellIs" dxfId="369" priority="51" operator="equal">
      <formula>"Device"</formula>
    </cfRule>
  </conditionalFormatting>
  <conditionalFormatting sqref="D33:F34">
    <cfRule type="cellIs" dxfId="368" priority="52" operator="equal">
      <formula>"Options"</formula>
    </cfRule>
  </conditionalFormatting>
  <conditionalFormatting sqref="D33:F34">
    <cfRule type="cellIs" dxfId="367" priority="53" operator="equal">
      <formula>"Consumables"</formula>
    </cfRule>
  </conditionalFormatting>
  <conditionalFormatting sqref="D33:F34">
    <cfRule type="cellIs" dxfId="366" priority="54" operator="equal">
      <formula>"Accessories"</formula>
    </cfRule>
  </conditionalFormatting>
  <conditionalFormatting sqref="D33:F34">
    <cfRule type="cellIs" dxfId="365" priority="55" operator="equal">
      <formula>"Part Number"</formula>
    </cfRule>
  </conditionalFormatting>
  <conditionalFormatting sqref="D33:F34">
    <cfRule type="cellIs" dxfId="364" priority="56" operator="equal">
      <formula>"Description"</formula>
    </cfRule>
  </conditionalFormatting>
  <conditionalFormatting sqref="D33:F34">
    <cfRule type="cellIs" dxfId="363" priority="57" operator="equal">
      <formula>"MSRP"</formula>
    </cfRule>
  </conditionalFormatting>
  <conditionalFormatting sqref="D33:F34">
    <cfRule type="cellIs" dxfId="362" priority="58" operator="equal">
      <formula>"BSD Price"</formula>
    </cfRule>
  </conditionalFormatting>
  <conditionalFormatting sqref="D33:F34">
    <cfRule type="cellIs" dxfId="361" priority="59" operator="equal">
      <formula>"Yield"</formula>
    </cfRule>
  </conditionalFormatting>
  <conditionalFormatting sqref="D33:F34">
    <cfRule type="cellIs" dxfId="360" priority="60" operator="equal">
      <formula>"Net Cost Per Page"</formula>
    </cfRule>
  </conditionalFormatting>
  <conditionalFormatting sqref="D36:F36">
    <cfRule type="cellIs" dxfId="359" priority="41" operator="equal">
      <formula>"Device"</formula>
    </cfRule>
  </conditionalFormatting>
  <conditionalFormatting sqref="D36:F36">
    <cfRule type="cellIs" dxfId="358" priority="42" operator="equal">
      <formula>"Options"</formula>
    </cfRule>
  </conditionalFormatting>
  <conditionalFormatting sqref="D36:F36">
    <cfRule type="cellIs" dxfId="357" priority="43" operator="equal">
      <formula>"Consumables"</formula>
    </cfRule>
  </conditionalFormatting>
  <conditionalFormatting sqref="D36:F36">
    <cfRule type="cellIs" dxfId="356" priority="44" operator="equal">
      <formula>"Accessories"</formula>
    </cfRule>
  </conditionalFormatting>
  <conditionalFormatting sqref="D36:F36">
    <cfRule type="cellIs" dxfId="355" priority="45" operator="equal">
      <formula>"Part Number"</formula>
    </cfRule>
  </conditionalFormatting>
  <conditionalFormatting sqref="D36:F36">
    <cfRule type="cellIs" dxfId="354" priority="46" operator="equal">
      <formula>"Description"</formula>
    </cfRule>
  </conditionalFormatting>
  <conditionalFormatting sqref="D36:F36">
    <cfRule type="cellIs" dxfId="353" priority="47" operator="equal">
      <formula>"MSRP"</formula>
    </cfRule>
  </conditionalFormatting>
  <conditionalFormatting sqref="D36:F36">
    <cfRule type="cellIs" dxfId="352" priority="48" operator="equal">
      <formula>"BSD Price"</formula>
    </cfRule>
  </conditionalFormatting>
  <conditionalFormatting sqref="D36:F36">
    <cfRule type="cellIs" dxfId="351" priority="49" operator="equal">
      <formula>"Yield"</formula>
    </cfRule>
  </conditionalFormatting>
  <conditionalFormatting sqref="D36:F36">
    <cfRule type="cellIs" dxfId="350" priority="50" operator="equal">
      <formula>"Net Cost Per Page"</formula>
    </cfRule>
  </conditionalFormatting>
  <conditionalFormatting sqref="D39:F39">
    <cfRule type="cellIs" dxfId="349" priority="31" operator="equal">
      <formula>"Device"</formula>
    </cfRule>
  </conditionalFormatting>
  <conditionalFormatting sqref="D39:F39">
    <cfRule type="cellIs" dxfId="348" priority="32" operator="equal">
      <formula>"Options"</formula>
    </cfRule>
  </conditionalFormatting>
  <conditionalFormatting sqref="D39:F39">
    <cfRule type="cellIs" dxfId="347" priority="33" operator="equal">
      <formula>"Consumables"</formula>
    </cfRule>
  </conditionalFormatting>
  <conditionalFormatting sqref="D39:F39">
    <cfRule type="cellIs" dxfId="346" priority="34" operator="equal">
      <formula>"Accessories"</formula>
    </cfRule>
  </conditionalFormatting>
  <conditionalFormatting sqref="D39:F39">
    <cfRule type="cellIs" dxfId="345" priority="35" operator="equal">
      <formula>"Part Number"</formula>
    </cfRule>
  </conditionalFormatting>
  <conditionalFormatting sqref="D39:F39">
    <cfRule type="cellIs" dxfId="344" priority="36" operator="equal">
      <formula>"Description"</formula>
    </cfRule>
  </conditionalFormatting>
  <conditionalFormatting sqref="D39:F39">
    <cfRule type="cellIs" dxfId="343" priority="37" operator="equal">
      <formula>"MSRP"</formula>
    </cfRule>
  </conditionalFormatting>
  <conditionalFormatting sqref="D39:F39">
    <cfRule type="cellIs" dxfId="342" priority="38" operator="equal">
      <formula>"BSD Price"</formula>
    </cfRule>
  </conditionalFormatting>
  <conditionalFormatting sqref="D39:F39">
    <cfRule type="cellIs" dxfId="341" priority="39" operator="equal">
      <formula>"Yield"</formula>
    </cfRule>
  </conditionalFormatting>
  <conditionalFormatting sqref="D39:F39">
    <cfRule type="cellIs" dxfId="340" priority="40" operator="equal">
      <formula>"Net Cost Per Page"</formula>
    </cfRule>
  </conditionalFormatting>
  <conditionalFormatting sqref="I2:K17">
    <cfRule type="cellIs" dxfId="339" priority="1" operator="equal">
      <formula>"Device"</formula>
    </cfRule>
  </conditionalFormatting>
  <conditionalFormatting sqref="I2:K17">
    <cfRule type="cellIs" dxfId="338" priority="2" operator="equal">
      <formula>"Options"</formula>
    </cfRule>
  </conditionalFormatting>
  <conditionalFormatting sqref="I2:K17">
    <cfRule type="cellIs" dxfId="337" priority="3" operator="equal">
      <formula>"Consumables"</formula>
    </cfRule>
  </conditionalFormatting>
  <conditionalFormatting sqref="I2:K17">
    <cfRule type="cellIs" dxfId="336" priority="4" operator="equal">
      <formula>"Accessories"</formula>
    </cfRule>
  </conditionalFormatting>
  <conditionalFormatting sqref="I2:K17">
    <cfRule type="cellIs" dxfId="335" priority="5" operator="equal">
      <formula>"Part Number"</formula>
    </cfRule>
  </conditionalFormatting>
  <conditionalFormatting sqref="I2:K17">
    <cfRule type="cellIs" dxfId="334" priority="6" operator="equal">
      <formula>"Description"</formula>
    </cfRule>
  </conditionalFormatting>
  <conditionalFormatting sqref="I2:K17">
    <cfRule type="cellIs" dxfId="333" priority="7" operator="equal">
      <formula>"MSRP"</formula>
    </cfRule>
  </conditionalFormatting>
  <conditionalFormatting sqref="I2:K17">
    <cfRule type="cellIs" dxfId="332" priority="8" operator="equal">
      <formula>"BSD Price"</formula>
    </cfRule>
  </conditionalFormatting>
  <conditionalFormatting sqref="I2:K17">
    <cfRule type="cellIs" dxfId="331" priority="9" operator="equal">
      <formula>"Yield"</formula>
    </cfRule>
  </conditionalFormatting>
  <conditionalFormatting sqref="I2:K17">
    <cfRule type="cellIs" dxfId="33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O44"/>
  <sheetViews>
    <sheetView zoomScaleNormal="100" workbookViewId="0">
      <pane ySplit="1" topLeftCell="A2" activePane="bottomLeft" state="frozen"/>
      <selection pane="bottomLeft"/>
    </sheetView>
  </sheetViews>
  <sheetFormatPr defaultColWidth="9.21875" defaultRowHeight="13.2"/>
  <cols>
    <col min="1" max="1" width="48.44140625" style="488" customWidth="1"/>
    <col min="2" max="2" width="17.77734375" style="488" bestFit="1" customWidth="1"/>
    <col min="3" max="3" width="15.21875" style="488" bestFit="1" customWidth="1"/>
    <col min="4" max="5" width="17.21875" style="488" customWidth="1"/>
    <col min="6" max="6" width="17.21875" style="490" customWidth="1"/>
    <col min="7" max="7" width="19.5546875" style="488" bestFit="1" customWidth="1"/>
    <col min="8" max="8" width="16.5546875" style="488" customWidth="1"/>
    <col min="9" max="11" width="14.44140625" style="488" bestFit="1" customWidth="1"/>
    <col min="12" max="16384" width="9.21875" style="488"/>
  </cols>
  <sheetData>
    <row r="1" spans="1:15" ht="109.95" customHeight="1">
      <c r="A1" s="498"/>
      <c r="B1" s="111" t="s">
        <v>10</v>
      </c>
      <c r="C1" s="111" t="s">
        <v>2</v>
      </c>
      <c r="D1" s="111" t="s">
        <v>4212</v>
      </c>
      <c r="E1" s="111" t="s">
        <v>4239</v>
      </c>
      <c r="F1" s="155" t="s">
        <v>4240</v>
      </c>
      <c r="G1" s="111" t="s">
        <v>4125</v>
      </c>
      <c r="H1" s="111" t="s">
        <v>33</v>
      </c>
      <c r="I1" s="111" t="s">
        <v>4126</v>
      </c>
      <c r="J1" s="111" t="s">
        <v>4127</v>
      </c>
      <c r="K1" s="111" t="s">
        <v>4128</v>
      </c>
    </row>
    <row r="2" spans="1:15" s="77" customFormat="1" ht="17.399999999999999">
      <c r="A2" s="112" t="s">
        <v>280</v>
      </c>
      <c r="B2" s="187" t="s">
        <v>344</v>
      </c>
      <c r="C2" s="188">
        <v>19950</v>
      </c>
      <c r="D2" s="188">
        <v>15662</v>
      </c>
      <c r="E2" s="188">
        <f>C2-D2</f>
        <v>4288</v>
      </c>
      <c r="F2" s="117">
        <f>E2/C2</f>
        <v>0.21493734335839598</v>
      </c>
      <c r="G2" s="150"/>
      <c r="H2" s="150"/>
      <c r="I2" s="449">
        <v>579</v>
      </c>
      <c r="J2" s="449">
        <v>462</v>
      </c>
      <c r="K2" s="449">
        <v>392</v>
      </c>
    </row>
    <row r="3" spans="1:15" ht="15.6">
      <c r="A3" s="156" t="s">
        <v>4130</v>
      </c>
      <c r="B3" s="189"/>
      <c r="C3" s="190"/>
      <c r="D3" s="189"/>
      <c r="E3" s="188"/>
      <c r="F3" s="117"/>
      <c r="G3" s="191"/>
      <c r="H3" s="192"/>
      <c r="I3" s="449"/>
      <c r="J3" s="449"/>
      <c r="K3" s="449"/>
    </row>
    <row r="4" spans="1:15">
      <c r="A4" s="96" t="s">
        <v>619</v>
      </c>
      <c r="B4" s="187" t="s">
        <v>247</v>
      </c>
      <c r="C4" s="193">
        <v>1484.29</v>
      </c>
      <c r="D4" s="188">
        <v>1299</v>
      </c>
      <c r="E4" s="188">
        <f t="shared" ref="E4:E29" si="0">C4-D4</f>
        <v>185.28999999999996</v>
      </c>
      <c r="F4" s="117">
        <f t="shared" ref="F4:F29" si="1">E4/C4</f>
        <v>0.12483409576295736</v>
      </c>
      <c r="G4" s="150"/>
      <c r="H4" s="150"/>
      <c r="I4" s="449">
        <v>48</v>
      </c>
      <c r="J4" s="449">
        <v>38</v>
      </c>
      <c r="K4" s="449">
        <v>32</v>
      </c>
    </row>
    <row r="5" spans="1:15">
      <c r="A5" s="96" t="s">
        <v>4169</v>
      </c>
      <c r="B5" s="187" t="s">
        <v>249</v>
      </c>
      <c r="C5" s="193">
        <v>1827.14</v>
      </c>
      <c r="D5" s="188">
        <v>1599</v>
      </c>
      <c r="E5" s="188">
        <f t="shared" si="0"/>
        <v>228.1400000000001</v>
      </c>
      <c r="F5" s="117">
        <f t="shared" si="1"/>
        <v>0.12486180588241738</v>
      </c>
      <c r="G5" s="150"/>
      <c r="H5" s="150"/>
      <c r="I5" s="449">
        <v>59</v>
      </c>
      <c r="J5" s="449">
        <v>47</v>
      </c>
      <c r="K5" s="449">
        <v>40</v>
      </c>
    </row>
    <row r="6" spans="1:15">
      <c r="A6" s="96" t="s">
        <v>1847</v>
      </c>
      <c r="B6" s="187" t="s">
        <v>251</v>
      </c>
      <c r="C6" s="193">
        <v>1827.14</v>
      </c>
      <c r="D6" s="188">
        <v>1599</v>
      </c>
      <c r="E6" s="188">
        <f t="shared" si="0"/>
        <v>228.1400000000001</v>
      </c>
      <c r="F6" s="117">
        <f t="shared" si="1"/>
        <v>0.12486180588241738</v>
      </c>
      <c r="G6" s="150"/>
      <c r="H6" s="150"/>
      <c r="I6" s="449">
        <v>59</v>
      </c>
      <c r="J6" s="449">
        <v>47</v>
      </c>
      <c r="K6" s="449">
        <v>40</v>
      </c>
      <c r="O6" s="77"/>
    </row>
    <row r="7" spans="1:15">
      <c r="A7" s="96" t="s">
        <v>1848</v>
      </c>
      <c r="B7" s="187" t="s">
        <v>253</v>
      </c>
      <c r="C7" s="193">
        <v>684.29</v>
      </c>
      <c r="D7" s="188">
        <v>599</v>
      </c>
      <c r="E7" s="188">
        <f t="shared" si="0"/>
        <v>85.289999999999964</v>
      </c>
      <c r="F7" s="117">
        <f t="shared" si="1"/>
        <v>0.12464013795320693</v>
      </c>
      <c r="G7" s="150"/>
      <c r="H7" s="150"/>
      <c r="I7" s="449">
        <v>22</v>
      </c>
      <c r="J7" s="449">
        <v>18</v>
      </c>
      <c r="K7" s="449">
        <v>15</v>
      </c>
    </row>
    <row r="8" spans="1:15">
      <c r="A8" s="93" t="s">
        <v>2943</v>
      </c>
      <c r="B8" s="194" t="s">
        <v>255</v>
      </c>
      <c r="C8" s="193">
        <v>227.14</v>
      </c>
      <c r="D8" s="188">
        <v>199</v>
      </c>
      <c r="E8" s="188">
        <f t="shared" si="0"/>
        <v>28.139999999999986</v>
      </c>
      <c r="F8" s="117">
        <f t="shared" si="1"/>
        <v>0.12388835079686532</v>
      </c>
      <c r="G8" s="150"/>
      <c r="H8" s="150"/>
      <c r="I8" s="449">
        <v>7</v>
      </c>
      <c r="J8" s="449">
        <v>6</v>
      </c>
      <c r="K8" s="449">
        <v>5</v>
      </c>
    </row>
    <row r="9" spans="1:15">
      <c r="A9" s="96" t="s">
        <v>4171</v>
      </c>
      <c r="B9" s="187" t="s">
        <v>364</v>
      </c>
      <c r="C9" s="193">
        <v>3655.71</v>
      </c>
      <c r="D9" s="188">
        <v>3199</v>
      </c>
      <c r="E9" s="188">
        <f t="shared" si="0"/>
        <v>456.71000000000004</v>
      </c>
      <c r="F9" s="117">
        <f t="shared" si="1"/>
        <v>0.1249305880389856</v>
      </c>
      <c r="G9" s="150"/>
      <c r="H9" s="150"/>
      <c r="I9" s="449">
        <v>118</v>
      </c>
      <c r="J9" s="449">
        <v>94</v>
      </c>
      <c r="K9" s="449">
        <v>80</v>
      </c>
    </row>
    <row r="10" spans="1:15">
      <c r="A10" s="96" t="s">
        <v>1844</v>
      </c>
      <c r="B10" s="150" t="s">
        <v>243</v>
      </c>
      <c r="C10" s="193">
        <v>4570</v>
      </c>
      <c r="D10" s="188">
        <v>3999</v>
      </c>
      <c r="E10" s="188">
        <f t="shared" si="0"/>
        <v>571</v>
      </c>
      <c r="F10" s="117">
        <f t="shared" si="1"/>
        <v>0.124945295404814</v>
      </c>
      <c r="G10" s="150"/>
      <c r="H10" s="150"/>
      <c r="I10" s="449">
        <v>148</v>
      </c>
      <c r="J10" s="449">
        <v>118</v>
      </c>
      <c r="K10" s="449">
        <v>100</v>
      </c>
    </row>
    <row r="11" spans="1:15">
      <c r="A11" s="86" t="s">
        <v>115</v>
      </c>
      <c r="B11" s="167" t="s">
        <v>114</v>
      </c>
      <c r="C11" s="134">
        <v>90</v>
      </c>
      <c r="D11" s="134">
        <v>79</v>
      </c>
      <c r="E11" s="188">
        <f t="shared" si="0"/>
        <v>11</v>
      </c>
      <c r="F11" s="117">
        <f t="shared" si="1"/>
        <v>0.12222222222222222</v>
      </c>
      <c r="G11" s="150"/>
      <c r="H11" s="150"/>
      <c r="I11" s="449">
        <v>3</v>
      </c>
      <c r="J11" s="449">
        <v>2</v>
      </c>
      <c r="K11" s="449">
        <v>2</v>
      </c>
    </row>
    <row r="12" spans="1:15">
      <c r="A12" s="86" t="s">
        <v>113</v>
      </c>
      <c r="B12" s="195" t="s">
        <v>112</v>
      </c>
      <c r="C12" s="134">
        <v>112.86</v>
      </c>
      <c r="D12" s="134">
        <v>99</v>
      </c>
      <c r="E12" s="188">
        <f t="shared" si="0"/>
        <v>13.86</v>
      </c>
      <c r="F12" s="117">
        <f t="shared" si="1"/>
        <v>0.12280701754385964</v>
      </c>
      <c r="G12" s="150"/>
      <c r="H12" s="150"/>
      <c r="I12" s="449">
        <v>4</v>
      </c>
      <c r="J12" s="449">
        <v>3</v>
      </c>
      <c r="K12" s="449">
        <v>2</v>
      </c>
    </row>
    <row r="13" spans="1:15">
      <c r="A13" s="86" t="s">
        <v>30</v>
      </c>
      <c r="B13" s="167" t="s">
        <v>29</v>
      </c>
      <c r="C13" s="134">
        <v>67.14</v>
      </c>
      <c r="D13" s="134">
        <v>59</v>
      </c>
      <c r="E13" s="188">
        <f t="shared" si="0"/>
        <v>8.14</v>
      </c>
      <c r="F13" s="117">
        <f t="shared" si="1"/>
        <v>0.1212392016681561</v>
      </c>
      <c r="G13" s="150"/>
      <c r="H13" s="150"/>
      <c r="I13" s="449">
        <v>2</v>
      </c>
      <c r="J13" s="449">
        <v>2</v>
      </c>
      <c r="K13" s="449">
        <v>1</v>
      </c>
    </row>
    <row r="14" spans="1:15">
      <c r="A14" s="86" t="s">
        <v>4172</v>
      </c>
      <c r="B14" s="167" t="s">
        <v>110</v>
      </c>
      <c r="C14" s="134">
        <v>227.14</v>
      </c>
      <c r="D14" s="134">
        <v>199</v>
      </c>
      <c r="E14" s="188">
        <f t="shared" si="0"/>
        <v>28.139999999999986</v>
      </c>
      <c r="F14" s="117">
        <f t="shared" si="1"/>
        <v>0.12388835079686532</v>
      </c>
      <c r="G14" s="150"/>
      <c r="H14" s="150"/>
      <c r="I14" s="449">
        <v>7</v>
      </c>
      <c r="J14" s="449">
        <v>6</v>
      </c>
      <c r="K14" s="449">
        <v>5</v>
      </c>
    </row>
    <row r="15" spans="1:15">
      <c r="A15" s="96" t="s">
        <v>4173</v>
      </c>
      <c r="B15" s="187" t="s">
        <v>258</v>
      </c>
      <c r="C15" s="193">
        <v>341.42857142857144</v>
      </c>
      <c r="D15" s="193">
        <v>299</v>
      </c>
      <c r="E15" s="188">
        <f t="shared" si="0"/>
        <v>42.428571428571445</v>
      </c>
      <c r="F15" s="117">
        <f t="shared" si="1"/>
        <v>0.12426778242677829</v>
      </c>
      <c r="G15" s="150"/>
      <c r="H15" s="150"/>
      <c r="I15" s="449">
        <v>11</v>
      </c>
      <c r="J15" s="449">
        <v>9</v>
      </c>
      <c r="K15" s="449">
        <v>7</v>
      </c>
    </row>
    <row r="16" spans="1:15">
      <c r="A16" s="97" t="s">
        <v>4174</v>
      </c>
      <c r="B16" s="187" t="s">
        <v>322</v>
      </c>
      <c r="C16" s="193">
        <v>112.86</v>
      </c>
      <c r="D16" s="188">
        <v>99</v>
      </c>
      <c r="E16" s="188">
        <f t="shared" si="0"/>
        <v>13.86</v>
      </c>
      <c r="F16" s="117">
        <f t="shared" si="1"/>
        <v>0.12280701754385964</v>
      </c>
      <c r="G16" s="150"/>
      <c r="H16" s="150"/>
      <c r="I16" s="449">
        <v>4</v>
      </c>
      <c r="J16" s="449">
        <v>3</v>
      </c>
      <c r="K16" s="449">
        <v>2</v>
      </c>
    </row>
    <row r="17" spans="1:11" ht="15.6">
      <c r="A17" s="156" t="s">
        <v>4133</v>
      </c>
      <c r="B17" s="211"/>
      <c r="C17" s="197"/>
      <c r="D17" s="198"/>
      <c r="E17" s="188"/>
      <c r="F17" s="117"/>
      <c r="G17" s="189"/>
      <c r="H17" s="174"/>
      <c r="I17" s="98"/>
      <c r="J17" s="98"/>
      <c r="K17" s="98"/>
    </row>
    <row r="18" spans="1:11">
      <c r="A18" s="99" t="s">
        <v>4175</v>
      </c>
      <c r="B18" s="211"/>
      <c r="C18" s="193"/>
      <c r="D18" s="198"/>
      <c r="E18" s="188"/>
      <c r="F18" s="117"/>
      <c r="G18" s="189"/>
      <c r="H18" s="174"/>
      <c r="I18" s="98"/>
      <c r="J18" s="98"/>
      <c r="K18" s="98"/>
    </row>
    <row r="19" spans="1:11">
      <c r="A19" s="100" t="s">
        <v>3932</v>
      </c>
      <c r="B19" s="211"/>
      <c r="C19" s="193"/>
      <c r="D19" s="198"/>
      <c r="E19" s="188"/>
      <c r="F19" s="117"/>
      <c r="G19" s="189"/>
      <c r="H19" s="174">
        <v>8.9999999999999993E-3</v>
      </c>
      <c r="I19" s="98"/>
      <c r="J19" s="98"/>
      <c r="K19" s="98"/>
    </row>
    <row r="20" spans="1:11">
      <c r="A20" s="100" t="s">
        <v>1841</v>
      </c>
      <c r="B20" s="189"/>
      <c r="C20" s="190"/>
      <c r="D20" s="189"/>
      <c r="E20" s="188"/>
      <c r="F20" s="117"/>
      <c r="G20" s="189"/>
      <c r="H20" s="174"/>
      <c r="I20" s="150"/>
      <c r="J20" s="150"/>
      <c r="K20" s="150"/>
    </row>
    <row r="21" spans="1:11">
      <c r="A21" s="97" t="s">
        <v>4176</v>
      </c>
      <c r="B21" s="199" t="s">
        <v>331</v>
      </c>
      <c r="C21" s="200">
        <v>181</v>
      </c>
      <c r="D21" s="200">
        <v>181</v>
      </c>
      <c r="E21" s="188">
        <f t="shared" si="0"/>
        <v>0</v>
      </c>
      <c r="F21" s="117">
        <f t="shared" si="1"/>
        <v>0</v>
      </c>
      <c r="G21" s="201">
        <v>25000</v>
      </c>
      <c r="H21" s="202">
        <v>7.2399999999999999E-3</v>
      </c>
      <c r="I21" s="150"/>
      <c r="J21" s="150"/>
      <c r="K21" s="150"/>
    </row>
    <row r="22" spans="1:11" ht="15.6">
      <c r="A22" s="156" t="s">
        <v>4177</v>
      </c>
      <c r="B22" s="199" t="s">
        <v>262</v>
      </c>
      <c r="C22" s="200">
        <v>82.93</v>
      </c>
      <c r="D22" s="200">
        <v>82.93</v>
      </c>
      <c r="E22" s="188">
        <f t="shared" si="0"/>
        <v>0</v>
      </c>
      <c r="F22" s="117">
        <f t="shared" si="1"/>
        <v>0</v>
      </c>
      <c r="G22" s="201">
        <v>125000</v>
      </c>
      <c r="H22" s="202">
        <v>6.6344000000000006E-4</v>
      </c>
      <c r="I22" s="150"/>
      <c r="J22" s="150"/>
      <c r="K22" s="150"/>
    </row>
    <row r="23" spans="1:11">
      <c r="A23" s="94" t="s">
        <v>4178</v>
      </c>
      <c r="B23" s="203" t="s">
        <v>273</v>
      </c>
      <c r="C23" s="200">
        <v>34.479999999999997</v>
      </c>
      <c r="D23" s="200">
        <v>34.479999999999997</v>
      </c>
      <c r="E23" s="188">
        <f t="shared" si="0"/>
        <v>0</v>
      </c>
      <c r="F23" s="117">
        <f t="shared" si="1"/>
        <v>0</v>
      </c>
      <c r="G23" s="201">
        <v>90000</v>
      </c>
      <c r="H23" s="202">
        <v>3.8311111111111109E-4</v>
      </c>
      <c r="I23" s="150"/>
      <c r="J23" s="150"/>
      <c r="K23" s="150"/>
    </row>
    <row r="24" spans="1:11">
      <c r="A24" s="94" t="s">
        <v>268</v>
      </c>
      <c r="B24" s="150" t="s">
        <v>121</v>
      </c>
      <c r="C24" s="200">
        <v>129.69</v>
      </c>
      <c r="D24" s="200">
        <v>129.69</v>
      </c>
      <c r="E24" s="188">
        <f t="shared" si="0"/>
        <v>0</v>
      </c>
      <c r="F24" s="117">
        <f t="shared" si="1"/>
        <v>0</v>
      </c>
      <c r="G24" s="204">
        <v>15000</v>
      </c>
      <c r="H24" s="202"/>
      <c r="I24" s="150"/>
      <c r="J24" s="150"/>
      <c r="K24" s="150"/>
    </row>
    <row r="25" spans="1:11">
      <c r="A25" s="94" t="s">
        <v>3962</v>
      </c>
      <c r="B25" s="189"/>
      <c r="C25" s="190"/>
      <c r="D25" s="190"/>
      <c r="E25" s="188"/>
      <c r="F25" s="117"/>
      <c r="G25" s="189"/>
      <c r="H25" s="174"/>
      <c r="I25" s="150"/>
      <c r="J25" s="150"/>
      <c r="K25" s="150"/>
    </row>
    <row r="26" spans="1:11">
      <c r="A26" s="100" t="s">
        <v>4179</v>
      </c>
      <c r="B26" s="205" t="s">
        <v>264</v>
      </c>
      <c r="C26" s="206">
        <v>431.38</v>
      </c>
      <c r="D26" s="206">
        <v>431.38</v>
      </c>
      <c r="E26" s="188">
        <f t="shared" si="0"/>
        <v>0</v>
      </c>
      <c r="F26" s="117">
        <f t="shared" si="1"/>
        <v>0</v>
      </c>
      <c r="G26" s="201">
        <v>300000</v>
      </c>
      <c r="H26" s="202">
        <v>1.4379333333333333E-3</v>
      </c>
      <c r="I26" s="150"/>
      <c r="J26" s="150"/>
      <c r="K26" s="150"/>
    </row>
    <row r="27" spans="1:11">
      <c r="A27" s="504"/>
      <c r="B27" s="205" t="s">
        <v>267</v>
      </c>
      <c r="C27" s="206">
        <v>410.14</v>
      </c>
      <c r="D27" s="206">
        <v>410.14</v>
      </c>
      <c r="E27" s="188">
        <f t="shared" si="0"/>
        <v>0</v>
      </c>
      <c r="F27" s="117">
        <f t="shared" si="1"/>
        <v>0</v>
      </c>
      <c r="G27" s="207">
        <v>600000</v>
      </c>
      <c r="H27" s="202">
        <v>6.8356666666666668E-4</v>
      </c>
      <c r="I27" s="150"/>
      <c r="J27" s="150"/>
      <c r="K27" s="150"/>
    </row>
    <row r="28" spans="1:11">
      <c r="A28" s="504"/>
      <c r="B28" s="205" t="s">
        <v>263</v>
      </c>
      <c r="C28" s="206">
        <v>1123.04</v>
      </c>
      <c r="D28" s="206">
        <v>1123.04</v>
      </c>
      <c r="E28" s="188">
        <f t="shared" si="0"/>
        <v>0</v>
      </c>
      <c r="F28" s="117">
        <f t="shared" si="1"/>
        <v>0</v>
      </c>
      <c r="G28" s="207">
        <v>720000</v>
      </c>
      <c r="H28" s="202">
        <v>1.5597777777777778E-3</v>
      </c>
      <c r="I28" s="150"/>
      <c r="J28" s="150"/>
      <c r="K28" s="150"/>
    </row>
    <row r="29" spans="1:11">
      <c r="A29" s="504"/>
      <c r="B29" s="208" t="s">
        <v>265</v>
      </c>
      <c r="C29" s="209">
        <v>62.42</v>
      </c>
      <c r="D29" s="209">
        <v>62.42</v>
      </c>
      <c r="E29" s="188">
        <f t="shared" si="0"/>
        <v>0</v>
      </c>
      <c r="F29" s="117">
        <f t="shared" si="1"/>
        <v>0</v>
      </c>
      <c r="G29" s="210">
        <v>200000</v>
      </c>
      <c r="H29" s="202">
        <v>3.121E-4</v>
      </c>
      <c r="I29" s="150"/>
      <c r="J29" s="150"/>
      <c r="K29" s="150"/>
    </row>
    <row r="30" spans="1:11">
      <c r="A30" s="504"/>
      <c r="B30" s="503"/>
      <c r="C30" s="503"/>
      <c r="D30" s="506"/>
      <c r="E30" s="506"/>
      <c r="F30" s="505"/>
      <c r="G30" s="507"/>
    </row>
    <row r="31" spans="1:11" ht="15.6">
      <c r="A31" s="78" t="s">
        <v>4180</v>
      </c>
      <c r="B31" s="494"/>
      <c r="D31" s="499"/>
      <c r="E31" s="499"/>
      <c r="F31" s="514"/>
      <c r="G31" s="500"/>
    </row>
    <row r="32" spans="1:11" ht="15">
      <c r="A32" s="95" t="s">
        <v>4182</v>
      </c>
      <c r="B32" s="494"/>
      <c r="D32" s="499"/>
      <c r="E32" s="499"/>
      <c r="F32" s="514"/>
      <c r="G32" s="500"/>
    </row>
    <row r="33" spans="1:7" ht="15">
      <c r="A33" s="501" t="s">
        <v>4181</v>
      </c>
      <c r="D33" s="499"/>
      <c r="E33" s="499"/>
      <c r="F33" s="514"/>
      <c r="G33" s="500"/>
    </row>
    <row r="34" spans="1:7" ht="13.8">
      <c r="A34" s="513"/>
    </row>
    <row r="35" spans="1:7" ht="13.8">
      <c r="A35" s="513"/>
    </row>
    <row r="36" spans="1:7">
      <c r="A36" s="80"/>
    </row>
    <row r="37" spans="1:7">
      <c r="A37" s="503"/>
      <c r="B37" s="503"/>
    </row>
    <row r="44" spans="1:7" ht="15.6">
      <c r="A44" s="78"/>
    </row>
  </sheetData>
  <sheetProtection algorithmName="SHA-512" hashValue="Qz08C4FBLwoJDGGFQr3M5oP8simPtSgwz18vcuI8LdAYo8bCS44RdYe+68sFpFaU/jRwWZRcEv4tQWwjDFFvkQ==" saltValue="Ufp4gjj6jlN3f7vBFBF+Hw==" spinCount="100000" sheet="1" objects="1" scenarios="1"/>
  <conditionalFormatting sqref="A1 B2:B3 B5:B6 B8:B20 G31:H36 C12 C2:H2 A24:D24 A32:F32 A58:H996 C13:D14 A38:H38 A39:C39 C15:C20 A25:C30 A33:C34 I17:AA996 L1:AA16 A4:A16 A18:A20 C3:D11 G3:H20 E3:F29">
    <cfRule type="cellIs" dxfId="329" priority="103" operator="equal">
      <formula>"Device"</formula>
    </cfRule>
  </conditionalFormatting>
  <conditionalFormatting sqref="A1 B2:B3 B5:B6 B8:B20 G31:H36 C12 C2:H2 A24:D24 A32:F32 A58:H996 C13:D14 A38:H38 A39:C39 C15:C20 A25:C30 A33:C34 I17:AA996 L1:AA16 A4:A16 A18:A20 C3:D11 G3:H20 E3:F29">
    <cfRule type="cellIs" dxfId="328" priority="104" operator="equal">
      <formula>"Options"</formula>
    </cfRule>
  </conditionalFormatting>
  <conditionalFormatting sqref="A1 B2:B3 B5:B6 B8:B20 G31:H36 C12 C2:H2 A24:D24 A32:F32 A58:H996 C13:D14 A38:H38 A39:C39 C15:C20 A25:C30 A33:C34 I17:AA996 L1:AA16 A4:A16 A18:A20 C3:D11 G3:H20 E3:F29">
    <cfRule type="cellIs" dxfId="327" priority="105" operator="equal">
      <formula>"Consumables"</formula>
    </cfRule>
  </conditionalFormatting>
  <conditionalFormatting sqref="A1 B2:B3 B5:B6 B8:B20 G31:H36 C12 C2:H2 A24:D24 A32:F32 A58:H996 C13:D14 A38:H38 A39:C39 C15:C20 A25:C30 A33:C34 I17:AA996 L1:AA16 A4:A16 A18:A20 C3:D11 G3:H20 E3:F29">
    <cfRule type="cellIs" dxfId="326" priority="106" operator="equal">
      <formula>"Accessories"</formula>
    </cfRule>
  </conditionalFormatting>
  <conditionalFormatting sqref="A1 B2:B3 B5:B6 B8:B20 G31:H36 C12 C2:H2 A24:D24 A32:F32 A58:H996 C13:D14 A38:H38 A39:C39 C15:C20 A25:C30 A33:C34 I17:AA996 L1:AA16 A4:A16 A18:A20 C3:D11 G3:H20 E3:F29">
    <cfRule type="cellIs" dxfId="325" priority="107" operator="equal">
      <formula>"Part Number"</formula>
    </cfRule>
  </conditionalFormatting>
  <conditionalFormatting sqref="A1 B2:B3 B5:B6 B8:B20 G31:H36 C12 C2:H2 A24:D24 A32:F32 A58:H996 C13:D14 A38:H38 A39:C39 C15:C20 A25:C30 A33:C34 I17:AA996 L1:AA16 A4:A16 A18:A20 C3:D11 G3:H20 E3:F29">
    <cfRule type="cellIs" dxfId="324" priority="108" operator="equal">
      <formula>"Description"</formula>
    </cfRule>
  </conditionalFormatting>
  <conditionalFormatting sqref="A1 B2:B3 B5:B6 B8:B20 G31:H36 C12 C2:H2 A24:D24 A32:F32 A58:H996 C13:D14 A38:H38 A39:C39 C15:C20 A25:C30 A33:C34 I17:AA996 L1:AA16 A4:A16 A18:A20 C3:D11 G3:H20 E3:F29">
    <cfRule type="cellIs" dxfId="323" priority="109" operator="equal">
      <formula>"MSRP"</formula>
    </cfRule>
  </conditionalFormatting>
  <conditionalFormatting sqref="A1 B2:B3 B5:B6 B8:B20 G31:H36 C12 C2:H2 A24:D24 A32:F32 A58:H996 C13:D14 A38:H38 A39:C39 C15:C20 A25:C30 A33:C34 I17:AA996 L1:AA16 A4:A16 A18:A20 C3:D11 G3:H20 E3:F29">
    <cfRule type="cellIs" dxfId="322" priority="110" operator="equal">
      <formula>"BSD Price"</formula>
    </cfRule>
  </conditionalFormatting>
  <conditionalFormatting sqref="A1 B2:B3 B5:B6 B8:B20 G31:H36 C12 C2:H2 A24:D24 A32:F32 A58:H996 C13:D14 A38:H38 A39:C39 C15:C20 A25:C30 A33:C34 I17:AA996 L1:AA16 A4:A16 A18:A20 C3:D11 G3:H20 E3:F29">
    <cfRule type="cellIs" dxfId="321" priority="111" operator="equal">
      <formula>"Yield"</formula>
    </cfRule>
  </conditionalFormatting>
  <conditionalFormatting sqref="A1 B2:B3 B5:B6 B8:B20 G31:H36 C12 C2:H2 A24:D24 A32:F32 A58:H996 C13:D14 A38:H38 A39:C39 C15:C20 A25:C30 A33:C34 I17:AA996 L1:AA16 A4:A16 A18:A20 C3:D11 G3:H20 E3:F29">
    <cfRule type="cellIs" dxfId="320" priority="112" operator="equal">
      <formula>"Net Cost Per Page"</formula>
    </cfRule>
  </conditionalFormatting>
  <conditionalFormatting sqref="G39:H42">
    <cfRule type="cellIs" dxfId="319" priority="81" operator="equal">
      <formula>"Device"</formula>
    </cfRule>
  </conditionalFormatting>
  <conditionalFormatting sqref="G39:H42">
    <cfRule type="cellIs" dxfId="318" priority="82" operator="equal">
      <formula>"Options"</formula>
    </cfRule>
  </conditionalFormatting>
  <conditionalFormatting sqref="G39:H42">
    <cfRule type="cellIs" dxfId="317" priority="83" operator="equal">
      <formula>"Consumables"</formula>
    </cfRule>
  </conditionalFormatting>
  <conditionalFormatting sqref="G39:H42">
    <cfRule type="cellIs" dxfId="316" priority="84" operator="equal">
      <formula>"Accessories"</formula>
    </cfRule>
  </conditionalFormatting>
  <conditionalFormatting sqref="G39:H42">
    <cfRule type="cellIs" dxfId="315" priority="85" operator="equal">
      <formula>"Part Number"</formula>
    </cfRule>
  </conditionalFormatting>
  <conditionalFormatting sqref="G39:H42">
    <cfRule type="cellIs" dxfId="314" priority="86" operator="equal">
      <formula>"Description"</formula>
    </cfRule>
  </conditionalFormatting>
  <conditionalFormatting sqref="G39:H42">
    <cfRule type="cellIs" dxfId="313" priority="87" operator="equal">
      <formula>"MSRP"</formula>
    </cfRule>
  </conditionalFormatting>
  <conditionalFormatting sqref="G39:H42">
    <cfRule type="cellIs" dxfId="312" priority="88" operator="equal">
      <formula>"BSD Price"</formula>
    </cfRule>
  </conditionalFormatting>
  <conditionalFormatting sqref="G39:H42">
    <cfRule type="cellIs" dxfId="311" priority="89" operator="equal">
      <formula>"Yield"</formula>
    </cfRule>
  </conditionalFormatting>
  <conditionalFormatting sqref="G39:H42">
    <cfRule type="cellIs" dxfId="310" priority="90" operator="equal">
      <formula>"Net Cost Per Page"</formula>
    </cfRule>
  </conditionalFormatting>
  <conditionalFormatting sqref="D12">
    <cfRule type="cellIs" dxfId="309" priority="71" operator="equal">
      <formula>"Device"</formula>
    </cfRule>
  </conditionalFormatting>
  <conditionalFormatting sqref="D12">
    <cfRule type="cellIs" dxfId="308" priority="72" operator="equal">
      <formula>"Options"</formula>
    </cfRule>
  </conditionalFormatting>
  <conditionalFormatting sqref="D12">
    <cfRule type="cellIs" dxfId="307" priority="73" operator="equal">
      <formula>"Consumables"</formula>
    </cfRule>
  </conditionalFormatting>
  <conditionalFormatting sqref="D12">
    <cfRule type="cellIs" dxfId="306" priority="74" operator="equal">
      <formula>"Accessories"</formula>
    </cfRule>
  </conditionalFormatting>
  <conditionalFormatting sqref="D12">
    <cfRule type="cellIs" dxfId="305" priority="75" operator="equal">
      <formula>"Part Number"</formula>
    </cfRule>
  </conditionalFormatting>
  <conditionalFormatting sqref="D12">
    <cfRule type="cellIs" dxfId="304" priority="76" operator="equal">
      <formula>"Description"</formula>
    </cfRule>
  </conditionalFormatting>
  <conditionalFormatting sqref="D12">
    <cfRule type="cellIs" dxfId="303" priority="77" operator="equal">
      <formula>"MSRP"</formula>
    </cfRule>
  </conditionalFormatting>
  <conditionalFormatting sqref="D12">
    <cfRule type="cellIs" dxfId="302" priority="78" operator="equal">
      <formula>"BSD Price"</formula>
    </cfRule>
  </conditionalFormatting>
  <conditionalFormatting sqref="D12">
    <cfRule type="cellIs" dxfId="301" priority="79" operator="equal">
      <formula>"Yield"</formula>
    </cfRule>
  </conditionalFormatting>
  <conditionalFormatting sqref="D12">
    <cfRule type="cellIs" dxfId="300" priority="80" operator="equal">
      <formula>"Net Cost Per Page"</formula>
    </cfRule>
  </conditionalFormatting>
  <conditionalFormatting sqref="D15:D22">
    <cfRule type="cellIs" dxfId="299" priority="61" operator="equal">
      <formula>"Device"</formula>
    </cfRule>
  </conditionalFormatting>
  <conditionalFormatting sqref="D15:D22">
    <cfRule type="cellIs" dxfId="298" priority="62" operator="equal">
      <formula>"Options"</formula>
    </cfRule>
  </conditionalFormatting>
  <conditionalFormatting sqref="D15:D22">
    <cfRule type="cellIs" dxfId="297" priority="63" operator="equal">
      <formula>"Consumables"</formula>
    </cfRule>
  </conditionalFormatting>
  <conditionalFormatting sqref="D15:D22">
    <cfRule type="cellIs" dxfId="296" priority="64" operator="equal">
      <formula>"Accessories"</formula>
    </cfRule>
  </conditionalFormatting>
  <conditionalFormatting sqref="D15:D22">
    <cfRule type="cellIs" dxfId="295" priority="65" operator="equal">
      <formula>"Part Number"</formula>
    </cfRule>
  </conditionalFormatting>
  <conditionalFormatting sqref="D15:D22">
    <cfRule type="cellIs" dxfId="294" priority="66" operator="equal">
      <formula>"Description"</formula>
    </cfRule>
  </conditionalFormatting>
  <conditionalFormatting sqref="D15:D22">
    <cfRule type="cellIs" dxfId="293" priority="67" operator="equal">
      <formula>"MSRP"</formula>
    </cfRule>
  </conditionalFormatting>
  <conditionalFormatting sqref="D15:D22">
    <cfRule type="cellIs" dxfId="292" priority="68" operator="equal">
      <formula>"BSD Price"</formula>
    </cfRule>
  </conditionalFormatting>
  <conditionalFormatting sqref="D15:D22">
    <cfRule type="cellIs" dxfId="291" priority="69" operator="equal">
      <formula>"Yield"</formula>
    </cfRule>
  </conditionalFormatting>
  <conditionalFormatting sqref="D15:D22">
    <cfRule type="cellIs" dxfId="290" priority="70" operator="equal">
      <formula>"Net Cost Per Page"</formula>
    </cfRule>
  </conditionalFormatting>
  <conditionalFormatting sqref="D30:F30 D25:D29">
    <cfRule type="cellIs" dxfId="289" priority="51" operator="equal">
      <formula>"Device"</formula>
    </cfRule>
  </conditionalFormatting>
  <conditionalFormatting sqref="D30:F30 D25:D29">
    <cfRule type="cellIs" dxfId="288" priority="52" operator="equal">
      <formula>"Options"</formula>
    </cfRule>
  </conditionalFormatting>
  <conditionalFormatting sqref="D30:F30 D25:D29">
    <cfRule type="cellIs" dxfId="287" priority="53" operator="equal">
      <formula>"Consumables"</formula>
    </cfRule>
  </conditionalFormatting>
  <conditionalFormatting sqref="D30:F30 D25:D29">
    <cfRule type="cellIs" dxfId="286" priority="54" operator="equal">
      <formula>"Accessories"</formula>
    </cfRule>
  </conditionalFormatting>
  <conditionalFormatting sqref="D30:F30 D25:D29">
    <cfRule type="cellIs" dxfId="285" priority="55" operator="equal">
      <formula>"Part Number"</formula>
    </cfRule>
  </conditionalFormatting>
  <conditionalFormatting sqref="D30:F30 D25:D29">
    <cfRule type="cellIs" dxfId="284" priority="56" operator="equal">
      <formula>"Description"</formula>
    </cfRule>
  </conditionalFormatting>
  <conditionalFormatting sqref="D30:F30 D25:D29">
    <cfRule type="cellIs" dxfId="283" priority="57" operator="equal">
      <formula>"MSRP"</formula>
    </cfRule>
  </conditionalFormatting>
  <conditionalFormatting sqref="D30:F30 D25:D29">
    <cfRule type="cellIs" dxfId="282" priority="58" operator="equal">
      <formula>"BSD Price"</formula>
    </cfRule>
  </conditionalFormatting>
  <conditionalFormatting sqref="D30:F30 D25:D29">
    <cfRule type="cellIs" dxfId="281" priority="59" operator="equal">
      <formula>"Yield"</formula>
    </cfRule>
  </conditionalFormatting>
  <conditionalFormatting sqref="D30:F30 D25:D29">
    <cfRule type="cellIs" dxfId="280" priority="60" operator="equal">
      <formula>"Net Cost Per Page"</formula>
    </cfRule>
  </conditionalFormatting>
  <conditionalFormatting sqref="D33:F36">
    <cfRule type="cellIs" dxfId="279" priority="41" operator="equal">
      <formula>"Device"</formula>
    </cfRule>
  </conditionalFormatting>
  <conditionalFormatting sqref="D33:F36">
    <cfRule type="cellIs" dxfId="278" priority="42" operator="equal">
      <formula>"Options"</formula>
    </cfRule>
  </conditionalFormatting>
  <conditionalFormatting sqref="D33:F36">
    <cfRule type="cellIs" dxfId="277" priority="43" operator="equal">
      <formula>"Consumables"</formula>
    </cfRule>
  </conditionalFormatting>
  <conditionalFormatting sqref="D33:F36">
    <cfRule type="cellIs" dxfId="276" priority="44" operator="equal">
      <formula>"Accessories"</formula>
    </cfRule>
  </conditionalFormatting>
  <conditionalFormatting sqref="D33:F36">
    <cfRule type="cellIs" dxfId="275" priority="45" operator="equal">
      <formula>"Part Number"</formula>
    </cfRule>
  </conditionalFormatting>
  <conditionalFormatting sqref="D33:F36">
    <cfRule type="cellIs" dxfId="274" priority="46" operator="equal">
      <formula>"Description"</formula>
    </cfRule>
  </conditionalFormatting>
  <conditionalFormatting sqref="D33:F36">
    <cfRule type="cellIs" dxfId="273" priority="47" operator="equal">
      <formula>"MSRP"</formula>
    </cfRule>
  </conditionalFormatting>
  <conditionalFormatting sqref="D33:F36">
    <cfRule type="cellIs" dxfId="272" priority="48" operator="equal">
      <formula>"BSD Price"</formula>
    </cfRule>
  </conditionalFormatting>
  <conditionalFormatting sqref="D33:F36">
    <cfRule type="cellIs" dxfId="271" priority="49" operator="equal">
      <formula>"Yield"</formula>
    </cfRule>
  </conditionalFormatting>
  <conditionalFormatting sqref="D33:F36">
    <cfRule type="cellIs" dxfId="270" priority="50" operator="equal">
      <formula>"Net Cost Per Page"</formula>
    </cfRule>
  </conditionalFormatting>
  <conditionalFormatting sqref="D39:F39">
    <cfRule type="cellIs" dxfId="269" priority="31" operator="equal">
      <formula>"Device"</formula>
    </cfRule>
  </conditionalFormatting>
  <conditionalFormatting sqref="D39:F39">
    <cfRule type="cellIs" dxfId="268" priority="32" operator="equal">
      <formula>"Options"</formula>
    </cfRule>
  </conditionalFormatting>
  <conditionalFormatting sqref="D39:F39">
    <cfRule type="cellIs" dxfId="267" priority="33" operator="equal">
      <formula>"Consumables"</formula>
    </cfRule>
  </conditionalFormatting>
  <conditionalFormatting sqref="D39:F39">
    <cfRule type="cellIs" dxfId="266" priority="34" operator="equal">
      <formula>"Accessories"</formula>
    </cfRule>
  </conditionalFormatting>
  <conditionalFormatting sqref="D39:F39">
    <cfRule type="cellIs" dxfId="265" priority="35" operator="equal">
      <formula>"Part Number"</formula>
    </cfRule>
  </conditionalFormatting>
  <conditionalFormatting sqref="D39:F39">
    <cfRule type="cellIs" dxfId="264" priority="36" operator="equal">
      <formula>"Description"</formula>
    </cfRule>
  </conditionalFormatting>
  <conditionalFormatting sqref="D39:F39">
    <cfRule type="cellIs" dxfId="263" priority="37" operator="equal">
      <formula>"MSRP"</formula>
    </cfRule>
  </conditionalFormatting>
  <conditionalFormatting sqref="D39:F39">
    <cfRule type="cellIs" dxfId="262" priority="38" operator="equal">
      <formula>"BSD Price"</formula>
    </cfRule>
  </conditionalFormatting>
  <conditionalFormatting sqref="D39:F39">
    <cfRule type="cellIs" dxfId="261" priority="39" operator="equal">
      <formula>"Yield"</formula>
    </cfRule>
  </conditionalFormatting>
  <conditionalFormatting sqref="D39:F39">
    <cfRule type="cellIs" dxfId="260" priority="40" operator="equal">
      <formula>"Net Cost Per Page"</formula>
    </cfRule>
  </conditionalFormatting>
  <conditionalFormatting sqref="I2:K16">
    <cfRule type="cellIs" dxfId="259" priority="1" operator="equal">
      <formula>"Device"</formula>
    </cfRule>
  </conditionalFormatting>
  <conditionalFormatting sqref="I2:K16">
    <cfRule type="cellIs" dxfId="258" priority="2" operator="equal">
      <formula>"Options"</formula>
    </cfRule>
  </conditionalFormatting>
  <conditionalFormatting sqref="I2:K16">
    <cfRule type="cellIs" dxfId="257" priority="3" operator="equal">
      <formula>"Consumables"</formula>
    </cfRule>
  </conditionalFormatting>
  <conditionalFormatting sqref="I2:K16">
    <cfRule type="cellIs" dxfId="256" priority="4" operator="equal">
      <formula>"Accessories"</formula>
    </cfRule>
  </conditionalFormatting>
  <conditionalFormatting sqref="I2:K16">
    <cfRule type="cellIs" dxfId="255" priority="5" operator="equal">
      <formula>"Part Number"</formula>
    </cfRule>
  </conditionalFormatting>
  <conditionalFormatting sqref="I2:K16">
    <cfRule type="cellIs" dxfId="254" priority="6" operator="equal">
      <formula>"Description"</formula>
    </cfRule>
  </conditionalFormatting>
  <conditionalFormatting sqref="I2:K16">
    <cfRule type="cellIs" dxfId="253" priority="7" operator="equal">
      <formula>"MSRP"</formula>
    </cfRule>
  </conditionalFormatting>
  <conditionalFormatting sqref="I2:K16">
    <cfRule type="cellIs" dxfId="252" priority="8" operator="equal">
      <formula>"BSD Price"</formula>
    </cfRule>
  </conditionalFormatting>
  <conditionalFormatting sqref="I2:K16">
    <cfRule type="cellIs" dxfId="251" priority="9" operator="equal">
      <formula>"Yield"</formula>
    </cfRule>
  </conditionalFormatting>
  <conditionalFormatting sqref="I2:K16">
    <cfRule type="cellIs" dxfId="25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M58"/>
  <sheetViews>
    <sheetView zoomScale="85" zoomScaleNormal="85" workbookViewId="0">
      <pane ySplit="1" topLeftCell="A2" activePane="bottomLeft" state="frozen"/>
      <selection pane="bottomLeft" activeCell="B8" sqref="B8"/>
    </sheetView>
  </sheetViews>
  <sheetFormatPr defaultColWidth="9.21875" defaultRowHeight="13.2"/>
  <cols>
    <col min="1" max="1" width="57.77734375" style="515" customWidth="1"/>
    <col min="2" max="2" width="9.21875" style="515"/>
    <col min="3" max="4" width="10.77734375" style="515" bestFit="1" customWidth="1"/>
    <col min="5" max="5" width="10.77734375" style="515" customWidth="1"/>
    <col min="6" max="6" width="10.77734375" style="598" customWidth="1"/>
    <col min="7" max="8" width="9.21875" style="515" bestFit="1" customWidth="1"/>
    <col min="9" max="16384" width="9.21875" style="515"/>
  </cols>
  <sheetData>
    <row r="1" spans="1:13" ht="127.95" customHeight="1" thickBot="1">
      <c r="A1" s="488"/>
      <c r="B1" s="111" t="s">
        <v>10</v>
      </c>
      <c r="C1" s="111" t="s">
        <v>2</v>
      </c>
      <c r="D1" s="111" t="s">
        <v>4212</v>
      </c>
      <c r="E1" s="111" t="s">
        <v>4239</v>
      </c>
      <c r="F1" s="155" t="s">
        <v>4240</v>
      </c>
      <c r="G1" s="111" t="s">
        <v>4125</v>
      </c>
      <c r="H1" s="111" t="s">
        <v>33</v>
      </c>
      <c r="I1" s="111" t="s">
        <v>4126</v>
      </c>
      <c r="J1" s="111" t="s">
        <v>4127</v>
      </c>
      <c r="K1" s="111" t="s">
        <v>4128</v>
      </c>
    </row>
    <row r="2" spans="1:13" ht="18" thickBot="1">
      <c r="A2" s="112" t="s">
        <v>282</v>
      </c>
      <c r="B2" s="516" t="s">
        <v>346</v>
      </c>
      <c r="C2" s="517">
        <v>16408</v>
      </c>
      <c r="D2" s="517">
        <v>9844.7999999999993</v>
      </c>
      <c r="E2" s="518">
        <f>C2-D2</f>
        <v>6563.2000000000007</v>
      </c>
      <c r="F2" s="519">
        <f>E2/C2</f>
        <v>0.4</v>
      </c>
      <c r="G2" s="520"/>
      <c r="H2" s="521"/>
      <c r="I2" s="449">
        <v>364</v>
      </c>
      <c r="J2" s="449">
        <v>290</v>
      </c>
      <c r="K2" s="449">
        <v>246</v>
      </c>
      <c r="M2" s="522"/>
    </row>
    <row r="3" spans="1:13" ht="16.2" thickBot="1">
      <c r="A3" s="156" t="s">
        <v>4130</v>
      </c>
      <c r="B3" s="523"/>
      <c r="C3" s="523"/>
      <c r="D3" s="523"/>
      <c r="E3" s="518"/>
      <c r="F3" s="519"/>
      <c r="G3" s="176"/>
      <c r="H3" s="524"/>
      <c r="I3" s="449"/>
      <c r="J3" s="449"/>
      <c r="K3" s="449"/>
    </row>
    <row r="4" spans="1:13" ht="13.8" thickBot="1">
      <c r="A4" s="525" t="s">
        <v>4186</v>
      </c>
      <c r="B4" s="526" t="s">
        <v>364</v>
      </c>
      <c r="C4" s="527">
        <v>3655.71</v>
      </c>
      <c r="D4" s="527">
        <v>2924.5680000000002</v>
      </c>
      <c r="E4" s="518">
        <f t="shared" ref="E4:E46" si="0">C4-D4</f>
        <v>731.14199999999983</v>
      </c>
      <c r="F4" s="519">
        <f t="shared" ref="F4:F46" si="1">E4/C4</f>
        <v>0.19999999999999996</v>
      </c>
      <c r="G4" s="528"/>
      <c r="H4" s="529"/>
      <c r="I4" s="449">
        <v>108</v>
      </c>
      <c r="J4" s="449">
        <v>86</v>
      </c>
      <c r="K4" s="449">
        <v>73</v>
      </c>
    </row>
    <row r="5" spans="1:13" ht="13.8" thickBot="1">
      <c r="A5" s="530" t="s">
        <v>4187</v>
      </c>
      <c r="B5" s="531" t="s">
        <v>243</v>
      </c>
      <c r="C5" s="532">
        <v>4570</v>
      </c>
      <c r="D5" s="527">
        <v>4113</v>
      </c>
      <c r="E5" s="518">
        <f t="shared" si="0"/>
        <v>457</v>
      </c>
      <c r="F5" s="519">
        <f t="shared" si="1"/>
        <v>0.1</v>
      </c>
      <c r="G5" s="90"/>
      <c r="H5" s="533"/>
      <c r="I5" s="449">
        <v>152</v>
      </c>
      <c r="J5" s="449">
        <v>121</v>
      </c>
      <c r="K5" s="449">
        <v>103</v>
      </c>
    </row>
    <row r="6" spans="1:13" ht="13.8" thickBot="1">
      <c r="A6" s="530" t="s">
        <v>4188</v>
      </c>
      <c r="B6" s="534" t="s">
        <v>245</v>
      </c>
      <c r="C6" s="532">
        <v>1370</v>
      </c>
      <c r="D6" s="527">
        <v>1233</v>
      </c>
      <c r="E6" s="518">
        <f t="shared" si="0"/>
        <v>137</v>
      </c>
      <c r="F6" s="519">
        <f t="shared" si="1"/>
        <v>0.1</v>
      </c>
      <c r="G6" s="90"/>
      <c r="H6" s="533"/>
      <c r="I6" s="449">
        <v>46</v>
      </c>
      <c r="J6" s="449">
        <v>36</v>
      </c>
      <c r="K6" s="449">
        <v>31</v>
      </c>
    </row>
    <row r="7" spans="1:13" s="537" customFormat="1" ht="13.8" thickBot="1">
      <c r="A7" s="530" t="s">
        <v>2321</v>
      </c>
      <c r="B7" s="534" t="s">
        <v>284</v>
      </c>
      <c r="C7" s="535">
        <v>1651.43</v>
      </c>
      <c r="D7" s="527">
        <v>1486.287</v>
      </c>
      <c r="E7" s="518">
        <f t="shared" si="0"/>
        <v>165.14300000000003</v>
      </c>
      <c r="F7" s="519">
        <f t="shared" si="1"/>
        <v>0.10000000000000002</v>
      </c>
      <c r="G7" s="183"/>
      <c r="H7" s="536"/>
      <c r="I7" s="449">
        <v>55</v>
      </c>
      <c r="J7" s="449">
        <v>44</v>
      </c>
      <c r="K7" s="449">
        <v>37</v>
      </c>
    </row>
    <row r="8" spans="1:13" s="537" customFormat="1" ht="13.8" thickBot="1">
      <c r="A8" s="530" t="s">
        <v>2322</v>
      </c>
      <c r="B8" s="531" t="s">
        <v>286</v>
      </c>
      <c r="C8" s="535">
        <v>2160</v>
      </c>
      <c r="D8" s="527">
        <v>1944</v>
      </c>
      <c r="E8" s="518">
        <f t="shared" si="0"/>
        <v>216</v>
      </c>
      <c r="F8" s="519">
        <f t="shared" si="1"/>
        <v>0.1</v>
      </c>
      <c r="G8" s="183"/>
      <c r="H8" s="536"/>
      <c r="I8" s="449">
        <v>72</v>
      </c>
      <c r="J8" s="449">
        <v>57</v>
      </c>
      <c r="K8" s="449">
        <v>49</v>
      </c>
    </row>
    <row r="9" spans="1:13" ht="13.8" thickBot="1">
      <c r="A9" s="530" t="s">
        <v>4189</v>
      </c>
      <c r="B9" s="534" t="s">
        <v>251</v>
      </c>
      <c r="C9" s="532">
        <v>1827.14</v>
      </c>
      <c r="D9" s="527">
        <v>1644.4260000000002</v>
      </c>
      <c r="E9" s="518">
        <f t="shared" si="0"/>
        <v>182.71399999999994</v>
      </c>
      <c r="F9" s="519">
        <f t="shared" si="1"/>
        <v>9.9999999999999964E-2</v>
      </c>
      <c r="G9" s="90"/>
      <c r="H9" s="533"/>
      <c r="I9" s="449">
        <v>61</v>
      </c>
      <c r="J9" s="449">
        <v>49</v>
      </c>
      <c r="K9" s="449">
        <v>41</v>
      </c>
    </row>
    <row r="10" spans="1:13" ht="12.9" customHeight="1" thickBot="1">
      <c r="A10" s="530" t="s">
        <v>4190</v>
      </c>
      <c r="B10" s="534" t="s">
        <v>253</v>
      </c>
      <c r="C10" s="532">
        <v>684.29</v>
      </c>
      <c r="D10" s="527">
        <v>615.86099999999999</v>
      </c>
      <c r="E10" s="518">
        <f t="shared" si="0"/>
        <v>68.428999999999974</v>
      </c>
      <c r="F10" s="519">
        <f t="shared" si="1"/>
        <v>9.9999999999999964E-2</v>
      </c>
      <c r="G10" s="90"/>
      <c r="H10" s="533"/>
      <c r="I10" s="449">
        <v>23</v>
      </c>
      <c r="J10" s="449">
        <v>18</v>
      </c>
      <c r="K10" s="449">
        <v>15</v>
      </c>
    </row>
    <row r="11" spans="1:13" s="537" customFormat="1" ht="13.8" thickBot="1">
      <c r="A11" s="538" t="s">
        <v>2324</v>
      </c>
      <c r="B11" s="539" t="s">
        <v>999</v>
      </c>
      <c r="C11" s="535">
        <v>384.29</v>
      </c>
      <c r="D11" s="527">
        <v>345.86100000000005</v>
      </c>
      <c r="E11" s="518">
        <f t="shared" si="0"/>
        <v>38.428999999999974</v>
      </c>
      <c r="F11" s="519">
        <f t="shared" si="1"/>
        <v>9.9999999999999922E-2</v>
      </c>
      <c r="G11" s="183"/>
      <c r="H11" s="536"/>
      <c r="I11" s="449">
        <v>13</v>
      </c>
      <c r="J11" s="449">
        <v>10</v>
      </c>
      <c r="K11" s="449">
        <v>9</v>
      </c>
    </row>
    <row r="12" spans="1:13" ht="13.8" thickBot="1">
      <c r="A12" s="540" t="s">
        <v>115</v>
      </c>
      <c r="B12" s="541" t="s">
        <v>114</v>
      </c>
      <c r="C12" s="542">
        <v>90</v>
      </c>
      <c r="D12" s="527">
        <v>81</v>
      </c>
      <c r="E12" s="518">
        <f t="shared" si="0"/>
        <v>9</v>
      </c>
      <c r="F12" s="519">
        <f t="shared" si="1"/>
        <v>0.1</v>
      </c>
      <c r="G12" s="90"/>
      <c r="H12" s="533"/>
      <c r="I12" s="449">
        <v>3</v>
      </c>
      <c r="J12" s="449">
        <v>2</v>
      </c>
      <c r="K12" s="449">
        <v>2</v>
      </c>
    </row>
    <row r="13" spans="1:13" ht="13.8" thickBot="1">
      <c r="A13" s="543" t="s">
        <v>113</v>
      </c>
      <c r="B13" s="534" t="s">
        <v>112</v>
      </c>
      <c r="C13" s="542">
        <v>112.86</v>
      </c>
      <c r="D13" s="527">
        <v>101.574</v>
      </c>
      <c r="E13" s="518">
        <f t="shared" si="0"/>
        <v>11.286000000000001</v>
      </c>
      <c r="F13" s="519">
        <f t="shared" si="1"/>
        <v>0.10000000000000002</v>
      </c>
      <c r="G13" s="90"/>
      <c r="H13" s="533"/>
      <c r="I13" s="449">
        <v>4</v>
      </c>
      <c r="J13" s="449">
        <v>3</v>
      </c>
      <c r="K13" s="449">
        <v>3</v>
      </c>
    </row>
    <row r="14" spans="1:13" ht="13.8" thickBot="1">
      <c r="A14" s="543" t="s">
        <v>30</v>
      </c>
      <c r="B14" s="534" t="s">
        <v>29</v>
      </c>
      <c r="C14" s="542">
        <v>67.14</v>
      </c>
      <c r="D14" s="527">
        <v>60.426000000000002</v>
      </c>
      <c r="E14" s="518">
        <f t="shared" si="0"/>
        <v>6.7139999999999986</v>
      </c>
      <c r="F14" s="519">
        <f t="shared" si="1"/>
        <v>9.9999999999999978E-2</v>
      </c>
      <c r="G14" s="90"/>
      <c r="H14" s="533"/>
      <c r="I14" s="449">
        <v>2</v>
      </c>
      <c r="J14" s="449">
        <v>2</v>
      </c>
      <c r="K14" s="449">
        <v>2</v>
      </c>
    </row>
    <row r="15" spans="1:13" ht="13.8" thickBot="1">
      <c r="A15" s="543" t="s">
        <v>4191</v>
      </c>
      <c r="B15" s="531" t="s">
        <v>289</v>
      </c>
      <c r="C15" s="544">
        <v>547.14</v>
      </c>
      <c r="D15" s="527">
        <v>492.42599999999999</v>
      </c>
      <c r="E15" s="518">
        <f t="shared" si="0"/>
        <v>54.713999999999999</v>
      </c>
      <c r="F15" s="519">
        <f t="shared" si="1"/>
        <v>0.1</v>
      </c>
      <c r="G15" s="90"/>
      <c r="H15" s="533"/>
      <c r="I15" s="449">
        <v>18</v>
      </c>
      <c r="J15" s="449">
        <v>15</v>
      </c>
      <c r="K15" s="449">
        <v>12</v>
      </c>
    </row>
    <row r="16" spans="1:13" s="537" customFormat="1" ht="13.8" thickBot="1">
      <c r="A16" s="540" t="s">
        <v>2326</v>
      </c>
      <c r="B16" s="545" t="s">
        <v>288</v>
      </c>
      <c r="C16" s="544">
        <v>380</v>
      </c>
      <c r="D16" s="527">
        <v>342</v>
      </c>
      <c r="E16" s="518">
        <f t="shared" si="0"/>
        <v>38</v>
      </c>
      <c r="F16" s="519">
        <f t="shared" si="1"/>
        <v>0.1</v>
      </c>
      <c r="G16" s="183"/>
      <c r="H16" s="536"/>
      <c r="I16" s="449">
        <v>13</v>
      </c>
      <c r="J16" s="449">
        <v>10</v>
      </c>
      <c r="K16" s="449">
        <v>9</v>
      </c>
    </row>
    <row r="17" spans="1:12" ht="13.8" thickBot="1">
      <c r="A17" s="530" t="s">
        <v>4192</v>
      </c>
      <c r="B17" s="546" t="s">
        <v>322</v>
      </c>
      <c r="C17" s="547">
        <v>112.86</v>
      </c>
      <c r="D17" s="527">
        <v>101.574</v>
      </c>
      <c r="E17" s="518">
        <f t="shared" si="0"/>
        <v>11.286000000000001</v>
      </c>
      <c r="F17" s="519">
        <f t="shared" si="1"/>
        <v>0.10000000000000002</v>
      </c>
      <c r="G17" s="153"/>
      <c r="H17" s="548"/>
      <c r="I17" s="449">
        <v>4</v>
      </c>
      <c r="J17" s="449">
        <v>3</v>
      </c>
      <c r="K17" s="449">
        <v>3</v>
      </c>
    </row>
    <row r="18" spans="1:12" s="101" customFormat="1" ht="16.2" thickBot="1">
      <c r="A18" s="156" t="s">
        <v>4132</v>
      </c>
      <c r="B18" s="171"/>
      <c r="C18" s="212"/>
      <c r="D18" s="213"/>
      <c r="E18" s="518"/>
      <c r="F18" s="519"/>
      <c r="G18" s="174"/>
      <c r="H18" s="98"/>
      <c r="I18" s="98"/>
      <c r="J18" s="98"/>
      <c r="K18" s="214"/>
    </row>
    <row r="19" spans="1:12" s="101" customFormat="1" ht="13.8" thickBot="1">
      <c r="A19" s="63" t="s">
        <v>4123</v>
      </c>
      <c r="B19" s="171"/>
      <c r="C19" s="212"/>
      <c r="D19" s="215"/>
      <c r="E19" s="518"/>
      <c r="F19" s="519"/>
      <c r="G19" s="174"/>
      <c r="H19" s="98"/>
      <c r="I19" s="98"/>
      <c r="J19" s="98"/>
      <c r="K19" s="214"/>
    </row>
    <row r="20" spans="1:12" s="101" customFormat="1" ht="13.8" thickBot="1">
      <c r="A20" s="63" t="s">
        <v>4124</v>
      </c>
      <c r="B20" s="171"/>
      <c r="C20" s="212"/>
      <c r="D20" s="215"/>
      <c r="E20" s="518"/>
      <c r="F20" s="519"/>
      <c r="G20" s="71">
        <v>8.0000000000000002E-3</v>
      </c>
      <c r="H20" s="98"/>
      <c r="I20" s="98"/>
      <c r="J20" s="98"/>
      <c r="K20" s="214"/>
    </row>
    <row r="21" spans="1:12" s="101" customFormat="1" ht="13.8" thickBot="1">
      <c r="A21" s="63" t="s">
        <v>4129</v>
      </c>
      <c r="B21" s="171"/>
      <c r="C21" s="212"/>
      <c r="D21" s="215"/>
      <c r="E21" s="518"/>
      <c r="F21" s="519"/>
      <c r="G21" s="71">
        <v>0.05</v>
      </c>
      <c r="H21" s="98"/>
      <c r="I21" s="98"/>
      <c r="J21" s="98"/>
      <c r="K21" s="214"/>
    </row>
    <row r="22" spans="1:12" ht="16.2" thickBot="1">
      <c r="A22" s="156" t="s">
        <v>4133</v>
      </c>
      <c r="B22" s="523"/>
      <c r="C22" s="523"/>
      <c r="D22" s="523"/>
      <c r="E22" s="518"/>
      <c r="F22" s="519"/>
      <c r="G22" s="176"/>
      <c r="H22" s="524"/>
      <c r="I22" s="214"/>
      <c r="J22" s="549"/>
      <c r="K22" s="549"/>
    </row>
    <row r="23" spans="1:12" ht="13.8" thickBot="1">
      <c r="A23" s="550" t="s">
        <v>3951</v>
      </c>
      <c r="B23" s="551" t="s">
        <v>336</v>
      </c>
      <c r="C23" s="552">
        <v>164.18</v>
      </c>
      <c r="D23" s="552">
        <v>164.18</v>
      </c>
      <c r="E23" s="518">
        <f t="shared" si="0"/>
        <v>0</v>
      </c>
      <c r="F23" s="519">
        <f t="shared" si="1"/>
        <v>0</v>
      </c>
      <c r="G23" s="553">
        <v>30000</v>
      </c>
      <c r="H23" s="554">
        <v>5.4726666666666665E-3</v>
      </c>
      <c r="I23" s="549"/>
      <c r="J23" s="549"/>
      <c r="K23" s="549"/>
    </row>
    <row r="24" spans="1:12" ht="13.8" thickBot="1">
      <c r="A24" s="555" t="s">
        <v>3952</v>
      </c>
      <c r="B24" s="556" t="s">
        <v>290</v>
      </c>
      <c r="C24" s="557">
        <v>164.18</v>
      </c>
      <c r="D24" s="557">
        <v>164.18</v>
      </c>
      <c r="E24" s="518">
        <f t="shared" si="0"/>
        <v>0</v>
      </c>
      <c r="F24" s="519">
        <f t="shared" si="1"/>
        <v>0</v>
      </c>
      <c r="G24" s="558">
        <v>30000</v>
      </c>
      <c r="H24" s="554">
        <v>5.4726666666666665E-3</v>
      </c>
      <c r="I24" s="549"/>
      <c r="J24" s="549"/>
      <c r="K24" s="549"/>
    </row>
    <row r="25" spans="1:12" ht="13.8" thickBot="1">
      <c r="A25" s="555" t="s">
        <v>3953</v>
      </c>
      <c r="B25" s="556" t="s">
        <v>291</v>
      </c>
      <c r="C25" s="557">
        <v>164.18</v>
      </c>
      <c r="D25" s="557">
        <v>164.18</v>
      </c>
      <c r="E25" s="518">
        <f t="shared" si="0"/>
        <v>0</v>
      </c>
      <c r="F25" s="519">
        <f t="shared" si="1"/>
        <v>0</v>
      </c>
      <c r="G25" s="558">
        <v>30000</v>
      </c>
      <c r="H25" s="554">
        <v>5.4726666666666665E-3</v>
      </c>
      <c r="I25" s="549"/>
      <c r="J25" s="549"/>
      <c r="K25" s="549"/>
    </row>
    <row r="26" spans="1:12" ht="13.8" thickBot="1">
      <c r="A26" s="555" t="s">
        <v>3954</v>
      </c>
      <c r="B26" s="556" t="s">
        <v>292</v>
      </c>
      <c r="C26" s="557">
        <v>62.69</v>
      </c>
      <c r="D26" s="557">
        <v>62.69</v>
      </c>
      <c r="E26" s="518">
        <f t="shared" si="0"/>
        <v>0</v>
      </c>
      <c r="F26" s="519">
        <f t="shared" si="1"/>
        <v>0</v>
      </c>
      <c r="G26" s="558">
        <v>30000</v>
      </c>
      <c r="H26" s="554">
        <v>2.0896666666666668E-3</v>
      </c>
      <c r="I26" s="549"/>
      <c r="J26" s="549"/>
      <c r="K26" s="549"/>
    </row>
    <row r="27" spans="1:12" s="537" customFormat="1" ht="13.8" thickBot="1">
      <c r="A27" s="530" t="s">
        <v>2345</v>
      </c>
      <c r="B27" s="534" t="s">
        <v>308</v>
      </c>
      <c r="C27" s="559">
        <v>126.87</v>
      </c>
      <c r="D27" s="559">
        <v>126.87</v>
      </c>
      <c r="E27" s="518">
        <f t="shared" si="0"/>
        <v>0</v>
      </c>
      <c r="F27" s="519">
        <f t="shared" si="1"/>
        <v>0</v>
      </c>
      <c r="G27" s="560">
        <v>100000</v>
      </c>
      <c r="H27" s="554">
        <v>1.2687E-3</v>
      </c>
      <c r="I27" s="561"/>
      <c r="J27" s="561"/>
      <c r="K27" s="561"/>
    </row>
    <row r="28" spans="1:12" s="537" customFormat="1" ht="13.8" thickBot="1">
      <c r="A28" s="530" t="s">
        <v>2346</v>
      </c>
      <c r="B28" s="534" t="s">
        <v>310</v>
      </c>
      <c r="C28" s="559">
        <v>395.52</v>
      </c>
      <c r="D28" s="559">
        <v>395.52</v>
      </c>
      <c r="E28" s="518">
        <f t="shared" si="0"/>
        <v>0</v>
      </c>
      <c r="F28" s="519">
        <f t="shared" si="1"/>
        <v>0</v>
      </c>
      <c r="G28" s="560">
        <v>90000</v>
      </c>
      <c r="H28" s="554">
        <v>4.3946666666666665E-3</v>
      </c>
      <c r="I28" s="561"/>
      <c r="J28" s="561"/>
      <c r="K28" s="561"/>
    </row>
    <row r="29" spans="1:12" ht="15.75" customHeight="1" thickBot="1">
      <c r="A29" s="562" t="s">
        <v>4193</v>
      </c>
      <c r="B29" s="563" t="s">
        <v>273</v>
      </c>
      <c r="C29" s="564">
        <v>34.479999999999997</v>
      </c>
      <c r="D29" s="564">
        <v>34.479999999999997</v>
      </c>
      <c r="E29" s="518">
        <f t="shared" si="0"/>
        <v>0</v>
      </c>
      <c r="F29" s="519">
        <f t="shared" si="1"/>
        <v>0</v>
      </c>
      <c r="G29" s="565">
        <v>50000</v>
      </c>
      <c r="H29" s="554">
        <v>6.8959999999999996E-4</v>
      </c>
      <c r="I29" s="549"/>
      <c r="J29" s="549"/>
      <c r="K29" s="549"/>
    </row>
    <row r="30" spans="1:12" ht="16.2" thickBot="1">
      <c r="A30" s="156" t="s">
        <v>4134</v>
      </c>
      <c r="B30" s="523"/>
      <c r="C30" s="523"/>
      <c r="D30" s="523"/>
      <c r="E30" s="518"/>
      <c r="F30" s="519"/>
      <c r="G30" s="176"/>
      <c r="H30" s="566"/>
      <c r="I30" s="549"/>
      <c r="J30" s="549"/>
      <c r="K30" s="549"/>
      <c r="L30" s="101" t="s">
        <v>4194</v>
      </c>
    </row>
    <row r="31" spans="1:12" ht="13.8" thickBot="1">
      <c r="B31" s="549"/>
      <c r="C31" s="549"/>
      <c r="D31" s="549"/>
      <c r="E31" s="518"/>
      <c r="F31" s="519"/>
      <c r="G31" s="549"/>
      <c r="H31" s="549"/>
      <c r="I31" s="549"/>
      <c r="J31" s="549"/>
      <c r="K31" s="549"/>
    </row>
    <row r="32" spans="1:12" ht="13.8" thickBot="1">
      <c r="B32" s="549"/>
      <c r="C32" s="549"/>
      <c r="D32" s="549"/>
      <c r="E32" s="518"/>
      <c r="F32" s="519"/>
      <c r="G32" s="549"/>
      <c r="H32" s="549"/>
      <c r="I32" s="549"/>
      <c r="J32" s="549"/>
      <c r="K32" s="549"/>
    </row>
    <row r="33" spans="1:11" ht="13.8" thickBot="1">
      <c r="A33" s="567" t="s">
        <v>4195</v>
      </c>
      <c r="B33" s="568" t="s">
        <v>304</v>
      </c>
      <c r="C33" s="569">
        <v>285</v>
      </c>
      <c r="D33" s="569">
        <v>285</v>
      </c>
      <c r="E33" s="518">
        <f t="shared" si="0"/>
        <v>0</v>
      </c>
      <c r="F33" s="519">
        <f t="shared" si="1"/>
        <v>0</v>
      </c>
      <c r="G33" s="570">
        <v>600000</v>
      </c>
      <c r="H33" s="554">
        <v>4.75E-4</v>
      </c>
      <c r="I33" s="549"/>
      <c r="J33" s="549"/>
      <c r="K33" s="549"/>
    </row>
    <row r="34" spans="1:11" ht="13.8" thickBot="1">
      <c r="A34" s="567" t="s">
        <v>4196</v>
      </c>
      <c r="B34" s="568" t="s">
        <v>296</v>
      </c>
      <c r="C34" s="571">
        <v>3800</v>
      </c>
      <c r="D34" s="571">
        <v>3800</v>
      </c>
      <c r="E34" s="518">
        <f t="shared" si="0"/>
        <v>0</v>
      </c>
      <c r="F34" s="519">
        <f t="shared" si="1"/>
        <v>0</v>
      </c>
      <c r="G34" s="572">
        <v>600000</v>
      </c>
      <c r="H34" s="554">
        <v>6.3333333333333332E-3</v>
      </c>
      <c r="I34" s="549"/>
      <c r="J34" s="549"/>
      <c r="K34" s="549"/>
    </row>
    <row r="35" spans="1:11" ht="13.8" thickBot="1">
      <c r="A35" s="567"/>
      <c r="B35" s="568"/>
      <c r="C35" s="571"/>
      <c r="D35" s="571"/>
      <c r="E35" s="518"/>
      <c r="F35" s="519"/>
      <c r="G35" s="572"/>
      <c r="H35" s="554"/>
      <c r="I35" s="549"/>
      <c r="J35" s="549"/>
      <c r="K35" s="549"/>
    </row>
    <row r="36" spans="1:11" ht="13.8" thickBot="1">
      <c r="A36" s="573" t="s">
        <v>4197</v>
      </c>
      <c r="B36" s="568"/>
      <c r="C36" s="571"/>
      <c r="D36" s="571"/>
      <c r="E36" s="518"/>
      <c r="F36" s="519"/>
      <c r="G36" s="572"/>
      <c r="H36" s="554"/>
      <c r="I36" s="549"/>
      <c r="J36" s="549"/>
      <c r="K36" s="549"/>
    </row>
    <row r="37" spans="1:11" ht="13.8" thickBot="1">
      <c r="A37" s="567" t="s">
        <v>4198</v>
      </c>
      <c r="B37" s="568" t="s">
        <v>294</v>
      </c>
      <c r="C37" s="569">
        <v>575</v>
      </c>
      <c r="D37" s="569">
        <v>575</v>
      </c>
      <c r="E37" s="518">
        <f t="shared" si="0"/>
        <v>0</v>
      </c>
      <c r="F37" s="519">
        <f t="shared" si="1"/>
        <v>0</v>
      </c>
      <c r="G37" s="570">
        <v>300000</v>
      </c>
      <c r="H37" s="554">
        <v>1.9166666666666666E-3</v>
      </c>
      <c r="I37" s="214" t="s">
        <v>4199</v>
      </c>
      <c r="J37" s="549"/>
      <c r="K37" s="549"/>
    </row>
    <row r="38" spans="1:11" ht="13.8" thickBot="1">
      <c r="A38" s="567" t="s">
        <v>4200</v>
      </c>
      <c r="B38" s="568" t="s">
        <v>306</v>
      </c>
      <c r="C38" s="571">
        <v>725</v>
      </c>
      <c r="D38" s="571">
        <v>725</v>
      </c>
      <c r="E38" s="518">
        <f t="shared" si="0"/>
        <v>0</v>
      </c>
      <c r="F38" s="519">
        <f t="shared" si="1"/>
        <v>0</v>
      </c>
      <c r="G38" s="572">
        <v>600000</v>
      </c>
      <c r="H38" s="554">
        <v>1.2083333333333334E-3</v>
      </c>
      <c r="I38" s="214" t="s">
        <v>4199</v>
      </c>
      <c r="J38" s="549"/>
      <c r="K38" s="549"/>
    </row>
    <row r="39" spans="1:11" ht="13.8" thickBot="1">
      <c r="A39" s="567" t="s">
        <v>4201</v>
      </c>
      <c r="B39" s="568" t="s">
        <v>298</v>
      </c>
      <c r="C39" s="574">
        <v>1390</v>
      </c>
      <c r="D39" s="574">
        <v>1390</v>
      </c>
      <c r="E39" s="518">
        <f t="shared" si="0"/>
        <v>0</v>
      </c>
      <c r="F39" s="519">
        <f t="shared" si="1"/>
        <v>0</v>
      </c>
      <c r="G39" s="575">
        <v>600000</v>
      </c>
      <c r="H39" s="554">
        <v>2.3166666666666665E-3</v>
      </c>
      <c r="I39" s="549"/>
      <c r="J39" s="549"/>
      <c r="K39" s="549"/>
    </row>
    <row r="40" spans="1:11" ht="13.8" thickBot="1">
      <c r="A40" s="567" t="s">
        <v>4202</v>
      </c>
      <c r="B40" s="568" t="s">
        <v>300</v>
      </c>
      <c r="C40" s="574">
        <v>1390</v>
      </c>
      <c r="D40" s="574">
        <v>1390</v>
      </c>
      <c r="E40" s="518">
        <f t="shared" si="0"/>
        <v>0</v>
      </c>
      <c r="F40" s="519">
        <f t="shared" si="1"/>
        <v>0</v>
      </c>
      <c r="G40" s="575">
        <v>600000</v>
      </c>
      <c r="H40" s="554">
        <v>2.3166666666666665E-3</v>
      </c>
      <c r="I40" s="549"/>
      <c r="J40" s="549"/>
      <c r="K40" s="549"/>
    </row>
    <row r="41" spans="1:11" ht="13.8" thickBot="1">
      <c r="A41" s="567" t="s">
        <v>4203</v>
      </c>
      <c r="B41" s="568" t="s">
        <v>302</v>
      </c>
      <c r="C41" s="574">
        <v>1390</v>
      </c>
      <c r="D41" s="574">
        <v>1390</v>
      </c>
      <c r="E41" s="518">
        <f t="shared" si="0"/>
        <v>0</v>
      </c>
      <c r="F41" s="519">
        <f t="shared" si="1"/>
        <v>0</v>
      </c>
      <c r="G41" s="575">
        <v>600000</v>
      </c>
      <c r="H41" s="554">
        <v>2.3166666666666665E-3</v>
      </c>
      <c r="I41" s="549"/>
      <c r="J41" s="549"/>
      <c r="K41" s="549"/>
    </row>
    <row r="42" spans="1:11" ht="13.8" thickBot="1">
      <c r="A42" s="567" t="s">
        <v>4204</v>
      </c>
      <c r="B42" s="568" t="s">
        <v>293</v>
      </c>
      <c r="C42" s="571">
        <v>431.16</v>
      </c>
      <c r="D42" s="571">
        <v>431.16</v>
      </c>
      <c r="E42" s="518">
        <f t="shared" si="0"/>
        <v>0</v>
      </c>
      <c r="F42" s="519">
        <f t="shared" si="1"/>
        <v>0</v>
      </c>
      <c r="G42" s="572">
        <v>200000</v>
      </c>
      <c r="H42" s="554">
        <v>2.1558000000000003E-3</v>
      </c>
      <c r="I42" s="549"/>
      <c r="J42" s="549"/>
      <c r="K42" s="549"/>
    </row>
    <row r="43" spans="1:11" ht="13.8" thickBot="1">
      <c r="A43" s="567"/>
      <c r="B43" s="568"/>
      <c r="C43" s="576"/>
      <c r="D43" s="576"/>
      <c r="E43" s="518"/>
      <c r="F43" s="519"/>
      <c r="G43" s="577"/>
      <c r="H43" s="578"/>
      <c r="I43" s="549"/>
      <c r="J43" s="549"/>
      <c r="K43" s="549"/>
    </row>
    <row r="44" spans="1:11" ht="16.2" thickBot="1">
      <c r="A44" s="156" t="s">
        <v>4152</v>
      </c>
      <c r="B44" s="523"/>
      <c r="C44" s="523"/>
      <c r="D44" s="523"/>
      <c r="E44" s="518"/>
      <c r="F44" s="519"/>
      <c r="G44" s="176"/>
      <c r="H44" s="579"/>
      <c r="I44" s="549"/>
      <c r="J44" s="549"/>
      <c r="K44" s="549"/>
    </row>
    <row r="45" spans="1:11" ht="16.2" thickBot="1">
      <c r="A45" s="580"/>
      <c r="B45" s="523"/>
      <c r="C45" s="523"/>
      <c r="D45" s="523"/>
      <c r="E45" s="518"/>
      <c r="F45" s="519"/>
      <c r="G45" s="176"/>
      <c r="H45" s="581"/>
      <c r="I45" s="549"/>
      <c r="J45" s="549"/>
      <c r="K45" s="549"/>
    </row>
    <row r="46" spans="1:11" ht="13.8" thickBot="1">
      <c r="A46" s="582" t="s">
        <v>4205</v>
      </c>
      <c r="B46" s="583" t="s">
        <v>121</v>
      </c>
      <c r="C46" s="584">
        <v>129.69</v>
      </c>
      <c r="D46" s="584">
        <v>129.69</v>
      </c>
      <c r="E46" s="518">
        <f t="shared" si="0"/>
        <v>0</v>
      </c>
      <c r="F46" s="519">
        <f t="shared" si="1"/>
        <v>0</v>
      </c>
      <c r="G46" s="585">
        <v>15000</v>
      </c>
      <c r="H46" s="554"/>
      <c r="I46" s="549"/>
      <c r="J46" s="549"/>
      <c r="K46" s="549"/>
    </row>
    <row r="47" spans="1:11" ht="13.8" thickBot="1">
      <c r="A47" s="586"/>
      <c r="B47" s="587"/>
      <c r="C47" s="134"/>
      <c r="D47" s="134"/>
      <c r="E47" s="518"/>
      <c r="F47" s="519"/>
      <c r="G47" s="90"/>
      <c r="H47" s="588"/>
      <c r="I47" s="549"/>
      <c r="J47" s="549"/>
      <c r="K47" s="549"/>
    </row>
    <row r="48" spans="1:11" ht="13.8" thickBot="1">
      <c r="A48" s="589"/>
      <c r="B48" s="590"/>
      <c r="C48" s="591"/>
      <c r="D48" s="591"/>
      <c r="E48" s="518"/>
      <c r="F48" s="519"/>
      <c r="G48" s="153"/>
      <c r="H48" s="592"/>
      <c r="I48" s="549"/>
      <c r="J48" s="549"/>
      <c r="K48" s="549"/>
    </row>
    <row r="49" spans="1:8">
      <c r="A49" s="83"/>
      <c r="B49" s="83"/>
      <c r="C49" s="83"/>
      <c r="D49" s="83"/>
      <c r="E49" s="83"/>
      <c r="F49" s="505"/>
      <c r="G49" s="77"/>
      <c r="H49" s="593"/>
    </row>
    <row r="50" spans="1:8" ht="15.6">
      <c r="A50" s="75" t="s">
        <v>4136</v>
      </c>
      <c r="B50" s="494"/>
      <c r="C50" s="77"/>
      <c r="D50" s="77"/>
      <c r="E50" s="77"/>
      <c r="F50" s="490"/>
      <c r="G50" s="77"/>
      <c r="H50" s="496"/>
    </row>
    <row r="51" spans="1:8" ht="15">
      <c r="A51" s="594" t="s">
        <v>4206</v>
      </c>
      <c r="B51" s="595"/>
      <c r="C51" s="87"/>
      <c r="D51" s="87"/>
      <c r="E51" s="87"/>
      <c r="F51" s="596"/>
      <c r="G51" s="87"/>
      <c r="H51" s="597"/>
    </row>
    <row r="52" spans="1:8">
      <c r="A52" s="497" t="s">
        <v>4207</v>
      </c>
      <c r="B52" s="77"/>
      <c r="C52" s="77"/>
      <c r="D52" s="77"/>
      <c r="E52" s="77"/>
      <c r="F52" s="490"/>
      <c r="G52" s="77"/>
      <c r="H52" s="77"/>
    </row>
    <row r="53" spans="1:8" ht="15.6">
      <c r="A53" s="78"/>
      <c r="B53" s="77"/>
      <c r="C53" s="77"/>
      <c r="D53" s="77"/>
      <c r="E53" s="77"/>
      <c r="F53" s="490"/>
      <c r="G53" s="77"/>
      <c r="H53" s="496"/>
    </row>
    <row r="54" spans="1:8" ht="15">
      <c r="A54" s="79"/>
      <c r="B54" s="77"/>
      <c r="C54" s="77"/>
      <c r="D54" s="77"/>
      <c r="E54" s="77"/>
      <c r="F54" s="490"/>
      <c r="G54" s="77"/>
      <c r="H54" s="496"/>
    </row>
    <row r="55" spans="1:8" ht="13.8">
      <c r="A55" s="88"/>
      <c r="B55" s="77"/>
      <c r="C55" s="77"/>
      <c r="D55" s="77"/>
      <c r="E55" s="77"/>
      <c r="F55" s="490"/>
      <c r="G55" s="77"/>
      <c r="H55" s="77"/>
    </row>
    <row r="56" spans="1:8">
      <c r="A56" s="92"/>
      <c r="B56" s="77"/>
      <c r="C56" s="77"/>
      <c r="D56" s="77"/>
      <c r="E56" s="77"/>
      <c r="F56" s="490"/>
      <c r="G56" s="77"/>
      <c r="H56" s="77"/>
    </row>
    <row r="57" spans="1:8">
      <c r="A57" s="92"/>
      <c r="B57" s="77"/>
      <c r="C57" s="77"/>
      <c r="D57" s="77"/>
      <c r="E57" s="77"/>
      <c r="F57" s="490"/>
      <c r="G57" s="77"/>
      <c r="H57" s="77"/>
    </row>
    <row r="58" spans="1:8" ht="15">
      <c r="A58" s="76"/>
      <c r="B58" s="494"/>
      <c r="C58" s="77"/>
      <c r="D58" s="77"/>
      <c r="E58" s="77"/>
      <c r="F58" s="490"/>
      <c r="G58" s="77"/>
      <c r="H58" s="496"/>
    </row>
  </sheetData>
  <sheetProtection algorithmName="SHA-512" hashValue="RDAsw6NKAja3lI4/+PIgc8eJnSYbWLpozjJU0WJ/G7GIwPN/L6BiljkqgcvYGVNIc86C23+MhummctDtoWe4hw==" saltValue="HKp5KXSNrvaXAwp06yjQBw==" spinCount="100000" sheet="1" objects="1" scenarios="1"/>
  <conditionalFormatting sqref="A1 B2:B3 B5:B6 B8:B20 G24:G28 G30:H30 G35:H36 C2:H2 A24:D24 A33:D36 A63:H995 A46:D46 C13:D14 C12 C15:C20 A25:C29 G33:G34 G37 I18:U995 L1:U17 A4:A17 A19:A20 B30:C30 G46 C3:D11 G3:H20 E3:F48">
    <cfRule type="cellIs" dxfId="249" priority="82" operator="equal">
      <formula>"Device"</formula>
    </cfRule>
  </conditionalFormatting>
  <conditionalFormatting sqref="A1 B2:B3 B5:B6 B8:B20 G24:G28 G30:H30 G35:H36 C2:H2 A24:D24 A33:D36 A63:H995 A46:D46 C13:D14 C12 C15:C20 A25:C29 G33:G34 G37 I18:U995 L1:U17 A4:A17 A19:A20 B30:C30 G46 C3:D11 G3:H20 E3:F48">
    <cfRule type="cellIs" dxfId="248" priority="83" operator="equal">
      <formula>"Options"</formula>
    </cfRule>
  </conditionalFormatting>
  <conditionalFormatting sqref="A1 B2:B3 B5:B6 B8:B20 G24:G28 G30:H30 G35:H36 C2:H2 A24:D24 A33:D36 A63:H995 A46:D46 C13:D14 C12 C15:C20 A25:C29 G33:G34 G37 I18:U995 L1:U17 A4:A17 A19:A20 B30:C30 G46 C3:D11 G3:H20 E3:F48">
    <cfRule type="cellIs" dxfId="247" priority="84" operator="equal">
      <formula>"Consumables"</formula>
    </cfRule>
  </conditionalFormatting>
  <conditionalFormatting sqref="A1 B2:B3 B5:B6 B8:B20 G24:G28 G30:H30 G35:H36 C2:H2 A24:D24 A33:D36 A63:H995 A46:D46 C13:D14 C12 C15:C20 A25:C29 G33:G34 G37 I18:U995 L1:U17 A4:A17 A19:A20 B30:C30 G46 C3:D11 G3:H20 E3:F48">
    <cfRule type="cellIs" dxfId="246" priority="85" operator="equal">
      <formula>"Accessories"</formula>
    </cfRule>
  </conditionalFormatting>
  <conditionalFormatting sqref="A1 B2:B3 B5:B6 B8:B20 G24:G28 G30:H30 G35:H36 C2:H2 A24:D24 A33:D36 A63:H995 A46:D46 C13:D14 C12 C15:C20 A25:C29 G33:G34 G37 I18:U995 L1:U17 A4:A17 A19:A20 B30:C30 G46 C3:D11 G3:H20 E3:F48">
    <cfRule type="cellIs" dxfId="245" priority="86" operator="equal">
      <formula>"Part Number"</formula>
    </cfRule>
  </conditionalFormatting>
  <conditionalFormatting sqref="A1 B2:B3 B5:B6 B8:B20 G24:G28 G30:H30 G35:H36 C2:H2 A24:D24 A33:D36 A63:H995 A46:D46 C13:D14 C12 C15:C20 A25:C29 G33:G34 G37 I18:U995 L1:U17 A4:A17 A19:A20 B30:C30 G46 C3:D11 G3:H20 E3:F48">
    <cfRule type="cellIs" dxfId="244" priority="87" operator="equal">
      <formula>"Description"</formula>
    </cfRule>
  </conditionalFormatting>
  <conditionalFormatting sqref="A1 B2:B3 B5:B6 B8:B20 G24:G28 G30:H30 G35:H36 C2:H2 A24:D24 A33:D36 A63:H995 A46:D46 C13:D14 C12 C15:C20 A25:C29 G33:G34 G37 I18:U995 L1:U17 A4:A17 A19:A20 B30:C30 G46 C3:D11 G3:H20 E3:F48">
    <cfRule type="cellIs" dxfId="243" priority="88" operator="equal">
      <formula>"MSRP"</formula>
    </cfRule>
  </conditionalFormatting>
  <conditionalFormatting sqref="A1 B2:B3 B5:B6 B8:B20 G24:G28 G30:H30 G35:H36 C2:H2 A24:D24 A33:D36 A63:H995 A46:D46 C13:D14 C12 C15:C20 A25:C29 G33:G34 G37 I18:U995 L1:U17 A4:A17 A19:A20 B30:C30 G46 C3:D11 G3:H20 E3:F48">
    <cfRule type="cellIs" dxfId="242" priority="89" operator="equal">
      <formula>"BSD Price"</formula>
    </cfRule>
  </conditionalFormatting>
  <conditionalFormatting sqref="A1 B2:B3 B5:B6 B8:B20 G24:G28 G30:H30 G35:H36 C2:H2 A24:D24 A33:D36 A63:H995 A46:D46 C13:D14 C12 C15:C20 A25:C29 G33:G34 G37 I18:U995 L1:U17 A4:A17 A19:A20 B30:C30 G46 C3:D11 G3:H20 E3:F48">
    <cfRule type="cellIs" dxfId="241" priority="90" operator="equal">
      <formula>"Yield"</formula>
    </cfRule>
  </conditionalFormatting>
  <conditionalFormatting sqref="A1 B2:B3 B5:B6 B8:B20 G24:G28 G30:H30 G35:H36 C2:H2 A24:D24 A33:D36 A63:H995 A46:D46 C13:D14 C12 C15:C20 A25:C29 G33:G34 G37 I18:U995 L1:U17 A4:A17 A19:A20 B30:C30 G46 C3:D11 G3:H20 E3:F48">
    <cfRule type="cellIs" dxfId="240" priority="91" operator="equal">
      <formula>"Net Cost Per Page"</formula>
    </cfRule>
  </conditionalFormatting>
  <conditionalFormatting sqref="G47:H49">
    <cfRule type="cellIs" dxfId="239" priority="61" operator="equal">
      <formula>"Device"</formula>
    </cfRule>
  </conditionalFormatting>
  <conditionalFormatting sqref="G47:H49">
    <cfRule type="cellIs" dxfId="238" priority="62" operator="equal">
      <formula>"Options"</formula>
    </cfRule>
  </conditionalFormatting>
  <conditionalFormatting sqref="G47:H49">
    <cfRule type="cellIs" dxfId="237" priority="63" operator="equal">
      <formula>"Consumables"</formula>
    </cfRule>
  </conditionalFormatting>
  <conditionalFormatting sqref="G47:H49">
    <cfRule type="cellIs" dxfId="236" priority="64" operator="equal">
      <formula>"Accessories"</formula>
    </cfRule>
  </conditionalFormatting>
  <conditionalFormatting sqref="G47:H49">
    <cfRule type="cellIs" dxfId="235" priority="65" operator="equal">
      <formula>"Part Number"</formula>
    </cfRule>
  </conditionalFormatting>
  <conditionalFormatting sqref="G47:H49">
    <cfRule type="cellIs" dxfId="234" priority="66" operator="equal">
      <formula>"Description"</formula>
    </cfRule>
  </conditionalFormatting>
  <conditionalFormatting sqref="G47:H49">
    <cfRule type="cellIs" dxfId="233" priority="67" operator="equal">
      <formula>"MSRP"</formula>
    </cfRule>
  </conditionalFormatting>
  <conditionalFormatting sqref="G47:H49">
    <cfRule type="cellIs" dxfId="232" priority="68" operator="equal">
      <formula>"BSD Price"</formula>
    </cfRule>
  </conditionalFormatting>
  <conditionalFormatting sqref="G47:H49">
    <cfRule type="cellIs" dxfId="231" priority="69" operator="equal">
      <formula>"Yield"</formula>
    </cfRule>
  </conditionalFormatting>
  <conditionalFormatting sqref="G47:H49">
    <cfRule type="cellIs" dxfId="230" priority="70" operator="equal">
      <formula>"Net Cost Per Page"</formula>
    </cfRule>
  </conditionalFormatting>
  <conditionalFormatting sqref="D12">
    <cfRule type="cellIs" dxfId="229" priority="51" operator="equal">
      <formula>"Device"</formula>
    </cfRule>
  </conditionalFormatting>
  <conditionalFormatting sqref="D12">
    <cfRule type="cellIs" dxfId="228" priority="52" operator="equal">
      <formula>"Options"</formula>
    </cfRule>
  </conditionalFormatting>
  <conditionalFormatting sqref="D12">
    <cfRule type="cellIs" dxfId="227" priority="53" operator="equal">
      <formula>"Consumables"</formula>
    </cfRule>
  </conditionalFormatting>
  <conditionalFormatting sqref="D12">
    <cfRule type="cellIs" dxfId="226" priority="54" operator="equal">
      <formula>"Accessories"</formula>
    </cfRule>
  </conditionalFormatting>
  <conditionalFormatting sqref="D12">
    <cfRule type="cellIs" dxfId="225" priority="55" operator="equal">
      <formula>"Part Number"</formula>
    </cfRule>
  </conditionalFormatting>
  <conditionalFormatting sqref="D12">
    <cfRule type="cellIs" dxfId="224" priority="56" operator="equal">
      <formula>"Description"</formula>
    </cfRule>
  </conditionalFormatting>
  <conditionalFormatting sqref="D12">
    <cfRule type="cellIs" dxfId="223" priority="57" operator="equal">
      <formula>"MSRP"</formula>
    </cfRule>
  </conditionalFormatting>
  <conditionalFormatting sqref="D12">
    <cfRule type="cellIs" dxfId="222" priority="58" operator="equal">
      <formula>"BSD Price"</formula>
    </cfRule>
  </conditionalFormatting>
  <conditionalFormatting sqref="D12">
    <cfRule type="cellIs" dxfId="221" priority="59" operator="equal">
      <formula>"Yield"</formula>
    </cfRule>
  </conditionalFormatting>
  <conditionalFormatting sqref="D12">
    <cfRule type="cellIs" dxfId="220" priority="60" operator="equal">
      <formula>"Net Cost Per Page"</formula>
    </cfRule>
  </conditionalFormatting>
  <conditionalFormatting sqref="D15:D22">
    <cfRule type="cellIs" dxfId="219" priority="41" operator="equal">
      <formula>"Device"</formula>
    </cfRule>
  </conditionalFormatting>
  <conditionalFormatting sqref="D15:D22">
    <cfRule type="cellIs" dxfId="218" priority="42" operator="equal">
      <formula>"Options"</formula>
    </cfRule>
  </conditionalFormatting>
  <conditionalFormatting sqref="D15:D22">
    <cfRule type="cellIs" dxfId="217" priority="43" operator="equal">
      <formula>"Consumables"</formula>
    </cfRule>
  </conditionalFormatting>
  <conditionalFormatting sqref="D15:D22">
    <cfRule type="cellIs" dxfId="216" priority="44" operator="equal">
      <formula>"Accessories"</formula>
    </cfRule>
  </conditionalFormatting>
  <conditionalFormatting sqref="D15:D22">
    <cfRule type="cellIs" dxfId="215" priority="45" operator="equal">
      <formula>"Part Number"</formula>
    </cfRule>
  </conditionalFormatting>
  <conditionalFormatting sqref="D15:D22">
    <cfRule type="cellIs" dxfId="214" priority="46" operator="equal">
      <formula>"Description"</formula>
    </cfRule>
  </conditionalFormatting>
  <conditionalFormatting sqref="D15:D22">
    <cfRule type="cellIs" dxfId="213" priority="47" operator="equal">
      <formula>"MSRP"</formula>
    </cfRule>
  </conditionalFormatting>
  <conditionalFormatting sqref="D15:D22">
    <cfRule type="cellIs" dxfId="212" priority="48" operator="equal">
      <formula>"BSD Price"</formula>
    </cfRule>
  </conditionalFormatting>
  <conditionalFormatting sqref="D15:D22">
    <cfRule type="cellIs" dxfId="211" priority="49" operator="equal">
      <formula>"Yield"</formula>
    </cfRule>
  </conditionalFormatting>
  <conditionalFormatting sqref="D15:D22">
    <cfRule type="cellIs" dxfId="210" priority="50" operator="equal">
      <formula>"Net Cost Per Page"</formula>
    </cfRule>
  </conditionalFormatting>
  <conditionalFormatting sqref="D25:D31">
    <cfRule type="cellIs" dxfId="209" priority="31" operator="equal">
      <formula>"Device"</formula>
    </cfRule>
  </conditionalFormatting>
  <conditionalFormatting sqref="D25:D31">
    <cfRule type="cellIs" dxfId="208" priority="32" operator="equal">
      <formula>"Options"</formula>
    </cfRule>
  </conditionalFormatting>
  <conditionalFormatting sqref="D25:D31">
    <cfRule type="cellIs" dxfId="207" priority="33" operator="equal">
      <formula>"Consumables"</formula>
    </cfRule>
  </conditionalFormatting>
  <conditionalFormatting sqref="D25:D31">
    <cfRule type="cellIs" dxfId="206" priority="34" operator="equal">
      <formula>"Accessories"</formula>
    </cfRule>
  </conditionalFormatting>
  <conditionalFormatting sqref="D25:D31">
    <cfRule type="cellIs" dxfId="205" priority="35" operator="equal">
      <formula>"Part Number"</formula>
    </cfRule>
  </conditionalFormatting>
  <conditionalFormatting sqref="D25:D31">
    <cfRule type="cellIs" dxfId="204" priority="36" operator="equal">
      <formula>"Description"</formula>
    </cfRule>
  </conditionalFormatting>
  <conditionalFormatting sqref="D25:D31">
    <cfRule type="cellIs" dxfId="203" priority="37" operator="equal">
      <formula>"MSRP"</formula>
    </cfRule>
  </conditionalFormatting>
  <conditionalFormatting sqref="D25:D31">
    <cfRule type="cellIs" dxfId="202" priority="38" operator="equal">
      <formula>"BSD Price"</formula>
    </cfRule>
  </conditionalFormatting>
  <conditionalFormatting sqref="D25:D31">
    <cfRule type="cellIs" dxfId="201" priority="39" operator="equal">
      <formula>"Yield"</formula>
    </cfRule>
  </conditionalFormatting>
  <conditionalFormatting sqref="D25:D31">
    <cfRule type="cellIs" dxfId="200" priority="40" operator="equal">
      <formula>"Net Cost Per Page"</formula>
    </cfRule>
  </conditionalFormatting>
  <conditionalFormatting sqref="I2:K17">
    <cfRule type="cellIs" dxfId="199" priority="1" operator="equal">
      <formula>"Device"</formula>
    </cfRule>
  </conditionalFormatting>
  <conditionalFormatting sqref="I2:K17">
    <cfRule type="cellIs" dxfId="198" priority="2" operator="equal">
      <formula>"Options"</formula>
    </cfRule>
  </conditionalFormatting>
  <conditionalFormatting sqref="I2:K17">
    <cfRule type="cellIs" dxfId="197" priority="3" operator="equal">
      <formula>"Consumables"</formula>
    </cfRule>
  </conditionalFormatting>
  <conditionalFormatting sqref="I2:K17">
    <cfRule type="cellIs" dxfId="196" priority="4" operator="equal">
      <formula>"Accessories"</formula>
    </cfRule>
  </conditionalFormatting>
  <conditionalFormatting sqref="I2:K17">
    <cfRule type="cellIs" dxfId="195" priority="5" operator="equal">
      <formula>"Part Number"</formula>
    </cfRule>
  </conditionalFormatting>
  <conditionalFormatting sqref="I2:K17">
    <cfRule type="cellIs" dxfId="194" priority="6" operator="equal">
      <formula>"Description"</formula>
    </cfRule>
  </conditionalFormatting>
  <conditionalFormatting sqref="I2:K17">
    <cfRule type="cellIs" dxfId="193" priority="7" operator="equal">
      <formula>"MSRP"</formula>
    </cfRule>
  </conditionalFormatting>
  <conditionalFormatting sqref="I2:K17">
    <cfRule type="cellIs" dxfId="192" priority="8" operator="equal">
      <formula>"BSD Price"</formula>
    </cfRule>
  </conditionalFormatting>
  <conditionalFormatting sqref="I2:K17">
    <cfRule type="cellIs" dxfId="191" priority="9" operator="equal">
      <formula>"Yield"</formula>
    </cfRule>
  </conditionalFormatting>
  <conditionalFormatting sqref="I2:K17">
    <cfRule type="cellIs" dxfId="19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L49"/>
  <sheetViews>
    <sheetView zoomScale="115" zoomScaleNormal="115" workbookViewId="0">
      <pane ySplit="1" topLeftCell="A2" activePane="bottomLeft" state="frozen"/>
      <selection pane="bottomLeft" activeCell="B2" sqref="B2"/>
    </sheetView>
  </sheetViews>
  <sheetFormatPr defaultColWidth="9.21875" defaultRowHeight="13.2"/>
  <cols>
    <col min="1" max="1" width="54" style="515" bestFit="1" customWidth="1"/>
    <col min="2" max="2" width="9.77734375" style="549" customWidth="1"/>
    <col min="3" max="3" width="10.77734375" style="515" bestFit="1" customWidth="1"/>
    <col min="4" max="5" width="11.44140625" style="515" customWidth="1"/>
    <col min="6" max="6" width="11.44140625" style="598" customWidth="1"/>
    <col min="7" max="7" width="9.21875" style="515" bestFit="1" customWidth="1"/>
    <col min="8" max="8" width="8.44140625" style="515" bestFit="1" customWidth="1"/>
    <col min="9" max="9" width="9.21875" style="515"/>
    <col min="10" max="10" width="9.5546875" style="515" bestFit="1" customWidth="1"/>
    <col min="11" max="16384" width="9.21875" style="515"/>
  </cols>
  <sheetData>
    <row r="1" spans="1:11" ht="143.69999999999999" customHeight="1" thickBot="1">
      <c r="A1" s="488"/>
      <c r="B1" s="111" t="s">
        <v>10</v>
      </c>
      <c r="C1" s="111" t="s">
        <v>2</v>
      </c>
      <c r="D1" s="111" t="s">
        <v>4212</v>
      </c>
      <c r="E1" s="111" t="s">
        <v>4239</v>
      </c>
      <c r="F1" s="155" t="s">
        <v>4240</v>
      </c>
      <c r="G1" s="111" t="s">
        <v>4125</v>
      </c>
      <c r="H1" s="111" t="s">
        <v>33</v>
      </c>
      <c r="I1" s="111" t="s">
        <v>4126</v>
      </c>
      <c r="J1" s="111" t="s">
        <v>4127</v>
      </c>
      <c r="K1" s="111" t="s">
        <v>4128</v>
      </c>
    </row>
    <row r="2" spans="1:11" ht="18" thickBot="1">
      <c r="A2" s="112" t="s">
        <v>312</v>
      </c>
      <c r="B2" s="516" t="s">
        <v>347</v>
      </c>
      <c r="C2" s="517">
        <v>25238</v>
      </c>
      <c r="D2" s="517">
        <v>15142.8</v>
      </c>
      <c r="E2" s="518">
        <f>C2-D2</f>
        <v>10095.200000000001</v>
      </c>
      <c r="F2" s="519">
        <f>E2/C2</f>
        <v>0.4</v>
      </c>
      <c r="G2" s="520"/>
      <c r="H2" s="521"/>
      <c r="I2" s="449">
        <v>560</v>
      </c>
      <c r="J2" s="449">
        <v>447</v>
      </c>
      <c r="K2" s="449">
        <v>379</v>
      </c>
    </row>
    <row r="3" spans="1:11" ht="16.2" thickBot="1">
      <c r="A3" s="156" t="s">
        <v>4130</v>
      </c>
      <c r="B3" s="523"/>
      <c r="C3" s="599"/>
      <c r="D3" s="599"/>
      <c r="E3" s="518"/>
      <c r="F3" s="519"/>
      <c r="G3" s="176"/>
      <c r="H3" s="524"/>
      <c r="I3" s="449"/>
      <c r="J3" s="449"/>
      <c r="K3" s="449"/>
    </row>
    <row r="4" spans="1:11" ht="13.8" thickBot="1">
      <c r="A4" s="525" t="s">
        <v>4186</v>
      </c>
      <c r="B4" s="526" t="s">
        <v>364</v>
      </c>
      <c r="C4" s="527">
        <v>3655.71</v>
      </c>
      <c r="D4" s="527">
        <v>2924.5680000000002</v>
      </c>
      <c r="E4" s="518">
        <f t="shared" ref="E4:E42" si="0">C4-D4</f>
        <v>731.14199999999983</v>
      </c>
      <c r="F4" s="519">
        <f t="shared" ref="F4:F42" si="1">E4/C4</f>
        <v>0.19999999999999996</v>
      </c>
      <c r="G4" s="528"/>
      <c r="H4" s="529"/>
      <c r="I4" s="449">
        <v>108</v>
      </c>
      <c r="J4" s="449">
        <v>86</v>
      </c>
      <c r="K4" s="449">
        <v>73</v>
      </c>
    </row>
    <row r="5" spans="1:11" ht="13.8" thickBot="1">
      <c r="A5" s="530" t="s">
        <v>4187</v>
      </c>
      <c r="B5" s="531" t="s">
        <v>243</v>
      </c>
      <c r="C5" s="532">
        <v>4570</v>
      </c>
      <c r="D5" s="532">
        <v>4113</v>
      </c>
      <c r="E5" s="518">
        <f t="shared" si="0"/>
        <v>457</v>
      </c>
      <c r="F5" s="519">
        <f t="shared" si="1"/>
        <v>0.1</v>
      </c>
      <c r="G5" s="90"/>
      <c r="H5" s="533"/>
      <c r="I5" s="449">
        <v>152</v>
      </c>
      <c r="J5" s="449">
        <v>121</v>
      </c>
      <c r="K5" s="449">
        <v>103</v>
      </c>
    </row>
    <row r="6" spans="1:11" ht="27" thickBot="1">
      <c r="A6" s="530" t="s">
        <v>4188</v>
      </c>
      <c r="B6" s="534" t="s">
        <v>245</v>
      </c>
      <c r="C6" s="532">
        <v>1370</v>
      </c>
      <c r="D6" s="532">
        <v>1233</v>
      </c>
      <c r="E6" s="518">
        <f t="shared" si="0"/>
        <v>137</v>
      </c>
      <c r="F6" s="519">
        <f t="shared" si="1"/>
        <v>0.1</v>
      </c>
      <c r="G6" s="90"/>
      <c r="H6" s="533"/>
      <c r="I6" s="449">
        <v>46</v>
      </c>
      <c r="J6" s="449">
        <v>36</v>
      </c>
      <c r="K6" s="449">
        <v>31</v>
      </c>
    </row>
    <row r="7" spans="1:11" s="537" customFormat="1" ht="13.8" thickBot="1">
      <c r="A7" s="530" t="s">
        <v>2321</v>
      </c>
      <c r="B7" s="534" t="s">
        <v>284</v>
      </c>
      <c r="C7" s="600">
        <v>1651.43</v>
      </c>
      <c r="D7" s="532">
        <v>1486.287</v>
      </c>
      <c r="E7" s="518">
        <f t="shared" si="0"/>
        <v>165.14300000000003</v>
      </c>
      <c r="F7" s="519">
        <f t="shared" si="1"/>
        <v>0.10000000000000002</v>
      </c>
      <c r="G7" s="183"/>
      <c r="H7" s="536"/>
      <c r="I7" s="449">
        <v>55</v>
      </c>
      <c r="J7" s="449">
        <v>44</v>
      </c>
      <c r="K7" s="449">
        <v>37</v>
      </c>
    </row>
    <row r="8" spans="1:11" s="537" customFormat="1" ht="13.8" thickBot="1">
      <c r="A8" s="530" t="s">
        <v>2322</v>
      </c>
      <c r="B8" s="531" t="s">
        <v>286</v>
      </c>
      <c r="C8" s="535">
        <v>2160</v>
      </c>
      <c r="D8" s="532">
        <v>1944</v>
      </c>
      <c r="E8" s="518">
        <f t="shared" si="0"/>
        <v>216</v>
      </c>
      <c r="F8" s="519">
        <f t="shared" si="1"/>
        <v>0.1</v>
      </c>
      <c r="G8" s="183"/>
      <c r="H8" s="536"/>
      <c r="I8" s="449">
        <v>72</v>
      </c>
      <c r="J8" s="449">
        <v>57</v>
      </c>
      <c r="K8" s="449">
        <v>49</v>
      </c>
    </row>
    <row r="9" spans="1:11" ht="13.8" thickBot="1">
      <c r="A9" s="530" t="s">
        <v>4189</v>
      </c>
      <c r="B9" s="534" t="s">
        <v>251</v>
      </c>
      <c r="C9" s="532">
        <v>1827.14</v>
      </c>
      <c r="D9" s="532">
        <v>1644.4260000000002</v>
      </c>
      <c r="E9" s="518">
        <f t="shared" si="0"/>
        <v>182.71399999999994</v>
      </c>
      <c r="F9" s="519">
        <f t="shared" si="1"/>
        <v>9.9999999999999964E-2</v>
      </c>
      <c r="G9" s="90"/>
      <c r="H9" s="533"/>
      <c r="I9" s="449">
        <v>61</v>
      </c>
      <c r="J9" s="449">
        <v>49</v>
      </c>
      <c r="K9" s="449">
        <v>41</v>
      </c>
    </row>
    <row r="10" spans="1:11" ht="13.8" thickBot="1">
      <c r="A10" s="530" t="s">
        <v>4190</v>
      </c>
      <c r="B10" s="534" t="s">
        <v>253</v>
      </c>
      <c r="C10" s="532">
        <v>684.29</v>
      </c>
      <c r="D10" s="532">
        <v>615.86099999999999</v>
      </c>
      <c r="E10" s="518">
        <f t="shared" si="0"/>
        <v>68.428999999999974</v>
      </c>
      <c r="F10" s="519">
        <f t="shared" si="1"/>
        <v>9.9999999999999964E-2</v>
      </c>
      <c r="G10" s="90"/>
      <c r="H10" s="533"/>
      <c r="I10" s="449">
        <v>23</v>
      </c>
      <c r="J10" s="449">
        <v>18</v>
      </c>
      <c r="K10" s="449">
        <v>15</v>
      </c>
    </row>
    <row r="11" spans="1:11" s="537" customFormat="1" ht="13.8" thickBot="1">
      <c r="A11" s="538" t="s">
        <v>2324</v>
      </c>
      <c r="B11" s="539" t="s">
        <v>999</v>
      </c>
      <c r="C11" s="535">
        <v>384.29</v>
      </c>
      <c r="D11" s="532">
        <v>345.86100000000005</v>
      </c>
      <c r="E11" s="518">
        <f t="shared" si="0"/>
        <v>38.428999999999974</v>
      </c>
      <c r="F11" s="519">
        <f t="shared" si="1"/>
        <v>9.9999999999999922E-2</v>
      </c>
      <c r="G11" s="183"/>
      <c r="H11" s="536"/>
      <c r="I11" s="449">
        <v>13</v>
      </c>
      <c r="J11" s="449">
        <v>10</v>
      </c>
      <c r="K11" s="449">
        <v>9</v>
      </c>
    </row>
    <row r="12" spans="1:11" ht="13.8" thickBot="1">
      <c r="A12" s="540" t="s">
        <v>115</v>
      </c>
      <c r="B12" s="541" t="s">
        <v>114</v>
      </c>
      <c r="C12" s="542">
        <v>90</v>
      </c>
      <c r="D12" s="532">
        <v>81</v>
      </c>
      <c r="E12" s="518">
        <f t="shared" si="0"/>
        <v>9</v>
      </c>
      <c r="F12" s="519">
        <f t="shared" si="1"/>
        <v>0.1</v>
      </c>
      <c r="G12" s="90"/>
      <c r="H12" s="533"/>
      <c r="I12" s="449">
        <v>3</v>
      </c>
      <c r="J12" s="449">
        <v>2</v>
      </c>
      <c r="K12" s="449">
        <v>2</v>
      </c>
    </row>
    <row r="13" spans="1:11" ht="13.8" thickBot="1">
      <c r="A13" s="543" t="s">
        <v>113</v>
      </c>
      <c r="B13" s="534" t="s">
        <v>112</v>
      </c>
      <c r="C13" s="542">
        <v>112.86</v>
      </c>
      <c r="D13" s="532">
        <v>101.574</v>
      </c>
      <c r="E13" s="518">
        <f t="shared" si="0"/>
        <v>11.286000000000001</v>
      </c>
      <c r="F13" s="519">
        <f t="shared" si="1"/>
        <v>0.10000000000000002</v>
      </c>
      <c r="G13" s="90"/>
      <c r="H13" s="533"/>
      <c r="I13" s="449">
        <v>4</v>
      </c>
      <c r="J13" s="449">
        <v>3</v>
      </c>
      <c r="K13" s="449">
        <v>3</v>
      </c>
    </row>
    <row r="14" spans="1:11" ht="13.8" thickBot="1">
      <c r="A14" s="543" t="s">
        <v>30</v>
      </c>
      <c r="B14" s="534" t="s">
        <v>29</v>
      </c>
      <c r="C14" s="542">
        <v>67.14</v>
      </c>
      <c r="D14" s="532">
        <v>60.426000000000002</v>
      </c>
      <c r="E14" s="518">
        <f t="shared" si="0"/>
        <v>6.7139999999999986</v>
      </c>
      <c r="F14" s="519">
        <f t="shared" si="1"/>
        <v>9.9999999999999978E-2</v>
      </c>
      <c r="G14" s="90"/>
      <c r="H14" s="533"/>
      <c r="I14" s="449">
        <v>2</v>
      </c>
      <c r="J14" s="449">
        <v>2</v>
      </c>
      <c r="K14" s="449">
        <v>2</v>
      </c>
    </row>
    <row r="15" spans="1:11" ht="13.8" thickBot="1">
      <c r="A15" s="543" t="s">
        <v>4191</v>
      </c>
      <c r="B15" s="531" t="s">
        <v>289</v>
      </c>
      <c r="C15" s="544">
        <v>547.14</v>
      </c>
      <c r="D15" s="532">
        <v>492.42599999999999</v>
      </c>
      <c r="E15" s="518">
        <f t="shared" si="0"/>
        <v>54.713999999999999</v>
      </c>
      <c r="F15" s="519">
        <f t="shared" si="1"/>
        <v>0.1</v>
      </c>
      <c r="G15" s="90"/>
      <c r="H15" s="533"/>
      <c r="I15" s="449">
        <v>18</v>
      </c>
      <c r="J15" s="449">
        <v>15</v>
      </c>
      <c r="K15" s="449">
        <v>12</v>
      </c>
    </row>
    <row r="16" spans="1:11" s="537" customFormat="1" ht="13.8" thickBot="1">
      <c r="A16" s="540" t="s">
        <v>2326</v>
      </c>
      <c r="B16" s="545" t="s">
        <v>288</v>
      </c>
      <c r="C16" s="535">
        <v>380</v>
      </c>
      <c r="D16" s="532">
        <v>342</v>
      </c>
      <c r="E16" s="518">
        <f t="shared" si="0"/>
        <v>38</v>
      </c>
      <c r="F16" s="519">
        <f t="shared" si="1"/>
        <v>0.1</v>
      </c>
      <c r="G16" s="183"/>
      <c r="H16" s="536"/>
      <c r="I16" s="449">
        <v>13</v>
      </c>
      <c r="J16" s="449">
        <v>10</v>
      </c>
      <c r="K16" s="449">
        <v>9</v>
      </c>
    </row>
    <row r="17" spans="1:12" ht="13.8" thickBot="1">
      <c r="A17" s="530" t="s">
        <v>4192</v>
      </c>
      <c r="B17" s="546" t="s">
        <v>322</v>
      </c>
      <c r="C17" s="547">
        <v>112.86</v>
      </c>
      <c r="D17" s="532">
        <v>101.574</v>
      </c>
      <c r="E17" s="518">
        <f t="shared" si="0"/>
        <v>11.286000000000001</v>
      </c>
      <c r="F17" s="519">
        <f t="shared" si="1"/>
        <v>0.10000000000000002</v>
      </c>
      <c r="G17" s="153"/>
      <c r="H17" s="548"/>
      <c r="I17" s="449">
        <v>4</v>
      </c>
      <c r="J17" s="449">
        <v>3</v>
      </c>
      <c r="K17" s="449">
        <v>3</v>
      </c>
    </row>
    <row r="18" spans="1:12" s="101" customFormat="1" ht="16.2" thickBot="1">
      <c r="A18" s="156" t="s">
        <v>4132</v>
      </c>
      <c r="B18" s="171"/>
      <c r="C18" s="212"/>
      <c r="D18" s="213"/>
      <c r="E18" s="518"/>
      <c r="F18" s="519"/>
      <c r="G18" s="174"/>
      <c r="H18" s="98"/>
      <c r="I18" s="98"/>
      <c r="J18" s="98"/>
      <c r="K18" s="214"/>
    </row>
    <row r="19" spans="1:12" s="101" customFormat="1" ht="13.8" thickBot="1">
      <c r="A19" s="63" t="s">
        <v>4123</v>
      </c>
      <c r="B19" s="171"/>
      <c r="C19" s="212"/>
      <c r="D19" s="215"/>
      <c r="E19" s="518"/>
      <c r="F19" s="519"/>
      <c r="G19" s="174"/>
      <c r="H19" s="98"/>
      <c r="I19" s="98"/>
      <c r="J19" s="98"/>
      <c r="K19" s="214"/>
    </row>
    <row r="20" spans="1:12" s="101" customFormat="1" ht="13.8" thickBot="1">
      <c r="A20" s="63" t="s">
        <v>4124</v>
      </c>
      <c r="B20" s="171"/>
      <c r="C20" s="212"/>
      <c r="D20" s="215"/>
      <c r="E20" s="518"/>
      <c r="F20" s="519"/>
      <c r="G20" s="174">
        <v>8.0000000000000002E-3</v>
      </c>
      <c r="H20" s="98"/>
      <c r="I20" s="98"/>
      <c r="J20" s="98"/>
      <c r="K20" s="214"/>
    </row>
    <row r="21" spans="1:12" s="101" customFormat="1" ht="13.8" thickBot="1">
      <c r="A21" s="63" t="s">
        <v>4129</v>
      </c>
      <c r="B21" s="171"/>
      <c r="C21" s="212"/>
      <c r="D21" s="215"/>
      <c r="E21" s="518"/>
      <c r="F21" s="519"/>
      <c r="G21" s="174">
        <v>0.05</v>
      </c>
      <c r="H21" s="98"/>
      <c r="I21" s="98"/>
      <c r="J21" s="98"/>
      <c r="K21" s="214"/>
    </row>
    <row r="22" spans="1:12" ht="16.2" thickBot="1">
      <c r="A22" s="156" t="s">
        <v>4133</v>
      </c>
      <c r="B22" s="523"/>
      <c r="C22" s="523"/>
      <c r="D22" s="523"/>
      <c r="E22" s="518"/>
      <c r="F22" s="519"/>
      <c r="G22" s="176"/>
      <c r="H22" s="524"/>
      <c r="I22" s="272"/>
      <c r="J22" s="601"/>
      <c r="K22" s="214"/>
      <c r="L22" s="101"/>
    </row>
    <row r="23" spans="1:12" ht="13.8" thickBot="1">
      <c r="A23" s="550" t="s">
        <v>3951</v>
      </c>
      <c r="B23" s="551" t="s">
        <v>336</v>
      </c>
      <c r="C23" s="552">
        <v>164.18</v>
      </c>
      <c r="D23" s="552">
        <v>164.18</v>
      </c>
      <c r="E23" s="518">
        <f t="shared" si="0"/>
        <v>0</v>
      </c>
      <c r="F23" s="519">
        <f t="shared" si="1"/>
        <v>0</v>
      </c>
      <c r="G23" s="602">
        <v>30000</v>
      </c>
      <c r="H23" s="603">
        <v>5.4726666666666665E-3</v>
      </c>
      <c r="I23" s="272"/>
      <c r="J23" s="601"/>
      <c r="K23" s="604"/>
      <c r="L23" s="605"/>
    </row>
    <row r="24" spans="1:12" ht="13.8" thickBot="1">
      <c r="A24" s="555" t="s">
        <v>3952</v>
      </c>
      <c r="B24" s="556" t="s">
        <v>290</v>
      </c>
      <c r="C24" s="557">
        <v>164.18</v>
      </c>
      <c r="D24" s="557">
        <v>164.18</v>
      </c>
      <c r="E24" s="518">
        <f t="shared" si="0"/>
        <v>0</v>
      </c>
      <c r="F24" s="519">
        <f t="shared" si="1"/>
        <v>0</v>
      </c>
      <c r="G24" s="606">
        <v>30000</v>
      </c>
      <c r="H24" s="603">
        <v>5.4726666666666665E-3</v>
      </c>
      <c r="I24" s="272"/>
      <c r="J24" s="601"/>
      <c r="K24" s="272"/>
    </row>
    <row r="25" spans="1:12" ht="13.8" thickBot="1">
      <c r="A25" s="555" t="s">
        <v>3953</v>
      </c>
      <c r="B25" s="556" t="s">
        <v>291</v>
      </c>
      <c r="C25" s="557">
        <v>164.18</v>
      </c>
      <c r="D25" s="557">
        <v>164.18</v>
      </c>
      <c r="E25" s="518">
        <f t="shared" si="0"/>
        <v>0</v>
      </c>
      <c r="F25" s="519">
        <f t="shared" si="1"/>
        <v>0</v>
      </c>
      <c r="G25" s="606">
        <v>30000</v>
      </c>
      <c r="H25" s="603">
        <v>5.4726666666666665E-3</v>
      </c>
      <c r="I25" s="272"/>
      <c r="J25" s="601"/>
      <c r="K25" s="272"/>
    </row>
    <row r="26" spans="1:12" ht="13.8" thickBot="1">
      <c r="A26" s="555" t="s">
        <v>3954</v>
      </c>
      <c r="B26" s="556" t="s">
        <v>292</v>
      </c>
      <c r="C26" s="557">
        <v>62.69</v>
      </c>
      <c r="D26" s="557">
        <v>62.69</v>
      </c>
      <c r="E26" s="518">
        <f t="shared" si="0"/>
        <v>0</v>
      </c>
      <c r="F26" s="519">
        <f t="shared" si="1"/>
        <v>0</v>
      </c>
      <c r="G26" s="606">
        <v>30000</v>
      </c>
      <c r="H26" s="603">
        <v>2.0896666666666668E-3</v>
      </c>
      <c r="I26" s="272"/>
      <c r="J26" s="601"/>
      <c r="K26" s="272"/>
    </row>
    <row r="27" spans="1:12" s="537" customFormat="1" ht="13.8" thickBot="1">
      <c r="A27" s="530" t="s">
        <v>2345</v>
      </c>
      <c r="B27" s="534" t="s">
        <v>308</v>
      </c>
      <c r="C27" s="559">
        <v>126.87</v>
      </c>
      <c r="D27" s="559">
        <v>126.87</v>
      </c>
      <c r="E27" s="518">
        <f t="shared" si="0"/>
        <v>0</v>
      </c>
      <c r="F27" s="519">
        <f t="shared" si="1"/>
        <v>0</v>
      </c>
      <c r="G27" s="607">
        <v>100000</v>
      </c>
      <c r="H27" s="603">
        <v>1.2687E-3</v>
      </c>
      <c r="I27" s="608"/>
      <c r="J27" s="609"/>
      <c r="K27" s="608"/>
    </row>
    <row r="28" spans="1:12" s="537" customFormat="1" ht="13.8" thickBot="1">
      <c r="A28" s="530" t="s">
        <v>2346</v>
      </c>
      <c r="B28" s="534" t="s">
        <v>310</v>
      </c>
      <c r="C28" s="559">
        <v>395.52</v>
      </c>
      <c r="D28" s="559">
        <v>395.52</v>
      </c>
      <c r="E28" s="518">
        <f t="shared" si="0"/>
        <v>0</v>
      </c>
      <c r="F28" s="519">
        <f t="shared" si="1"/>
        <v>0</v>
      </c>
      <c r="G28" s="607">
        <v>90000</v>
      </c>
      <c r="H28" s="603">
        <v>4.3946666666666665E-3</v>
      </c>
      <c r="I28" s="608"/>
      <c r="J28" s="609"/>
      <c r="K28" s="608"/>
    </row>
    <row r="29" spans="1:12" ht="13.8" thickBot="1">
      <c r="A29" s="562" t="s">
        <v>4193</v>
      </c>
      <c r="B29" s="563" t="s">
        <v>273</v>
      </c>
      <c r="C29" s="564">
        <v>34.479999999999997</v>
      </c>
      <c r="D29" s="564">
        <v>34.479999999999997</v>
      </c>
      <c r="E29" s="518">
        <f t="shared" si="0"/>
        <v>0</v>
      </c>
      <c r="F29" s="519">
        <f t="shared" si="1"/>
        <v>0</v>
      </c>
      <c r="G29" s="610">
        <v>50000</v>
      </c>
      <c r="H29" s="603">
        <v>6.8959999999999996E-4</v>
      </c>
      <c r="I29" s="272"/>
      <c r="J29" s="601"/>
      <c r="K29" s="272"/>
    </row>
    <row r="30" spans="1:12" ht="16.2" thickBot="1">
      <c r="A30" s="156" t="s">
        <v>4134</v>
      </c>
      <c r="B30" s="523"/>
      <c r="C30" s="523"/>
      <c r="D30" s="523"/>
      <c r="E30" s="518"/>
      <c r="F30" s="519"/>
      <c r="G30" s="176"/>
      <c r="H30" s="611"/>
      <c r="I30" s="272"/>
      <c r="J30" s="612" t="s">
        <v>3894</v>
      </c>
      <c r="K30" s="272"/>
    </row>
    <row r="31" spans="1:12" ht="13.8" thickBot="1">
      <c r="A31" s="567" t="s">
        <v>4195</v>
      </c>
      <c r="B31" s="613" t="s">
        <v>304</v>
      </c>
      <c r="C31" s="614">
        <v>285</v>
      </c>
      <c r="D31" s="614">
        <v>285</v>
      </c>
      <c r="E31" s="518">
        <f t="shared" si="0"/>
        <v>0</v>
      </c>
      <c r="F31" s="519">
        <f t="shared" si="1"/>
        <v>0</v>
      </c>
      <c r="G31" s="615">
        <v>600000</v>
      </c>
      <c r="H31" s="603">
        <v>4.75E-4</v>
      </c>
      <c r="I31" s="272"/>
      <c r="J31" s="601"/>
      <c r="K31" s="272"/>
    </row>
    <row r="32" spans="1:12" ht="13.8" thickBot="1">
      <c r="A32" s="616" t="s">
        <v>4208</v>
      </c>
      <c r="B32" s="617" t="s">
        <v>296</v>
      </c>
      <c r="C32" s="618">
        <v>3800</v>
      </c>
      <c r="D32" s="618">
        <v>3800</v>
      </c>
      <c r="E32" s="518">
        <f t="shared" si="0"/>
        <v>0</v>
      </c>
      <c r="F32" s="519">
        <f t="shared" si="1"/>
        <v>0</v>
      </c>
      <c r="G32" s="619">
        <v>600000</v>
      </c>
      <c r="H32" s="603">
        <v>6.3333333333333332E-3</v>
      </c>
      <c r="I32" s="272"/>
      <c r="J32" s="601"/>
      <c r="K32" s="272"/>
    </row>
    <row r="33" spans="1:11" ht="13.8" thickBot="1">
      <c r="A33" s="66"/>
      <c r="B33" s="194"/>
      <c r="C33" s="620"/>
      <c r="D33" s="620"/>
      <c r="E33" s="518"/>
      <c r="F33" s="519"/>
      <c r="G33" s="621"/>
      <c r="H33" s="622"/>
      <c r="I33" s="272"/>
      <c r="J33" s="601"/>
      <c r="K33" s="272"/>
    </row>
    <row r="34" spans="1:11" ht="13.8" thickBot="1">
      <c r="A34" s="623" t="s">
        <v>4197</v>
      </c>
      <c r="B34" s="624"/>
      <c r="C34" s="143"/>
      <c r="D34" s="143"/>
      <c r="E34" s="518"/>
      <c r="F34" s="519"/>
      <c r="G34" s="624"/>
      <c r="H34" s="625"/>
      <c r="I34" s="272"/>
      <c r="J34" s="601"/>
      <c r="K34" s="272"/>
    </row>
    <row r="35" spans="1:11" ht="13.8" thickBot="1">
      <c r="A35" s="626" t="s">
        <v>4198</v>
      </c>
      <c r="B35" s="627" t="s">
        <v>316</v>
      </c>
      <c r="C35" s="628">
        <v>625</v>
      </c>
      <c r="D35" s="628">
        <v>625</v>
      </c>
      <c r="E35" s="518">
        <f t="shared" si="0"/>
        <v>0</v>
      </c>
      <c r="F35" s="519">
        <f t="shared" si="1"/>
        <v>0</v>
      </c>
      <c r="G35" s="629">
        <v>300000</v>
      </c>
      <c r="H35" s="603">
        <v>2.0833333333333333E-3</v>
      </c>
      <c r="I35" s="214" t="s">
        <v>4199</v>
      </c>
      <c r="J35" s="601"/>
      <c r="K35" s="272"/>
    </row>
    <row r="36" spans="1:11" ht="13.8" thickBot="1">
      <c r="A36" s="567" t="s">
        <v>4209</v>
      </c>
      <c r="B36" s="613" t="s">
        <v>314</v>
      </c>
      <c r="C36" s="542">
        <v>750</v>
      </c>
      <c r="D36" s="542">
        <v>750</v>
      </c>
      <c r="E36" s="518">
        <f t="shared" si="0"/>
        <v>0</v>
      </c>
      <c r="F36" s="519">
        <f t="shared" si="1"/>
        <v>0</v>
      </c>
      <c r="G36" s="621">
        <v>720000</v>
      </c>
      <c r="H36" s="603">
        <v>1.0416666666666667E-3</v>
      </c>
      <c r="I36" s="214" t="s">
        <v>4199</v>
      </c>
      <c r="J36" s="601"/>
      <c r="K36" s="272"/>
    </row>
    <row r="37" spans="1:11" ht="13.8" thickBot="1">
      <c r="A37" s="567" t="s">
        <v>4201</v>
      </c>
      <c r="B37" s="613" t="s">
        <v>298</v>
      </c>
      <c r="C37" s="542">
        <v>1390</v>
      </c>
      <c r="D37" s="542">
        <v>1390</v>
      </c>
      <c r="E37" s="518">
        <f t="shared" si="0"/>
        <v>0</v>
      </c>
      <c r="F37" s="519">
        <f t="shared" si="1"/>
        <v>0</v>
      </c>
      <c r="G37" s="621">
        <v>600000</v>
      </c>
      <c r="H37" s="603">
        <v>2.3166666666666665E-3</v>
      </c>
      <c r="I37" s="272"/>
      <c r="J37" s="601"/>
      <c r="K37" s="272"/>
    </row>
    <row r="38" spans="1:11" ht="13.8" thickBot="1">
      <c r="A38" s="567" t="s">
        <v>4202</v>
      </c>
      <c r="B38" s="613" t="s">
        <v>300</v>
      </c>
      <c r="C38" s="542">
        <v>1390</v>
      </c>
      <c r="D38" s="542">
        <v>1390</v>
      </c>
      <c r="E38" s="518">
        <f t="shared" si="0"/>
        <v>0</v>
      </c>
      <c r="F38" s="519">
        <f t="shared" si="1"/>
        <v>0</v>
      </c>
      <c r="G38" s="621">
        <v>600000</v>
      </c>
      <c r="H38" s="603">
        <v>2.3166666666666665E-3</v>
      </c>
      <c r="I38" s="272"/>
      <c r="J38" s="601"/>
      <c r="K38" s="272"/>
    </row>
    <row r="39" spans="1:11" ht="13.8" thickBot="1">
      <c r="A39" s="567" t="s">
        <v>4203</v>
      </c>
      <c r="B39" s="613" t="s">
        <v>302</v>
      </c>
      <c r="C39" s="542">
        <v>1390</v>
      </c>
      <c r="D39" s="542">
        <v>1390</v>
      </c>
      <c r="E39" s="518">
        <f t="shared" si="0"/>
        <v>0</v>
      </c>
      <c r="F39" s="519">
        <f t="shared" si="1"/>
        <v>0</v>
      </c>
      <c r="G39" s="621">
        <v>600000</v>
      </c>
      <c r="H39" s="603">
        <v>2.3166666666666665E-3</v>
      </c>
      <c r="I39" s="272"/>
      <c r="J39" s="601"/>
      <c r="K39" s="272"/>
    </row>
    <row r="40" spans="1:11" ht="13.8" thickBot="1">
      <c r="A40" s="567" t="s">
        <v>4204</v>
      </c>
      <c r="B40" s="613" t="s">
        <v>293</v>
      </c>
      <c r="C40" s="576">
        <v>431.16</v>
      </c>
      <c r="D40" s="576">
        <v>431.16</v>
      </c>
      <c r="E40" s="518">
        <f t="shared" si="0"/>
        <v>0</v>
      </c>
      <c r="F40" s="519">
        <f t="shared" si="1"/>
        <v>0</v>
      </c>
      <c r="G40" s="630">
        <v>200000</v>
      </c>
      <c r="H40" s="603">
        <v>2.1558000000000003E-3</v>
      </c>
      <c r="I40" s="272"/>
      <c r="J40" s="601"/>
      <c r="K40" s="272"/>
    </row>
    <row r="41" spans="1:11" ht="16.2" thickBot="1">
      <c r="A41" s="156" t="s">
        <v>4152</v>
      </c>
      <c r="B41" s="523"/>
      <c r="C41" s="523"/>
      <c r="D41" s="523"/>
      <c r="E41" s="518"/>
      <c r="F41" s="519"/>
      <c r="G41" s="176"/>
      <c r="H41" s="579"/>
      <c r="I41" s="272"/>
      <c r="J41" s="601"/>
      <c r="K41" s="272"/>
    </row>
    <row r="42" spans="1:11" ht="13.8" thickBot="1">
      <c r="A42" s="631" t="s">
        <v>4205</v>
      </c>
      <c r="B42" s="632" t="s">
        <v>121</v>
      </c>
      <c r="C42" s="633">
        <v>129.69</v>
      </c>
      <c r="D42" s="633">
        <v>129.69</v>
      </c>
      <c r="E42" s="518">
        <f t="shared" si="0"/>
        <v>0</v>
      </c>
      <c r="F42" s="519">
        <f t="shared" si="1"/>
        <v>0</v>
      </c>
      <c r="G42" s="585">
        <v>15000</v>
      </c>
      <c r="H42" s="603"/>
      <c r="I42" s="272"/>
      <c r="J42" s="601"/>
      <c r="K42" s="272"/>
    </row>
    <row r="43" spans="1:11" ht="13.8" thickBot="1">
      <c r="A43" s="634"/>
      <c r="B43" s="635"/>
      <c r="C43" s="134"/>
      <c r="D43" s="134"/>
      <c r="E43" s="518"/>
      <c r="F43" s="519"/>
      <c r="G43" s="90"/>
      <c r="H43" s="588"/>
      <c r="I43" s="272"/>
      <c r="J43" s="601"/>
      <c r="K43" s="272"/>
    </row>
    <row r="44" spans="1:11" ht="13.8" thickBot="1">
      <c r="A44" s="589"/>
      <c r="B44" s="590"/>
      <c r="C44" s="591"/>
      <c r="D44" s="591"/>
      <c r="E44" s="518"/>
      <c r="F44" s="519"/>
      <c r="G44" s="153"/>
      <c r="H44" s="592"/>
      <c r="I44" s="272"/>
      <c r="J44" s="601"/>
      <c r="K44" s="272"/>
    </row>
    <row r="45" spans="1:11">
      <c r="J45" s="636"/>
    </row>
    <row r="46" spans="1:11" ht="15.6">
      <c r="A46" s="75" t="s">
        <v>4136</v>
      </c>
      <c r="J46" s="636"/>
    </row>
    <row r="47" spans="1:11">
      <c r="A47" s="594" t="s">
        <v>4210</v>
      </c>
      <c r="B47" s="595"/>
      <c r="C47" s="87"/>
      <c r="D47" s="87"/>
      <c r="E47" s="87"/>
      <c r="F47" s="596"/>
      <c r="G47" s="87"/>
    </row>
    <row r="49" spans="1:1">
      <c r="A49" s="497" t="s">
        <v>4207</v>
      </c>
    </row>
  </sheetData>
  <sheetProtection algorithmName="SHA-512" hashValue="LYmxRYpJX1whQpJsftQhhOCNF8ODaB5IZBNweGDX+S6heLeTJkm0/gS2zpZ3F6kaFpSdV0w/Fru2JXWyoJ7P6w==" saltValue="LRwqiX/IvUg9S6nagF7RGg==" spinCount="100000" sheet="1" objects="1" scenarios="1"/>
  <conditionalFormatting sqref="A1 B2:B3 B5:B6 B8:B20 G24:G28 G30:H30 G33:H34 C2:H2 A24:D24 A33:D33 A63:H995 A46:H46 C13:D14 C12 C15:C20 A25:C29 A34:C36 G35:G37 I18:W995 L1:W17 A4:A17 A19:A20 B30:C30 C3:D11 G3:H20 E3:F44">
    <cfRule type="cellIs" dxfId="189" priority="102" operator="equal">
      <formula>"Device"</formula>
    </cfRule>
  </conditionalFormatting>
  <conditionalFormatting sqref="A1 B2:B3 B5:B6 B8:B20 G24:G28 G30:H30 G33:H34 C2:H2 A24:D24 A33:D33 A63:H995 A46:H46 C13:D14 C12 C15:C20 A25:C29 A34:C36 G35:G37 I18:W995 L1:W17 A4:A17 A19:A20 B30:C30 C3:D11 G3:H20 E3:F44">
    <cfRule type="cellIs" dxfId="188" priority="103" operator="equal">
      <formula>"Options"</formula>
    </cfRule>
  </conditionalFormatting>
  <conditionalFormatting sqref="A1 B2:B3 B5:B6 B8:B20 G24:G28 G30:H30 G33:H34 C2:H2 A24:D24 A33:D33 A63:H995 A46:H46 C13:D14 C12 C15:C20 A25:C29 A34:C36 G35:G37 I18:W995 L1:W17 A4:A17 A19:A20 B30:C30 C3:D11 G3:H20 E3:F44">
    <cfRule type="cellIs" dxfId="187" priority="104" operator="equal">
      <formula>"Consumables"</formula>
    </cfRule>
  </conditionalFormatting>
  <conditionalFormatting sqref="A1 B2:B3 B5:B6 B8:B20 G24:G28 G30:H30 G33:H34 C2:H2 A24:D24 A33:D33 A63:H995 A46:H46 C13:D14 C12 C15:C20 A25:C29 A34:C36 G35:G37 I18:W995 L1:W17 A4:A17 A19:A20 B30:C30 C3:D11 G3:H20 E3:F44">
    <cfRule type="cellIs" dxfId="186" priority="105" operator="equal">
      <formula>"Accessories"</formula>
    </cfRule>
  </conditionalFormatting>
  <conditionalFormatting sqref="A1 B2:B3 B5:B6 B8:B20 G24:G28 G30:H30 G33:H34 C2:H2 A24:D24 A33:D33 A63:H995 A46:H46 C13:D14 C12 C15:C20 A25:C29 A34:C36 G35:G37 I18:W995 L1:W17 A4:A17 A19:A20 B30:C30 C3:D11 G3:H20 E3:F44">
    <cfRule type="cellIs" dxfId="185" priority="106" operator="equal">
      <formula>"Part Number"</formula>
    </cfRule>
  </conditionalFormatting>
  <conditionalFormatting sqref="A1 B2:B3 B5:B6 B8:B20 G24:G28 G30:H30 G33:H34 C2:H2 A24:D24 A33:D33 A63:H995 A46:H46 C13:D14 C12 C15:C20 A25:C29 A34:C36 G35:G37 I18:W995 L1:W17 A4:A17 A19:A20 B30:C30 C3:D11 G3:H20 E3:F44">
    <cfRule type="cellIs" dxfId="184" priority="107" operator="equal">
      <formula>"Description"</formula>
    </cfRule>
  </conditionalFormatting>
  <conditionalFormatting sqref="A1 B2:B3 B5:B6 B8:B20 G24:G28 G30:H30 G33:H34 C2:H2 A24:D24 A33:D33 A63:H995 A46:H46 C13:D14 C12 C15:C20 A25:C29 A34:C36 G35:G37 I18:W995 L1:W17 A4:A17 A19:A20 B30:C30 C3:D11 G3:H20 E3:F44">
    <cfRule type="cellIs" dxfId="183" priority="108" operator="equal">
      <formula>"MSRP"</formula>
    </cfRule>
  </conditionalFormatting>
  <conditionalFormatting sqref="A1 B2:B3 B5:B6 B8:B20 G24:G28 G30:H30 G33:H34 C2:H2 A24:D24 A33:D33 A63:H995 A46:H46 C13:D14 C12 C15:C20 A25:C29 A34:C36 G35:G37 I18:W995 L1:W17 A4:A17 A19:A20 B30:C30 C3:D11 G3:H20 E3:F44">
    <cfRule type="cellIs" dxfId="182" priority="109" operator="equal">
      <formula>"BSD Price"</formula>
    </cfRule>
  </conditionalFormatting>
  <conditionalFormatting sqref="A1 B2:B3 B5:B6 B8:B20 G24:G28 G30:H30 G33:H34 C2:H2 A24:D24 A33:D33 A63:H995 A46:H46 C13:D14 C12 C15:C20 A25:C29 A34:C36 G35:G37 I18:W995 L1:W17 A4:A17 A19:A20 B30:C30 C3:D11 G3:H20 E3:F44">
    <cfRule type="cellIs" dxfId="181" priority="110" operator="equal">
      <formula>"Yield"</formula>
    </cfRule>
  </conditionalFormatting>
  <conditionalFormatting sqref="A1 B2:B3 B5:B6 B8:B20 G24:G28 G30:H30 G33:H34 C2:H2 A24:D24 A33:D33 A63:H995 A46:H46 C13:D14 C12 C15:C20 A25:C29 A34:C36 G35:G37 I18:W995 L1:W17 A4:A17 A19:A20 B30:C30 C3:D11 G3:H20 E3:F44">
    <cfRule type="cellIs" dxfId="180" priority="111" operator="equal">
      <formula>"Net Cost Per Page"</formula>
    </cfRule>
  </conditionalFormatting>
  <conditionalFormatting sqref="G47:H49">
    <cfRule type="cellIs" dxfId="179" priority="81" operator="equal">
      <formula>"Device"</formula>
    </cfRule>
  </conditionalFormatting>
  <conditionalFormatting sqref="G47:H49">
    <cfRule type="cellIs" dxfId="178" priority="82" operator="equal">
      <formula>"Options"</formula>
    </cfRule>
  </conditionalFormatting>
  <conditionalFormatting sqref="G47:H49">
    <cfRule type="cellIs" dxfId="177" priority="83" operator="equal">
      <formula>"Consumables"</formula>
    </cfRule>
  </conditionalFormatting>
  <conditionalFormatting sqref="G47:H49">
    <cfRule type="cellIs" dxfId="176" priority="84" operator="equal">
      <formula>"Accessories"</formula>
    </cfRule>
  </conditionalFormatting>
  <conditionalFormatting sqref="G47:H49">
    <cfRule type="cellIs" dxfId="175" priority="85" operator="equal">
      <formula>"Part Number"</formula>
    </cfRule>
  </conditionalFormatting>
  <conditionalFormatting sqref="G47:H49">
    <cfRule type="cellIs" dxfId="174" priority="86" operator="equal">
      <formula>"Description"</formula>
    </cfRule>
  </conditionalFormatting>
  <conditionalFormatting sqref="G47:H49">
    <cfRule type="cellIs" dxfId="173" priority="87" operator="equal">
      <formula>"MSRP"</formula>
    </cfRule>
  </conditionalFormatting>
  <conditionalFormatting sqref="G47:H49">
    <cfRule type="cellIs" dxfId="172" priority="88" operator="equal">
      <formula>"BSD Price"</formula>
    </cfRule>
  </conditionalFormatting>
  <conditionalFormatting sqref="G47:H49">
    <cfRule type="cellIs" dxfId="171" priority="89" operator="equal">
      <formula>"Yield"</formula>
    </cfRule>
  </conditionalFormatting>
  <conditionalFormatting sqref="G47:H49">
    <cfRule type="cellIs" dxfId="170" priority="90" operator="equal">
      <formula>"Net Cost Per Page"</formula>
    </cfRule>
  </conditionalFormatting>
  <conditionalFormatting sqref="D12">
    <cfRule type="cellIs" dxfId="169" priority="71" operator="equal">
      <formula>"Device"</formula>
    </cfRule>
  </conditionalFormatting>
  <conditionalFormatting sqref="D12">
    <cfRule type="cellIs" dxfId="168" priority="72" operator="equal">
      <formula>"Options"</formula>
    </cfRule>
  </conditionalFormatting>
  <conditionalFormatting sqref="D12">
    <cfRule type="cellIs" dxfId="167" priority="73" operator="equal">
      <formula>"Consumables"</formula>
    </cfRule>
  </conditionalFormatting>
  <conditionalFormatting sqref="D12">
    <cfRule type="cellIs" dxfId="166" priority="74" operator="equal">
      <formula>"Accessories"</formula>
    </cfRule>
  </conditionalFormatting>
  <conditionalFormatting sqref="D12">
    <cfRule type="cellIs" dxfId="165" priority="75" operator="equal">
      <formula>"Part Number"</formula>
    </cfRule>
  </conditionalFormatting>
  <conditionalFormatting sqref="D12">
    <cfRule type="cellIs" dxfId="164" priority="76" operator="equal">
      <formula>"Description"</formula>
    </cfRule>
  </conditionalFormatting>
  <conditionalFormatting sqref="D12">
    <cfRule type="cellIs" dxfId="163" priority="77" operator="equal">
      <formula>"MSRP"</formula>
    </cfRule>
  </conditionalFormatting>
  <conditionalFormatting sqref="D12">
    <cfRule type="cellIs" dxfId="162" priority="78" operator="equal">
      <formula>"BSD Price"</formula>
    </cfRule>
  </conditionalFormatting>
  <conditionalFormatting sqref="D12">
    <cfRule type="cellIs" dxfId="161" priority="79" operator="equal">
      <formula>"Yield"</formula>
    </cfRule>
  </conditionalFormatting>
  <conditionalFormatting sqref="D12">
    <cfRule type="cellIs" dxfId="160" priority="80" operator="equal">
      <formula>"Net Cost Per Page"</formula>
    </cfRule>
  </conditionalFormatting>
  <conditionalFormatting sqref="D15:D22">
    <cfRule type="cellIs" dxfId="159" priority="61" operator="equal">
      <formula>"Device"</formula>
    </cfRule>
  </conditionalFormatting>
  <conditionalFormatting sqref="D15:D22">
    <cfRule type="cellIs" dxfId="158" priority="62" operator="equal">
      <formula>"Options"</formula>
    </cfRule>
  </conditionalFormatting>
  <conditionalFormatting sqref="D15:D22">
    <cfRule type="cellIs" dxfId="157" priority="63" operator="equal">
      <formula>"Consumables"</formula>
    </cfRule>
  </conditionalFormatting>
  <conditionalFormatting sqref="D15:D22">
    <cfRule type="cellIs" dxfId="156" priority="64" operator="equal">
      <formula>"Accessories"</formula>
    </cfRule>
  </conditionalFormatting>
  <conditionalFormatting sqref="D15:D22">
    <cfRule type="cellIs" dxfId="155" priority="65" operator="equal">
      <formula>"Part Number"</formula>
    </cfRule>
  </conditionalFormatting>
  <conditionalFormatting sqref="D15:D22">
    <cfRule type="cellIs" dxfId="154" priority="66" operator="equal">
      <formula>"Description"</formula>
    </cfRule>
  </conditionalFormatting>
  <conditionalFormatting sqref="D15:D22">
    <cfRule type="cellIs" dxfId="153" priority="67" operator="equal">
      <formula>"MSRP"</formula>
    </cfRule>
  </conditionalFormatting>
  <conditionalFormatting sqref="D15:D22">
    <cfRule type="cellIs" dxfId="152" priority="68" operator="equal">
      <formula>"BSD Price"</formula>
    </cfRule>
  </conditionalFormatting>
  <conditionalFormatting sqref="D15:D22">
    <cfRule type="cellIs" dxfId="151" priority="69" operator="equal">
      <formula>"Yield"</formula>
    </cfRule>
  </conditionalFormatting>
  <conditionalFormatting sqref="D15:D22">
    <cfRule type="cellIs" dxfId="150" priority="70" operator="equal">
      <formula>"Net Cost Per Page"</formula>
    </cfRule>
  </conditionalFormatting>
  <conditionalFormatting sqref="D25:D31">
    <cfRule type="cellIs" dxfId="149" priority="51" operator="equal">
      <formula>"Device"</formula>
    </cfRule>
  </conditionalFormatting>
  <conditionalFormatting sqref="D25:D31">
    <cfRule type="cellIs" dxfId="148" priority="52" operator="equal">
      <formula>"Options"</formula>
    </cfRule>
  </conditionalFormatting>
  <conditionalFormatting sqref="D25:D31">
    <cfRule type="cellIs" dxfId="147" priority="53" operator="equal">
      <formula>"Consumables"</formula>
    </cfRule>
  </conditionalFormatting>
  <conditionalFormatting sqref="D25:D31">
    <cfRule type="cellIs" dxfId="146" priority="54" operator="equal">
      <formula>"Accessories"</formula>
    </cfRule>
  </conditionalFormatting>
  <conditionalFormatting sqref="D25:D31">
    <cfRule type="cellIs" dxfId="145" priority="55" operator="equal">
      <formula>"Part Number"</formula>
    </cfRule>
  </conditionalFormatting>
  <conditionalFormatting sqref="D25:D31">
    <cfRule type="cellIs" dxfId="144" priority="56" operator="equal">
      <formula>"Description"</formula>
    </cfRule>
  </conditionalFormatting>
  <conditionalFormatting sqref="D25:D31">
    <cfRule type="cellIs" dxfId="143" priority="57" operator="equal">
      <formula>"MSRP"</formula>
    </cfRule>
  </conditionalFormatting>
  <conditionalFormatting sqref="D25:D31">
    <cfRule type="cellIs" dxfId="142" priority="58" operator="equal">
      <formula>"BSD Price"</formula>
    </cfRule>
  </conditionalFormatting>
  <conditionalFormatting sqref="D25:D31">
    <cfRule type="cellIs" dxfId="141" priority="59" operator="equal">
      <formula>"Yield"</formula>
    </cfRule>
  </conditionalFormatting>
  <conditionalFormatting sqref="D25:D31">
    <cfRule type="cellIs" dxfId="140" priority="60" operator="equal">
      <formula>"Net Cost Per Page"</formula>
    </cfRule>
  </conditionalFormatting>
  <conditionalFormatting sqref="D34:D37">
    <cfRule type="cellIs" dxfId="139" priority="41" operator="equal">
      <formula>"Device"</formula>
    </cfRule>
  </conditionalFormatting>
  <conditionalFormatting sqref="D34:D37">
    <cfRule type="cellIs" dxfId="138" priority="42" operator="equal">
      <formula>"Options"</formula>
    </cfRule>
  </conditionalFormatting>
  <conditionalFormatting sqref="D34:D37">
    <cfRule type="cellIs" dxfId="137" priority="43" operator="equal">
      <formula>"Consumables"</formula>
    </cfRule>
  </conditionalFormatting>
  <conditionalFormatting sqref="D34:D37">
    <cfRule type="cellIs" dxfId="136" priority="44" operator="equal">
      <formula>"Accessories"</formula>
    </cfRule>
  </conditionalFormatting>
  <conditionalFormatting sqref="D34:D37">
    <cfRule type="cellIs" dxfId="135" priority="45" operator="equal">
      <formula>"Part Number"</formula>
    </cfRule>
  </conditionalFormatting>
  <conditionalFormatting sqref="D34:D37">
    <cfRule type="cellIs" dxfId="134" priority="46" operator="equal">
      <formula>"Description"</formula>
    </cfRule>
  </conditionalFormatting>
  <conditionalFormatting sqref="D34:D37">
    <cfRule type="cellIs" dxfId="133" priority="47" operator="equal">
      <formula>"MSRP"</formula>
    </cfRule>
  </conditionalFormatting>
  <conditionalFormatting sqref="D34:D37">
    <cfRule type="cellIs" dxfId="132" priority="48" operator="equal">
      <formula>"BSD Price"</formula>
    </cfRule>
  </conditionalFormatting>
  <conditionalFormatting sqref="D34:D37">
    <cfRule type="cellIs" dxfId="131" priority="49" operator="equal">
      <formula>"Yield"</formula>
    </cfRule>
  </conditionalFormatting>
  <conditionalFormatting sqref="D34:D37">
    <cfRule type="cellIs" dxfId="130" priority="50" operator="equal">
      <formula>"Net Cost Per Page"</formula>
    </cfRule>
  </conditionalFormatting>
  <conditionalFormatting sqref="D42:D44">
    <cfRule type="cellIs" dxfId="129" priority="31" operator="equal">
      <formula>"Device"</formula>
    </cfRule>
  </conditionalFormatting>
  <conditionalFormatting sqref="D42:D44">
    <cfRule type="cellIs" dxfId="128" priority="32" operator="equal">
      <formula>"Options"</formula>
    </cfRule>
  </conditionalFormatting>
  <conditionalFormatting sqref="D42:D44">
    <cfRule type="cellIs" dxfId="127" priority="33" operator="equal">
      <formula>"Consumables"</formula>
    </cfRule>
  </conditionalFormatting>
  <conditionalFormatting sqref="D42:D44">
    <cfRule type="cellIs" dxfId="126" priority="34" operator="equal">
      <formula>"Accessories"</formula>
    </cfRule>
  </conditionalFormatting>
  <conditionalFormatting sqref="D42:D44">
    <cfRule type="cellIs" dxfId="125" priority="35" operator="equal">
      <formula>"Part Number"</formula>
    </cfRule>
  </conditionalFormatting>
  <conditionalFormatting sqref="D42:D44">
    <cfRule type="cellIs" dxfId="124" priority="36" operator="equal">
      <formula>"Description"</formula>
    </cfRule>
  </conditionalFormatting>
  <conditionalFormatting sqref="D42:D44">
    <cfRule type="cellIs" dxfId="123" priority="37" operator="equal">
      <formula>"MSRP"</formula>
    </cfRule>
  </conditionalFormatting>
  <conditionalFormatting sqref="D42:D44">
    <cfRule type="cellIs" dxfId="122" priority="38" operator="equal">
      <formula>"BSD Price"</formula>
    </cfRule>
  </conditionalFormatting>
  <conditionalFormatting sqref="D42:D44">
    <cfRule type="cellIs" dxfId="121" priority="39" operator="equal">
      <formula>"Yield"</formula>
    </cfRule>
  </conditionalFormatting>
  <conditionalFormatting sqref="D42:D44">
    <cfRule type="cellIs" dxfId="120" priority="40" operator="equal">
      <formula>"Net Cost Per Page"</formula>
    </cfRule>
  </conditionalFormatting>
  <conditionalFormatting sqref="I2:K17">
    <cfRule type="cellIs" dxfId="119" priority="1" operator="equal">
      <formula>"Device"</formula>
    </cfRule>
  </conditionalFormatting>
  <conditionalFormatting sqref="I2:K17">
    <cfRule type="cellIs" dxfId="118" priority="2" operator="equal">
      <formula>"Options"</formula>
    </cfRule>
  </conditionalFormatting>
  <conditionalFormatting sqref="I2:K17">
    <cfRule type="cellIs" dxfId="117" priority="3" operator="equal">
      <formula>"Consumables"</formula>
    </cfRule>
  </conditionalFormatting>
  <conditionalFormatting sqref="I2:K17">
    <cfRule type="cellIs" dxfId="116" priority="4" operator="equal">
      <formula>"Accessories"</formula>
    </cfRule>
  </conditionalFormatting>
  <conditionalFormatting sqref="I2:K17">
    <cfRule type="cellIs" dxfId="115" priority="5" operator="equal">
      <formula>"Part Number"</formula>
    </cfRule>
  </conditionalFormatting>
  <conditionalFormatting sqref="I2:K17">
    <cfRule type="cellIs" dxfId="114" priority="6" operator="equal">
      <formula>"Description"</formula>
    </cfRule>
  </conditionalFormatting>
  <conditionalFormatting sqref="I2:K17">
    <cfRule type="cellIs" dxfId="113" priority="7" operator="equal">
      <formula>"MSRP"</formula>
    </cfRule>
  </conditionalFormatting>
  <conditionalFormatting sqref="I2:K17">
    <cfRule type="cellIs" dxfId="112" priority="8" operator="equal">
      <formula>"BSD Price"</formula>
    </cfRule>
  </conditionalFormatting>
  <conditionalFormatting sqref="I2:K17">
    <cfRule type="cellIs" dxfId="111" priority="9" operator="equal">
      <formula>"Yield"</formula>
    </cfRule>
  </conditionalFormatting>
  <conditionalFormatting sqref="I2:K17">
    <cfRule type="cellIs" dxfId="11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48"/>
  <sheetViews>
    <sheetView zoomScaleNormal="100" workbookViewId="0">
      <pane ySplit="1" topLeftCell="A2" activePane="bottomLeft" state="frozen"/>
      <selection pane="bottomLeft" activeCell="M9" sqref="M9"/>
    </sheetView>
  </sheetViews>
  <sheetFormatPr defaultColWidth="9.21875" defaultRowHeight="13.2"/>
  <cols>
    <col min="1" max="1" width="54" style="515" bestFit="1" customWidth="1"/>
    <col min="2" max="2" width="9.21875" style="549"/>
    <col min="3" max="4" width="10.77734375" style="515" bestFit="1" customWidth="1"/>
    <col min="5" max="5" width="10.77734375" style="515" customWidth="1"/>
    <col min="6" max="6" width="10.77734375" style="598" customWidth="1"/>
    <col min="7" max="16384" width="9.21875" style="515"/>
  </cols>
  <sheetData>
    <row r="1" spans="1:11" ht="133.94999999999999" customHeight="1" thickBot="1">
      <c r="A1" s="637"/>
      <c r="B1" s="111" t="s">
        <v>10</v>
      </c>
      <c r="C1" s="111" t="s">
        <v>2</v>
      </c>
      <c r="D1" s="111" t="s">
        <v>4212</v>
      </c>
      <c r="E1" s="111" t="s">
        <v>4239</v>
      </c>
      <c r="F1" s="155" t="s">
        <v>4240</v>
      </c>
      <c r="G1" s="111" t="s">
        <v>4125</v>
      </c>
      <c r="H1" s="111" t="s">
        <v>33</v>
      </c>
      <c r="I1" s="111" t="s">
        <v>4126</v>
      </c>
      <c r="J1" s="111" t="s">
        <v>4127</v>
      </c>
      <c r="K1" s="111" t="s">
        <v>4128</v>
      </c>
    </row>
    <row r="2" spans="1:11" ht="18" thickBot="1">
      <c r="A2" s="112" t="s">
        <v>317</v>
      </c>
      <c r="B2" s="638" t="s">
        <v>348</v>
      </c>
      <c r="C2" s="639">
        <v>30758</v>
      </c>
      <c r="D2" s="639">
        <v>18454.8</v>
      </c>
      <c r="E2" s="640">
        <f>C2-D2</f>
        <v>12303.2</v>
      </c>
      <c r="F2" s="641">
        <f>E2/C2</f>
        <v>0.4</v>
      </c>
      <c r="G2" s="642"/>
      <c r="H2" s="643"/>
      <c r="I2" s="449">
        <v>683</v>
      </c>
      <c r="J2" s="449">
        <v>544</v>
      </c>
      <c r="K2" s="449">
        <v>461</v>
      </c>
    </row>
    <row r="3" spans="1:11" ht="16.2" thickBot="1">
      <c r="A3" s="156" t="s">
        <v>4130</v>
      </c>
      <c r="B3" s="644"/>
      <c r="C3" s="644"/>
      <c r="D3" s="644"/>
      <c r="E3" s="640"/>
      <c r="F3" s="641"/>
      <c r="G3" s="645"/>
      <c r="H3" s="646"/>
      <c r="I3" s="449"/>
      <c r="J3" s="449"/>
      <c r="K3" s="449"/>
    </row>
    <row r="4" spans="1:11" ht="13.8" thickBot="1">
      <c r="A4" s="525" t="s">
        <v>4186</v>
      </c>
      <c r="B4" s="526" t="s">
        <v>364</v>
      </c>
      <c r="C4" s="639">
        <v>3655.71</v>
      </c>
      <c r="D4" s="527">
        <v>2924.5680000000002</v>
      </c>
      <c r="E4" s="640">
        <f t="shared" ref="E4:E42" si="0">C4-D4</f>
        <v>731.14199999999983</v>
      </c>
      <c r="F4" s="641">
        <f t="shared" ref="F4:F42" si="1">E4/C4</f>
        <v>0.19999999999999996</v>
      </c>
      <c r="G4" s="647"/>
      <c r="H4" s="648"/>
      <c r="I4" s="449">
        <v>108</v>
      </c>
      <c r="J4" s="449">
        <v>86</v>
      </c>
      <c r="K4" s="449">
        <v>73</v>
      </c>
    </row>
    <row r="5" spans="1:11" ht="13.8" thickBot="1">
      <c r="A5" s="530" t="s">
        <v>4187</v>
      </c>
      <c r="B5" s="531" t="s">
        <v>243</v>
      </c>
      <c r="C5" s="535">
        <v>4570</v>
      </c>
      <c r="D5" s="532">
        <v>4113</v>
      </c>
      <c r="E5" s="640">
        <f t="shared" si="0"/>
        <v>457</v>
      </c>
      <c r="F5" s="641">
        <f t="shared" si="1"/>
        <v>0.1</v>
      </c>
      <c r="G5" s="183"/>
      <c r="H5" s="536"/>
      <c r="I5" s="449">
        <v>152</v>
      </c>
      <c r="J5" s="449">
        <v>121</v>
      </c>
      <c r="K5" s="449">
        <v>103</v>
      </c>
    </row>
    <row r="6" spans="1:11" ht="27" thickBot="1">
      <c r="A6" s="530" t="s">
        <v>4188</v>
      </c>
      <c r="B6" s="534" t="s">
        <v>245</v>
      </c>
      <c r="C6" s="535">
        <v>1370</v>
      </c>
      <c r="D6" s="532">
        <v>1233</v>
      </c>
      <c r="E6" s="640">
        <f t="shared" si="0"/>
        <v>137</v>
      </c>
      <c r="F6" s="641">
        <f t="shared" si="1"/>
        <v>0.1</v>
      </c>
      <c r="G6" s="183"/>
      <c r="H6" s="536"/>
      <c r="I6" s="449">
        <v>46</v>
      </c>
      <c r="J6" s="449">
        <v>36</v>
      </c>
      <c r="K6" s="449">
        <v>31</v>
      </c>
    </row>
    <row r="7" spans="1:11" s="537" customFormat="1" ht="13.8" thickBot="1">
      <c r="A7" s="530" t="s">
        <v>2321</v>
      </c>
      <c r="B7" s="534" t="s">
        <v>284</v>
      </c>
      <c r="C7" s="535">
        <v>1651.43</v>
      </c>
      <c r="D7" s="532">
        <v>1486.287</v>
      </c>
      <c r="E7" s="640">
        <f t="shared" si="0"/>
        <v>165.14300000000003</v>
      </c>
      <c r="F7" s="641">
        <f t="shared" si="1"/>
        <v>0.10000000000000002</v>
      </c>
      <c r="G7" s="183"/>
      <c r="H7" s="536"/>
      <c r="I7" s="449">
        <v>55</v>
      </c>
      <c r="J7" s="449">
        <v>44</v>
      </c>
      <c r="K7" s="449">
        <v>37</v>
      </c>
    </row>
    <row r="8" spans="1:11" s="537" customFormat="1" ht="13.8" thickBot="1">
      <c r="A8" s="530" t="s">
        <v>2322</v>
      </c>
      <c r="B8" s="531" t="s">
        <v>286</v>
      </c>
      <c r="C8" s="535">
        <v>2160</v>
      </c>
      <c r="D8" s="532">
        <v>1944</v>
      </c>
      <c r="E8" s="640">
        <f t="shared" si="0"/>
        <v>216</v>
      </c>
      <c r="F8" s="641">
        <f t="shared" si="1"/>
        <v>0.1</v>
      </c>
      <c r="G8" s="183"/>
      <c r="H8" s="536"/>
      <c r="I8" s="449">
        <v>72</v>
      </c>
      <c r="J8" s="449">
        <v>57</v>
      </c>
      <c r="K8" s="449">
        <v>49</v>
      </c>
    </row>
    <row r="9" spans="1:11" ht="13.8" thickBot="1">
      <c r="A9" s="530" t="s">
        <v>4189</v>
      </c>
      <c r="B9" s="534" t="s">
        <v>251</v>
      </c>
      <c r="C9" s="535">
        <v>1827.14</v>
      </c>
      <c r="D9" s="532">
        <v>1644.4260000000002</v>
      </c>
      <c r="E9" s="640">
        <f t="shared" si="0"/>
        <v>182.71399999999994</v>
      </c>
      <c r="F9" s="641">
        <f t="shared" si="1"/>
        <v>9.9999999999999964E-2</v>
      </c>
      <c r="G9" s="183"/>
      <c r="H9" s="536"/>
      <c r="I9" s="449">
        <v>61</v>
      </c>
      <c r="J9" s="449">
        <v>49</v>
      </c>
      <c r="K9" s="449">
        <v>41</v>
      </c>
    </row>
    <row r="10" spans="1:11" ht="13.8" thickBot="1">
      <c r="A10" s="530" t="s">
        <v>4190</v>
      </c>
      <c r="B10" s="534" t="s">
        <v>253</v>
      </c>
      <c r="C10" s="535">
        <v>684.29</v>
      </c>
      <c r="D10" s="532">
        <v>615.86099999999999</v>
      </c>
      <c r="E10" s="640">
        <f t="shared" si="0"/>
        <v>68.428999999999974</v>
      </c>
      <c r="F10" s="641">
        <f t="shared" si="1"/>
        <v>9.9999999999999964E-2</v>
      </c>
      <c r="G10" s="183"/>
      <c r="H10" s="536"/>
      <c r="I10" s="449">
        <v>23</v>
      </c>
      <c r="J10" s="449">
        <v>18</v>
      </c>
      <c r="K10" s="449">
        <v>15</v>
      </c>
    </row>
    <row r="11" spans="1:11" s="537" customFormat="1" ht="13.8" thickBot="1">
      <c r="A11" s="538" t="s">
        <v>2324</v>
      </c>
      <c r="B11" s="539" t="s">
        <v>999</v>
      </c>
      <c r="C11" s="535">
        <v>384.29</v>
      </c>
      <c r="D11" s="532">
        <v>345.86100000000005</v>
      </c>
      <c r="E11" s="640">
        <f t="shared" si="0"/>
        <v>38.428999999999974</v>
      </c>
      <c r="F11" s="641">
        <f t="shared" si="1"/>
        <v>9.9999999999999922E-2</v>
      </c>
      <c r="G11" s="183"/>
      <c r="H11" s="536"/>
      <c r="I11" s="449">
        <v>13</v>
      </c>
      <c r="J11" s="449">
        <v>10</v>
      </c>
      <c r="K11" s="449">
        <v>9</v>
      </c>
    </row>
    <row r="12" spans="1:11" ht="13.8" thickBot="1">
      <c r="A12" s="540" t="s">
        <v>115</v>
      </c>
      <c r="B12" s="541" t="s">
        <v>114</v>
      </c>
      <c r="C12" s="542">
        <v>90</v>
      </c>
      <c r="D12" s="532">
        <v>81</v>
      </c>
      <c r="E12" s="640">
        <f t="shared" si="0"/>
        <v>9</v>
      </c>
      <c r="F12" s="641">
        <f t="shared" si="1"/>
        <v>0.1</v>
      </c>
      <c r="G12" s="183"/>
      <c r="H12" s="536"/>
      <c r="I12" s="449">
        <v>3</v>
      </c>
      <c r="J12" s="449">
        <v>2</v>
      </c>
      <c r="K12" s="449">
        <v>2</v>
      </c>
    </row>
    <row r="13" spans="1:11" ht="13.8" thickBot="1">
      <c r="A13" s="543" t="s">
        <v>113</v>
      </c>
      <c r="B13" s="534" t="s">
        <v>112</v>
      </c>
      <c r="C13" s="542">
        <v>112.86</v>
      </c>
      <c r="D13" s="532">
        <v>101.574</v>
      </c>
      <c r="E13" s="640">
        <f t="shared" si="0"/>
        <v>11.286000000000001</v>
      </c>
      <c r="F13" s="641">
        <f t="shared" si="1"/>
        <v>0.10000000000000002</v>
      </c>
      <c r="G13" s="183"/>
      <c r="H13" s="536"/>
      <c r="I13" s="449">
        <v>4</v>
      </c>
      <c r="J13" s="449">
        <v>3</v>
      </c>
      <c r="K13" s="449">
        <v>3</v>
      </c>
    </row>
    <row r="14" spans="1:11" ht="13.8" thickBot="1">
      <c r="A14" s="543" t="s">
        <v>30</v>
      </c>
      <c r="B14" s="534" t="s">
        <v>29</v>
      </c>
      <c r="C14" s="542">
        <v>67.14</v>
      </c>
      <c r="D14" s="532">
        <v>60.426000000000002</v>
      </c>
      <c r="E14" s="640">
        <f t="shared" si="0"/>
        <v>6.7139999999999986</v>
      </c>
      <c r="F14" s="641">
        <f t="shared" si="1"/>
        <v>9.9999999999999978E-2</v>
      </c>
      <c r="G14" s="183"/>
      <c r="H14" s="536"/>
      <c r="I14" s="449">
        <v>2</v>
      </c>
      <c r="J14" s="449">
        <v>2</v>
      </c>
      <c r="K14" s="449">
        <v>2</v>
      </c>
    </row>
    <row r="15" spans="1:11" ht="13.8" thickBot="1">
      <c r="A15" s="543" t="s">
        <v>4191</v>
      </c>
      <c r="B15" s="531" t="s">
        <v>289</v>
      </c>
      <c r="C15" s="544">
        <v>547.14</v>
      </c>
      <c r="D15" s="532">
        <v>492.42599999999999</v>
      </c>
      <c r="E15" s="640">
        <f t="shared" si="0"/>
        <v>54.713999999999999</v>
      </c>
      <c r="F15" s="641">
        <f t="shared" si="1"/>
        <v>0.1</v>
      </c>
      <c r="G15" s="183"/>
      <c r="H15" s="536"/>
      <c r="I15" s="449">
        <v>18</v>
      </c>
      <c r="J15" s="449">
        <v>15</v>
      </c>
      <c r="K15" s="449">
        <v>12</v>
      </c>
    </row>
    <row r="16" spans="1:11" s="537" customFormat="1" ht="13.8" thickBot="1">
      <c r="A16" s="649" t="s">
        <v>2326</v>
      </c>
      <c r="B16" s="650" t="s">
        <v>288</v>
      </c>
      <c r="C16" s="651">
        <v>380</v>
      </c>
      <c r="D16" s="532">
        <v>342</v>
      </c>
      <c r="E16" s="640">
        <f t="shared" si="0"/>
        <v>38</v>
      </c>
      <c r="F16" s="641">
        <f t="shared" si="1"/>
        <v>0.1</v>
      </c>
      <c r="G16" s="652"/>
      <c r="H16" s="653"/>
      <c r="I16" s="449">
        <v>13</v>
      </c>
      <c r="J16" s="449">
        <v>10</v>
      </c>
      <c r="K16" s="449">
        <v>9</v>
      </c>
    </row>
    <row r="17" spans="1:11" ht="13.8" thickBot="1">
      <c r="A17" s="654" t="s">
        <v>4192</v>
      </c>
      <c r="B17" s="655" t="s">
        <v>322</v>
      </c>
      <c r="C17" s="188">
        <v>112.86</v>
      </c>
      <c r="D17" s="532">
        <v>101.574</v>
      </c>
      <c r="E17" s="640">
        <f t="shared" si="0"/>
        <v>11.286000000000001</v>
      </c>
      <c r="F17" s="641">
        <f t="shared" si="1"/>
        <v>0.10000000000000002</v>
      </c>
      <c r="G17" s="183"/>
      <c r="H17" s="167"/>
      <c r="I17" s="449">
        <v>4</v>
      </c>
      <c r="J17" s="449">
        <v>3</v>
      </c>
      <c r="K17" s="449">
        <v>3</v>
      </c>
    </row>
    <row r="18" spans="1:11" s="101" customFormat="1" ht="16.2" thickBot="1">
      <c r="A18" s="156" t="s">
        <v>4132</v>
      </c>
      <c r="B18" s="171"/>
      <c r="C18" s="212"/>
      <c r="D18" s="213"/>
      <c r="E18" s="640"/>
      <c r="F18" s="641"/>
      <c r="G18" s="174"/>
      <c r="H18" s="98"/>
      <c r="I18" s="98"/>
      <c r="J18" s="98"/>
      <c r="K18" s="214"/>
    </row>
    <row r="19" spans="1:11" s="101" customFormat="1" ht="13.8" thickBot="1">
      <c r="A19" s="63" t="s">
        <v>4123</v>
      </c>
      <c r="B19" s="171"/>
      <c r="C19" s="212"/>
      <c r="D19" s="215"/>
      <c r="E19" s="640"/>
      <c r="F19" s="641"/>
      <c r="G19" s="174"/>
      <c r="H19" s="98"/>
      <c r="I19" s="98"/>
      <c r="J19" s="98"/>
      <c r="K19" s="214"/>
    </row>
    <row r="20" spans="1:11" s="101" customFormat="1" ht="13.8" thickBot="1">
      <c r="A20" s="63" t="s">
        <v>4124</v>
      </c>
      <c r="B20" s="171"/>
      <c r="C20" s="212"/>
      <c r="D20" s="215"/>
      <c r="E20" s="640"/>
      <c r="F20" s="641"/>
      <c r="G20" s="174">
        <v>8.0000000000000002E-3</v>
      </c>
      <c r="H20" s="98"/>
      <c r="I20" s="98"/>
      <c r="J20" s="98"/>
      <c r="K20" s="214"/>
    </row>
    <row r="21" spans="1:11" s="101" customFormat="1" ht="13.8" thickBot="1">
      <c r="A21" s="63" t="s">
        <v>4129</v>
      </c>
      <c r="B21" s="171"/>
      <c r="C21" s="212"/>
      <c r="D21" s="215"/>
      <c r="E21" s="640"/>
      <c r="F21" s="641"/>
      <c r="G21" s="174">
        <v>0.05</v>
      </c>
      <c r="H21" s="98"/>
      <c r="I21" s="98"/>
      <c r="J21" s="98"/>
      <c r="K21" s="214"/>
    </row>
    <row r="22" spans="1:11" ht="16.2" thickBot="1">
      <c r="A22" s="156" t="s">
        <v>4133</v>
      </c>
      <c r="B22" s="166"/>
      <c r="C22" s="166"/>
      <c r="D22" s="166"/>
      <c r="E22" s="640"/>
      <c r="F22" s="641"/>
      <c r="G22" s="166"/>
      <c r="H22" s="166"/>
      <c r="I22" s="272"/>
      <c r="J22" s="601"/>
      <c r="K22" s="214"/>
    </row>
    <row r="23" spans="1:11" ht="13.8" thickBot="1">
      <c r="A23" s="656" t="s">
        <v>3951</v>
      </c>
      <c r="B23" s="657" t="s">
        <v>336</v>
      </c>
      <c r="C23" s="658">
        <v>164.18</v>
      </c>
      <c r="D23" s="658">
        <v>164.18</v>
      </c>
      <c r="E23" s="640">
        <f t="shared" si="0"/>
        <v>0</v>
      </c>
      <c r="F23" s="641">
        <f t="shared" si="1"/>
        <v>0</v>
      </c>
      <c r="G23" s="659">
        <v>30000</v>
      </c>
      <c r="H23" s="660">
        <v>5.4726666666666665E-3</v>
      </c>
      <c r="I23" s="272"/>
      <c r="J23" s="601"/>
      <c r="K23" s="604"/>
    </row>
    <row r="24" spans="1:11" ht="13.8" thickBot="1">
      <c r="A24" s="555" t="s">
        <v>3952</v>
      </c>
      <c r="B24" s="556" t="s">
        <v>290</v>
      </c>
      <c r="C24" s="557">
        <v>164.18</v>
      </c>
      <c r="D24" s="557">
        <v>164.18</v>
      </c>
      <c r="E24" s="640">
        <f t="shared" si="0"/>
        <v>0</v>
      </c>
      <c r="F24" s="641">
        <f t="shared" si="1"/>
        <v>0</v>
      </c>
      <c r="G24" s="558">
        <v>30000</v>
      </c>
      <c r="H24" s="660">
        <v>5.4726666666666665E-3</v>
      </c>
      <c r="I24" s="272"/>
      <c r="J24" s="601"/>
      <c r="K24" s="272"/>
    </row>
    <row r="25" spans="1:11" ht="13.8" thickBot="1">
      <c r="A25" s="555" t="s">
        <v>3953</v>
      </c>
      <c r="B25" s="556" t="s">
        <v>291</v>
      </c>
      <c r="C25" s="557">
        <v>164.18</v>
      </c>
      <c r="D25" s="557">
        <v>164.18</v>
      </c>
      <c r="E25" s="640">
        <f t="shared" si="0"/>
        <v>0</v>
      </c>
      <c r="F25" s="641">
        <f t="shared" si="1"/>
        <v>0</v>
      </c>
      <c r="G25" s="558">
        <v>30000</v>
      </c>
      <c r="H25" s="660">
        <v>5.4726666666666665E-3</v>
      </c>
      <c r="I25" s="272"/>
      <c r="J25" s="601"/>
      <c r="K25" s="272"/>
    </row>
    <row r="26" spans="1:11" ht="13.8" thickBot="1">
      <c r="A26" s="555" t="s">
        <v>3954</v>
      </c>
      <c r="B26" s="556" t="s">
        <v>292</v>
      </c>
      <c r="C26" s="557">
        <v>62.69</v>
      </c>
      <c r="D26" s="557">
        <v>62.69</v>
      </c>
      <c r="E26" s="640">
        <f t="shared" si="0"/>
        <v>0</v>
      </c>
      <c r="F26" s="641">
        <f t="shared" si="1"/>
        <v>0</v>
      </c>
      <c r="G26" s="558">
        <v>30000</v>
      </c>
      <c r="H26" s="660">
        <v>2.0896666666666668E-3</v>
      </c>
      <c r="I26" s="272"/>
      <c r="J26" s="601"/>
      <c r="K26" s="272"/>
    </row>
    <row r="27" spans="1:11" s="537" customFormat="1" ht="13.8" thickBot="1">
      <c r="A27" s="530" t="s">
        <v>2345</v>
      </c>
      <c r="B27" s="534" t="s">
        <v>308</v>
      </c>
      <c r="C27" s="559">
        <v>126.87</v>
      </c>
      <c r="D27" s="559">
        <v>126.87</v>
      </c>
      <c r="E27" s="640">
        <f t="shared" si="0"/>
        <v>0</v>
      </c>
      <c r="F27" s="641">
        <f t="shared" si="1"/>
        <v>0</v>
      </c>
      <c r="G27" s="560">
        <v>100000</v>
      </c>
      <c r="H27" s="660">
        <v>1.2687E-3</v>
      </c>
      <c r="I27" s="608"/>
      <c r="J27" s="609"/>
      <c r="K27" s="608"/>
    </row>
    <row r="28" spans="1:11" s="537" customFormat="1" ht="13.8" thickBot="1">
      <c r="A28" s="530" t="s">
        <v>2346</v>
      </c>
      <c r="B28" s="534" t="s">
        <v>310</v>
      </c>
      <c r="C28" s="559">
        <v>395.52</v>
      </c>
      <c r="D28" s="559">
        <v>395.52</v>
      </c>
      <c r="E28" s="640">
        <f t="shared" si="0"/>
        <v>0</v>
      </c>
      <c r="F28" s="641">
        <f t="shared" si="1"/>
        <v>0</v>
      </c>
      <c r="G28" s="560">
        <v>90000</v>
      </c>
      <c r="H28" s="660">
        <v>4.3946666666666665E-3</v>
      </c>
      <c r="I28" s="608"/>
      <c r="J28" s="609"/>
      <c r="K28" s="608"/>
    </row>
    <row r="29" spans="1:11" ht="13.8" thickBot="1">
      <c r="A29" s="562" t="s">
        <v>4193</v>
      </c>
      <c r="B29" s="563" t="s">
        <v>273</v>
      </c>
      <c r="C29" s="564">
        <v>34.479999999999997</v>
      </c>
      <c r="D29" s="564">
        <v>34.479999999999997</v>
      </c>
      <c r="E29" s="640">
        <f t="shared" si="0"/>
        <v>0</v>
      </c>
      <c r="F29" s="641">
        <f t="shared" si="1"/>
        <v>0</v>
      </c>
      <c r="G29" s="565">
        <v>50000</v>
      </c>
      <c r="H29" s="660">
        <v>6.8959999999999996E-4</v>
      </c>
      <c r="I29" s="272"/>
      <c r="J29" s="601"/>
      <c r="K29" s="272"/>
    </row>
    <row r="30" spans="1:11" ht="16.2" thickBot="1">
      <c r="A30" s="156" t="s">
        <v>4134</v>
      </c>
      <c r="B30" s="523"/>
      <c r="C30" s="523"/>
      <c r="D30" s="523"/>
      <c r="E30" s="640"/>
      <c r="F30" s="641"/>
      <c r="G30" s="176"/>
      <c r="H30" s="554"/>
      <c r="I30" s="272"/>
      <c r="J30" s="612" t="s">
        <v>3894</v>
      </c>
      <c r="K30" s="272"/>
    </row>
    <row r="31" spans="1:11" ht="13.8" thickBot="1">
      <c r="A31" s="567" t="s">
        <v>4195</v>
      </c>
      <c r="B31" s="568" t="s">
        <v>304</v>
      </c>
      <c r="C31" s="614">
        <v>285</v>
      </c>
      <c r="D31" s="614">
        <v>285</v>
      </c>
      <c r="E31" s="640">
        <f t="shared" si="0"/>
        <v>0</v>
      </c>
      <c r="F31" s="641">
        <f t="shared" si="1"/>
        <v>0</v>
      </c>
      <c r="G31" s="572">
        <v>600000</v>
      </c>
      <c r="H31" s="660">
        <v>4.75E-4</v>
      </c>
      <c r="I31" s="272"/>
      <c r="J31" s="601"/>
      <c r="K31" s="272"/>
    </row>
    <row r="32" spans="1:11" ht="13.8" thickBot="1">
      <c r="A32" s="616" t="s">
        <v>4208</v>
      </c>
      <c r="B32" s="661" t="s">
        <v>296</v>
      </c>
      <c r="C32" s="618">
        <v>3800</v>
      </c>
      <c r="D32" s="618">
        <v>3800</v>
      </c>
      <c r="E32" s="640">
        <f t="shared" si="0"/>
        <v>0</v>
      </c>
      <c r="F32" s="641">
        <f t="shared" si="1"/>
        <v>0</v>
      </c>
      <c r="G32" s="662">
        <v>600000</v>
      </c>
      <c r="H32" s="660">
        <v>6.3333333333333332E-3</v>
      </c>
      <c r="I32" s="272"/>
      <c r="J32" s="601"/>
      <c r="K32" s="272"/>
    </row>
    <row r="33" spans="1:11" ht="13.8" thickBot="1">
      <c r="A33" s="66"/>
      <c r="B33" s="143"/>
      <c r="C33" s="620"/>
      <c r="D33" s="620"/>
      <c r="E33" s="640"/>
      <c r="F33" s="641"/>
      <c r="G33" s="572"/>
      <c r="H33" s="663"/>
      <c r="I33" s="272"/>
      <c r="J33" s="601"/>
      <c r="K33" s="272"/>
    </row>
    <row r="34" spans="1:11" ht="13.8" thickBot="1">
      <c r="A34" s="623" t="s">
        <v>4197</v>
      </c>
      <c r="B34" s="664"/>
      <c r="C34" s="664"/>
      <c r="D34" s="664"/>
      <c r="E34" s="640"/>
      <c r="F34" s="641"/>
      <c r="G34" s="664"/>
      <c r="H34" s="664"/>
      <c r="I34" s="272"/>
      <c r="J34" s="601"/>
      <c r="K34" s="272"/>
    </row>
    <row r="35" spans="1:11" ht="13.8" thickBot="1">
      <c r="A35" s="626" t="s">
        <v>4198</v>
      </c>
      <c r="B35" s="665" t="s">
        <v>316</v>
      </c>
      <c r="C35" s="628">
        <v>625</v>
      </c>
      <c r="D35" s="628">
        <v>625</v>
      </c>
      <c r="E35" s="640">
        <f t="shared" si="0"/>
        <v>0</v>
      </c>
      <c r="F35" s="641">
        <f t="shared" si="1"/>
        <v>0</v>
      </c>
      <c r="G35" s="666">
        <v>300000</v>
      </c>
      <c r="H35" s="660">
        <v>2.0833333333333333E-3</v>
      </c>
      <c r="I35" s="214" t="s">
        <v>4199</v>
      </c>
      <c r="J35" s="601"/>
      <c r="K35" s="272"/>
    </row>
    <row r="36" spans="1:11" ht="13.8" thickBot="1">
      <c r="A36" s="567" t="s">
        <v>4209</v>
      </c>
      <c r="B36" s="568" t="s">
        <v>314</v>
      </c>
      <c r="C36" s="542">
        <v>750</v>
      </c>
      <c r="D36" s="542">
        <v>750</v>
      </c>
      <c r="E36" s="640">
        <f t="shared" si="0"/>
        <v>0</v>
      </c>
      <c r="F36" s="641">
        <f t="shared" si="1"/>
        <v>0</v>
      </c>
      <c r="G36" s="572">
        <v>720000</v>
      </c>
      <c r="H36" s="660">
        <v>1.0416666666666667E-3</v>
      </c>
      <c r="I36" s="214" t="s">
        <v>4199</v>
      </c>
      <c r="J36" s="601"/>
      <c r="K36" s="272"/>
    </row>
    <row r="37" spans="1:11" ht="13.8" thickBot="1">
      <c r="A37" s="567" t="s">
        <v>4201</v>
      </c>
      <c r="B37" s="568" t="s">
        <v>298</v>
      </c>
      <c r="C37" s="542">
        <v>1390</v>
      </c>
      <c r="D37" s="542">
        <v>1390</v>
      </c>
      <c r="E37" s="640">
        <f t="shared" si="0"/>
        <v>0</v>
      </c>
      <c r="F37" s="641">
        <f t="shared" si="1"/>
        <v>0</v>
      </c>
      <c r="G37" s="572">
        <v>600000</v>
      </c>
      <c r="H37" s="660">
        <v>2.3166666666666665E-3</v>
      </c>
      <c r="I37" s="272"/>
      <c r="J37" s="601"/>
      <c r="K37" s="272"/>
    </row>
    <row r="38" spans="1:11" ht="13.8" thickBot="1">
      <c r="A38" s="567" t="s">
        <v>4202</v>
      </c>
      <c r="B38" s="568" t="s">
        <v>300</v>
      </c>
      <c r="C38" s="542">
        <v>1390</v>
      </c>
      <c r="D38" s="542">
        <v>1390</v>
      </c>
      <c r="E38" s="640">
        <f t="shared" si="0"/>
        <v>0</v>
      </c>
      <c r="F38" s="641">
        <f t="shared" si="1"/>
        <v>0</v>
      </c>
      <c r="G38" s="572">
        <v>600000</v>
      </c>
      <c r="H38" s="660">
        <v>2.3166666666666665E-3</v>
      </c>
      <c r="I38" s="272"/>
      <c r="J38" s="601"/>
      <c r="K38" s="272"/>
    </row>
    <row r="39" spans="1:11" ht="13.8" thickBot="1">
      <c r="A39" s="567" t="s">
        <v>4203</v>
      </c>
      <c r="B39" s="568" t="s">
        <v>302</v>
      </c>
      <c r="C39" s="542">
        <v>1390</v>
      </c>
      <c r="D39" s="542">
        <v>1390</v>
      </c>
      <c r="E39" s="640">
        <f t="shared" si="0"/>
        <v>0</v>
      </c>
      <c r="F39" s="641">
        <f t="shared" si="1"/>
        <v>0</v>
      </c>
      <c r="G39" s="572">
        <v>600000</v>
      </c>
      <c r="H39" s="660">
        <v>2.3166666666666665E-3</v>
      </c>
      <c r="I39" s="272"/>
      <c r="J39" s="601"/>
      <c r="K39" s="272"/>
    </row>
    <row r="40" spans="1:11" ht="13.8" thickBot="1">
      <c r="A40" s="567" t="s">
        <v>4204</v>
      </c>
      <c r="B40" s="568" t="s">
        <v>293</v>
      </c>
      <c r="C40" s="576">
        <v>431.16</v>
      </c>
      <c r="D40" s="576">
        <v>431.16</v>
      </c>
      <c r="E40" s="640">
        <f t="shared" si="0"/>
        <v>0</v>
      </c>
      <c r="F40" s="641">
        <f t="shared" si="1"/>
        <v>0</v>
      </c>
      <c r="G40" s="572">
        <v>200000</v>
      </c>
      <c r="H40" s="660">
        <v>2.1558000000000003E-3</v>
      </c>
      <c r="I40" s="272"/>
      <c r="J40" s="601"/>
      <c r="K40" s="272"/>
    </row>
    <row r="41" spans="1:11" ht="16.2" thickBot="1">
      <c r="A41" s="156" t="s">
        <v>4152</v>
      </c>
      <c r="B41" s="523"/>
      <c r="C41" s="523"/>
      <c r="D41" s="523"/>
      <c r="E41" s="640"/>
      <c r="F41" s="641"/>
      <c r="G41" s="176"/>
      <c r="H41" s="579"/>
      <c r="I41" s="272"/>
      <c r="J41" s="601"/>
      <c r="K41" s="272"/>
    </row>
    <row r="42" spans="1:11" ht="13.8" thickBot="1">
      <c r="A42" s="631" t="s">
        <v>4205</v>
      </c>
      <c r="B42" s="632" t="s">
        <v>121</v>
      </c>
      <c r="C42" s="633">
        <v>129.69</v>
      </c>
      <c r="D42" s="633">
        <v>129.69</v>
      </c>
      <c r="E42" s="640">
        <f t="shared" si="0"/>
        <v>0</v>
      </c>
      <c r="F42" s="641">
        <f t="shared" si="1"/>
        <v>0</v>
      </c>
      <c r="G42" s="585">
        <v>15000</v>
      </c>
      <c r="H42" s="660"/>
      <c r="I42" s="272"/>
      <c r="J42" s="601"/>
      <c r="K42" s="272"/>
    </row>
    <row r="43" spans="1:11" ht="13.8" thickBot="1">
      <c r="A43" s="634"/>
      <c r="B43" s="635"/>
      <c r="C43" s="134"/>
      <c r="D43" s="134"/>
      <c r="E43" s="640"/>
      <c r="F43" s="641"/>
      <c r="G43" s="90"/>
      <c r="H43" s="588"/>
      <c r="I43" s="272"/>
      <c r="J43" s="601"/>
      <c r="K43" s="272"/>
    </row>
    <row r="44" spans="1:11" ht="13.8" thickBot="1">
      <c r="A44" s="589"/>
      <c r="B44" s="590"/>
      <c r="C44" s="591"/>
      <c r="D44" s="591"/>
      <c r="E44" s="640"/>
      <c r="F44" s="641"/>
      <c r="G44" s="153"/>
      <c r="H44" s="592"/>
      <c r="I44" s="272"/>
      <c r="J44" s="601"/>
      <c r="K44" s="272"/>
    </row>
    <row r="45" spans="1:11" ht="15.6">
      <c r="A45" s="75" t="s">
        <v>4136</v>
      </c>
    </row>
    <row r="46" spans="1:11">
      <c r="A46" s="594" t="s">
        <v>4210</v>
      </c>
    </row>
    <row r="48" spans="1:11">
      <c r="A48" s="497" t="s">
        <v>4207</v>
      </c>
    </row>
  </sheetData>
  <sheetProtection algorithmName="SHA-512" hashValue="A9QS4YOjcUsicjIEKIRjYIpjIZm1FYPbje6oQjyfwZrTaANbVUjLlFvep6TgMNxDmBhl9QKowFYHsVT1/3iS0Q==" saltValue="WTAU6RivoM4Uz4szDQhwsg==" spinCount="100000" sheet="1" objects="1" scenarios="1"/>
  <conditionalFormatting sqref="A1 B2:B3 B5:B6 B8:B20 G24:G28 G30:H30 G33:H34 A62:C995 A45:C45 C2:C20 A24:C29 A32:C35 G45:H45 G62:H995 G2:H20 G32 G35:G36 I18:X995 L1:X17 A4:A17 A19:A20 B30:C30">
    <cfRule type="cellIs" dxfId="109" priority="112" operator="equal">
      <formula>"Device"</formula>
    </cfRule>
  </conditionalFormatting>
  <conditionalFormatting sqref="A1 B2:B3 B5:B6 B8:B20 G24:G28 G30:H30 G33:H34 A62:C995 A45:C45 C2:C20 A24:C29 A32:C35 G45:H45 G62:H995 G2:H20 G32 G35:G36 I18:X995 L1:X17 A4:A17 A19:A20 B30:C30">
    <cfRule type="cellIs" dxfId="108" priority="113" operator="equal">
      <formula>"Options"</formula>
    </cfRule>
  </conditionalFormatting>
  <conditionalFormatting sqref="A1 B2:B3 B5:B6 B8:B20 G24:G28 G30:H30 G33:H34 A62:C995 A45:C45 C2:C20 A24:C29 A32:C35 G45:H45 G62:H995 G2:H20 G32 G35:G36 I18:X995 L1:X17 A4:A17 A19:A20 B30:C30">
    <cfRule type="cellIs" dxfId="107" priority="114" operator="equal">
      <formula>"Consumables"</formula>
    </cfRule>
  </conditionalFormatting>
  <conditionalFormatting sqref="A1 B2:B3 B5:B6 B8:B20 G24:G28 G30:H30 G33:H34 A62:C995 A45:C45 C2:C20 A24:C29 A32:C35 G45:H45 G62:H995 G2:H20 G32 G35:G36 I18:X995 L1:X17 A4:A17 A19:A20 B30:C30">
    <cfRule type="cellIs" dxfId="106" priority="115" operator="equal">
      <formula>"Accessories"</formula>
    </cfRule>
  </conditionalFormatting>
  <conditionalFormatting sqref="A1 B2:B3 B5:B6 B8:B20 G24:G28 G30:H30 G33:H34 A62:C995 A45:C45 C2:C20 A24:C29 A32:C35 G45:H45 G62:H995 G2:H20 G32 G35:G36 I18:X995 L1:X17 A4:A17 A19:A20 B30:C30">
    <cfRule type="cellIs" dxfId="105" priority="116" operator="equal">
      <formula>"Part Number"</formula>
    </cfRule>
  </conditionalFormatting>
  <conditionalFormatting sqref="A1 B2:B3 B5:B6 B8:B20 G24:G28 G30:H30 G33:H34 A62:C995 A45:C45 C2:C20 A24:C29 A32:C35 G45:H45 G62:H995 G2:H20 G32 G35:G36 I18:X995 L1:X17 A4:A17 A19:A20 B30:C30">
    <cfRule type="cellIs" dxfId="104" priority="117" operator="equal">
      <formula>"Description"</formula>
    </cfRule>
  </conditionalFormatting>
  <conditionalFormatting sqref="A1 B2:B3 B5:B6 B8:B20 G24:G28 G30:H30 G33:H34 A62:C995 A45:C45 C2:C20 A24:C29 A32:C35 G45:H45 G62:H995 G2:H20 G32 G35:G36 I18:X995 L1:X17 A4:A17 A19:A20 B30:C30">
    <cfRule type="cellIs" dxfId="103" priority="118" operator="equal">
      <formula>"MSRP"</formula>
    </cfRule>
  </conditionalFormatting>
  <conditionalFormatting sqref="A1 B2:B3 B5:B6 B8:B20 G24:G28 G30:H30 G33:H34 A62:C995 A45:C45 C2:C20 A24:C29 A32:C35 G45:H45 G62:H995 G2:H20 G32 G35:G36 I18:X995 L1:X17 A4:A17 A19:A20 B30:C30">
    <cfRule type="cellIs" dxfId="102" priority="119" operator="equal">
      <formula>"BSD Price"</formula>
    </cfRule>
  </conditionalFormatting>
  <conditionalFormatting sqref="A1 B2:B3 B5:B6 B8:B20 G24:G28 G30:H30 G33:H34 A62:C995 A45:C45 C2:C20 A24:C29 A32:C35 G45:H45 G62:H995 G2:H20 G32 G35:G36 I18:X995 L1:X17 A4:A17 A19:A20 B30:C30">
    <cfRule type="cellIs" dxfId="101" priority="120" operator="equal">
      <formula>"Yield"</formula>
    </cfRule>
  </conditionalFormatting>
  <conditionalFormatting sqref="A1 B2:B3 B5:B6 B8:B20 G24:G28 G30:H30 G33:H34 A62:C995 A45:C45 C2:C20 A24:C29 A32:C35 G45:H45 G62:H995 G2:H20 G32 G35:G36 I18:X995 L1:X17 A4:A17 A19:A20 B30:C30">
    <cfRule type="cellIs" dxfId="100" priority="121" operator="equal">
      <formula>"Net Cost Per Page"</formula>
    </cfRule>
  </conditionalFormatting>
  <conditionalFormatting sqref="G46:H48">
    <cfRule type="cellIs" dxfId="99" priority="91" operator="equal">
      <formula>"Device"</formula>
    </cfRule>
  </conditionalFormatting>
  <conditionalFormatting sqref="G46:H48">
    <cfRule type="cellIs" dxfId="98" priority="92" operator="equal">
      <formula>"Options"</formula>
    </cfRule>
  </conditionalFormatting>
  <conditionalFormatting sqref="G46:H48">
    <cfRule type="cellIs" dxfId="97" priority="93" operator="equal">
      <formula>"Consumables"</formula>
    </cfRule>
  </conditionalFormatting>
  <conditionalFormatting sqref="G46:H48">
    <cfRule type="cellIs" dxfId="96" priority="94" operator="equal">
      <formula>"Accessories"</formula>
    </cfRule>
  </conditionalFormatting>
  <conditionalFormatting sqref="G46:H48">
    <cfRule type="cellIs" dxfId="95" priority="95" operator="equal">
      <formula>"Part Number"</formula>
    </cfRule>
  </conditionalFormatting>
  <conditionalFormatting sqref="G46:H48">
    <cfRule type="cellIs" dxfId="94" priority="96" operator="equal">
      <formula>"Description"</formula>
    </cfRule>
  </conditionalFormatting>
  <conditionalFormatting sqref="G46:H48">
    <cfRule type="cellIs" dxfId="93" priority="97" operator="equal">
      <formula>"MSRP"</formula>
    </cfRule>
  </conditionalFormatting>
  <conditionalFormatting sqref="G46:H48">
    <cfRule type="cellIs" dxfId="92" priority="98" operator="equal">
      <formula>"BSD Price"</formula>
    </cfRule>
  </conditionalFormatting>
  <conditionalFormatting sqref="G46:H48">
    <cfRule type="cellIs" dxfId="91" priority="99" operator="equal">
      <formula>"Yield"</formula>
    </cfRule>
  </conditionalFormatting>
  <conditionalFormatting sqref="G46:H48">
    <cfRule type="cellIs" dxfId="90" priority="100" operator="equal">
      <formula>"Net Cost Per Page"</formula>
    </cfRule>
  </conditionalFormatting>
  <conditionalFormatting sqref="D62:F995 D45:F45 D2:F2 D24:D30 D32:D35 D3:D20 E3:F44">
    <cfRule type="cellIs" dxfId="89" priority="31" operator="equal">
      <formula>"Device"</formula>
    </cfRule>
  </conditionalFormatting>
  <conditionalFormatting sqref="D62:F995 D45:F45 D2:F2 D24:D30 D32:D35 D3:D20 E3:F44">
    <cfRule type="cellIs" dxfId="88" priority="32" operator="equal">
      <formula>"Options"</formula>
    </cfRule>
  </conditionalFormatting>
  <conditionalFormatting sqref="D62:F995 D45:F45 D2:F2 D24:D30 D32:D35 D3:D20 E3:F44">
    <cfRule type="cellIs" dxfId="87" priority="33" operator="equal">
      <formula>"Consumables"</formula>
    </cfRule>
  </conditionalFormatting>
  <conditionalFormatting sqref="D62:F995 D45:F45 D2:F2 D24:D30 D32:D35 D3:D20 E3:F44">
    <cfRule type="cellIs" dxfId="86" priority="34" operator="equal">
      <formula>"Accessories"</formula>
    </cfRule>
  </conditionalFormatting>
  <conditionalFormatting sqref="D62:F995 D45:F45 D2:F2 D24:D30 D32:D35 D3:D20 E3:F44">
    <cfRule type="cellIs" dxfId="85" priority="35" operator="equal">
      <formula>"Part Number"</formula>
    </cfRule>
  </conditionalFormatting>
  <conditionalFormatting sqref="D62:F995 D45:F45 D2:F2 D24:D30 D32:D35 D3:D20 E3:F44">
    <cfRule type="cellIs" dxfId="84" priority="36" operator="equal">
      <formula>"Description"</formula>
    </cfRule>
  </conditionalFormatting>
  <conditionalFormatting sqref="D62:F995 D45:F45 D2:F2 D24:D30 D32:D35 D3:D20 E3:F44">
    <cfRule type="cellIs" dxfId="83" priority="37" operator="equal">
      <formula>"MSRP"</formula>
    </cfRule>
  </conditionalFormatting>
  <conditionalFormatting sqref="D62:F995 D45:F45 D2:F2 D24:D30 D32:D35 D3:D20 E3:F44">
    <cfRule type="cellIs" dxfId="82" priority="38" operator="equal">
      <formula>"BSD Price"</formula>
    </cfRule>
  </conditionalFormatting>
  <conditionalFormatting sqref="D62:F995 D45:F45 D2:F2 D24:D30 D32:D35 D3:D20 E3:F44">
    <cfRule type="cellIs" dxfId="81" priority="39" operator="equal">
      <formula>"Yield"</formula>
    </cfRule>
  </conditionalFormatting>
  <conditionalFormatting sqref="D62:F995 D45:F45 D2:F2 D24:D30 D32:D35 D3:D20 E3:F44">
    <cfRule type="cellIs" dxfId="80" priority="40" operator="equal">
      <formula>"Net Cost Per Page"</formula>
    </cfRule>
  </conditionalFormatting>
  <conditionalFormatting sqref="I2:K17">
    <cfRule type="cellIs" dxfId="79" priority="1" operator="equal">
      <formula>"Device"</formula>
    </cfRule>
  </conditionalFormatting>
  <conditionalFormatting sqref="I2:K17">
    <cfRule type="cellIs" dxfId="78" priority="2" operator="equal">
      <formula>"Options"</formula>
    </cfRule>
  </conditionalFormatting>
  <conditionalFormatting sqref="I2:K17">
    <cfRule type="cellIs" dxfId="77" priority="3" operator="equal">
      <formula>"Consumables"</formula>
    </cfRule>
  </conditionalFormatting>
  <conditionalFormatting sqref="I2:K17">
    <cfRule type="cellIs" dxfId="76" priority="4" operator="equal">
      <formula>"Accessories"</formula>
    </cfRule>
  </conditionalFormatting>
  <conditionalFormatting sqref="I2:K17">
    <cfRule type="cellIs" dxfId="75" priority="5" operator="equal">
      <formula>"Part Number"</formula>
    </cfRule>
  </conditionalFormatting>
  <conditionalFormatting sqref="I2:K17">
    <cfRule type="cellIs" dxfId="74" priority="6" operator="equal">
      <formula>"Description"</formula>
    </cfRule>
  </conditionalFormatting>
  <conditionalFormatting sqref="I2:K17">
    <cfRule type="cellIs" dxfId="73" priority="7" operator="equal">
      <formula>"MSRP"</formula>
    </cfRule>
  </conditionalFormatting>
  <conditionalFormatting sqref="I2:K17">
    <cfRule type="cellIs" dxfId="72" priority="8" operator="equal">
      <formula>"BSD Price"</formula>
    </cfRule>
  </conditionalFormatting>
  <conditionalFormatting sqref="I2:K17">
    <cfRule type="cellIs" dxfId="71" priority="9" operator="equal">
      <formula>"Yield"</formula>
    </cfRule>
  </conditionalFormatting>
  <conditionalFormatting sqref="I2:K17">
    <cfRule type="cellIs" dxfId="7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1009"/>
  <sheetViews>
    <sheetView zoomScale="70" zoomScaleNormal="70" workbookViewId="0">
      <pane ySplit="11" topLeftCell="A12" activePane="bottomLeft" state="frozen"/>
      <selection pane="bottomLeft" activeCell="E10" sqref="E10"/>
    </sheetView>
  </sheetViews>
  <sheetFormatPr defaultColWidth="14.44140625" defaultRowHeight="15.75" customHeight="1"/>
  <cols>
    <col min="1" max="1" width="14.44140625" style="267"/>
    <col min="2" max="2" width="86" style="225" customWidth="1"/>
    <col min="3" max="7" width="14.44140625" style="267"/>
    <col min="8" max="8" width="12.21875" style="267" customWidth="1"/>
    <col min="9" max="11" width="14.44140625" style="267"/>
    <col min="12" max="16384" width="14.44140625" style="225"/>
  </cols>
  <sheetData>
    <row r="1" spans="1:24" ht="13.2">
      <c r="A1" s="220"/>
      <c r="B1" s="221"/>
      <c r="C1" s="222"/>
      <c r="D1" s="222"/>
      <c r="E1" s="222"/>
      <c r="F1" s="222"/>
      <c r="G1" s="220"/>
      <c r="H1" s="224"/>
      <c r="I1" s="220"/>
      <c r="J1" s="220"/>
      <c r="K1" s="220"/>
      <c r="L1" s="221"/>
      <c r="M1" s="221"/>
      <c r="N1" s="221"/>
      <c r="O1" s="221"/>
      <c r="P1" s="221"/>
      <c r="Q1" s="221"/>
      <c r="R1" s="221"/>
      <c r="S1" s="221"/>
      <c r="T1" s="221"/>
      <c r="U1" s="221"/>
      <c r="V1" s="221"/>
      <c r="W1" s="221"/>
      <c r="X1" s="221"/>
    </row>
    <row r="2" spans="1:24" ht="13.2">
      <c r="A2" s="220"/>
      <c r="B2" s="221"/>
      <c r="C2" s="222"/>
      <c r="D2" s="222"/>
      <c r="E2" s="222"/>
      <c r="F2" s="222"/>
      <c r="G2" s="220"/>
      <c r="H2" s="224"/>
      <c r="I2" s="220"/>
      <c r="J2" s="220"/>
      <c r="K2" s="220"/>
      <c r="L2" s="221"/>
      <c r="M2" s="221"/>
      <c r="N2" s="221"/>
      <c r="O2" s="221"/>
      <c r="P2" s="221"/>
      <c r="Q2" s="221"/>
      <c r="R2" s="221"/>
      <c r="S2" s="221"/>
      <c r="T2" s="221"/>
      <c r="U2" s="221"/>
      <c r="V2" s="221"/>
      <c r="W2" s="221"/>
      <c r="X2" s="221"/>
    </row>
    <row r="3" spans="1:24" ht="13.2">
      <c r="A3" s="220"/>
      <c r="B3" s="221"/>
      <c r="C3" s="222"/>
      <c r="D3" s="222"/>
      <c r="E3" s="222"/>
      <c r="F3" s="222"/>
      <c r="G3" s="220"/>
      <c r="H3" s="224"/>
      <c r="I3" s="220"/>
      <c r="J3" s="220"/>
      <c r="K3" s="220"/>
      <c r="L3" s="221"/>
      <c r="M3" s="221"/>
      <c r="N3" s="221"/>
      <c r="O3" s="221"/>
      <c r="P3" s="221"/>
      <c r="Q3" s="221"/>
      <c r="R3" s="221"/>
      <c r="S3" s="221"/>
      <c r="T3" s="221"/>
      <c r="U3" s="221"/>
      <c r="V3" s="221"/>
      <c r="W3" s="221"/>
      <c r="X3" s="221"/>
    </row>
    <row r="4" spans="1:24" ht="13.2">
      <c r="A4" s="220"/>
      <c r="B4" s="226"/>
      <c r="C4" s="222"/>
      <c r="D4" s="222"/>
      <c r="E4" s="222"/>
      <c r="F4" s="222"/>
      <c r="G4" s="220"/>
      <c r="H4" s="224"/>
      <c r="I4" s="220"/>
      <c r="J4" s="220"/>
      <c r="K4" s="220"/>
      <c r="L4" s="221"/>
      <c r="M4" s="221"/>
      <c r="N4" s="221"/>
      <c r="O4" s="221"/>
      <c r="P4" s="221"/>
      <c r="Q4" s="221"/>
      <c r="R4" s="221"/>
      <c r="S4" s="221"/>
      <c r="T4" s="221"/>
      <c r="U4" s="221"/>
      <c r="V4" s="221"/>
      <c r="W4" s="221"/>
      <c r="X4" s="221"/>
    </row>
    <row r="5" spans="1:24" ht="13.2">
      <c r="A5" s="220"/>
      <c r="B5" s="221"/>
      <c r="C5" s="222"/>
      <c r="D5" s="222"/>
      <c r="E5" s="222"/>
      <c r="F5" s="222"/>
      <c r="G5" s="220"/>
      <c r="H5" s="224"/>
      <c r="I5" s="220"/>
      <c r="J5" s="220"/>
      <c r="K5" s="220"/>
      <c r="L5" s="221"/>
      <c r="M5" s="221"/>
      <c r="N5" s="221"/>
      <c r="O5" s="221"/>
      <c r="P5" s="221"/>
      <c r="Q5" s="221"/>
      <c r="R5" s="221"/>
      <c r="S5" s="221"/>
      <c r="T5" s="221"/>
      <c r="U5" s="221"/>
      <c r="V5" s="221"/>
      <c r="W5" s="221"/>
      <c r="X5" s="221"/>
    </row>
    <row r="6" spans="1:24" ht="13.2">
      <c r="A6" s="220"/>
      <c r="B6" s="221"/>
      <c r="C6" s="222"/>
      <c r="D6" s="222"/>
      <c r="E6" s="222"/>
      <c r="F6" s="222"/>
      <c r="G6" s="220"/>
      <c r="H6" s="224"/>
      <c r="I6" s="220"/>
      <c r="J6" s="220"/>
      <c r="K6" s="220"/>
      <c r="L6" s="221"/>
      <c r="M6" s="221"/>
      <c r="N6" s="221"/>
      <c r="O6" s="221"/>
      <c r="P6" s="221"/>
      <c r="Q6" s="221"/>
      <c r="R6" s="221"/>
      <c r="S6" s="221"/>
      <c r="T6" s="221"/>
      <c r="U6" s="221"/>
      <c r="V6" s="221"/>
      <c r="W6" s="221"/>
      <c r="X6" s="221"/>
    </row>
    <row r="7" spans="1:24" ht="13.2">
      <c r="A7" s="220"/>
      <c r="B7" s="226"/>
      <c r="C7" s="222"/>
      <c r="D7" s="222"/>
      <c r="E7" s="222"/>
      <c r="F7" s="222"/>
      <c r="G7" s="220"/>
      <c r="H7" s="224"/>
      <c r="I7" s="220"/>
      <c r="J7" s="220"/>
      <c r="K7" s="220"/>
      <c r="L7" s="221"/>
      <c r="M7" s="221"/>
      <c r="N7" s="221"/>
      <c r="O7" s="221"/>
      <c r="P7" s="221"/>
      <c r="Q7" s="221"/>
      <c r="R7" s="221"/>
      <c r="S7" s="221"/>
      <c r="T7" s="221"/>
      <c r="U7" s="221"/>
      <c r="V7" s="221"/>
      <c r="W7" s="221"/>
      <c r="X7" s="221"/>
    </row>
    <row r="8" spans="1:24" ht="13.2">
      <c r="A8" s="220"/>
      <c r="B8" s="221"/>
      <c r="C8" s="222"/>
      <c r="D8" s="222"/>
      <c r="E8" s="222"/>
      <c r="F8" s="222"/>
      <c r="G8" s="220"/>
      <c r="H8" s="224"/>
      <c r="I8" s="220"/>
      <c r="J8" s="220"/>
      <c r="K8" s="220"/>
      <c r="L8" s="221"/>
      <c r="M8" s="221"/>
      <c r="N8" s="221"/>
      <c r="O8" s="221"/>
      <c r="P8" s="221"/>
      <c r="Q8" s="221"/>
      <c r="R8" s="221"/>
      <c r="S8" s="221"/>
      <c r="T8" s="221"/>
      <c r="U8" s="221"/>
      <c r="V8" s="221"/>
      <c r="W8" s="221"/>
      <c r="X8" s="221"/>
    </row>
    <row r="9" spans="1:24" ht="39" customHeight="1" thickBot="1">
      <c r="A9" s="220"/>
      <c r="B9" s="221"/>
      <c r="C9" s="222"/>
      <c r="D9" s="222"/>
      <c r="E9" s="222"/>
      <c r="F9" s="222"/>
      <c r="G9" s="220"/>
      <c r="H9" s="224"/>
      <c r="I9" s="220"/>
      <c r="J9" s="220"/>
      <c r="K9" s="220"/>
      <c r="L9" s="221"/>
      <c r="M9" s="221"/>
      <c r="N9" s="221"/>
      <c r="O9" s="221"/>
      <c r="P9" s="221"/>
      <c r="Q9" s="221"/>
      <c r="R9" s="221"/>
      <c r="S9" s="221"/>
      <c r="T9" s="221"/>
      <c r="U9" s="221"/>
      <c r="V9" s="221"/>
      <c r="W9" s="221"/>
      <c r="X9" s="221"/>
    </row>
    <row r="10" spans="1:24" ht="41.25" customHeight="1" thickBot="1">
      <c r="A10" s="227" t="s">
        <v>9</v>
      </c>
      <c r="B10" s="228" t="s">
        <v>3995</v>
      </c>
      <c r="C10" s="229"/>
      <c r="D10" s="230"/>
      <c r="E10" s="230"/>
      <c r="F10" s="230"/>
      <c r="G10" s="232"/>
      <c r="H10" s="233"/>
      <c r="I10" s="232"/>
      <c r="J10" s="232"/>
      <c r="K10" s="232"/>
      <c r="L10" s="234"/>
      <c r="M10" s="234"/>
      <c r="N10" s="234"/>
      <c r="O10" s="234"/>
      <c r="P10" s="234"/>
      <c r="Q10" s="234"/>
      <c r="R10" s="234"/>
      <c r="S10" s="234"/>
      <c r="T10" s="234"/>
    </row>
    <row r="11" spans="1:24" ht="46.8">
      <c r="A11" s="235" t="s">
        <v>10</v>
      </c>
      <c r="B11" s="269" t="s">
        <v>11</v>
      </c>
      <c r="C11" s="270" t="s">
        <v>2</v>
      </c>
      <c r="D11" s="237" t="s">
        <v>4122</v>
      </c>
      <c r="E11" s="237" t="s">
        <v>4239</v>
      </c>
      <c r="F11" s="237" t="s">
        <v>4240</v>
      </c>
      <c r="G11" s="237" t="s">
        <v>4125</v>
      </c>
      <c r="H11" s="237" t="s">
        <v>33</v>
      </c>
      <c r="I11" s="237" t="s">
        <v>4126</v>
      </c>
      <c r="J11" s="237" t="s">
        <v>4127</v>
      </c>
      <c r="K11" s="238" t="s">
        <v>4128</v>
      </c>
      <c r="L11" s="221"/>
      <c r="M11" s="221"/>
      <c r="N11" s="221"/>
      <c r="O11" s="221"/>
      <c r="P11" s="221"/>
      <c r="Q11" s="221"/>
      <c r="R11" s="221"/>
      <c r="S11" s="221"/>
      <c r="T11" s="221"/>
    </row>
    <row r="12" spans="1:24" ht="168.75" customHeight="1" thickBot="1">
      <c r="A12" s="239" t="s">
        <v>3998</v>
      </c>
      <c r="B12" s="240" t="s">
        <v>4041</v>
      </c>
      <c r="C12" s="242">
        <v>2014.8</v>
      </c>
      <c r="D12" s="242">
        <v>1611.8400000000001</v>
      </c>
      <c r="E12" s="242">
        <f>C12-D12</f>
        <v>402.95999999999981</v>
      </c>
      <c r="F12" s="243">
        <f>E12/C12</f>
        <v>0.1999999999999999</v>
      </c>
      <c r="G12" s="244"/>
      <c r="H12" s="245"/>
      <c r="I12" s="242">
        <v>60</v>
      </c>
      <c r="J12" s="242">
        <v>48</v>
      </c>
      <c r="K12" s="242">
        <v>40</v>
      </c>
      <c r="L12" s="247"/>
      <c r="M12" s="247"/>
      <c r="N12" s="247"/>
      <c r="O12" s="247"/>
      <c r="P12" s="247"/>
      <c r="Q12" s="247"/>
      <c r="R12" s="247"/>
      <c r="S12" s="247"/>
      <c r="T12" s="247"/>
    </row>
    <row r="13" spans="1:24" ht="13.8" thickBot="1">
      <c r="A13" s="220"/>
      <c r="B13" s="221"/>
      <c r="C13" s="222"/>
      <c r="D13" s="222"/>
      <c r="E13" s="222"/>
      <c r="F13" s="222"/>
      <c r="G13" s="220"/>
      <c r="H13" s="224"/>
      <c r="I13" s="220"/>
      <c r="J13" s="302"/>
      <c r="K13" s="220"/>
      <c r="L13" s="221"/>
      <c r="M13" s="221"/>
      <c r="N13" s="221"/>
      <c r="O13" s="221"/>
      <c r="P13" s="221"/>
      <c r="Q13" s="221"/>
      <c r="R13" s="221"/>
      <c r="S13" s="221"/>
      <c r="T13" s="221"/>
    </row>
    <row r="14" spans="1:24" ht="46.8">
      <c r="A14" s="235" t="s">
        <v>10</v>
      </c>
      <c r="B14" s="269" t="s">
        <v>14</v>
      </c>
      <c r="C14" s="270" t="s">
        <v>2</v>
      </c>
      <c r="D14" s="237" t="s">
        <v>4122</v>
      </c>
      <c r="E14" s="237" t="s">
        <v>4239</v>
      </c>
      <c r="F14" s="237" t="s">
        <v>4240</v>
      </c>
      <c r="G14" s="237" t="s">
        <v>4125</v>
      </c>
      <c r="H14" s="237" t="s">
        <v>33</v>
      </c>
      <c r="I14" s="237" t="s">
        <v>4126</v>
      </c>
      <c r="J14" s="237" t="s">
        <v>4127</v>
      </c>
      <c r="K14" s="238" t="s">
        <v>4128</v>
      </c>
      <c r="L14" s="234"/>
      <c r="M14" s="234"/>
      <c r="N14" s="234"/>
      <c r="O14" s="234"/>
      <c r="P14" s="234"/>
      <c r="Q14" s="234"/>
      <c r="R14" s="234"/>
      <c r="S14" s="234"/>
      <c r="T14" s="234"/>
    </row>
    <row r="15" spans="1:24" ht="13.8" thickBot="1">
      <c r="A15" s="250" t="s">
        <v>3984</v>
      </c>
      <c r="B15" s="251" t="s">
        <v>17</v>
      </c>
      <c r="C15" s="252">
        <v>164.29</v>
      </c>
      <c r="D15" s="253">
        <v>131.43199999999999</v>
      </c>
      <c r="E15" s="253">
        <f>C15-D15</f>
        <v>32.858000000000004</v>
      </c>
      <c r="F15" s="276">
        <f>E15/C15</f>
        <v>0.20000000000000004</v>
      </c>
      <c r="G15" s="256"/>
      <c r="H15" s="257"/>
      <c r="I15" s="242">
        <v>5</v>
      </c>
      <c r="J15" s="242">
        <v>4</v>
      </c>
      <c r="K15" s="242">
        <v>3</v>
      </c>
      <c r="L15" s="221"/>
      <c r="M15" s="221"/>
      <c r="N15" s="221"/>
      <c r="O15" s="221"/>
      <c r="P15" s="221"/>
      <c r="Q15" s="221"/>
      <c r="R15" s="221"/>
      <c r="S15" s="221"/>
      <c r="T15" s="221"/>
    </row>
    <row r="16" spans="1:24" ht="13.8" thickBot="1">
      <c r="A16" s="259" t="s">
        <v>3985</v>
      </c>
      <c r="B16" s="251" t="s">
        <v>21</v>
      </c>
      <c r="C16" s="252">
        <v>252.86</v>
      </c>
      <c r="D16" s="253">
        <v>202.28800000000001</v>
      </c>
      <c r="E16" s="253">
        <f t="shared" ref="E16:E17" si="0">C16-D16</f>
        <v>50.572000000000003</v>
      </c>
      <c r="F16" s="276">
        <f t="shared" ref="F16:F17" si="1">E16/C16</f>
        <v>0.2</v>
      </c>
      <c r="G16" s="256"/>
      <c r="H16" s="257"/>
      <c r="I16" s="242">
        <v>7</v>
      </c>
      <c r="J16" s="242">
        <v>6</v>
      </c>
      <c r="K16" s="242">
        <v>5</v>
      </c>
      <c r="L16" s="221"/>
      <c r="M16" s="221"/>
      <c r="N16" s="221"/>
      <c r="O16" s="221"/>
      <c r="P16" s="221"/>
      <c r="Q16" s="221"/>
      <c r="R16" s="221"/>
      <c r="S16" s="221"/>
      <c r="T16" s="221"/>
    </row>
    <row r="17" spans="1:24" ht="13.8" thickBot="1">
      <c r="A17" s="260" t="s">
        <v>3986</v>
      </c>
      <c r="B17" s="261" t="s">
        <v>19</v>
      </c>
      <c r="C17" s="262">
        <v>317.14</v>
      </c>
      <c r="D17" s="263">
        <v>253.71199999999999</v>
      </c>
      <c r="E17" s="263">
        <f t="shared" si="0"/>
        <v>63.427999999999997</v>
      </c>
      <c r="F17" s="278">
        <f t="shared" si="1"/>
        <v>0.2</v>
      </c>
      <c r="G17" s="264"/>
      <c r="H17" s="265"/>
      <c r="I17" s="242">
        <v>9</v>
      </c>
      <c r="J17" s="242">
        <v>7</v>
      </c>
      <c r="K17" s="242">
        <v>6</v>
      </c>
      <c r="L17" s="221"/>
      <c r="M17" s="221"/>
      <c r="N17" s="221"/>
      <c r="O17" s="221"/>
      <c r="P17" s="221"/>
      <c r="Q17" s="221"/>
      <c r="R17" s="221"/>
      <c r="S17" s="221"/>
      <c r="T17" s="221"/>
    </row>
    <row r="18" spans="1:24" ht="13.8" thickBot="1">
      <c r="A18" s="220"/>
      <c r="B18" s="221"/>
      <c r="C18" s="222"/>
      <c r="D18" s="222"/>
      <c r="E18" s="222"/>
      <c r="F18" s="222"/>
      <c r="G18" s="220"/>
      <c r="H18" s="220"/>
      <c r="I18" s="220"/>
      <c r="J18" s="302"/>
      <c r="K18" s="220"/>
      <c r="L18" s="221"/>
      <c r="M18" s="221"/>
      <c r="N18" s="221"/>
      <c r="O18" s="221"/>
      <c r="P18" s="221"/>
      <c r="Q18" s="221"/>
      <c r="R18" s="221"/>
      <c r="S18" s="221"/>
      <c r="T18" s="221"/>
    </row>
    <row r="19" spans="1:24" ht="46.8">
      <c r="A19" s="235" t="s">
        <v>10</v>
      </c>
      <c r="B19" s="269" t="s">
        <v>24</v>
      </c>
      <c r="C19" s="270" t="s">
        <v>2</v>
      </c>
      <c r="D19" s="237" t="s">
        <v>4122</v>
      </c>
      <c r="E19" s="237" t="s">
        <v>4239</v>
      </c>
      <c r="F19" s="237" t="s">
        <v>4240</v>
      </c>
      <c r="G19" s="237" t="s">
        <v>4125</v>
      </c>
      <c r="H19" s="237" t="s">
        <v>33</v>
      </c>
      <c r="I19" s="237" t="s">
        <v>4126</v>
      </c>
      <c r="J19" s="237" t="s">
        <v>4127</v>
      </c>
      <c r="K19" s="238" t="s">
        <v>4128</v>
      </c>
      <c r="L19" s="221"/>
      <c r="M19" s="221"/>
      <c r="N19" s="221"/>
      <c r="O19" s="221"/>
      <c r="P19" s="221"/>
      <c r="Q19" s="221"/>
      <c r="R19" s="221"/>
      <c r="S19" s="221"/>
      <c r="T19" s="221"/>
    </row>
    <row r="20" spans="1:24" ht="15.6" thickBot="1">
      <c r="A20" s="259" t="s">
        <v>1010</v>
      </c>
      <c r="B20" s="251" t="s">
        <v>30</v>
      </c>
      <c r="C20" s="252">
        <v>75.709999999999994</v>
      </c>
      <c r="D20" s="253">
        <v>60.567999999999998</v>
      </c>
      <c r="E20" s="253">
        <f>C20-D20</f>
        <v>15.141999999999996</v>
      </c>
      <c r="F20" s="276">
        <f>E20/C20</f>
        <v>0.19999999999999996</v>
      </c>
      <c r="G20" s="256"/>
      <c r="H20" s="257"/>
      <c r="I20" s="242">
        <v>2</v>
      </c>
      <c r="J20" s="242">
        <v>2</v>
      </c>
      <c r="K20" s="242">
        <v>2</v>
      </c>
      <c r="L20" s="232"/>
      <c r="M20" s="232"/>
      <c r="N20" s="232"/>
      <c r="O20" s="232"/>
      <c r="P20" s="232"/>
      <c r="Q20" s="232"/>
      <c r="R20" s="232"/>
      <c r="S20" s="232"/>
      <c r="T20" s="232"/>
      <c r="U20" s="232"/>
      <c r="V20" s="232"/>
      <c r="W20" s="232"/>
      <c r="X20" s="232"/>
    </row>
    <row r="21" spans="1:24" ht="15.6" thickBot="1">
      <c r="A21" s="303" t="s">
        <v>851</v>
      </c>
      <c r="B21" s="271" t="s">
        <v>4036</v>
      </c>
      <c r="C21" s="252">
        <v>434.29</v>
      </c>
      <c r="D21" s="253">
        <v>347.43200000000002</v>
      </c>
      <c r="E21" s="253">
        <f t="shared" ref="E21:E27" si="2">C21-D21</f>
        <v>86.858000000000004</v>
      </c>
      <c r="F21" s="276">
        <f t="shared" ref="F21:F27" si="3">E21/C21</f>
        <v>0.2</v>
      </c>
      <c r="G21" s="256"/>
      <c r="H21" s="257"/>
      <c r="I21" s="242">
        <v>13</v>
      </c>
      <c r="J21" s="242">
        <v>10</v>
      </c>
      <c r="K21" s="242">
        <v>9</v>
      </c>
      <c r="L21" s="232"/>
      <c r="M21" s="232"/>
      <c r="N21" s="232"/>
      <c r="O21" s="232"/>
      <c r="P21" s="232"/>
      <c r="Q21" s="232"/>
      <c r="R21" s="232"/>
      <c r="S21" s="232"/>
      <c r="T21" s="232"/>
      <c r="U21" s="232"/>
      <c r="V21" s="232"/>
      <c r="W21" s="232"/>
      <c r="X21" s="232"/>
    </row>
    <row r="22" spans="1:24" ht="15.6" thickBot="1">
      <c r="A22" s="303" t="s">
        <v>853</v>
      </c>
      <c r="B22" s="271" t="s">
        <v>4037</v>
      </c>
      <c r="C22" s="252">
        <v>645.71</v>
      </c>
      <c r="D22" s="253">
        <v>516.5680000000001</v>
      </c>
      <c r="E22" s="253">
        <f t="shared" si="2"/>
        <v>129.14199999999994</v>
      </c>
      <c r="F22" s="276">
        <f t="shared" si="3"/>
        <v>0.1999999999999999</v>
      </c>
      <c r="G22" s="256"/>
      <c r="H22" s="257"/>
      <c r="I22" s="242">
        <v>19</v>
      </c>
      <c r="J22" s="242">
        <v>15</v>
      </c>
      <c r="K22" s="242">
        <v>13</v>
      </c>
      <c r="L22" s="232"/>
      <c r="M22" s="232"/>
      <c r="N22" s="232"/>
      <c r="O22" s="232"/>
      <c r="P22" s="232"/>
      <c r="Q22" s="232"/>
      <c r="R22" s="232"/>
      <c r="S22" s="232"/>
      <c r="T22" s="232"/>
      <c r="U22" s="232"/>
      <c r="V22" s="232"/>
      <c r="W22" s="232"/>
      <c r="X22" s="232"/>
    </row>
    <row r="23" spans="1:24" ht="15.6" thickBot="1">
      <c r="A23" s="303" t="s">
        <v>855</v>
      </c>
      <c r="B23" s="271" t="s">
        <v>4038</v>
      </c>
      <c r="C23" s="252">
        <v>227.14</v>
      </c>
      <c r="D23" s="253">
        <v>181.71199999999999</v>
      </c>
      <c r="E23" s="253">
        <f t="shared" si="2"/>
        <v>45.427999999999997</v>
      </c>
      <c r="F23" s="276">
        <f t="shared" si="3"/>
        <v>0.2</v>
      </c>
      <c r="G23" s="256"/>
      <c r="H23" s="257"/>
      <c r="I23" s="242">
        <v>7</v>
      </c>
      <c r="J23" s="242">
        <v>5</v>
      </c>
      <c r="K23" s="242">
        <v>5</v>
      </c>
      <c r="L23" s="232"/>
      <c r="M23" s="232"/>
      <c r="N23" s="232"/>
      <c r="O23" s="232"/>
      <c r="P23" s="232"/>
      <c r="Q23" s="232"/>
      <c r="R23" s="232"/>
      <c r="S23" s="232"/>
      <c r="T23" s="232"/>
      <c r="U23" s="232"/>
      <c r="V23" s="232"/>
      <c r="W23" s="232"/>
      <c r="X23" s="232"/>
    </row>
    <row r="24" spans="1:24" ht="15.6" thickBot="1">
      <c r="A24" s="303" t="s">
        <v>1041</v>
      </c>
      <c r="B24" s="271" t="s">
        <v>4035</v>
      </c>
      <c r="C24" s="252">
        <v>40</v>
      </c>
      <c r="D24" s="253">
        <v>32</v>
      </c>
      <c r="E24" s="253">
        <f t="shared" si="2"/>
        <v>8</v>
      </c>
      <c r="F24" s="276">
        <f t="shared" si="3"/>
        <v>0.2</v>
      </c>
      <c r="G24" s="256"/>
      <c r="H24" s="257"/>
      <c r="I24" s="242">
        <v>1</v>
      </c>
      <c r="J24" s="242">
        <v>1</v>
      </c>
      <c r="K24" s="242">
        <v>1</v>
      </c>
      <c r="L24" s="232"/>
      <c r="M24" s="232"/>
      <c r="N24" s="232"/>
      <c r="O24" s="232"/>
      <c r="P24" s="232"/>
      <c r="Q24" s="232"/>
      <c r="R24" s="232"/>
      <c r="S24" s="232"/>
      <c r="T24" s="232"/>
      <c r="U24" s="232"/>
      <c r="V24" s="232"/>
      <c r="W24" s="232"/>
      <c r="X24" s="232"/>
    </row>
    <row r="25" spans="1:24" ht="15.6" thickBot="1">
      <c r="A25" s="303" t="s">
        <v>994</v>
      </c>
      <c r="B25" s="271" t="s">
        <v>991</v>
      </c>
      <c r="C25" s="252">
        <v>62.86</v>
      </c>
      <c r="D25" s="253">
        <v>50.288000000000004</v>
      </c>
      <c r="E25" s="253">
        <f t="shared" si="2"/>
        <v>12.571999999999996</v>
      </c>
      <c r="F25" s="276">
        <f t="shared" si="3"/>
        <v>0.19999999999999993</v>
      </c>
      <c r="G25" s="256"/>
      <c r="H25" s="257"/>
      <c r="I25" s="242">
        <v>2</v>
      </c>
      <c r="J25" s="242">
        <v>1</v>
      </c>
      <c r="K25" s="242">
        <v>1</v>
      </c>
      <c r="L25" s="232"/>
      <c r="M25" s="232"/>
      <c r="N25" s="232"/>
      <c r="O25" s="232"/>
      <c r="P25" s="232"/>
      <c r="Q25" s="232"/>
      <c r="R25" s="232"/>
      <c r="S25" s="232"/>
      <c r="T25" s="232"/>
      <c r="U25" s="232"/>
      <c r="V25" s="232"/>
      <c r="W25" s="232"/>
      <c r="X25" s="232"/>
    </row>
    <row r="26" spans="1:24" ht="15.6" thickBot="1">
      <c r="A26" s="303" t="s">
        <v>995</v>
      </c>
      <c r="B26" s="271" t="s">
        <v>996</v>
      </c>
      <c r="C26" s="252">
        <v>214.29</v>
      </c>
      <c r="D26" s="253">
        <v>171.43200000000002</v>
      </c>
      <c r="E26" s="253">
        <f t="shared" si="2"/>
        <v>42.857999999999976</v>
      </c>
      <c r="F26" s="276">
        <f t="shared" si="3"/>
        <v>0.1999999999999999</v>
      </c>
      <c r="G26" s="256"/>
      <c r="H26" s="257"/>
      <c r="I26" s="242">
        <v>6</v>
      </c>
      <c r="J26" s="242">
        <v>5</v>
      </c>
      <c r="K26" s="242">
        <v>4</v>
      </c>
      <c r="L26" s="232"/>
      <c r="M26" s="232"/>
      <c r="N26" s="232"/>
      <c r="O26" s="232"/>
      <c r="P26" s="232"/>
      <c r="Q26" s="232"/>
      <c r="R26" s="232"/>
      <c r="S26" s="232"/>
      <c r="T26" s="232"/>
      <c r="U26" s="232"/>
      <c r="V26" s="232"/>
      <c r="W26" s="232"/>
      <c r="X26" s="232"/>
    </row>
    <row r="27" spans="1:24" ht="15.6" thickBot="1">
      <c r="A27" s="303" t="s">
        <v>3991</v>
      </c>
      <c r="B27" s="271" t="s">
        <v>4034</v>
      </c>
      <c r="C27" s="252">
        <v>62.86</v>
      </c>
      <c r="D27" s="253">
        <v>50.288000000000004</v>
      </c>
      <c r="E27" s="253">
        <f t="shared" si="2"/>
        <v>12.571999999999996</v>
      </c>
      <c r="F27" s="276">
        <f t="shared" si="3"/>
        <v>0.19999999999999993</v>
      </c>
      <c r="G27" s="256"/>
      <c r="H27" s="257"/>
      <c r="I27" s="242">
        <v>2</v>
      </c>
      <c r="J27" s="242">
        <v>1</v>
      </c>
      <c r="K27" s="242">
        <v>1</v>
      </c>
      <c r="L27" s="232"/>
      <c r="M27" s="232"/>
      <c r="N27" s="232"/>
      <c r="O27" s="232"/>
      <c r="P27" s="232"/>
      <c r="Q27" s="232"/>
      <c r="R27" s="232"/>
      <c r="S27" s="232"/>
      <c r="T27" s="232"/>
      <c r="U27" s="232"/>
      <c r="V27" s="232"/>
      <c r="W27" s="232"/>
      <c r="X27" s="232"/>
    </row>
    <row r="28" spans="1:24" ht="15">
      <c r="A28" s="303"/>
      <c r="B28" s="63" t="s">
        <v>4123</v>
      </c>
      <c r="C28" s="133"/>
      <c r="D28" s="134"/>
      <c r="E28" s="134"/>
      <c r="F28" s="134"/>
      <c r="G28" s="135"/>
      <c r="H28" s="135"/>
      <c r="I28" s="304"/>
      <c r="J28" s="253"/>
      <c r="K28" s="305"/>
      <c r="L28" s="232"/>
      <c r="M28" s="232"/>
      <c r="N28" s="232"/>
      <c r="O28" s="232"/>
      <c r="P28" s="232"/>
      <c r="Q28" s="232"/>
      <c r="R28" s="232"/>
      <c r="S28" s="232"/>
      <c r="T28" s="232"/>
      <c r="U28" s="232"/>
      <c r="V28" s="232"/>
      <c r="W28" s="232"/>
      <c r="X28" s="232"/>
    </row>
    <row r="29" spans="1:24" ht="15.6" thickBot="1">
      <c r="A29" s="306"/>
      <c r="B29" s="127" t="s">
        <v>4124</v>
      </c>
      <c r="C29" s="136"/>
      <c r="D29" s="137"/>
      <c r="E29" s="137"/>
      <c r="F29" s="137"/>
      <c r="G29" s="138"/>
      <c r="H29" s="132">
        <v>1.4E-2</v>
      </c>
      <c r="I29" s="307"/>
      <c r="J29" s="263"/>
      <c r="K29" s="308"/>
      <c r="L29" s="232"/>
      <c r="M29" s="232"/>
      <c r="N29" s="232"/>
      <c r="O29" s="232"/>
      <c r="P29" s="232"/>
      <c r="Q29" s="232"/>
      <c r="R29" s="232"/>
      <c r="S29" s="232"/>
      <c r="T29" s="232"/>
      <c r="U29" s="232"/>
      <c r="V29" s="232"/>
      <c r="W29" s="232"/>
      <c r="X29" s="232"/>
    </row>
    <row r="30" spans="1:24" ht="13.8" thickBot="1">
      <c r="I30" s="220"/>
      <c r="J30" s="302"/>
      <c r="K30" s="220"/>
      <c r="L30" s="221"/>
      <c r="M30" s="221"/>
      <c r="N30" s="221"/>
      <c r="O30" s="221"/>
      <c r="P30" s="221"/>
      <c r="Q30" s="221"/>
      <c r="R30" s="221"/>
      <c r="S30" s="221"/>
      <c r="T30" s="221"/>
      <c r="U30" s="221"/>
      <c r="V30" s="221"/>
      <c r="W30" s="221"/>
      <c r="X30" s="221"/>
    </row>
    <row r="31" spans="1:24" ht="46.8">
      <c r="A31" s="235" t="s">
        <v>10</v>
      </c>
      <c r="B31" s="269" t="s">
        <v>31</v>
      </c>
      <c r="C31" s="270" t="s">
        <v>2</v>
      </c>
      <c r="D31" s="237" t="s">
        <v>4122</v>
      </c>
      <c r="E31" s="237" t="s">
        <v>4239</v>
      </c>
      <c r="F31" s="237" t="s">
        <v>4240</v>
      </c>
      <c r="G31" s="269" t="s">
        <v>32</v>
      </c>
      <c r="H31" s="309" t="s">
        <v>33</v>
      </c>
      <c r="I31" s="220"/>
      <c r="J31" s="302"/>
      <c r="K31" s="220"/>
      <c r="L31" s="221"/>
      <c r="M31" s="221"/>
      <c r="N31" s="221"/>
      <c r="O31" s="221"/>
      <c r="P31" s="221"/>
      <c r="Q31" s="221"/>
      <c r="R31" s="221"/>
      <c r="S31" s="221"/>
      <c r="T31" s="221"/>
      <c r="U31" s="221"/>
      <c r="V31" s="221"/>
      <c r="W31" s="221"/>
      <c r="X31" s="221"/>
    </row>
    <row r="32" spans="1:24" ht="13.2">
      <c r="A32" s="250" t="s">
        <v>3992</v>
      </c>
      <c r="B32" s="275" t="s">
        <v>3931</v>
      </c>
      <c r="C32" s="252">
        <v>286.02999999999997</v>
      </c>
      <c r="D32" s="253">
        <v>286.02999999999997</v>
      </c>
      <c r="E32" s="253">
        <f>C32-D32</f>
        <v>0</v>
      </c>
      <c r="F32" s="276">
        <f>E32/C32</f>
        <v>0</v>
      </c>
      <c r="G32" s="256">
        <v>21000</v>
      </c>
      <c r="H32" s="310">
        <v>1.362047619047619E-2</v>
      </c>
      <c r="I32" s="220"/>
      <c r="J32" s="302"/>
      <c r="K32" s="220"/>
      <c r="L32" s="221"/>
      <c r="M32" s="221"/>
      <c r="N32" s="221"/>
      <c r="O32" s="221"/>
      <c r="P32" s="221"/>
      <c r="Q32" s="221"/>
      <c r="R32" s="221"/>
      <c r="S32" s="221"/>
      <c r="T32" s="221"/>
      <c r="U32" s="221"/>
      <c r="V32" s="221"/>
      <c r="W32" s="221"/>
      <c r="X32" s="221"/>
    </row>
    <row r="33" spans="1:24" ht="13.8" thickBot="1">
      <c r="A33" s="260" t="s">
        <v>3988</v>
      </c>
      <c r="B33" s="277" t="s">
        <v>3975</v>
      </c>
      <c r="C33" s="262">
        <v>86.21</v>
      </c>
      <c r="D33" s="263">
        <v>86.21</v>
      </c>
      <c r="E33" s="263">
        <f>C33-D33</f>
        <v>0</v>
      </c>
      <c r="F33" s="278">
        <f>E33/C33</f>
        <v>0</v>
      </c>
      <c r="G33" s="264">
        <v>60000</v>
      </c>
      <c r="H33" s="311">
        <v>1.4368333333333331E-3</v>
      </c>
      <c r="I33" s="220"/>
      <c r="J33" s="302"/>
      <c r="K33" s="220"/>
      <c r="L33" s="221"/>
      <c r="M33" s="221"/>
      <c r="N33" s="221"/>
      <c r="O33" s="221"/>
      <c r="P33" s="221"/>
      <c r="Q33" s="221"/>
      <c r="R33" s="221"/>
      <c r="S33" s="221"/>
      <c r="T33" s="221"/>
      <c r="U33" s="221"/>
      <c r="V33" s="221"/>
      <c r="W33" s="221"/>
      <c r="X33" s="221"/>
    </row>
    <row r="34" spans="1:24" ht="13.8" thickBot="1">
      <c r="I34" s="220"/>
      <c r="J34" s="302"/>
      <c r="K34" s="220"/>
      <c r="L34" s="221"/>
      <c r="M34" s="221"/>
      <c r="N34" s="221"/>
      <c r="O34" s="221"/>
      <c r="P34" s="221"/>
      <c r="Q34" s="221"/>
      <c r="R34" s="221"/>
      <c r="S34" s="221"/>
      <c r="T34" s="221"/>
      <c r="U34" s="221"/>
      <c r="V34" s="221"/>
      <c r="W34" s="221"/>
      <c r="X34" s="221"/>
    </row>
    <row r="35" spans="1:24" ht="18" customHeight="1">
      <c r="A35" s="235" t="s">
        <v>10</v>
      </c>
      <c r="B35" s="279" t="s">
        <v>4004</v>
      </c>
      <c r="C35" s="270" t="s">
        <v>2</v>
      </c>
      <c r="D35" s="237" t="s">
        <v>4122</v>
      </c>
      <c r="E35" s="237" t="s">
        <v>4239</v>
      </c>
      <c r="F35" s="237" t="s">
        <v>4240</v>
      </c>
      <c r="G35" s="269" t="s">
        <v>32</v>
      </c>
      <c r="H35" s="309" t="s">
        <v>33</v>
      </c>
      <c r="I35" s="220"/>
      <c r="J35" s="302"/>
      <c r="K35" s="220"/>
      <c r="L35" s="221"/>
      <c r="M35" s="221"/>
      <c r="N35" s="221"/>
      <c r="O35" s="221"/>
      <c r="P35" s="221"/>
      <c r="Q35" s="221"/>
      <c r="R35" s="221"/>
      <c r="S35" s="221"/>
      <c r="T35" s="221"/>
      <c r="U35" s="221"/>
      <c r="V35" s="221"/>
      <c r="W35" s="221"/>
      <c r="X35" s="221"/>
    </row>
    <row r="36" spans="1:24" ht="13.2">
      <c r="A36" s="259" t="s">
        <v>4000</v>
      </c>
      <c r="B36" s="251" t="s">
        <v>4028</v>
      </c>
      <c r="C36" s="252">
        <v>276.83999999999997</v>
      </c>
      <c r="D36" s="253">
        <v>276.83999999999997</v>
      </c>
      <c r="E36" s="253">
        <f>C36-D36</f>
        <v>0</v>
      </c>
      <c r="F36" s="276">
        <f>E36/C36</f>
        <v>0</v>
      </c>
      <c r="G36" s="256">
        <v>200000</v>
      </c>
      <c r="H36" s="310">
        <v>1.3841999999999999E-3</v>
      </c>
      <c r="I36" s="220"/>
      <c r="J36" s="302"/>
      <c r="K36" s="220"/>
      <c r="L36" s="221"/>
      <c r="M36" s="221"/>
      <c r="N36" s="221"/>
      <c r="O36" s="221"/>
      <c r="P36" s="221"/>
      <c r="Q36" s="221"/>
      <c r="R36" s="221"/>
      <c r="S36" s="221"/>
      <c r="T36" s="221"/>
      <c r="U36" s="221"/>
      <c r="V36" s="221"/>
      <c r="W36" s="221"/>
      <c r="X36" s="221"/>
    </row>
    <row r="37" spans="1:24" ht="13.2">
      <c r="A37" s="259" t="s">
        <v>4009</v>
      </c>
      <c r="B37" s="251" t="s">
        <v>4015</v>
      </c>
      <c r="C37" s="252">
        <v>14.35</v>
      </c>
      <c r="D37" s="253">
        <v>14.35</v>
      </c>
      <c r="E37" s="253">
        <f t="shared" ref="E37:E40" si="4">C37-D37</f>
        <v>0</v>
      </c>
      <c r="F37" s="276">
        <f t="shared" ref="F37:F40" si="5">E37/C37</f>
        <v>0</v>
      </c>
      <c r="G37" s="256">
        <v>200000</v>
      </c>
      <c r="H37" s="310">
        <v>7.1749999999999996E-5</v>
      </c>
      <c r="I37" s="220"/>
      <c r="J37" s="302"/>
      <c r="K37" s="220"/>
      <c r="L37" s="221"/>
      <c r="M37" s="221"/>
      <c r="N37" s="221"/>
      <c r="O37" s="221"/>
      <c r="P37" s="221"/>
      <c r="Q37" s="221"/>
      <c r="R37" s="221"/>
      <c r="S37" s="221"/>
      <c r="T37" s="221"/>
      <c r="U37" s="221"/>
      <c r="V37" s="221"/>
      <c r="W37" s="221"/>
      <c r="X37" s="221"/>
    </row>
    <row r="38" spans="1:24" ht="13.2">
      <c r="A38" s="259" t="s">
        <v>4010</v>
      </c>
      <c r="B38" s="251" t="s">
        <v>4016</v>
      </c>
      <c r="C38" s="252">
        <v>29.24</v>
      </c>
      <c r="D38" s="253">
        <v>29.24</v>
      </c>
      <c r="E38" s="253">
        <f t="shared" si="4"/>
        <v>0</v>
      </c>
      <c r="F38" s="276">
        <f t="shared" si="5"/>
        <v>0</v>
      </c>
      <c r="G38" s="256">
        <v>200000</v>
      </c>
      <c r="H38" s="310">
        <v>1.462E-4</v>
      </c>
      <c r="I38" s="220"/>
      <c r="J38" s="302"/>
      <c r="K38" s="220"/>
      <c r="L38" s="221"/>
      <c r="M38" s="221"/>
      <c r="N38" s="221"/>
      <c r="O38" s="221"/>
      <c r="P38" s="221"/>
      <c r="Q38" s="221"/>
      <c r="R38" s="221"/>
      <c r="S38" s="221"/>
      <c r="T38" s="221"/>
      <c r="U38" s="221"/>
      <c r="V38" s="221"/>
      <c r="W38" s="221"/>
      <c r="X38" s="221"/>
    </row>
    <row r="39" spans="1:24" ht="13.2">
      <c r="A39" s="259" t="s">
        <v>4025</v>
      </c>
      <c r="B39" s="251" t="s">
        <v>4029</v>
      </c>
      <c r="C39" s="252">
        <v>27.06</v>
      </c>
      <c r="D39" s="253">
        <v>27.06</v>
      </c>
      <c r="E39" s="253">
        <f t="shared" si="4"/>
        <v>0</v>
      </c>
      <c r="F39" s="276">
        <f t="shared" si="5"/>
        <v>0</v>
      </c>
      <c r="G39" s="256">
        <v>220000</v>
      </c>
      <c r="H39" s="310">
        <v>1.2299999999999998E-4</v>
      </c>
      <c r="I39" s="220"/>
      <c r="J39" s="302"/>
      <c r="K39" s="220"/>
      <c r="L39" s="221"/>
      <c r="M39" s="221"/>
      <c r="N39" s="221"/>
      <c r="O39" s="221"/>
      <c r="P39" s="221"/>
      <c r="Q39" s="221"/>
      <c r="R39" s="221"/>
      <c r="S39" s="221"/>
      <c r="T39" s="221"/>
      <c r="U39" s="221"/>
      <c r="V39" s="221"/>
      <c r="W39" s="221"/>
      <c r="X39" s="221"/>
    </row>
    <row r="40" spans="1:24" ht="13.2">
      <c r="A40" s="259" t="s">
        <v>4026</v>
      </c>
      <c r="B40" s="251" t="s">
        <v>4030</v>
      </c>
      <c r="C40" s="252">
        <v>11.3</v>
      </c>
      <c r="D40" s="253">
        <v>11.3</v>
      </c>
      <c r="E40" s="253">
        <f t="shared" si="4"/>
        <v>0</v>
      </c>
      <c r="F40" s="276">
        <f t="shared" si="5"/>
        <v>0</v>
      </c>
      <c r="G40" s="256">
        <v>220000</v>
      </c>
      <c r="H40" s="310">
        <v>5.136363636363637E-5</v>
      </c>
      <c r="I40" s="220"/>
      <c r="J40" s="302"/>
      <c r="K40" s="220"/>
      <c r="L40" s="221"/>
      <c r="M40" s="221"/>
      <c r="N40" s="221"/>
      <c r="O40" s="221"/>
      <c r="P40" s="221"/>
      <c r="Q40" s="221"/>
      <c r="R40" s="221"/>
      <c r="S40" s="221"/>
      <c r="T40" s="221"/>
      <c r="U40" s="221"/>
      <c r="V40" s="221"/>
      <c r="W40" s="221"/>
      <c r="X40" s="221"/>
    </row>
    <row r="41" spans="1:24" ht="13.8" thickBot="1">
      <c r="A41" s="260" t="s">
        <v>4027</v>
      </c>
      <c r="B41" s="261" t="s">
        <v>4031</v>
      </c>
      <c r="C41" s="262">
        <v>5.29</v>
      </c>
      <c r="D41" s="263">
        <v>5.29</v>
      </c>
      <c r="E41" s="263">
        <f>C41-D41</f>
        <v>0</v>
      </c>
      <c r="F41" s="278">
        <f>E41/C41</f>
        <v>0</v>
      </c>
      <c r="G41" s="264">
        <v>220000</v>
      </c>
      <c r="H41" s="311">
        <v>2.4045454545454547E-5</v>
      </c>
      <c r="I41" s="220"/>
      <c r="J41" s="302"/>
      <c r="K41" s="220"/>
      <c r="L41" s="221"/>
      <c r="M41" s="221"/>
      <c r="N41" s="221"/>
      <c r="O41" s="221"/>
      <c r="P41" s="221"/>
      <c r="Q41" s="221"/>
      <c r="R41" s="221"/>
      <c r="S41" s="221"/>
      <c r="T41" s="221"/>
      <c r="U41" s="221"/>
      <c r="V41" s="221"/>
      <c r="W41" s="221"/>
      <c r="X41" s="221"/>
    </row>
    <row r="42" spans="1:24" ht="15" thickBot="1">
      <c r="A42" s="282"/>
      <c r="B42" s="312"/>
      <c r="I42" s="220"/>
      <c r="J42" s="302"/>
      <c r="K42" s="220"/>
      <c r="L42" s="221"/>
      <c r="M42" s="221"/>
      <c r="N42" s="221"/>
      <c r="O42" s="221"/>
      <c r="P42" s="221"/>
      <c r="Q42" s="221"/>
      <c r="R42" s="221"/>
      <c r="S42" s="221"/>
      <c r="T42" s="221"/>
      <c r="U42" s="221"/>
      <c r="V42" s="221"/>
      <c r="W42" s="221"/>
      <c r="X42" s="221"/>
    </row>
    <row r="43" spans="1:24" ht="15.6">
      <c r="A43" s="235" t="s">
        <v>10</v>
      </c>
      <c r="B43" s="279" t="s">
        <v>2325</v>
      </c>
      <c r="C43" s="313" t="s">
        <v>2</v>
      </c>
      <c r="D43" s="292"/>
      <c r="E43" s="292"/>
      <c r="F43" s="292"/>
      <c r="H43" s="214"/>
      <c r="I43" s="220"/>
      <c r="J43" s="302"/>
      <c r="K43" s="220"/>
      <c r="L43" s="221"/>
      <c r="M43" s="221"/>
      <c r="N43" s="221"/>
      <c r="O43" s="221"/>
      <c r="P43" s="221"/>
      <c r="Q43" s="221"/>
      <c r="R43" s="221"/>
      <c r="S43" s="221"/>
      <c r="T43" s="221"/>
      <c r="U43" s="221"/>
      <c r="V43" s="221"/>
      <c r="W43" s="221"/>
      <c r="X43" s="221"/>
    </row>
    <row r="44" spans="1:24" ht="13.2">
      <c r="A44" s="250">
        <v>3073173</v>
      </c>
      <c r="B44" s="251" t="s">
        <v>15</v>
      </c>
      <c r="C44" s="258">
        <v>284.29000000000002</v>
      </c>
      <c r="D44" s="314"/>
      <c r="E44" s="314"/>
      <c r="F44" s="314"/>
      <c r="H44" s="214"/>
      <c r="I44" s="220"/>
      <c r="J44" s="302"/>
      <c r="K44" s="220"/>
      <c r="L44" s="221"/>
      <c r="M44" s="221"/>
      <c r="N44" s="221"/>
      <c r="O44" s="221"/>
      <c r="P44" s="221"/>
      <c r="Q44" s="221"/>
      <c r="R44" s="221"/>
      <c r="S44" s="221"/>
      <c r="T44" s="221"/>
      <c r="U44" s="221"/>
      <c r="V44" s="221"/>
      <c r="W44" s="221"/>
      <c r="X44" s="221"/>
    </row>
    <row r="45" spans="1:24" ht="13.8" thickBot="1">
      <c r="A45" s="260" t="s">
        <v>22</v>
      </c>
      <c r="B45" s="261" t="s">
        <v>23</v>
      </c>
      <c r="C45" s="266">
        <v>384.29</v>
      </c>
      <c r="D45" s="314"/>
      <c r="E45" s="314"/>
      <c r="F45" s="314"/>
      <c r="I45" s="220"/>
      <c r="J45" s="302"/>
      <c r="K45" s="220"/>
      <c r="L45" s="221"/>
      <c r="M45" s="221"/>
      <c r="N45" s="221"/>
      <c r="O45" s="221"/>
      <c r="P45" s="221"/>
      <c r="Q45" s="221"/>
      <c r="R45" s="221"/>
      <c r="S45" s="221"/>
      <c r="T45" s="221"/>
      <c r="U45" s="221"/>
      <c r="V45" s="221"/>
      <c r="W45" s="221"/>
      <c r="X45" s="221"/>
    </row>
    <row r="46" spans="1:24" ht="13.2">
      <c r="I46" s="220"/>
      <c r="J46" s="302"/>
      <c r="K46" s="220"/>
      <c r="L46" s="221"/>
      <c r="M46" s="221"/>
      <c r="N46" s="221"/>
      <c r="O46" s="221"/>
      <c r="P46" s="221"/>
      <c r="Q46" s="221"/>
      <c r="R46" s="221"/>
      <c r="S46" s="221"/>
      <c r="T46" s="221"/>
      <c r="U46" s="221"/>
      <c r="V46" s="221"/>
      <c r="W46" s="221"/>
      <c r="X46" s="221"/>
    </row>
    <row r="47" spans="1:24" ht="13.2">
      <c r="I47" s="220"/>
      <c r="J47" s="302"/>
      <c r="K47" s="220"/>
      <c r="L47" s="221"/>
      <c r="M47" s="221"/>
      <c r="N47" s="221"/>
      <c r="O47" s="221"/>
      <c r="P47" s="221"/>
      <c r="Q47" s="221"/>
      <c r="R47" s="221"/>
      <c r="S47" s="221"/>
      <c r="T47" s="221"/>
      <c r="U47" s="221"/>
      <c r="V47" s="221"/>
      <c r="W47" s="221"/>
      <c r="X47" s="221"/>
    </row>
    <row r="48" spans="1:24" ht="13.2">
      <c r="I48" s="220"/>
      <c r="J48" s="220"/>
      <c r="K48" s="220"/>
      <c r="L48" s="221"/>
      <c r="M48" s="221"/>
      <c r="N48" s="221"/>
      <c r="O48" s="221"/>
      <c r="P48" s="221"/>
      <c r="Q48" s="221"/>
      <c r="R48" s="221"/>
      <c r="S48" s="221"/>
      <c r="T48" s="221"/>
      <c r="U48" s="221"/>
      <c r="V48" s="221"/>
      <c r="W48" s="221"/>
      <c r="X48" s="221"/>
    </row>
    <row r="49" spans="1:24" ht="13.2">
      <c r="A49" s="299"/>
      <c r="B49" s="226"/>
      <c r="C49" s="300"/>
      <c r="D49" s="300"/>
      <c r="E49" s="300"/>
      <c r="F49" s="300"/>
      <c r="G49" s="299"/>
      <c r="H49" s="299"/>
      <c r="I49" s="220"/>
      <c r="J49" s="220"/>
      <c r="K49" s="220"/>
      <c r="L49" s="221"/>
      <c r="M49" s="221"/>
      <c r="N49" s="221"/>
      <c r="O49" s="221"/>
      <c r="P49" s="221"/>
      <c r="Q49" s="221"/>
      <c r="R49" s="221"/>
      <c r="S49" s="221"/>
      <c r="T49" s="221"/>
      <c r="U49" s="221"/>
      <c r="V49" s="221"/>
      <c r="W49" s="221"/>
      <c r="X49" s="221"/>
    </row>
    <row r="50" spans="1:24" ht="13.2">
      <c r="A50" s="299"/>
      <c r="B50" s="226"/>
      <c r="C50" s="300"/>
      <c r="G50" s="299"/>
      <c r="H50" s="299"/>
      <c r="I50" s="220"/>
      <c r="J50" s="220"/>
      <c r="K50" s="220"/>
      <c r="L50" s="221"/>
      <c r="N50" s="221"/>
      <c r="O50" s="221"/>
      <c r="P50" s="221"/>
      <c r="Q50" s="221"/>
      <c r="R50" s="221"/>
      <c r="S50" s="221"/>
      <c r="T50" s="221"/>
      <c r="U50" s="221"/>
      <c r="V50" s="221"/>
      <c r="W50" s="221"/>
      <c r="X50" s="221"/>
    </row>
    <row r="51" spans="1:24" ht="13.2">
      <c r="A51" s="299"/>
      <c r="B51" s="226"/>
      <c r="C51" s="300"/>
      <c r="D51" s="300"/>
      <c r="E51" s="300"/>
      <c r="F51" s="300"/>
      <c r="G51" s="299"/>
      <c r="H51" s="299"/>
      <c r="I51" s="220"/>
      <c r="J51" s="220"/>
      <c r="K51" s="220"/>
      <c r="L51" s="221"/>
      <c r="M51" s="221"/>
      <c r="N51" s="221"/>
      <c r="O51" s="221"/>
      <c r="P51" s="221"/>
      <c r="Q51" s="221"/>
      <c r="R51" s="221"/>
      <c r="S51" s="221"/>
      <c r="T51" s="221"/>
      <c r="U51" s="221"/>
      <c r="V51" s="221"/>
      <c r="W51" s="221"/>
      <c r="X51" s="221"/>
    </row>
    <row r="52" spans="1:24" ht="13.2">
      <c r="A52" s="299"/>
      <c r="B52" s="226"/>
      <c r="C52" s="300"/>
      <c r="D52" s="300"/>
      <c r="E52" s="300"/>
      <c r="F52" s="300"/>
      <c r="G52" s="299"/>
      <c r="H52" s="299"/>
      <c r="I52" s="220"/>
      <c r="J52" s="220"/>
      <c r="K52" s="220"/>
      <c r="L52" s="221"/>
      <c r="M52" s="221"/>
      <c r="N52" s="221"/>
      <c r="O52" s="221"/>
      <c r="P52" s="221"/>
      <c r="Q52" s="221"/>
      <c r="R52" s="221"/>
      <c r="S52" s="221"/>
      <c r="T52" s="221"/>
      <c r="U52" s="221"/>
      <c r="V52" s="221"/>
      <c r="W52" s="221"/>
      <c r="X52" s="221"/>
    </row>
    <row r="53" spans="1:24" ht="13.2">
      <c r="A53" s="299"/>
      <c r="B53" s="226"/>
      <c r="C53" s="300"/>
      <c r="D53" s="300"/>
      <c r="E53" s="300"/>
      <c r="F53" s="300"/>
      <c r="G53" s="299"/>
      <c r="H53" s="299"/>
      <c r="I53" s="220"/>
      <c r="J53" s="220"/>
      <c r="K53" s="220"/>
      <c r="L53" s="221"/>
      <c r="M53" s="221"/>
      <c r="N53" s="221"/>
      <c r="O53" s="221"/>
      <c r="P53" s="221"/>
      <c r="Q53" s="221"/>
      <c r="R53" s="221"/>
      <c r="S53" s="221"/>
      <c r="T53" s="221"/>
      <c r="U53" s="221"/>
      <c r="V53" s="221"/>
      <c r="W53" s="221"/>
      <c r="X53" s="221"/>
    </row>
    <row r="54" spans="1:24" ht="13.2">
      <c r="A54" s="299"/>
      <c r="B54" s="226"/>
      <c r="C54" s="300"/>
      <c r="D54" s="300"/>
      <c r="E54" s="300"/>
      <c r="F54" s="300"/>
      <c r="G54" s="299"/>
      <c r="H54" s="299"/>
      <c r="I54" s="220"/>
      <c r="J54" s="220"/>
      <c r="K54" s="220"/>
      <c r="L54" s="221"/>
      <c r="M54" s="221"/>
      <c r="N54" s="221"/>
      <c r="O54" s="221"/>
      <c r="P54" s="221"/>
      <c r="Q54" s="221"/>
      <c r="R54" s="221"/>
      <c r="S54" s="221"/>
      <c r="T54" s="221"/>
      <c r="U54" s="221"/>
      <c r="V54" s="221"/>
      <c r="W54" s="221"/>
      <c r="X54" s="221"/>
    </row>
    <row r="55" spans="1:24" ht="13.2">
      <c r="A55" s="299"/>
      <c r="B55" s="226"/>
      <c r="C55" s="300"/>
      <c r="D55" s="300"/>
      <c r="E55" s="300"/>
      <c r="F55" s="300"/>
      <c r="G55" s="299"/>
      <c r="H55" s="299"/>
      <c r="I55" s="220"/>
      <c r="J55" s="220"/>
      <c r="K55" s="220"/>
      <c r="L55" s="221"/>
      <c r="M55" s="221"/>
      <c r="N55" s="221"/>
      <c r="O55" s="221"/>
      <c r="P55" s="221"/>
      <c r="Q55" s="221"/>
      <c r="R55" s="221"/>
      <c r="S55" s="221"/>
      <c r="T55" s="221"/>
      <c r="U55" s="221"/>
      <c r="V55" s="221"/>
      <c r="W55" s="221"/>
      <c r="X55" s="221"/>
    </row>
    <row r="56" spans="1:24" ht="13.2">
      <c r="A56" s="299"/>
      <c r="B56" s="226"/>
      <c r="C56" s="300"/>
      <c r="D56" s="300"/>
      <c r="E56" s="300"/>
      <c r="F56" s="300"/>
      <c r="G56" s="299"/>
      <c r="H56" s="299"/>
      <c r="I56" s="220"/>
      <c r="J56" s="220"/>
      <c r="K56" s="220"/>
      <c r="L56" s="221"/>
      <c r="M56" s="221"/>
      <c r="N56" s="221"/>
      <c r="O56" s="221"/>
      <c r="P56" s="221"/>
      <c r="Q56" s="221"/>
      <c r="R56" s="221"/>
      <c r="S56" s="221"/>
      <c r="T56" s="221"/>
      <c r="U56" s="221"/>
      <c r="V56" s="221"/>
      <c r="W56" s="221"/>
      <c r="X56" s="221"/>
    </row>
    <row r="57" spans="1:24" ht="13.2">
      <c r="A57" s="299"/>
      <c r="B57" s="226"/>
      <c r="C57" s="300"/>
      <c r="D57" s="300"/>
      <c r="E57" s="300"/>
      <c r="F57" s="300"/>
      <c r="G57" s="299"/>
      <c r="H57" s="299"/>
      <c r="I57" s="220"/>
      <c r="J57" s="220"/>
      <c r="K57" s="220"/>
      <c r="L57" s="221"/>
      <c r="M57" s="221"/>
      <c r="N57" s="221"/>
      <c r="O57" s="221"/>
      <c r="P57" s="221"/>
      <c r="Q57" s="221"/>
      <c r="R57" s="221"/>
      <c r="S57" s="221"/>
      <c r="T57" s="221"/>
      <c r="U57" s="221"/>
      <c r="V57" s="221"/>
      <c r="W57" s="221"/>
      <c r="X57" s="221"/>
    </row>
    <row r="58" spans="1:24" ht="13.2">
      <c r="A58" s="299"/>
      <c r="B58" s="226"/>
      <c r="C58" s="300"/>
      <c r="D58" s="300"/>
      <c r="E58" s="300"/>
      <c r="F58" s="300"/>
      <c r="G58" s="299"/>
      <c r="H58" s="299"/>
      <c r="I58" s="220"/>
      <c r="J58" s="220"/>
      <c r="K58" s="220"/>
      <c r="L58" s="221"/>
      <c r="M58" s="221"/>
      <c r="N58" s="221"/>
      <c r="O58" s="221"/>
      <c r="P58" s="221"/>
      <c r="Q58" s="221"/>
      <c r="R58" s="221"/>
      <c r="S58" s="221"/>
      <c r="T58" s="221"/>
      <c r="U58" s="221"/>
      <c r="V58" s="221"/>
      <c r="W58" s="221"/>
      <c r="X58" s="221"/>
    </row>
    <row r="59" spans="1:24" ht="13.2">
      <c r="A59" s="299"/>
      <c r="B59" s="226"/>
      <c r="C59" s="300"/>
      <c r="D59" s="300"/>
      <c r="E59" s="300"/>
      <c r="F59" s="300"/>
      <c r="G59" s="299"/>
      <c r="H59" s="299"/>
      <c r="I59" s="220"/>
      <c r="J59" s="220"/>
      <c r="K59" s="220"/>
      <c r="L59" s="221"/>
      <c r="M59" s="221"/>
      <c r="N59" s="221"/>
      <c r="O59" s="221"/>
      <c r="P59" s="221"/>
      <c r="Q59" s="221"/>
      <c r="R59" s="221"/>
      <c r="S59" s="221"/>
      <c r="T59" s="221"/>
      <c r="U59" s="221"/>
      <c r="V59" s="221"/>
      <c r="W59" s="221"/>
      <c r="X59" s="221"/>
    </row>
    <row r="60" spans="1:24" ht="13.2">
      <c r="A60" s="299"/>
      <c r="B60" s="226"/>
      <c r="C60" s="300"/>
      <c r="D60" s="300"/>
      <c r="E60" s="300"/>
      <c r="F60" s="300"/>
      <c r="G60" s="299"/>
      <c r="H60" s="299"/>
      <c r="I60" s="220"/>
      <c r="J60" s="220"/>
      <c r="K60" s="220"/>
      <c r="L60" s="221"/>
      <c r="M60" s="221"/>
      <c r="N60" s="221"/>
      <c r="O60" s="221"/>
      <c r="P60" s="221"/>
      <c r="Q60" s="221"/>
      <c r="R60" s="221"/>
      <c r="S60" s="221"/>
      <c r="T60" s="221"/>
      <c r="U60" s="221"/>
      <c r="V60" s="221"/>
      <c r="W60" s="221"/>
      <c r="X60" s="221"/>
    </row>
    <row r="61" spans="1:24" ht="13.2">
      <c r="A61" s="299"/>
      <c r="B61" s="226"/>
      <c r="C61" s="300"/>
      <c r="D61" s="300"/>
      <c r="E61" s="300"/>
      <c r="F61" s="300"/>
      <c r="G61" s="299"/>
      <c r="H61" s="299"/>
      <c r="I61" s="220"/>
      <c r="J61" s="220"/>
      <c r="K61" s="220"/>
      <c r="L61" s="221"/>
      <c r="M61" s="221"/>
      <c r="N61" s="221"/>
      <c r="O61" s="221"/>
      <c r="P61" s="221"/>
      <c r="Q61" s="221"/>
      <c r="R61" s="221"/>
      <c r="S61" s="221"/>
      <c r="T61" s="221"/>
      <c r="U61" s="221"/>
      <c r="V61" s="221"/>
      <c r="W61" s="221"/>
      <c r="X61" s="221"/>
    </row>
    <row r="62" spans="1:24" ht="13.2">
      <c r="A62" s="299"/>
      <c r="B62" s="226"/>
      <c r="C62" s="300"/>
      <c r="D62" s="300"/>
      <c r="E62" s="300"/>
      <c r="F62" s="300"/>
      <c r="G62" s="299"/>
      <c r="H62" s="299"/>
      <c r="I62" s="220"/>
      <c r="J62" s="220"/>
      <c r="K62" s="220"/>
      <c r="L62" s="221"/>
      <c r="M62" s="221"/>
      <c r="N62" s="221"/>
      <c r="O62" s="221"/>
      <c r="P62" s="221"/>
      <c r="Q62" s="221"/>
      <c r="R62" s="221"/>
      <c r="S62" s="221"/>
      <c r="T62" s="221"/>
      <c r="U62" s="221"/>
      <c r="V62" s="221"/>
      <c r="W62" s="221"/>
      <c r="X62" s="221"/>
    </row>
    <row r="63" spans="1:24" ht="13.2">
      <c r="A63" s="299"/>
      <c r="B63" s="226"/>
      <c r="C63" s="300"/>
      <c r="D63" s="300"/>
      <c r="E63" s="300"/>
      <c r="F63" s="300"/>
      <c r="G63" s="299"/>
      <c r="H63" s="299"/>
      <c r="I63" s="220"/>
      <c r="J63" s="220"/>
      <c r="K63" s="220"/>
      <c r="L63" s="221"/>
      <c r="M63" s="221"/>
      <c r="N63" s="221"/>
      <c r="O63" s="221"/>
      <c r="P63" s="221"/>
      <c r="Q63" s="221"/>
      <c r="R63" s="221"/>
      <c r="S63" s="221"/>
      <c r="T63" s="221"/>
      <c r="U63" s="221"/>
      <c r="V63" s="221"/>
      <c r="W63" s="221"/>
      <c r="X63" s="221"/>
    </row>
    <row r="64" spans="1:24" ht="13.2">
      <c r="A64" s="299"/>
      <c r="B64" s="226"/>
      <c r="C64" s="300"/>
      <c r="D64" s="300"/>
      <c r="E64" s="300"/>
      <c r="F64" s="300"/>
      <c r="G64" s="299"/>
      <c r="H64" s="299"/>
      <c r="I64" s="220"/>
      <c r="J64" s="220"/>
      <c r="K64" s="220"/>
      <c r="L64" s="221"/>
      <c r="M64" s="221"/>
      <c r="N64" s="221"/>
      <c r="O64" s="221"/>
      <c r="P64" s="221"/>
      <c r="Q64" s="221"/>
      <c r="R64" s="221"/>
      <c r="S64" s="221"/>
      <c r="T64" s="221"/>
      <c r="U64" s="221"/>
      <c r="V64" s="221"/>
      <c r="W64" s="221"/>
      <c r="X64" s="221"/>
    </row>
    <row r="65" spans="1:24" ht="13.2">
      <c r="A65" s="299"/>
      <c r="B65" s="226"/>
      <c r="C65" s="300"/>
      <c r="D65" s="300"/>
      <c r="E65" s="300"/>
      <c r="F65" s="300"/>
      <c r="G65" s="299"/>
      <c r="H65" s="299"/>
      <c r="I65" s="220"/>
      <c r="J65" s="220"/>
      <c r="K65" s="220"/>
      <c r="L65" s="221"/>
      <c r="M65" s="221"/>
      <c r="N65" s="221"/>
      <c r="O65" s="221"/>
      <c r="P65" s="221"/>
      <c r="Q65" s="221"/>
      <c r="R65" s="221"/>
      <c r="S65" s="221"/>
      <c r="T65" s="221"/>
      <c r="U65" s="221"/>
      <c r="V65" s="221"/>
      <c r="W65" s="221"/>
      <c r="X65" s="221"/>
    </row>
    <row r="66" spans="1:24" ht="13.2">
      <c r="A66" s="299"/>
      <c r="B66" s="226"/>
      <c r="C66" s="300"/>
      <c r="D66" s="300"/>
      <c r="E66" s="300"/>
      <c r="F66" s="300"/>
      <c r="G66" s="299"/>
      <c r="H66" s="299"/>
      <c r="I66" s="220"/>
      <c r="J66" s="220"/>
      <c r="K66" s="220"/>
      <c r="L66" s="221"/>
      <c r="M66" s="221"/>
      <c r="N66" s="221"/>
      <c r="O66" s="221"/>
      <c r="P66" s="221"/>
      <c r="Q66" s="221"/>
      <c r="R66" s="221"/>
      <c r="S66" s="221"/>
      <c r="T66" s="221"/>
      <c r="U66" s="221"/>
      <c r="V66" s="221"/>
      <c r="W66" s="221"/>
      <c r="X66" s="221"/>
    </row>
    <row r="67" spans="1:24" ht="13.2">
      <c r="A67" s="299"/>
      <c r="B67" s="226"/>
      <c r="C67" s="300"/>
      <c r="D67" s="300"/>
      <c r="E67" s="300"/>
      <c r="F67" s="300"/>
      <c r="G67" s="299"/>
      <c r="H67" s="299"/>
      <c r="I67" s="220"/>
      <c r="J67" s="220"/>
      <c r="K67" s="220"/>
      <c r="L67" s="221"/>
      <c r="M67" s="221"/>
      <c r="N67" s="221"/>
      <c r="O67" s="221"/>
      <c r="P67" s="221"/>
      <c r="Q67" s="221"/>
      <c r="R67" s="221"/>
      <c r="S67" s="221"/>
      <c r="T67" s="221"/>
      <c r="U67" s="221"/>
      <c r="V67" s="221"/>
      <c r="W67" s="221"/>
      <c r="X67" s="221"/>
    </row>
    <row r="68" spans="1:24" ht="13.2">
      <c r="A68" s="299"/>
      <c r="B68" s="226"/>
      <c r="C68" s="300"/>
      <c r="D68" s="300"/>
      <c r="E68" s="300"/>
      <c r="F68" s="300"/>
      <c r="G68" s="299"/>
      <c r="H68" s="299"/>
      <c r="I68" s="220"/>
      <c r="J68" s="220"/>
      <c r="K68" s="220"/>
      <c r="L68" s="221"/>
      <c r="M68" s="221"/>
      <c r="N68" s="221"/>
      <c r="O68" s="221"/>
      <c r="P68" s="221"/>
      <c r="Q68" s="221"/>
      <c r="R68" s="221"/>
      <c r="S68" s="221"/>
      <c r="T68" s="221"/>
      <c r="U68" s="221"/>
      <c r="V68" s="221"/>
      <c r="W68" s="221"/>
      <c r="X68" s="221"/>
    </row>
    <row r="69" spans="1:24" ht="13.2">
      <c r="A69" s="299"/>
      <c r="B69" s="226"/>
      <c r="C69" s="300"/>
      <c r="D69" s="300"/>
      <c r="E69" s="300"/>
      <c r="F69" s="300"/>
      <c r="G69" s="299"/>
      <c r="H69" s="299"/>
      <c r="I69" s="220"/>
      <c r="J69" s="220"/>
      <c r="K69" s="220"/>
      <c r="L69" s="221"/>
      <c r="M69" s="221"/>
      <c r="N69" s="221"/>
      <c r="O69" s="221"/>
      <c r="P69" s="221"/>
      <c r="Q69" s="221"/>
      <c r="R69" s="221"/>
      <c r="S69" s="221"/>
      <c r="T69" s="221"/>
      <c r="U69" s="221"/>
      <c r="V69" s="221"/>
      <c r="W69" s="221"/>
      <c r="X69" s="221"/>
    </row>
    <row r="70" spans="1:24" ht="13.2">
      <c r="A70" s="299"/>
      <c r="B70" s="226"/>
      <c r="C70" s="300"/>
      <c r="D70" s="300"/>
      <c r="E70" s="300"/>
      <c r="F70" s="300"/>
      <c r="G70" s="299"/>
      <c r="H70" s="299"/>
      <c r="I70" s="220"/>
      <c r="J70" s="220"/>
      <c r="K70" s="220"/>
      <c r="L70" s="221"/>
      <c r="M70" s="221"/>
      <c r="N70" s="221"/>
      <c r="O70" s="221"/>
      <c r="P70" s="221"/>
      <c r="Q70" s="221"/>
      <c r="R70" s="221"/>
      <c r="S70" s="221"/>
      <c r="T70" s="221"/>
      <c r="U70" s="221"/>
      <c r="V70" s="221"/>
      <c r="W70" s="221"/>
      <c r="X70" s="221"/>
    </row>
    <row r="71" spans="1:24" ht="13.2">
      <c r="A71" s="220"/>
      <c r="B71" s="221"/>
      <c r="C71" s="222"/>
      <c r="D71" s="222"/>
      <c r="E71" s="222"/>
      <c r="F71" s="222"/>
      <c r="G71" s="220"/>
      <c r="H71" s="224"/>
      <c r="I71" s="220"/>
      <c r="J71" s="220"/>
      <c r="K71" s="220"/>
      <c r="L71" s="221"/>
      <c r="M71" s="221"/>
      <c r="N71" s="221"/>
      <c r="O71" s="221"/>
      <c r="P71" s="221"/>
      <c r="Q71" s="221"/>
      <c r="R71" s="221"/>
      <c r="S71" s="221"/>
      <c r="T71" s="221"/>
      <c r="U71" s="221"/>
      <c r="V71" s="221"/>
      <c r="W71" s="221"/>
      <c r="X71" s="221"/>
    </row>
    <row r="72" spans="1:24" ht="13.2">
      <c r="A72" s="220"/>
      <c r="B72" s="221"/>
      <c r="C72" s="222"/>
      <c r="D72" s="222"/>
      <c r="E72" s="222"/>
      <c r="F72" s="222"/>
      <c r="G72" s="220"/>
      <c r="H72" s="224"/>
      <c r="I72" s="220"/>
      <c r="J72" s="220"/>
      <c r="K72" s="220"/>
      <c r="L72" s="221"/>
      <c r="M72" s="221"/>
      <c r="N72" s="221"/>
      <c r="O72" s="221"/>
      <c r="P72" s="221"/>
      <c r="Q72" s="221"/>
      <c r="R72" s="221"/>
      <c r="S72" s="221"/>
      <c r="T72" s="221"/>
      <c r="U72" s="221"/>
      <c r="V72" s="221"/>
      <c r="W72" s="221"/>
      <c r="X72" s="221"/>
    </row>
    <row r="73" spans="1:24" ht="13.2">
      <c r="A73" s="220"/>
      <c r="B73" s="221"/>
      <c r="C73" s="222"/>
      <c r="D73" s="222"/>
      <c r="E73" s="222"/>
      <c r="F73" s="222"/>
      <c r="G73" s="220"/>
      <c r="H73" s="224"/>
      <c r="I73" s="220"/>
      <c r="J73" s="220"/>
      <c r="K73" s="220"/>
      <c r="L73" s="221"/>
      <c r="M73" s="221"/>
      <c r="N73" s="221"/>
      <c r="O73" s="221"/>
      <c r="P73" s="221"/>
      <c r="Q73" s="221"/>
      <c r="R73" s="221"/>
      <c r="S73" s="221"/>
      <c r="T73" s="221"/>
      <c r="U73" s="221"/>
      <c r="V73" s="221"/>
      <c r="W73" s="221"/>
      <c r="X73" s="221"/>
    </row>
    <row r="74" spans="1:24" ht="13.2">
      <c r="A74" s="220"/>
      <c r="B74" s="221"/>
      <c r="C74" s="222"/>
      <c r="D74" s="222"/>
      <c r="E74" s="222"/>
      <c r="F74" s="222"/>
      <c r="G74" s="220"/>
      <c r="H74" s="224"/>
      <c r="I74" s="220"/>
      <c r="J74" s="220"/>
      <c r="K74" s="220"/>
      <c r="L74" s="221"/>
      <c r="M74" s="221"/>
      <c r="N74" s="221"/>
      <c r="O74" s="221"/>
      <c r="P74" s="221"/>
      <c r="Q74" s="221"/>
      <c r="R74" s="221"/>
      <c r="S74" s="221"/>
      <c r="T74" s="221"/>
      <c r="U74" s="221"/>
      <c r="V74" s="221"/>
      <c r="W74" s="221"/>
      <c r="X74" s="221"/>
    </row>
    <row r="75" spans="1:24" ht="13.2">
      <c r="A75" s="220"/>
      <c r="B75" s="221"/>
      <c r="C75" s="222"/>
      <c r="D75" s="222"/>
      <c r="E75" s="222"/>
      <c r="F75" s="222"/>
      <c r="G75" s="220"/>
      <c r="H75" s="224"/>
      <c r="I75" s="220"/>
      <c r="J75" s="220"/>
      <c r="K75" s="220"/>
      <c r="L75" s="221"/>
      <c r="M75" s="221"/>
      <c r="N75" s="221"/>
      <c r="O75" s="221"/>
      <c r="P75" s="221"/>
      <c r="Q75" s="221"/>
      <c r="R75" s="221"/>
      <c r="S75" s="221"/>
      <c r="T75" s="221"/>
      <c r="U75" s="221"/>
      <c r="V75" s="221"/>
      <c r="W75" s="221"/>
      <c r="X75" s="221"/>
    </row>
    <row r="76" spans="1:24" ht="13.2">
      <c r="A76" s="220"/>
      <c r="B76" s="221"/>
      <c r="C76" s="222"/>
      <c r="D76" s="222"/>
      <c r="E76" s="222"/>
      <c r="F76" s="222"/>
      <c r="G76" s="220"/>
      <c r="H76" s="224"/>
      <c r="I76" s="220"/>
      <c r="J76" s="220"/>
      <c r="K76" s="220"/>
      <c r="L76" s="221"/>
      <c r="M76" s="221"/>
      <c r="N76" s="221"/>
      <c r="O76" s="221"/>
      <c r="P76" s="221"/>
      <c r="Q76" s="221"/>
      <c r="R76" s="221"/>
      <c r="S76" s="221"/>
      <c r="T76" s="221"/>
      <c r="U76" s="221"/>
      <c r="V76" s="221"/>
      <c r="W76" s="221"/>
      <c r="X76" s="221"/>
    </row>
    <row r="77" spans="1:24" ht="13.2">
      <c r="A77" s="220"/>
      <c r="B77" s="221"/>
      <c r="C77" s="222"/>
      <c r="D77" s="222"/>
      <c r="E77" s="222"/>
      <c r="F77" s="222"/>
      <c r="G77" s="220"/>
      <c r="H77" s="224"/>
      <c r="I77" s="220"/>
      <c r="J77" s="220"/>
      <c r="K77" s="220"/>
      <c r="L77" s="221"/>
      <c r="M77" s="221"/>
      <c r="N77" s="221"/>
      <c r="O77" s="221"/>
      <c r="P77" s="221"/>
      <c r="Q77" s="221"/>
      <c r="R77" s="221"/>
      <c r="S77" s="221"/>
      <c r="T77" s="221"/>
      <c r="U77" s="221"/>
      <c r="V77" s="221"/>
      <c r="W77" s="221"/>
      <c r="X77" s="221"/>
    </row>
    <row r="78" spans="1:24" ht="13.2">
      <c r="A78" s="220"/>
      <c r="B78" s="221"/>
      <c r="C78" s="222"/>
      <c r="D78" s="222"/>
      <c r="E78" s="222"/>
      <c r="F78" s="222"/>
      <c r="G78" s="220"/>
      <c r="H78" s="224"/>
      <c r="I78" s="220"/>
      <c r="J78" s="220"/>
      <c r="K78" s="220"/>
      <c r="L78" s="221"/>
      <c r="M78" s="221"/>
      <c r="N78" s="221"/>
      <c r="O78" s="221"/>
      <c r="P78" s="221"/>
      <c r="Q78" s="221"/>
      <c r="R78" s="221"/>
      <c r="S78" s="221"/>
      <c r="T78" s="221"/>
      <c r="U78" s="221"/>
      <c r="V78" s="221"/>
      <c r="W78" s="221"/>
      <c r="X78" s="221"/>
    </row>
    <row r="79" spans="1:24" ht="13.2">
      <c r="A79" s="220"/>
      <c r="B79" s="221"/>
      <c r="C79" s="222"/>
      <c r="D79" s="222"/>
      <c r="E79" s="222"/>
      <c r="F79" s="222"/>
      <c r="G79" s="220"/>
      <c r="H79" s="224"/>
      <c r="I79" s="220"/>
      <c r="J79" s="220"/>
      <c r="K79" s="220"/>
      <c r="L79" s="221"/>
      <c r="M79" s="221"/>
      <c r="N79" s="221"/>
      <c r="O79" s="221"/>
      <c r="P79" s="221"/>
      <c r="Q79" s="221"/>
      <c r="R79" s="221"/>
      <c r="S79" s="221"/>
      <c r="T79" s="221"/>
      <c r="U79" s="221"/>
      <c r="V79" s="221"/>
      <c r="W79" s="221"/>
      <c r="X79" s="221"/>
    </row>
    <row r="80" spans="1:24" ht="13.2">
      <c r="A80" s="220"/>
      <c r="B80" s="221"/>
      <c r="C80" s="222"/>
      <c r="D80" s="222"/>
      <c r="E80" s="222"/>
      <c r="F80" s="222"/>
      <c r="G80" s="220"/>
      <c r="H80" s="224"/>
      <c r="I80" s="220"/>
      <c r="J80" s="220"/>
      <c r="K80" s="220"/>
      <c r="L80" s="221"/>
      <c r="M80" s="221"/>
      <c r="N80" s="221"/>
      <c r="O80" s="221"/>
      <c r="P80" s="221"/>
      <c r="Q80" s="221"/>
      <c r="R80" s="221"/>
      <c r="S80" s="221"/>
      <c r="T80" s="221"/>
      <c r="U80" s="221"/>
      <c r="V80" s="221"/>
      <c r="W80" s="221"/>
      <c r="X80" s="221"/>
    </row>
    <row r="81" spans="1:24" ht="13.2">
      <c r="A81" s="220"/>
      <c r="B81" s="221"/>
      <c r="C81" s="222"/>
      <c r="D81" s="222"/>
      <c r="E81" s="222"/>
      <c r="F81" s="222"/>
      <c r="G81" s="220"/>
      <c r="H81" s="224"/>
      <c r="I81" s="220"/>
      <c r="J81" s="220"/>
      <c r="K81" s="220"/>
      <c r="L81" s="221"/>
      <c r="M81" s="221"/>
      <c r="N81" s="221"/>
      <c r="O81" s="221"/>
      <c r="P81" s="221"/>
      <c r="Q81" s="221"/>
      <c r="R81" s="221"/>
      <c r="S81" s="221"/>
      <c r="T81" s="221"/>
      <c r="U81" s="221"/>
      <c r="V81" s="221"/>
      <c r="W81" s="221"/>
      <c r="X81" s="221"/>
    </row>
    <row r="82" spans="1:24" ht="13.2">
      <c r="A82" s="220"/>
      <c r="B82" s="221"/>
      <c r="C82" s="222"/>
      <c r="D82" s="222"/>
      <c r="E82" s="222"/>
      <c r="F82" s="222"/>
      <c r="G82" s="220"/>
      <c r="H82" s="224"/>
      <c r="I82" s="220"/>
      <c r="J82" s="220"/>
      <c r="K82" s="220"/>
      <c r="L82" s="221"/>
      <c r="M82" s="221"/>
      <c r="N82" s="221"/>
      <c r="O82" s="221"/>
      <c r="P82" s="221"/>
      <c r="Q82" s="221"/>
      <c r="R82" s="221"/>
      <c r="S82" s="221"/>
      <c r="T82" s="221"/>
      <c r="U82" s="221"/>
      <c r="V82" s="221"/>
      <c r="W82" s="221"/>
      <c r="X82" s="221"/>
    </row>
    <row r="83" spans="1:24" ht="13.2">
      <c r="A83" s="220"/>
      <c r="B83" s="221"/>
      <c r="C83" s="222"/>
      <c r="D83" s="222"/>
      <c r="E83" s="222"/>
      <c r="F83" s="222"/>
      <c r="G83" s="220"/>
      <c r="H83" s="224"/>
      <c r="I83" s="220"/>
      <c r="J83" s="220"/>
      <c r="K83" s="220"/>
      <c r="L83" s="221"/>
      <c r="M83" s="221"/>
      <c r="N83" s="221"/>
      <c r="O83" s="221"/>
      <c r="P83" s="221"/>
      <c r="Q83" s="221"/>
      <c r="R83" s="221"/>
      <c r="S83" s="221"/>
      <c r="T83" s="221"/>
      <c r="U83" s="221"/>
      <c r="V83" s="221"/>
      <c r="W83" s="221"/>
      <c r="X83" s="221"/>
    </row>
    <row r="84" spans="1:24" ht="13.2">
      <c r="A84" s="220"/>
      <c r="B84" s="221"/>
      <c r="C84" s="222"/>
      <c r="D84" s="222"/>
      <c r="E84" s="222"/>
      <c r="F84" s="222"/>
      <c r="G84" s="220"/>
      <c r="H84" s="224"/>
      <c r="I84" s="220"/>
      <c r="J84" s="220"/>
      <c r="K84" s="220"/>
      <c r="L84" s="221"/>
      <c r="M84" s="221"/>
      <c r="N84" s="221"/>
      <c r="O84" s="221"/>
      <c r="P84" s="221"/>
      <c r="Q84" s="221"/>
      <c r="R84" s="221"/>
      <c r="S84" s="221"/>
      <c r="T84" s="221"/>
      <c r="U84" s="221"/>
      <c r="V84" s="221"/>
      <c r="W84" s="221"/>
      <c r="X84" s="221"/>
    </row>
    <row r="85" spans="1:24" ht="13.2">
      <c r="A85" s="220"/>
      <c r="B85" s="221"/>
      <c r="C85" s="222"/>
      <c r="D85" s="222"/>
      <c r="E85" s="222"/>
      <c r="F85" s="222"/>
      <c r="G85" s="220"/>
      <c r="H85" s="224"/>
      <c r="I85" s="220"/>
      <c r="J85" s="220"/>
      <c r="K85" s="220"/>
      <c r="L85" s="221"/>
      <c r="M85" s="221"/>
      <c r="N85" s="221"/>
      <c r="O85" s="221"/>
      <c r="P85" s="221"/>
      <c r="Q85" s="221"/>
      <c r="R85" s="221"/>
      <c r="S85" s="221"/>
      <c r="T85" s="221"/>
      <c r="U85" s="221"/>
      <c r="V85" s="221"/>
      <c r="W85" s="221"/>
      <c r="X85" s="221"/>
    </row>
    <row r="86" spans="1:24" ht="13.2">
      <c r="A86" s="220"/>
      <c r="B86" s="221"/>
      <c r="C86" s="222"/>
      <c r="D86" s="222"/>
      <c r="E86" s="222"/>
      <c r="F86" s="222"/>
      <c r="G86" s="220"/>
      <c r="H86" s="224"/>
      <c r="I86" s="220"/>
      <c r="J86" s="220"/>
      <c r="K86" s="220"/>
      <c r="L86" s="221"/>
      <c r="M86" s="221"/>
      <c r="N86" s="221"/>
      <c r="O86" s="221"/>
      <c r="P86" s="221"/>
      <c r="Q86" s="221"/>
      <c r="R86" s="221"/>
      <c r="S86" s="221"/>
      <c r="T86" s="221"/>
      <c r="U86" s="221"/>
      <c r="V86" s="221"/>
      <c r="W86" s="221"/>
      <c r="X86" s="221"/>
    </row>
    <row r="87" spans="1:24" ht="13.2">
      <c r="A87" s="220"/>
      <c r="B87" s="221"/>
      <c r="C87" s="222"/>
      <c r="D87" s="222"/>
      <c r="E87" s="222"/>
      <c r="F87" s="222"/>
      <c r="G87" s="220"/>
      <c r="H87" s="224"/>
      <c r="I87" s="220"/>
      <c r="J87" s="220"/>
      <c r="K87" s="220"/>
      <c r="L87" s="221"/>
      <c r="M87" s="221"/>
      <c r="N87" s="221"/>
      <c r="O87" s="221"/>
      <c r="P87" s="221"/>
      <c r="Q87" s="221"/>
      <c r="R87" s="221"/>
      <c r="S87" s="221"/>
      <c r="T87" s="221"/>
      <c r="U87" s="221"/>
      <c r="V87" s="221"/>
      <c r="W87" s="221"/>
      <c r="X87" s="221"/>
    </row>
    <row r="88" spans="1:24" ht="13.2">
      <c r="A88" s="220"/>
      <c r="B88" s="221"/>
      <c r="C88" s="222"/>
      <c r="D88" s="222"/>
      <c r="E88" s="222"/>
      <c r="F88" s="222"/>
      <c r="G88" s="220"/>
      <c r="H88" s="224"/>
      <c r="I88" s="220"/>
      <c r="J88" s="220"/>
      <c r="K88" s="220"/>
      <c r="L88" s="221"/>
      <c r="M88" s="221"/>
      <c r="N88" s="221"/>
      <c r="O88" s="221"/>
      <c r="P88" s="221"/>
      <c r="Q88" s="221"/>
      <c r="R88" s="221"/>
      <c r="S88" s="221"/>
      <c r="T88" s="221"/>
      <c r="U88" s="221"/>
      <c r="V88" s="221"/>
      <c r="W88" s="221"/>
      <c r="X88" s="221"/>
    </row>
    <row r="89" spans="1:24" ht="13.2">
      <c r="A89" s="220"/>
      <c r="B89" s="221"/>
      <c r="C89" s="222"/>
      <c r="D89" s="222"/>
      <c r="E89" s="222"/>
      <c r="F89" s="222"/>
      <c r="G89" s="220"/>
      <c r="H89" s="224"/>
      <c r="I89" s="220"/>
      <c r="J89" s="220"/>
      <c r="K89" s="220"/>
      <c r="L89" s="221"/>
      <c r="M89" s="221"/>
      <c r="N89" s="221"/>
      <c r="O89" s="221"/>
      <c r="P89" s="221"/>
      <c r="Q89" s="221"/>
      <c r="R89" s="221"/>
      <c r="S89" s="221"/>
      <c r="T89" s="221"/>
      <c r="U89" s="221"/>
      <c r="V89" s="221"/>
      <c r="W89" s="221"/>
      <c r="X89" s="221"/>
    </row>
    <row r="90" spans="1:24" ht="13.2">
      <c r="A90" s="220"/>
      <c r="B90" s="221"/>
      <c r="C90" s="222"/>
      <c r="D90" s="222"/>
      <c r="E90" s="222"/>
      <c r="F90" s="222"/>
      <c r="G90" s="220"/>
      <c r="H90" s="224"/>
      <c r="I90" s="220"/>
      <c r="J90" s="220"/>
      <c r="K90" s="220"/>
      <c r="L90" s="221"/>
      <c r="M90" s="221"/>
      <c r="N90" s="221"/>
      <c r="O90" s="221"/>
      <c r="P90" s="221"/>
      <c r="Q90" s="221"/>
      <c r="R90" s="221"/>
      <c r="S90" s="221"/>
      <c r="T90" s="221"/>
      <c r="U90" s="221"/>
      <c r="V90" s="221"/>
      <c r="W90" s="221"/>
      <c r="X90" s="221"/>
    </row>
    <row r="91" spans="1:24" ht="13.2">
      <c r="A91" s="220"/>
      <c r="B91" s="221"/>
      <c r="C91" s="222"/>
      <c r="D91" s="222"/>
      <c r="E91" s="222"/>
      <c r="F91" s="222"/>
      <c r="G91" s="220"/>
      <c r="H91" s="224"/>
      <c r="I91" s="220"/>
      <c r="J91" s="220"/>
      <c r="K91" s="220"/>
      <c r="L91" s="221"/>
      <c r="M91" s="221"/>
      <c r="N91" s="221"/>
      <c r="O91" s="221"/>
      <c r="P91" s="221"/>
      <c r="Q91" s="221"/>
      <c r="R91" s="221"/>
      <c r="S91" s="221"/>
      <c r="T91" s="221"/>
      <c r="U91" s="221"/>
      <c r="V91" s="221"/>
      <c r="W91" s="221"/>
      <c r="X91" s="221"/>
    </row>
    <row r="92" spans="1:24" ht="13.2">
      <c r="A92" s="220"/>
      <c r="B92" s="221"/>
      <c r="C92" s="222"/>
      <c r="D92" s="222"/>
      <c r="E92" s="222"/>
      <c r="F92" s="222"/>
      <c r="G92" s="220"/>
      <c r="H92" s="224"/>
      <c r="I92" s="220"/>
      <c r="J92" s="220"/>
      <c r="K92" s="220"/>
      <c r="L92" s="221"/>
      <c r="M92" s="221"/>
      <c r="N92" s="221"/>
      <c r="O92" s="221"/>
      <c r="P92" s="221"/>
      <c r="Q92" s="221"/>
      <c r="R92" s="221"/>
      <c r="S92" s="221"/>
      <c r="T92" s="221"/>
      <c r="U92" s="221"/>
      <c r="V92" s="221"/>
      <c r="W92" s="221"/>
      <c r="X92" s="221"/>
    </row>
    <row r="93" spans="1:24" ht="13.2">
      <c r="A93" s="220"/>
      <c r="B93" s="221"/>
      <c r="C93" s="222"/>
      <c r="D93" s="222"/>
      <c r="E93" s="222"/>
      <c r="F93" s="222"/>
      <c r="G93" s="220"/>
      <c r="H93" s="224"/>
      <c r="I93" s="220"/>
      <c r="J93" s="220"/>
      <c r="K93" s="220"/>
      <c r="L93" s="221"/>
      <c r="M93" s="221"/>
      <c r="N93" s="221"/>
      <c r="O93" s="221"/>
      <c r="P93" s="221"/>
      <c r="Q93" s="221"/>
      <c r="R93" s="221"/>
      <c r="S93" s="221"/>
      <c r="T93" s="221"/>
      <c r="U93" s="221"/>
      <c r="V93" s="221"/>
      <c r="W93" s="221"/>
      <c r="X93" s="221"/>
    </row>
    <row r="94" spans="1:24" ht="13.2">
      <c r="A94" s="220"/>
      <c r="B94" s="221"/>
      <c r="C94" s="222"/>
      <c r="D94" s="222"/>
      <c r="E94" s="222"/>
      <c r="F94" s="222"/>
      <c r="G94" s="220"/>
      <c r="H94" s="224"/>
      <c r="I94" s="220"/>
      <c r="J94" s="220"/>
      <c r="K94" s="220"/>
      <c r="L94" s="221"/>
      <c r="M94" s="221"/>
      <c r="N94" s="221"/>
      <c r="O94" s="221"/>
      <c r="P94" s="221"/>
      <c r="Q94" s="221"/>
      <c r="R94" s="221"/>
      <c r="S94" s="221"/>
      <c r="T94" s="221"/>
      <c r="U94" s="221"/>
      <c r="V94" s="221"/>
      <c r="W94" s="221"/>
      <c r="X94" s="221"/>
    </row>
    <row r="95" spans="1:24" ht="13.2">
      <c r="A95" s="220"/>
      <c r="B95" s="221"/>
      <c r="C95" s="222"/>
      <c r="D95" s="222"/>
      <c r="E95" s="222"/>
      <c r="F95" s="222"/>
      <c r="G95" s="220"/>
      <c r="H95" s="224"/>
      <c r="I95" s="220"/>
      <c r="J95" s="220"/>
      <c r="K95" s="220"/>
      <c r="L95" s="221"/>
      <c r="M95" s="221"/>
      <c r="N95" s="221"/>
      <c r="O95" s="221"/>
      <c r="P95" s="221"/>
      <c r="Q95" s="221"/>
      <c r="R95" s="221"/>
      <c r="S95" s="221"/>
      <c r="T95" s="221"/>
      <c r="U95" s="221"/>
      <c r="V95" s="221"/>
      <c r="W95" s="221"/>
      <c r="X95" s="221"/>
    </row>
    <row r="96" spans="1:24" ht="13.2">
      <c r="A96" s="220"/>
      <c r="B96" s="221"/>
      <c r="C96" s="222"/>
      <c r="D96" s="222"/>
      <c r="E96" s="222"/>
      <c r="F96" s="222"/>
      <c r="G96" s="220"/>
      <c r="H96" s="224"/>
      <c r="I96" s="220"/>
      <c r="J96" s="220"/>
      <c r="K96" s="220"/>
      <c r="L96" s="221"/>
      <c r="M96" s="221"/>
      <c r="N96" s="221"/>
      <c r="O96" s="221"/>
      <c r="P96" s="221"/>
      <c r="Q96" s="221"/>
      <c r="R96" s="221"/>
      <c r="S96" s="221"/>
      <c r="T96" s="221"/>
      <c r="U96" s="221"/>
      <c r="V96" s="221"/>
      <c r="W96" s="221"/>
      <c r="X96" s="221"/>
    </row>
    <row r="97" spans="1:24" ht="13.2">
      <c r="A97" s="220"/>
      <c r="B97" s="221"/>
      <c r="C97" s="222"/>
      <c r="D97" s="222"/>
      <c r="E97" s="222"/>
      <c r="F97" s="222"/>
      <c r="G97" s="220"/>
      <c r="H97" s="224"/>
      <c r="I97" s="220"/>
      <c r="J97" s="220"/>
      <c r="K97" s="220"/>
      <c r="L97" s="221"/>
      <c r="M97" s="221"/>
      <c r="N97" s="221"/>
      <c r="O97" s="221"/>
      <c r="P97" s="221"/>
      <c r="Q97" s="221"/>
      <c r="R97" s="221"/>
      <c r="S97" s="221"/>
      <c r="T97" s="221"/>
      <c r="U97" s="221"/>
      <c r="V97" s="221"/>
      <c r="W97" s="221"/>
      <c r="X97" s="221"/>
    </row>
    <row r="98" spans="1:24" ht="13.2">
      <c r="A98" s="220"/>
      <c r="B98" s="221"/>
      <c r="C98" s="222"/>
      <c r="D98" s="222"/>
      <c r="E98" s="222"/>
      <c r="F98" s="222"/>
      <c r="G98" s="220"/>
      <c r="H98" s="224"/>
      <c r="I98" s="220"/>
      <c r="J98" s="220"/>
      <c r="K98" s="220"/>
      <c r="L98" s="221"/>
      <c r="M98" s="221"/>
      <c r="N98" s="221"/>
      <c r="O98" s="221"/>
      <c r="P98" s="221"/>
      <c r="Q98" s="221"/>
      <c r="R98" s="221"/>
      <c r="S98" s="221"/>
      <c r="T98" s="221"/>
      <c r="U98" s="221"/>
      <c r="V98" s="221"/>
      <c r="W98" s="221"/>
      <c r="X98" s="221"/>
    </row>
    <row r="99" spans="1:24" ht="13.2">
      <c r="A99" s="220"/>
      <c r="B99" s="221"/>
      <c r="C99" s="222"/>
      <c r="D99" s="222"/>
      <c r="E99" s="222"/>
      <c r="F99" s="222"/>
      <c r="G99" s="220"/>
      <c r="H99" s="224"/>
      <c r="I99" s="220"/>
      <c r="J99" s="220"/>
      <c r="K99" s="220"/>
      <c r="L99" s="221"/>
      <c r="M99" s="221"/>
      <c r="N99" s="221"/>
      <c r="O99" s="221"/>
      <c r="P99" s="221"/>
      <c r="Q99" s="221"/>
      <c r="R99" s="221"/>
      <c r="S99" s="221"/>
      <c r="T99" s="221"/>
      <c r="U99" s="221"/>
      <c r="V99" s="221"/>
      <c r="W99" s="221"/>
      <c r="X99" s="221"/>
    </row>
    <row r="100" spans="1:24" ht="13.2">
      <c r="A100" s="220"/>
      <c r="B100" s="221"/>
      <c r="C100" s="222"/>
      <c r="D100" s="222"/>
      <c r="E100" s="222"/>
      <c r="F100" s="222"/>
      <c r="G100" s="220"/>
      <c r="H100" s="224"/>
      <c r="I100" s="220"/>
      <c r="J100" s="220"/>
      <c r="K100" s="220"/>
      <c r="L100" s="221"/>
      <c r="M100" s="221"/>
      <c r="N100" s="221"/>
      <c r="O100" s="221"/>
      <c r="P100" s="221"/>
      <c r="Q100" s="221"/>
      <c r="R100" s="221"/>
      <c r="S100" s="221"/>
      <c r="T100" s="221"/>
      <c r="U100" s="221"/>
      <c r="V100" s="221"/>
      <c r="W100" s="221"/>
      <c r="X100" s="221"/>
    </row>
    <row r="101" spans="1:24" ht="13.2">
      <c r="A101" s="220"/>
      <c r="B101" s="221"/>
      <c r="C101" s="222"/>
      <c r="D101" s="222"/>
      <c r="E101" s="222"/>
      <c r="F101" s="222"/>
      <c r="G101" s="220"/>
      <c r="H101" s="224"/>
      <c r="I101" s="220"/>
      <c r="J101" s="220"/>
      <c r="K101" s="220"/>
      <c r="L101" s="221"/>
      <c r="M101" s="221"/>
      <c r="N101" s="221"/>
      <c r="O101" s="221"/>
      <c r="P101" s="221"/>
      <c r="Q101" s="221"/>
      <c r="R101" s="221"/>
      <c r="S101" s="221"/>
      <c r="T101" s="221"/>
      <c r="U101" s="221"/>
      <c r="V101" s="221"/>
      <c r="W101" s="221"/>
      <c r="X101" s="221"/>
    </row>
    <row r="102" spans="1:24" ht="13.2">
      <c r="A102" s="220"/>
      <c r="B102" s="221"/>
      <c r="C102" s="222"/>
      <c r="D102" s="222"/>
      <c r="E102" s="222"/>
      <c r="F102" s="222"/>
      <c r="G102" s="220"/>
      <c r="H102" s="224"/>
      <c r="I102" s="220"/>
      <c r="J102" s="220"/>
      <c r="K102" s="220"/>
      <c r="L102" s="221"/>
      <c r="M102" s="221"/>
      <c r="N102" s="221"/>
      <c r="O102" s="221"/>
      <c r="P102" s="221"/>
      <c r="Q102" s="221"/>
      <c r="R102" s="221"/>
      <c r="S102" s="221"/>
      <c r="T102" s="221"/>
      <c r="U102" s="221"/>
      <c r="V102" s="221"/>
      <c r="W102" s="221"/>
      <c r="X102" s="221"/>
    </row>
    <row r="103" spans="1:24" ht="13.2">
      <c r="A103" s="220"/>
      <c r="B103" s="221"/>
      <c r="C103" s="222"/>
      <c r="D103" s="222"/>
      <c r="E103" s="222"/>
      <c r="F103" s="222"/>
      <c r="G103" s="220"/>
      <c r="H103" s="224"/>
      <c r="I103" s="220"/>
      <c r="J103" s="220"/>
      <c r="K103" s="220"/>
      <c r="L103" s="221"/>
      <c r="M103" s="221"/>
      <c r="N103" s="221"/>
      <c r="O103" s="221"/>
      <c r="P103" s="221"/>
      <c r="Q103" s="221"/>
      <c r="R103" s="221"/>
      <c r="S103" s="221"/>
      <c r="T103" s="221"/>
      <c r="U103" s="221"/>
      <c r="V103" s="221"/>
      <c r="W103" s="221"/>
      <c r="X103" s="221"/>
    </row>
    <row r="104" spans="1:24" ht="13.2">
      <c r="A104" s="220"/>
      <c r="B104" s="221"/>
      <c r="C104" s="222"/>
      <c r="D104" s="222"/>
      <c r="E104" s="222"/>
      <c r="F104" s="222"/>
      <c r="G104" s="220"/>
      <c r="H104" s="224"/>
      <c r="I104" s="220"/>
      <c r="J104" s="220"/>
      <c r="K104" s="220"/>
      <c r="L104" s="221"/>
      <c r="M104" s="221"/>
      <c r="N104" s="221"/>
      <c r="O104" s="221"/>
      <c r="P104" s="221"/>
      <c r="Q104" s="221"/>
      <c r="R104" s="221"/>
      <c r="S104" s="221"/>
      <c r="T104" s="221"/>
      <c r="U104" s="221"/>
      <c r="V104" s="221"/>
      <c r="W104" s="221"/>
      <c r="X104" s="221"/>
    </row>
    <row r="105" spans="1:24" ht="13.2">
      <c r="A105" s="220"/>
      <c r="B105" s="221"/>
      <c r="C105" s="222"/>
      <c r="D105" s="222"/>
      <c r="E105" s="222"/>
      <c r="F105" s="222"/>
      <c r="G105" s="220"/>
      <c r="H105" s="224"/>
      <c r="I105" s="220"/>
      <c r="J105" s="220"/>
      <c r="K105" s="220"/>
      <c r="L105" s="221"/>
      <c r="M105" s="221"/>
      <c r="N105" s="221"/>
      <c r="O105" s="221"/>
      <c r="P105" s="221"/>
      <c r="Q105" s="221"/>
      <c r="R105" s="221"/>
      <c r="S105" s="221"/>
      <c r="T105" s="221"/>
      <c r="U105" s="221"/>
      <c r="V105" s="221"/>
      <c r="W105" s="221"/>
      <c r="X105" s="221"/>
    </row>
    <row r="106" spans="1:24" ht="13.2">
      <c r="A106" s="220"/>
      <c r="B106" s="221"/>
      <c r="C106" s="222"/>
      <c r="D106" s="222"/>
      <c r="E106" s="222"/>
      <c r="F106" s="222"/>
      <c r="G106" s="220"/>
      <c r="H106" s="224"/>
      <c r="I106" s="220"/>
      <c r="J106" s="220"/>
      <c r="K106" s="220"/>
      <c r="L106" s="221"/>
      <c r="M106" s="221"/>
      <c r="N106" s="221"/>
      <c r="O106" s="221"/>
      <c r="P106" s="221"/>
      <c r="Q106" s="221"/>
      <c r="R106" s="221"/>
      <c r="S106" s="221"/>
      <c r="T106" s="221"/>
      <c r="U106" s="221"/>
      <c r="V106" s="221"/>
      <c r="W106" s="221"/>
      <c r="X106" s="221"/>
    </row>
    <row r="107" spans="1:24" ht="13.2">
      <c r="A107" s="220"/>
      <c r="B107" s="221"/>
      <c r="C107" s="222"/>
      <c r="D107" s="222"/>
      <c r="E107" s="222"/>
      <c r="F107" s="222"/>
      <c r="G107" s="220"/>
      <c r="H107" s="224"/>
      <c r="I107" s="220"/>
      <c r="J107" s="220"/>
      <c r="K107" s="220"/>
      <c r="L107" s="221"/>
      <c r="M107" s="221"/>
      <c r="N107" s="221"/>
      <c r="O107" s="221"/>
      <c r="P107" s="221"/>
      <c r="Q107" s="221"/>
      <c r="R107" s="221"/>
      <c r="S107" s="221"/>
      <c r="T107" s="221"/>
      <c r="U107" s="221"/>
      <c r="V107" s="221"/>
      <c r="W107" s="221"/>
      <c r="X107" s="221"/>
    </row>
    <row r="108" spans="1:24" ht="13.2">
      <c r="A108" s="220"/>
      <c r="B108" s="221"/>
      <c r="C108" s="222"/>
      <c r="D108" s="222"/>
      <c r="E108" s="222"/>
      <c r="F108" s="222"/>
      <c r="G108" s="220"/>
      <c r="H108" s="224"/>
      <c r="I108" s="220"/>
      <c r="J108" s="220"/>
      <c r="K108" s="220"/>
      <c r="L108" s="221"/>
      <c r="M108" s="221"/>
      <c r="N108" s="221"/>
      <c r="O108" s="221"/>
      <c r="P108" s="221"/>
      <c r="Q108" s="221"/>
      <c r="R108" s="221"/>
      <c r="S108" s="221"/>
      <c r="T108" s="221"/>
      <c r="U108" s="221"/>
      <c r="V108" s="221"/>
      <c r="W108" s="221"/>
      <c r="X108" s="221"/>
    </row>
    <row r="109" spans="1:24" ht="13.2">
      <c r="A109" s="220"/>
      <c r="B109" s="221"/>
      <c r="C109" s="222"/>
      <c r="D109" s="222"/>
      <c r="E109" s="222"/>
      <c r="F109" s="222"/>
      <c r="G109" s="220"/>
      <c r="H109" s="224"/>
      <c r="I109" s="220"/>
      <c r="J109" s="220"/>
      <c r="K109" s="220"/>
      <c r="L109" s="221"/>
      <c r="M109" s="221"/>
      <c r="N109" s="221"/>
      <c r="O109" s="221"/>
      <c r="P109" s="221"/>
      <c r="Q109" s="221"/>
      <c r="R109" s="221"/>
      <c r="S109" s="221"/>
      <c r="T109" s="221"/>
      <c r="U109" s="221"/>
      <c r="V109" s="221"/>
      <c r="W109" s="221"/>
      <c r="X109" s="221"/>
    </row>
    <row r="110" spans="1:24" ht="13.2">
      <c r="A110" s="220"/>
      <c r="B110" s="221"/>
      <c r="C110" s="222"/>
      <c r="D110" s="222"/>
      <c r="E110" s="222"/>
      <c r="F110" s="222"/>
      <c r="G110" s="220"/>
      <c r="H110" s="224"/>
      <c r="I110" s="220"/>
      <c r="J110" s="220"/>
      <c r="K110" s="220"/>
      <c r="L110" s="221"/>
      <c r="M110" s="221"/>
      <c r="N110" s="221"/>
      <c r="O110" s="221"/>
      <c r="P110" s="221"/>
      <c r="Q110" s="221"/>
      <c r="R110" s="221"/>
      <c r="S110" s="221"/>
      <c r="T110" s="221"/>
      <c r="U110" s="221"/>
      <c r="V110" s="221"/>
      <c r="W110" s="221"/>
      <c r="X110" s="221"/>
    </row>
    <row r="111" spans="1:24" ht="13.2">
      <c r="A111" s="220"/>
      <c r="B111" s="221"/>
      <c r="C111" s="222"/>
      <c r="D111" s="222"/>
      <c r="E111" s="222"/>
      <c r="F111" s="222"/>
      <c r="G111" s="220"/>
      <c r="H111" s="224"/>
      <c r="I111" s="220"/>
      <c r="J111" s="220"/>
      <c r="K111" s="220"/>
      <c r="L111" s="221"/>
      <c r="M111" s="221"/>
      <c r="N111" s="221"/>
      <c r="O111" s="221"/>
      <c r="P111" s="221"/>
      <c r="Q111" s="221"/>
      <c r="R111" s="221"/>
      <c r="S111" s="221"/>
      <c r="T111" s="221"/>
      <c r="U111" s="221"/>
      <c r="V111" s="221"/>
      <c r="W111" s="221"/>
      <c r="X111" s="221"/>
    </row>
    <row r="112" spans="1:24" ht="13.2">
      <c r="A112" s="220"/>
      <c r="B112" s="221"/>
      <c r="C112" s="222"/>
      <c r="D112" s="222"/>
      <c r="E112" s="222"/>
      <c r="F112" s="222"/>
      <c r="G112" s="220"/>
      <c r="H112" s="224"/>
      <c r="I112" s="220"/>
      <c r="J112" s="220"/>
      <c r="K112" s="220"/>
      <c r="L112" s="221"/>
      <c r="M112" s="221"/>
      <c r="N112" s="221"/>
      <c r="O112" s="221"/>
      <c r="P112" s="221"/>
      <c r="Q112" s="221"/>
      <c r="R112" s="221"/>
      <c r="S112" s="221"/>
      <c r="T112" s="221"/>
      <c r="U112" s="221"/>
      <c r="V112" s="221"/>
      <c r="W112" s="221"/>
      <c r="X112" s="221"/>
    </row>
    <row r="113" spans="1:24" ht="13.2">
      <c r="A113" s="220"/>
      <c r="B113" s="221"/>
      <c r="C113" s="222"/>
      <c r="D113" s="222"/>
      <c r="E113" s="222"/>
      <c r="F113" s="222"/>
      <c r="G113" s="220"/>
      <c r="H113" s="224"/>
      <c r="I113" s="220"/>
      <c r="J113" s="220"/>
      <c r="K113" s="220"/>
      <c r="L113" s="221"/>
      <c r="M113" s="221"/>
      <c r="N113" s="221"/>
      <c r="O113" s="221"/>
      <c r="P113" s="221"/>
      <c r="Q113" s="221"/>
      <c r="R113" s="221"/>
      <c r="S113" s="221"/>
      <c r="T113" s="221"/>
      <c r="U113" s="221"/>
      <c r="V113" s="221"/>
      <c r="W113" s="221"/>
      <c r="X113" s="221"/>
    </row>
    <row r="114" spans="1:24" ht="13.2">
      <c r="A114" s="220"/>
      <c r="B114" s="221"/>
      <c r="C114" s="222"/>
      <c r="D114" s="222"/>
      <c r="E114" s="222"/>
      <c r="F114" s="222"/>
      <c r="G114" s="220"/>
      <c r="H114" s="224"/>
      <c r="I114" s="220"/>
      <c r="J114" s="220"/>
      <c r="K114" s="220"/>
      <c r="L114" s="221"/>
      <c r="M114" s="221"/>
      <c r="N114" s="221"/>
      <c r="O114" s="221"/>
      <c r="P114" s="221"/>
      <c r="Q114" s="221"/>
      <c r="R114" s="221"/>
      <c r="S114" s="221"/>
      <c r="T114" s="221"/>
      <c r="U114" s="221"/>
      <c r="V114" s="221"/>
      <c r="W114" s="221"/>
      <c r="X114" s="221"/>
    </row>
    <row r="115" spans="1:24" ht="13.2">
      <c r="A115" s="220"/>
      <c r="B115" s="221"/>
      <c r="C115" s="222"/>
      <c r="D115" s="222"/>
      <c r="E115" s="222"/>
      <c r="F115" s="222"/>
      <c r="G115" s="220"/>
      <c r="H115" s="224"/>
      <c r="I115" s="220"/>
      <c r="J115" s="220"/>
      <c r="K115" s="220"/>
      <c r="L115" s="221"/>
      <c r="M115" s="221"/>
      <c r="N115" s="221"/>
      <c r="O115" s="221"/>
      <c r="P115" s="221"/>
      <c r="Q115" s="221"/>
      <c r="R115" s="221"/>
      <c r="S115" s="221"/>
      <c r="T115" s="221"/>
      <c r="U115" s="221"/>
      <c r="V115" s="221"/>
      <c r="W115" s="221"/>
      <c r="X115" s="221"/>
    </row>
    <row r="116" spans="1:24" ht="13.2">
      <c r="A116" s="220"/>
      <c r="B116" s="221"/>
      <c r="C116" s="222"/>
      <c r="D116" s="222"/>
      <c r="E116" s="222"/>
      <c r="F116" s="222"/>
      <c r="G116" s="220"/>
      <c r="H116" s="224"/>
      <c r="I116" s="220"/>
      <c r="J116" s="220"/>
      <c r="K116" s="220"/>
      <c r="L116" s="221"/>
      <c r="M116" s="221"/>
      <c r="N116" s="221"/>
      <c r="O116" s="221"/>
      <c r="P116" s="221"/>
      <c r="Q116" s="221"/>
      <c r="R116" s="221"/>
      <c r="S116" s="221"/>
      <c r="T116" s="221"/>
      <c r="U116" s="221"/>
      <c r="V116" s="221"/>
      <c r="W116" s="221"/>
      <c r="X116" s="221"/>
    </row>
    <row r="117" spans="1:24" ht="13.2">
      <c r="A117" s="220"/>
      <c r="B117" s="221"/>
      <c r="C117" s="222"/>
      <c r="D117" s="222"/>
      <c r="E117" s="222"/>
      <c r="F117" s="222"/>
      <c r="G117" s="220"/>
      <c r="H117" s="224"/>
      <c r="I117" s="220"/>
      <c r="J117" s="220"/>
      <c r="K117" s="220"/>
      <c r="L117" s="221"/>
      <c r="M117" s="221"/>
      <c r="N117" s="221"/>
      <c r="O117" s="221"/>
      <c r="P117" s="221"/>
      <c r="Q117" s="221"/>
      <c r="R117" s="221"/>
      <c r="S117" s="221"/>
      <c r="T117" s="221"/>
      <c r="U117" s="221"/>
      <c r="V117" s="221"/>
      <c r="W117" s="221"/>
      <c r="X117" s="221"/>
    </row>
    <row r="118" spans="1:24" ht="13.2">
      <c r="A118" s="220"/>
      <c r="B118" s="221"/>
      <c r="C118" s="222"/>
      <c r="D118" s="222"/>
      <c r="E118" s="222"/>
      <c r="F118" s="222"/>
      <c r="G118" s="220"/>
      <c r="H118" s="224"/>
      <c r="I118" s="220"/>
      <c r="J118" s="220"/>
      <c r="K118" s="220"/>
      <c r="L118" s="221"/>
      <c r="M118" s="221"/>
      <c r="N118" s="221"/>
      <c r="O118" s="221"/>
      <c r="P118" s="221"/>
      <c r="Q118" s="221"/>
      <c r="R118" s="221"/>
      <c r="S118" s="221"/>
      <c r="T118" s="221"/>
      <c r="U118" s="221"/>
      <c r="V118" s="221"/>
      <c r="W118" s="221"/>
      <c r="X118" s="221"/>
    </row>
    <row r="119" spans="1:24" ht="13.2">
      <c r="A119" s="220"/>
      <c r="B119" s="221"/>
      <c r="C119" s="222"/>
      <c r="D119" s="222"/>
      <c r="E119" s="222"/>
      <c r="F119" s="222"/>
      <c r="G119" s="220"/>
      <c r="H119" s="224"/>
      <c r="I119" s="220"/>
      <c r="J119" s="220"/>
      <c r="K119" s="220"/>
      <c r="L119" s="221"/>
      <c r="M119" s="221"/>
      <c r="N119" s="221"/>
      <c r="O119" s="221"/>
      <c r="P119" s="221"/>
      <c r="Q119" s="221"/>
      <c r="R119" s="221"/>
      <c r="S119" s="221"/>
      <c r="T119" s="221"/>
      <c r="U119" s="221"/>
      <c r="V119" s="221"/>
      <c r="W119" s="221"/>
      <c r="X119" s="221"/>
    </row>
    <row r="120" spans="1:24" ht="13.2">
      <c r="A120" s="220"/>
      <c r="B120" s="221"/>
      <c r="C120" s="222"/>
      <c r="D120" s="222"/>
      <c r="E120" s="222"/>
      <c r="F120" s="222"/>
      <c r="G120" s="220"/>
      <c r="H120" s="224"/>
      <c r="I120" s="220"/>
      <c r="J120" s="220"/>
      <c r="K120" s="220"/>
      <c r="L120" s="221"/>
      <c r="M120" s="221"/>
      <c r="N120" s="221"/>
      <c r="O120" s="221"/>
      <c r="P120" s="221"/>
      <c r="Q120" s="221"/>
      <c r="R120" s="221"/>
      <c r="S120" s="221"/>
      <c r="T120" s="221"/>
      <c r="U120" s="221"/>
      <c r="V120" s="221"/>
      <c r="W120" s="221"/>
      <c r="X120" s="221"/>
    </row>
    <row r="121" spans="1:24" ht="13.2">
      <c r="A121" s="220"/>
      <c r="B121" s="221"/>
      <c r="C121" s="222"/>
      <c r="D121" s="222"/>
      <c r="E121" s="222"/>
      <c r="F121" s="222"/>
      <c r="G121" s="220"/>
      <c r="H121" s="224"/>
      <c r="I121" s="220"/>
      <c r="J121" s="220"/>
      <c r="K121" s="220"/>
      <c r="L121" s="221"/>
      <c r="M121" s="221"/>
      <c r="N121" s="221"/>
      <c r="O121" s="221"/>
      <c r="P121" s="221"/>
      <c r="Q121" s="221"/>
      <c r="R121" s="221"/>
      <c r="S121" s="221"/>
      <c r="T121" s="221"/>
      <c r="U121" s="221"/>
      <c r="V121" s="221"/>
      <c r="W121" s="221"/>
      <c r="X121" s="221"/>
    </row>
    <row r="122" spans="1:24" ht="13.2">
      <c r="A122" s="220"/>
      <c r="B122" s="221"/>
      <c r="C122" s="222"/>
      <c r="D122" s="222"/>
      <c r="E122" s="222"/>
      <c r="F122" s="222"/>
      <c r="G122" s="220"/>
      <c r="H122" s="224"/>
      <c r="I122" s="220"/>
      <c r="J122" s="220"/>
      <c r="K122" s="220"/>
      <c r="L122" s="221"/>
      <c r="M122" s="221"/>
      <c r="N122" s="221"/>
      <c r="O122" s="221"/>
      <c r="P122" s="221"/>
      <c r="Q122" s="221"/>
      <c r="R122" s="221"/>
      <c r="S122" s="221"/>
      <c r="T122" s="221"/>
      <c r="U122" s="221"/>
      <c r="V122" s="221"/>
      <c r="W122" s="221"/>
      <c r="X122" s="221"/>
    </row>
    <row r="123" spans="1:24" ht="13.2">
      <c r="A123" s="220"/>
      <c r="B123" s="221"/>
      <c r="C123" s="222"/>
      <c r="D123" s="222"/>
      <c r="E123" s="222"/>
      <c r="F123" s="222"/>
      <c r="G123" s="220"/>
      <c r="H123" s="224"/>
      <c r="I123" s="220"/>
      <c r="J123" s="220"/>
      <c r="K123" s="220"/>
      <c r="L123" s="221"/>
      <c r="M123" s="221"/>
      <c r="N123" s="221"/>
      <c r="O123" s="221"/>
      <c r="P123" s="221"/>
      <c r="Q123" s="221"/>
      <c r="R123" s="221"/>
      <c r="S123" s="221"/>
      <c r="T123" s="221"/>
      <c r="U123" s="221"/>
      <c r="V123" s="221"/>
      <c r="W123" s="221"/>
      <c r="X123" s="221"/>
    </row>
    <row r="124" spans="1:24" ht="13.2">
      <c r="A124" s="220"/>
      <c r="B124" s="221"/>
      <c r="C124" s="222"/>
      <c r="D124" s="222"/>
      <c r="E124" s="222"/>
      <c r="F124" s="222"/>
      <c r="G124" s="220"/>
      <c r="H124" s="224"/>
      <c r="I124" s="220"/>
      <c r="J124" s="220"/>
      <c r="K124" s="220"/>
      <c r="L124" s="221"/>
      <c r="M124" s="221"/>
      <c r="N124" s="221"/>
      <c r="O124" s="221"/>
      <c r="P124" s="221"/>
      <c r="Q124" s="221"/>
      <c r="R124" s="221"/>
      <c r="S124" s="221"/>
      <c r="T124" s="221"/>
      <c r="U124" s="221"/>
      <c r="V124" s="221"/>
      <c r="W124" s="221"/>
      <c r="X124" s="221"/>
    </row>
    <row r="125" spans="1:24" ht="13.2">
      <c r="A125" s="220"/>
      <c r="B125" s="221"/>
      <c r="C125" s="222"/>
      <c r="D125" s="222"/>
      <c r="E125" s="222"/>
      <c r="F125" s="222"/>
      <c r="G125" s="220"/>
      <c r="H125" s="224"/>
      <c r="I125" s="220"/>
      <c r="J125" s="220"/>
      <c r="K125" s="220"/>
      <c r="L125" s="221"/>
      <c r="M125" s="221"/>
      <c r="N125" s="221"/>
      <c r="O125" s="221"/>
      <c r="P125" s="221"/>
      <c r="Q125" s="221"/>
      <c r="R125" s="221"/>
      <c r="S125" s="221"/>
      <c r="T125" s="221"/>
      <c r="U125" s="221"/>
      <c r="V125" s="221"/>
      <c r="W125" s="221"/>
      <c r="X125" s="221"/>
    </row>
    <row r="126" spans="1:24" ht="13.2">
      <c r="A126" s="220"/>
      <c r="B126" s="221"/>
      <c r="C126" s="222"/>
      <c r="D126" s="222"/>
      <c r="E126" s="222"/>
      <c r="F126" s="222"/>
      <c r="G126" s="220"/>
      <c r="H126" s="224"/>
      <c r="I126" s="220"/>
      <c r="J126" s="220"/>
      <c r="K126" s="220"/>
      <c r="L126" s="221"/>
      <c r="M126" s="221"/>
      <c r="N126" s="221"/>
      <c r="O126" s="221"/>
      <c r="P126" s="221"/>
      <c r="Q126" s="221"/>
      <c r="R126" s="221"/>
      <c r="S126" s="221"/>
      <c r="T126" s="221"/>
      <c r="U126" s="221"/>
      <c r="V126" s="221"/>
      <c r="W126" s="221"/>
      <c r="X126" s="221"/>
    </row>
    <row r="127" spans="1:24" ht="13.2">
      <c r="A127" s="220"/>
      <c r="B127" s="221"/>
      <c r="C127" s="222"/>
      <c r="D127" s="222"/>
      <c r="E127" s="222"/>
      <c r="F127" s="222"/>
      <c r="G127" s="220"/>
      <c r="H127" s="224"/>
      <c r="I127" s="220"/>
      <c r="J127" s="220"/>
      <c r="K127" s="220"/>
      <c r="L127" s="221"/>
      <c r="M127" s="221"/>
      <c r="N127" s="221"/>
      <c r="O127" s="221"/>
      <c r="P127" s="221"/>
      <c r="Q127" s="221"/>
      <c r="R127" s="221"/>
      <c r="S127" s="221"/>
      <c r="T127" s="221"/>
      <c r="U127" s="221"/>
      <c r="V127" s="221"/>
      <c r="W127" s="221"/>
      <c r="X127" s="221"/>
    </row>
    <row r="128" spans="1:24" ht="13.2">
      <c r="A128" s="220"/>
      <c r="B128" s="221"/>
      <c r="C128" s="222"/>
      <c r="D128" s="222"/>
      <c r="E128" s="222"/>
      <c r="F128" s="222"/>
      <c r="G128" s="220"/>
      <c r="H128" s="224"/>
      <c r="I128" s="220"/>
      <c r="J128" s="220"/>
      <c r="K128" s="220"/>
      <c r="L128" s="221"/>
      <c r="M128" s="221"/>
      <c r="N128" s="221"/>
      <c r="O128" s="221"/>
      <c r="P128" s="221"/>
      <c r="Q128" s="221"/>
      <c r="R128" s="221"/>
      <c r="S128" s="221"/>
      <c r="T128" s="221"/>
      <c r="U128" s="221"/>
      <c r="V128" s="221"/>
      <c r="W128" s="221"/>
      <c r="X128" s="221"/>
    </row>
    <row r="129" spans="1:24" ht="13.2">
      <c r="A129" s="220"/>
      <c r="B129" s="221"/>
      <c r="C129" s="222"/>
      <c r="D129" s="222"/>
      <c r="E129" s="222"/>
      <c r="F129" s="222"/>
      <c r="G129" s="220"/>
      <c r="H129" s="224"/>
      <c r="I129" s="220"/>
      <c r="J129" s="220"/>
      <c r="K129" s="220"/>
      <c r="L129" s="221"/>
      <c r="M129" s="221"/>
      <c r="N129" s="221"/>
      <c r="O129" s="221"/>
      <c r="P129" s="221"/>
      <c r="Q129" s="221"/>
      <c r="R129" s="221"/>
      <c r="S129" s="221"/>
      <c r="T129" s="221"/>
      <c r="U129" s="221"/>
      <c r="V129" s="221"/>
      <c r="W129" s="221"/>
      <c r="X129" s="221"/>
    </row>
    <row r="130" spans="1:24" ht="13.2">
      <c r="A130" s="220"/>
      <c r="B130" s="221"/>
      <c r="C130" s="222"/>
      <c r="D130" s="222"/>
      <c r="E130" s="222"/>
      <c r="F130" s="222"/>
      <c r="G130" s="220"/>
      <c r="H130" s="224"/>
      <c r="I130" s="220"/>
      <c r="J130" s="220"/>
      <c r="K130" s="220"/>
      <c r="L130" s="221"/>
      <c r="M130" s="221"/>
      <c r="N130" s="221"/>
      <c r="O130" s="221"/>
      <c r="P130" s="221"/>
      <c r="Q130" s="221"/>
      <c r="R130" s="221"/>
      <c r="S130" s="221"/>
      <c r="T130" s="221"/>
      <c r="U130" s="221"/>
      <c r="V130" s="221"/>
      <c r="W130" s="221"/>
      <c r="X130" s="221"/>
    </row>
    <row r="131" spans="1:24" ht="13.2">
      <c r="A131" s="220"/>
      <c r="B131" s="221"/>
      <c r="C131" s="222"/>
      <c r="D131" s="222"/>
      <c r="E131" s="222"/>
      <c r="F131" s="222"/>
      <c r="G131" s="220"/>
      <c r="H131" s="224"/>
      <c r="I131" s="220"/>
      <c r="J131" s="220"/>
      <c r="K131" s="220"/>
      <c r="L131" s="221"/>
      <c r="M131" s="221"/>
      <c r="N131" s="221"/>
      <c r="O131" s="221"/>
      <c r="P131" s="221"/>
      <c r="Q131" s="221"/>
      <c r="R131" s="221"/>
      <c r="S131" s="221"/>
      <c r="T131" s="221"/>
      <c r="U131" s="221"/>
      <c r="V131" s="221"/>
      <c r="W131" s="221"/>
      <c r="X131" s="221"/>
    </row>
    <row r="132" spans="1:24" ht="13.2">
      <c r="A132" s="220"/>
      <c r="B132" s="221"/>
      <c r="C132" s="222"/>
      <c r="D132" s="222"/>
      <c r="E132" s="222"/>
      <c r="F132" s="222"/>
      <c r="G132" s="220"/>
      <c r="H132" s="224"/>
      <c r="I132" s="220"/>
      <c r="J132" s="220"/>
      <c r="K132" s="220"/>
      <c r="L132" s="221"/>
      <c r="M132" s="221"/>
      <c r="N132" s="221"/>
      <c r="O132" s="221"/>
      <c r="P132" s="221"/>
      <c r="Q132" s="221"/>
      <c r="R132" s="221"/>
      <c r="S132" s="221"/>
      <c r="T132" s="221"/>
      <c r="U132" s="221"/>
      <c r="V132" s="221"/>
      <c r="W132" s="221"/>
      <c r="X132" s="221"/>
    </row>
    <row r="133" spans="1:24" ht="13.2">
      <c r="A133" s="220"/>
      <c r="B133" s="221"/>
      <c r="C133" s="222"/>
      <c r="D133" s="222"/>
      <c r="E133" s="222"/>
      <c r="F133" s="222"/>
      <c r="G133" s="220"/>
      <c r="H133" s="224"/>
      <c r="I133" s="220"/>
      <c r="J133" s="220"/>
      <c r="K133" s="220"/>
      <c r="L133" s="221"/>
      <c r="M133" s="221"/>
      <c r="N133" s="221"/>
      <c r="O133" s="221"/>
      <c r="P133" s="221"/>
      <c r="Q133" s="221"/>
      <c r="R133" s="221"/>
      <c r="S133" s="221"/>
      <c r="T133" s="221"/>
      <c r="U133" s="221"/>
      <c r="V133" s="221"/>
      <c r="W133" s="221"/>
      <c r="X133" s="221"/>
    </row>
    <row r="134" spans="1:24" ht="13.2">
      <c r="A134" s="220"/>
      <c r="B134" s="221"/>
      <c r="C134" s="222"/>
      <c r="D134" s="222"/>
      <c r="E134" s="222"/>
      <c r="F134" s="222"/>
      <c r="G134" s="220"/>
      <c r="H134" s="224"/>
      <c r="I134" s="220"/>
      <c r="J134" s="220"/>
      <c r="K134" s="220"/>
      <c r="L134" s="221"/>
      <c r="M134" s="221"/>
      <c r="N134" s="221"/>
      <c r="O134" s="221"/>
      <c r="P134" s="221"/>
      <c r="Q134" s="221"/>
      <c r="R134" s="221"/>
      <c r="S134" s="221"/>
      <c r="T134" s="221"/>
      <c r="U134" s="221"/>
      <c r="V134" s="221"/>
      <c r="W134" s="221"/>
      <c r="X134" s="221"/>
    </row>
    <row r="135" spans="1:24" ht="13.2">
      <c r="A135" s="220"/>
      <c r="B135" s="221"/>
      <c r="C135" s="222"/>
      <c r="D135" s="222"/>
      <c r="E135" s="222"/>
      <c r="F135" s="222"/>
      <c r="G135" s="220"/>
      <c r="H135" s="224"/>
      <c r="I135" s="220"/>
      <c r="J135" s="220"/>
      <c r="K135" s="220"/>
      <c r="L135" s="221"/>
      <c r="M135" s="221"/>
      <c r="N135" s="221"/>
      <c r="O135" s="221"/>
      <c r="P135" s="221"/>
      <c r="Q135" s="221"/>
      <c r="R135" s="221"/>
      <c r="S135" s="221"/>
      <c r="T135" s="221"/>
      <c r="U135" s="221"/>
      <c r="V135" s="221"/>
      <c r="W135" s="221"/>
      <c r="X135" s="221"/>
    </row>
    <row r="136" spans="1:24" ht="13.2">
      <c r="A136" s="220"/>
      <c r="B136" s="221"/>
      <c r="C136" s="222"/>
      <c r="D136" s="222"/>
      <c r="E136" s="222"/>
      <c r="F136" s="222"/>
      <c r="G136" s="220"/>
      <c r="H136" s="224"/>
      <c r="I136" s="220"/>
      <c r="J136" s="220"/>
      <c r="K136" s="220"/>
      <c r="L136" s="221"/>
      <c r="M136" s="221"/>
      <c r="N136" s="221"/>
      <c r="O136" s="221"/>
      <c r="P136" s="221"/>
      <c r="Q136" s="221"/>
      <c r="R136" s="221"/>
      <c r="S136" s="221"/>
      <c r="T136" s="221"/>
      <c r="U136" s="221"/>
      <c r="V136" s="221"/>
      <c r="W136" s="221"/>
      <c r="X136" s="221"/>
    </row>
    <row r="137" spans="1:24" ht="13.2">
      <c r="A137" s="220"/>
      <c r="B137" s="221"/>
      <c r="C137" s="222"/>
      <c r="D137" s="222"/>
      <c r="E137" s="222"/>
      <c r="F137" s="222"/>
      <c r="G137" s="220"/>
      <c r="H137" s="224"/>
      <c r="I137" s="220"/>
      <c r="J137" s="220"/>
      <c r="K137" s="220"/>
      <c r="L137" s="221"/>
      <c r="M137" s="221"/>
      <c r="N137" s="221"/>
      <c r="O137" s="221"/>
      <c r="P137" s="221"/>
      <c r="Q137" s="221"/>
      <c r="R137" s="221"/>
      <c r="S137" s="221"/>
      <c r="T137" s="221"/>
      <c r="U137" s="221"/>
      <c r="V137" s="221"/>
      <c r="W137" s="221"/>
      <c r="X137" s="221"/>
    </row>
    <row r="138" spans="1:24" ht="13.2">
      <c r="A138" s="220"/>
      <c r="B138" s="221"/>
      <c r="C138" s="222"/>
      <c r="D138" s="222"/>
      <c r="E138" s="222"/>
      <c r="F138" s="222"/>
      <c r="G138" s="220"/>
      <c r="H138" s="224"/>
      <c r="I138" s="220"/>
      <c r="J138" s="220"/>
      <c r="K138" s="220"/>
      <c r="L138" s="221"/>
      <c r="M138" s="221"/>
      <c r="N138" s="221"/>
      <c r="O138" s="221"/>
      <c r="P138" s="221"/>
      <c r="Q138" s="221"/>
      <c r="R138" s="221"/>
      <c r="S138" s="221"/>
      <c r="T138" s="221"/>
      <c r="U138" s="221"/>
      <c r="V138" s="221"/>
      <c r="W138" s="221"/>
      <c r="X138" s="221"/>
    </row>
    <row r="139" spans="1:24" ht="13.2">
      <c r="A139" s="220"/>
      <c r="B139" s="221"/>
      <c r="C139" s="222"/>
      <c r="D139" s="222"/>
      <c r="E139" s="222"/>
      <c r="F139" s="222"/>
      <c r="G139" s="220"/>
      <c r="H139" s="224"/>
      <c r="I139" s="220"/>
      <c r="J139" s="220"/>
      <c r="K139" s="220"/>
      <c r="L139" s="221"/>
      <c r="M139" s="221"/>
      <c r="N139" s="221"/>
      <c r="O139" s="221"/>
      <c r="P139" s="221"/>
      <c r="Q139" s="221"/>
      <c r="R139" s="221"/>
      <c r="S139" s="221"/>
      <c r="T139" s="221"/>
      <c r="U139" s="221"/>
      <c r="V139" s="221"/>
      <c r="W139" s="221"/>
      <c r="X139" s="221"/>
    </row>
    <row r="140" spans="1:24" ht="13.2">
      <c r="A140" s="220"/>
      <c r="B140" s="221"/>
      <c r="C140" s="222"/>
      <c r="D140" s="222"/>
      <c r="E140" s="222"/>
      <c r="F140" s="222"/>
      <c r="G140" s="220"/>
      <c r="H140" s="224"/>
      <c r="I140" s="220"/>
      <c r="J140" s="220"/>
      <c r="K140" s="220"/>
      <c r="L140" s="221"/>
      <c r="M140" s="221"/>
      <c r="N140" s="221"/>
      <c r="O140" s="221"/>
      <c r="P140" s="221"/>
      <c r="Q140" s="221"/>
      <c r="R140" s="221"/>
      <c r="S140" s="221"/>
      <c r="T140" s="221"/>
      <c r="U140" s="221"/>
      <c r="V140" s="221"/>
      <c r="W140" s="221"/>
      <c r="X140" s="221"/>
    </row>
    <row r="141" spans="1:24" ht="13.2">
      <c r="A141" s="220"/>
      <c r="B141" s="221"/>
      <c r="C141" s="222"/>
      <c r="D141" s="222"/>
      <c r="E141" s="222"/>
      <c r="F141" s="222"/>
      <c r="G141" s="220"/>
      <c r="H141" s="224"/>
      <c r="I141" s="220"/>
      <c r="J141" s="220"/>
      <c r="K141" s="220"/>
      <c r="L141" s="221"/>
      <c r="M141" s="221"/>
      <c r="N141" s="221"/>
      <c r="O141" s="221"/>
      <c r="P141" s="221"/>
      <c r="Q141" s="221"/>
      <c r="R141" s="221"/>
      <c r="S141" s="221"/>
      <c r="T141" s="221"/>
      <c r="U141" s="221"/>
      <c r="V141" s="221"/>
      <c r="W141" s="221"/>
      <c r="X141" s="221"/>
    </row>
    <row r="142" spans="1:24" ht="13.2">
      <c r="A142" s="220"/>
      <c r="B142" s="221"/>
      <c r="C142" s="222"/>
      <c r="D142" s="222"/>
      <c r="E142" s="222"/>
      <c r="F142" s="222"/>
      <c r="G142" s="220"/>
      <c r="H142" s="224"/>
      <c r="I142" s="220"/>
      <c r="J142" s="220"/>
      <c r="K142" s="220"/>
      <c r="L142" s="221"/>
      <c r="M142" s="221"/>
      <c r="N142" s="221"/>
      <c r="O142" s="221"/>
      <c r="P142" s="221"/>
      <c r="Q142" s="221"/>
      <c r="R142" s="221"/>
      <c r="S142" s="221"/>
      <c r="T142" s="221"/>
      <c r="U142" s="221"/>
      <c r="V142" s="221"/>
      <c r="W142" s="221"/>
      <c r="X142" s="221"/>
    </row>
    <row r="143" spans="1:24" ht="13.2">
      <c r="A143" s="220"/>
      <c r="B143" s="221"/>
      <c r="C143" s="222"/>
      <c r="D143" s="222"/>
      <c r="E143" s="222"/>
      <c r="F143" s="222"/>
      <c r="G143" s="220"/>
      <c r="H143" s="224"/>
      <c r="I143" s="220"/>
      <c r="J143" s="220"/>
      <c r="K143" s="220"/>
      <c r="L143" s="221"/>
      <c r="M143" s="221"/>
      <c r="N143" s="221"/>
      <c r="O143" s="221"/>
      <c r="P143" s="221"/>
      <c r="Q143" s="221"/>
      <c r="R143" s="221"/>
      <c r="S143" s="221"/>
      <c r="T143" s="221"/>
      <c r="U143" s="221"/>
      <c r="V143" s="221"/>
      <c r="W143" s="221"/>
      <c r="X143" s="221"/>
    </row>
    <row r="144" spans="1:24" ht="13.2">
      <c r="A144" s="220"/>
      <c r="B144" s="221"/>
      <c r="C144" s="222"/>
      <c r="D144" s="222"/>
      <c r="E144" s="222"/>
      <c r="F144" s="222"/>
      <c r="G144" s="220"/>
      <c r="H144" s="224"/>
      <c r="I144" s="220"/>
      <c r="J144" s="220"/>
      <c r="K144" s="220"/>
      <c r="L144" s="221"/>
      <c r="M144" s="221"/>
      <c r="N144" s="221"/>
      <c r="O144" s="221"/>
      <c r="P144" s="221"/>
      <c r="Q144" s="221"/>
      <c r="R144" s="221"/>
      <c r="S144" s="221"/>
      <c r="T144" s="221"/>
      <c r="U144" s="221"/>
      <c r="V144" s="221"/>
      <c r="W144" s="221"/>
      <c r="X144" s="221"/>
    </row>
    <row r="145" spans="1:24" ht="13.2">
      <c r="A145" s="220"/>
      <c r="B145" s="221"/>
      <c r="C145" s="222"/>
      <c r="D145" s="222"/>
      <c r="E145" s="222"/>
      <c r="F145" s="222"/>
      <c r="G145" s="220"/>
      <c r="H145" s="224"/>
      <c r="I145" s="220"/>
      <c r="J145" s="220"/>
      <c r="K145" s="220"/>
      <c r="L145" s="221"/>
      <c r="M145" s="221"/>
      <c r="N145" s="221"/>
      <c r="O145" s="221"/>
      <c r="P145" s="221"/>
      <c r="Q145" s="221"/>
      <c r="R145" s="221"/>
      <c r="S145" s="221"/>
      <c r="T145" s="221"/>
      <c r="U145" s="221"/>
      <c r="V145" s="221"/>
      <c r="W145" s="221"/>
      <c r="X145" s="221"/>
    </row>
    <row r="146" spans="1:24" ht="13.2">
      <c r="A146" s="220"/>
      <c r="B146" s="221"/>
      <c r="C146" s="222"/>
      <c r="D146" s="222"/>
      <c r="E146" s="222"/>
      <c r="F146" s="222"/>
      <c r="G146" s="220"/>
      <c r="H146" s="224"/>
      <c r="I146" s="220"/>
      <c r="J146" s="220"/>
      <c r="K146" s="220"/>
      <c r="L146" s="221"/>
      <c r="M146" s="221"/>
      <c r="N146" s="221"/>
      <c r="O146" s="221"/>
      <c r="P146" s="221"/>
      <c r="Q146" s="221"/>
      <c r="R146" s="221"/>
      <c r="S146" s="221"/>
      <c r="T146" s="221"/>
      <c r="U146" s="221"/>
      <c r="V146" s="221"/>
      <c r="W146" s="221"/>
      <c r="X146" s="221"/>
    </row>
    <row r="147" spans="1:24" ht="13.2">
      <c r="A147" s="220"/>
      <c r="B147" s="221"/>
      <c r="C147" s="222"/>
      <c r="D147" s="222"/>
      <c r="E147" s="222"/>
      <c r="F147" s="222"/>
      <c r="G147" s="220"/>
      <c r="H147" s="224"/>
      <c r="I147" s="220"/>
      <c r="J147" s="220"/>
      <c r="K147" s="220"/>
      <c r="L147" s="221"/>
      <c r="M147" s="221"/>
      <c r="N147" s="221"/>
      <c r="O147" s="221"/>
      <c r="P147" s="221"/>
      <c r="Q147" s="221"/>
      <c r="R147" s="221"/>
      <c r="S147" s="221"/>
      <c r="T147" s="221"/>
      <c r="U147" s="221"/>
      <c r="V147" s="221"/>
      <c r="W147" s="221"/>
      <c r="X147" s="221"/>
    </row>
    <row r="148" spans="1:24" ht="13.2">
      <c r="A148" s="220"/>
      <c r="B148" s="221"/>
      <c r="C148" s="222"/>
      <c r="D148" s="222"/>
      <c r="E148" s="222"/>
      <c r="F148" s="222"/>
      <c r="G148" s="220"/>
      <c r="H148" s="224"/>
      <c r="I148" s="220"/>
      <c r="J148" s="220"/>
      <c r="K148" s="220"/>
      <c r="L148" s="221"/>
      <c r="M148" s="221"/>
      <c r="N148" s="221"/>
      <c r="O148" s="221"/>
      <c r="P148" s="221"/>
      <c r="Q148" s="221"/>
      <c r="R148" s="221"/>
      <c r="S148" s="221"/>
      <c r="T148" s="221"/>
      <c r="U148" s="221"/>
      <c r="V148" s="221"/>
      <c r="W148" s="221"/>
      <c r="X148" s="221"/>
    </row>
    <row r="149" spans="1:24" ht="13.2">
      <c r="A149" s="220"/>
      <c r="B149" s="221"/>
      <c r="C149" s="222"/>
      <c r="D149" s="222"/>
      <c r="E149" s="222"/>
      <c r="F149" s="222"/>
      <c r="G149" s="220"/>
      <c r="H149" s="224"/>
      <c r="I149" s="220"/>
      <c r="J149" s="220"/>
      <c r="K149" s="220"/>
      <c r="L149" s="221"/>
      <c r="M149" s="221"/>
      <c r="N149" s="221"/>
      <c r="O149" s="221"/>
      <c r="P149" s="221"/>
      <c r="Q149" s="221"/>
      <c r="R149" s="221"/>
      <c r="S149" s="221"/>
      <c r="T149" s="221"/>
      <c r="U149" s="221"/>
      <c r="V149" s="221"/>
      <c r="W149" s="221"/>
      <c r="X149" s="221"/>
    </row>
    <row r="150" spans="1:24" ht="13.2">
      <c r="A150" s="220"/>
      <c r="B150" s="221"/>
      <c r="C150" s="222"/>
      <c r="D150" s="222"/>
      <c r="E150" s="222"/>
      <c r="F150" s="222"/>
      <c r="G150" s="220"/>
      <c r="H150" s="224"/>
      <c r="I150" s="220"/>
      <c r="J150" s="220"/>
      <c r="K150" s="220"/>
      <c r="L150" s="221"/>
      <c r="M150" s="221"/>
      <c r="N150" s="221"/>
      <c r="O150" s="221"/>
      <c r="P150" s="221"/>
      <c r="Q150" s="221"/>
      <c r="R150" s="221"/>
      <c r="S150" s="221"/>
      <c r="T150" s="221"/>
      <c r="U150" s="221"/>
      <c r="V150" s="221"/>
      <c r="W150" s="221"/>
      <c r="X150" s="221"/>
    </row>
    <row r="151" spans="1:24" ht="13.2">
      <c r="A151" s="220"/>
      <c r="B151" s="221"/>
      <c r="C151" s="222"/>
      <c r="D151" s="222"/>
      <c r="E151" s="222"/>
      <c r="F151" s="222"/>
      <c r="G151" s="220"/>
      <c r="H151" s="224"/>
      <c r="I151" s="220"/>
      <c r="J151" s="220"/>
      <c r="K151" s="220"/>
      <c r="L151" s="221"/>
      <c r="M151" s="221"/>
      <c r="N151" s="221"/>
      <c r="O151" s="221"/>
      <c r="P151" s="221"/>
      <c r="Q151" s="221"/>
      <c r="R151" s="221"/>
      <c r="S151" s="221"/>
      <c r="T151" s="221"/>
      <c r="U151" s="221"/>
      <c r="V151" s="221"/>
      <c r="W151" s="221"/>
      <c r="X151" s="221"/>
    </row>
    <row r="152" spans="1:24" ht="13.2">
      <c r="A152" s="220"/>
      <c r="B152" s="221"/>
      <c r="C152" s="222"/>
      <c r="D152" s="222"/>
      <c r="E152" s="222"/>
      <c r="F152" s="222"/>
      <c r="G152" s="220"/>
      <c r="H152" s="224"/>
      <c r="I152" s="220"/>
      <c r="J152" s="220"/>
      <c r="K152" s="220"/>
      <c r="L152" s="221"/>
      <c r="M152" s="221"/>
      <c r="N152" s="221"/>
      <c r="O152" s="221"/>
      <c r="P152" s="221"/>
      <c r="Q152" s="221"/>
      <c r="R152" s="221"/>
      <c r="S152" s="221"/>
      <c r="T152" s="221"/>
      <c r="U152" s="221"/>
      <c r="V152" s="221"/>
      <c r="W152" s="221"/>
      <c r="X152" s="221"/>
    </row>
    <row r="153" spans="1:24" ht="13.2">
      <c r="A153" s="220"/>
      <c r="B153" s="221"/>
      <c r="C153" s="222"/>
      <c r="D153" s="222"/>
      <c r="E153" s="222"/>
      <c r="F153" s="222"/>
      <c r="G153" s="220"/>
      <c r="H153" s="224"/>
      <c r="I153" s="220"/>
      <c r="J153" s="220"/>
      <c r="K153" s="220"/>
      <c r="L153" s="221"/>
      <c r="M153" s="221"/>
      <c r="N153" s="221"/>
      <c r="O153" s="221"/>
      <c r="P153" s="221"/>
      <c r="Q153" s="221"/>
      <c r="R153" s="221"/>
      <c r="S153" s="221"/>
      <c r="T153" s="221"/>
      <c r="U153" s="221"/>
      <c r="V153" s="221"/>
      <c r="W153" s="221"/>
      <c r="X153" s="221"/>
    </row>
    <row r="154" spans="1:24" ht="13.2">
      <c r="A154" s="220"/>
      <c r="B154" s="221"/>
      <c r="C154" s="222"/>
      <c r="D154" s="222"/>
      <c r="E154" s="222"/>
      <c r="F154" s="222"/>
      <c r="G154" s="220"/>
      <c r="H154" s="224"/>
      <c r="I154" s="220"/>
      <c r="J154" s="220"/>
      <c r="K154" s="220"/>
      <c r="L154" s="221"/>
      <c r="M154" s="221"/>
      <c r="N154" s="221"/>
      <c r="O154" s="221"/>
      <c r="P154" s="221"/>
      <c r="Q154" s="221"/>
      <c r="R154" s="221"/>
      <c r="S154" s="221"/>
      <c r="T154" s="221"/>
      <c r="U154" s="221"/>
      <c r="V154" s="221"/>
      <c r="W154" s="221"/>
      <c r="X154" s="221"/>
    </row>
    <row r="155" spans="1:24" ht="13.2">
      <c r="A155" s="220"/>
      <c r="B155" s="221"/>
      <c r="C155" s="222"/>
      <c r="D155" s="222"/>
      <c r="E155" s="222"/>
      <c r="F155" s="222"/>
      <c r="G155" s="220"/>
      <c r="H155" s="224"/>
      <c r="I155" s="220"/>
      <c r="J155" s="220"/>
      <c r="K155" s="220"/>
      <c r="L155" s="221"/>
      <c r="M155" s="221"/>
      <c r="N155" s="221"/>
      <c r="O155" s="221"/>
      <c r="P155" s="221"/>
      <c r="Q155" s="221"/>
      <c r="R155" s="221"/>
      <c r="S155" s="221"/>
      <c r="T155" s="221"/>
      <c r="U155" s="221"/>
      <c r="V155" s="221"/>
      <c r="W155" s="221"/>
      <c r="X155" s="221"/>
    </row>
    <row r="156" spans="1:24" ht="13.2">
      <c r="A156" s="220"/>
      <c r="B156" s="221"/>
      <c r="C156" s="222"/>
      <c r="D156" s="222"/>
      <c r="E156" s="222"/>
      <c r="F156" s="222"/>
      <c r="G156" s="220"/>
      <c r="H156" s="224"/>
      <c r="I156" s="220"/>
      <c r="J156" s="220"/>
      <c r="K156" s="220"/>
      <c r="L156" s="221"/>
      <c r="M156" s="221"/>
      <c r="N156" s="221"/>
      <c r="O156" s="221"/>
      <c r="P156" s="221"/>
      <c r="Q156" s="221"/>
      <c r="R156" s="221"/>
      <c r="S156" s="221"/>
      <c r="T156" s="221"/>
      <c r="U156" s="221"/>
      <c r="V156" s="221"/>
      <c r="W156" s="221"/>
      <c r="X156" s="221"/>
    </row>
    <row r="157" spans="1:24" ht="13.2">
      <c r="A157" s="220"/>
      <c r="B157" s="221"/>
      <c r="C157" s="222"/>
      <c r="D157" s="222"/>
      <c r="E157" s="222"/>
      <c r="F157" s="222"/>
      <c r="G157" s="220"/>
      <c r="H157" s="224"/>
      <c r="I157" s="220"/>
      <c r="J157" s="220"/>
      <c r="K157" s="220"/>
      <c r="L157" s="221"/>
      <c r="M157" s="221"/>
      <c r="N157" s="221"/>
      <c r="O157" s="221"/>
      <c r="P157" s="221"/>
      <c r="Q157" s="221"/>
      <c r="R157" s="221"/>
      <c r="S157" s="221"/>
      <c r="T157" s="221"/>
      <c r="U157" s="221"/>
      <c r="V157" s="221"/>
      <c r="W157" s="221"/>
      <c r="X157" s="221"/>
    </row>
    <row r="158" spans="1:24" ht="13.2">
      <c r="A158" s="220"/>
      <c r="B158" s="221"/>
      <c r="C158" s="222"/>
      <c r="D158" s="222"/>
      <c r="E158" s="222"/>
      <c r="F158" s="222"/>
      <c r="G158" s="220"/>
      <c r="H158" s="224"/>
      <c r="I158" s="220"/>
      <c r="J158" s="220"/>
      <c r="K158" s="220"/>
      <c r="L158" s="221"/>
      <c r="M158" s="221"/>
      <c r="N158" s="221"/>
      <c r="O158" s="221"/>
      <c r="P158" s="221"/>
      <c r="Q158" s="221"/>
      <c r="R158" s="221"/>
      <c r="S158" s="221"/>
      <c r="T158" s="221"/>
      <c r="U158" s="221"/>
      <c r="V158" s="221"/>
      <c r="W158" s="221"/>
      <c r="X158" s="221"/>
    </row>
    <row r="159" spans="1:24" ht="13.2">
      <c r="A159" s="220"/>
      <c r="B159" s="221"/>
      <c r="C159" s="222"/>
      <c r="D159" s="222"/>
      <c r="E159" s="222"/>
      <c r="F159" s="222"/>
      <c r="G159" s="220"/>
      <c r="H159" s="224"/>
      <c r="I159" s="220"/>
      <c r="J159" s="220"/>
      <c r="K159" s="220"/>
      <c r="L159" s="221"/>
      <c r="M159" s="221"/>
      <c r="N159" s="221"/>
      <c r="O159" s="221"/>
      <c r="P159" s="221"/>
      <c r="Q159" s="221"/>
      <c r="R159" s="221"/>
      <c r="S159" s="221"/>
      <c r="T159" s="221"/>
      <c r="U159" s="221"/>
      <c r="V159" s="221"/>
      <c r="W159" s="221"/>
      <c r="X159" s="221"/>
    </row>
    <row r="160" spans="1:24" ht="13.2">
      <c r="A160" s="220"/>
      <c r="B160" s="221"/>
      <c r="C160" s="222"/>
      <c r="D160" s="222"/>
      <c r="E160" s="222"/>
      <c r="F160" s="222"/>
      <c r="G160" s="220"/>
      <c r="H160" s="224"/>
      <c r="I160" s="220"/>
      <c r="J160" s="220"/>
      <c r="K160" s="220"/>
      <c r="L160" s="221"/>
      <c r="M160" s="221"/>
      <c r="N160" s="221"/>
      <c r="O160" s="221"/>
      <c r="P160" s="221"/>
      <c r="Q160" s="221"/>
      <c r="R160" s="221"/>
      <c r="S160" s="221"/>
      <c r="T160" s="221"/>
      <c r="U160" s="221"/>
      <c r="V160" s="221"/>
      <c r="W160" s="221"/>
      <c r="X160" s="221"/>
    </row>
    <row r="161" spans="1:24" ht="13.2">
      <c r="A161" s="220"/>
      <c r="B161" s="221"/>
      <c r="C161" s="222"/>
      <c r="D161" s="222"/>
      <c r="E161" s="222"/>
      <c r="F161" s="222"/>
      <c r="G161" s="220"/>
      <c r="H161" s="224"/>
      <c r="I161" s="220"/>
      <c r="J161" s="220"/>
      <c r="K161" s="220"/>
      <c r="L161" s="221"/>
      <c r="M161" s="221"/>
      <c r="N161" s="221"/>
      <c r="O161" s="221"/>
      <c r="P161" s="221"/>
      <c r="Q161" s="221"/>
      <c r="R161" s="221"/>
      <c r="S161" s="221"/>
      <c r="T161" s="221"/>
      <c r="U161" s="221"/>
      <c r="V161" s="221"/>
      <c r="W161" s="221"/>
      <c r="X161" s="221"/>
    </row>
    <row r="162" spans="1:24" ht="13.2">
      <c r="A162" s="220"/>
      <c r="B162" s="221"/>
      <c r="C162" s="222"/>
      <c r="D162" s="222"/>
      <c r="E162" s="222"/>
      <c r="F162" s="222"/>
      <c r="G162" s="220"/>
      <c r="H162" s="224"/>
      <c r="I162" s="220"/>
      <c r="J162" s="220"/>
      <c r="K162" s="220"/>
      <c r="L162" s="221"/>
      <c r="M162" s="221"/>
      <c r="N162" s="221"/>
      <c r="O162" s="221"/>
      <c r="P162" s="221"/>
      <c r="Q162" s="221"/>
      <c r="R162" s="221"/>
      <c r="S162" s="221"/>
      <c r="T162" s="221"/>
      <c r="U162" s="221"/>
      <c r="V162" s="221"/>
      <c r="W162" s="221"/>
      <c r="X162" s="221"/>
    </row>
    <row r="163" spans="1:24" ht="13.2">
      <c r="A163" s="220"/>
      <c r="B163" s="221"/>
      <c r="C163" s="222"/>
      <c r="D163" s="222"/>
      <c r="E163" s="222"/>
      <c r="F163" s="222"/>
      <c r="G163" s="220"/>
      <c r="H163" s="224"/>
      <c r="I163" s="220"/>
      <c r="J163" s="220"/>
      <c r="K163" s="220"/>
      <c r="L163" s="221"/>
      <c r="M163" s="221"/>
      <c r="N163" s="221"/>
      <c r="O163" s="221"/>
      <c r="P163" s="221"/>
      <c r="Q163" s="221"/>
      <c r="R163" s="221"/>
      <c r="S163" s="221"/>
      <c r="T163" s="221"/>
      <c r="U163" s="221"/>
      <c r="V163" s="221"/>
      <c r="W163" s="221"/>
      <c r="X163" s="221"/>
    </row>
    <row r="164" spans="1:24" ht="13.2">
      <c r="A164" s="220"/>
      <c r="B164" s="221"/>
      <c r="C164" s="222"/>
      <c r="D164" s="222"/>
      <c r="E164" s="222"/>
      <c r="F164" s="222"/>
      <c r="G164" s="220"/>
      <c r="H164" s="224"/>
      <c r="I164" s="220"/>
      <c r="J164" s="220"/>
      <c r="K164" s="220"/>
      <c r="L164" s="221"/>
      <c r="M164" s="221"/>
      <c r="N164" s="221"/>
      <c r="O164" s="221"/>
      <c r="P164" s="221"/>
      <c r="Q164" s="221"/>
      <c r="R164" s="221"/>
      <c r="S164" s="221"/>
      <c r="T164" s="221"/>
      <c r="U164" s="221"/>
      <c r="V164" s="221"/>
      <c r="W164" s="221"/>
      <c r="X164" s="221"/>
    </row>
    <row r="165" spans="1:24" ht="13.2">
      <c r="A165" s="220"/>
      <c r="B165" s="221"/>
      <c r="C165" s="222"/>
      <c r="D165" s="222"/>
      <c r="E165" s="222"/>
      <c r="F165" s="222"/>
      <c r="G165" s="220"/>
      <c r="H165" s="224"/>
      <c r="I165" s="220"/>
      <c r="J165" s="220"/>
      <c r="K165" s="220"/>
      <c r="L165" s="221"/>
      <c r="M165" s="221"/>
      <c r="N165" s="221"/>
      <c r="O165" s="221"/>
      <c r="P165" s="221"/>
      <c r="Q165" s="221"/>
      <c r="R165" s="221"/>
      <c r="S165" s="221"/>
      <c r="T165" s="221"/>
      <c r="U165" s="221"/>
      <c r="V165" s="221"/>
      <c r="W165" s="221"/>
      <c r="X165" s="221"/>
    </row>
    <row r="166" spans="1:24" ht="13.2">
      <c r="A166" s="220"/>
      <c r="B166" s="221"/>
      <c r="C166" s="222"/>
      <c r="D166" s="222"/>
      <c r="E166" s="222"/>
      <c r="F166" s="222"/>
      <c r="G166" s="220"/>
      <c r="H166" s="224"/>
      <c r="I166" s="220"/>
      <c r="J166" s="220"/>
      <c r="K166" s="220"/>
      <c r="L166" s="221"/>
      <c r="M166" s="221"/>
      <c r="N166" s="221"/>
      <c r="O166" s="221"/>
      <c r="P166" s="221"/>
      <c r="Q166" s="221"/>
      <c r="R166" s="221"/>
      <c r="S166" s="221"/>
      <c r="T166" s="221"/>
      <c r="U166" s="221"/>
      <c r="V166" s="221"/>
      <c r="W166" s="221"/>
      <c r="X166" s="221"/>
    </row>
    <row r="167" spans="1:24" ht="13.2">
      <c r="A167" s="220"/>
      <c r="B167" s="221"/>
      <c r="C167" s="222"/>
      <c r="D167" s="222"/>
      <c r="E167" s="222"/>
      <c r="F167" s="222"/>
      <c r="G167" s="220"/>
      <c r="H167" s="224"/>
      <c r="I167" s="220"/>
      <c r="J167" s="220"/>
      <c r="K167" s="220"/>
      <c r="L167" s="221"/>
      <c r="M167" s="221"/>
      <c r="N167" s="221"/>
      <c r="O167" s="221"/>
      <c r="P167" s="221"/>
      <c r="Q167" s="221"/>
      <c r="R167" s="221"/>
      <c r="S167" s="221"/>
      <c r="T167" s="221"/>
      <c r="U167" s="221"/>
      <c r="V167" s="221"/>
      <c r="W167" s="221"/>
      <c r="X167" s="221"/>
    </row>
    <row r="168" spans="1:24" ht="13.2">
      <c r="A168" s="220"/>
      <c r="B168" s="221"/>
      <c r="C168" s="222"/>
      <c r="D168" s="222"/>
      <c r="E168" s="222"/>
      <c r="F168" s="222"/>
      <c r="G168" s="220"/>
      <c r="H168" s="224"/>
      <c r="I168" s="220"/>
      <c r="J168" s="220"/>
      <c r="K168" s="220"/>
      <c r="L168" s="221"/>
      <c r="M168" s="221"/>
      <c r="N168" s="221"/>
      <c r="O168" s="221"/>
      <c r="P168" s="221"/>
      <c r="Q168" s="221"/>
      <c r="R168" s="221"/>
      <c r="S168" s="221"/>
      <c r="T168" s="221"/>
      <c r="U168" s="221"/>
      <c r="V168" s="221"/>
      <c r="W168" s="221"/>
      <c r="X168" s="221"/>
    </row>
    <row r="169" spans="1:24" ht="13.2">
      <c r="A169" s="220"/>
      <c r="B169" s="221"/>
      <c r="C169" s="222"/>
      <c r="D169" s="222"/>
      <c r="E169" s="222"/>
      <c r="F169" s="222"/>
      <c r="G169" s="220"/>
      <c r="H169" s="224"/>
      <c r="I169" s="220"/>
      <c r="J169" s="220"/>
      <c r="K169" s="220"/>
      <c r="L169" s="221"/>
      <c r="M169" s="221"/>
      <c r="N169" s="221"/>
      <c r="O169" s="221"/>
      <c r="P169" s="221"/>
      <c r="Q169" s="221"/>
      <c r="R169" s="221"/>
      <c r="S169" s="221"/>
      <c r="T169" s="221"/>
      <c r="U169" s="221"/>
      <c r="V169" s="221"/>
      <c r="W169" s="221"/>
      <c r="X169" s="221"/>
    </row>
    <row r="170" spans="1:24" ht="13.2">
      <c r="A170" s="220"/>
      <c r="B170" s="221"/>
      <c r="C170" s="222"/>
      <c r="D170" s="222"/>
      <c r="E170" s="222"/>
      <c r="F170" s="222"/>
      <c r="G170" s="220"/>
      <c r="H170" s="224"/>
      <c r="I170" s="220"/>
      <c r="J170" s="220"/>
      <c r="K170" s="220"/>
      <c r="L170" s="221"/>
      <c r="M170" s="221"/>
      <c r="N170" s="221"/>
      <c r="O170" s="221"/>
      <c r="P170" s="221"/>
      <c r="Q170" s="221"/>
      <c r="R170" s="221"/>
      <c r="S170" s="221"/>
      <c r="T170" s="221"/>
      <c r="U170" s="221"/>
      <c r="V170" s="221"/>
      <c r="W170" s="221"/>
      <c r="X170" s="221"/>
    </row>
    <row r="171" spans="1:24" ht="13.2">
      <c r="A171" s="220"/>
      <c r="B171" s="221"/>
      <c r="C171" s="222"/>
      <c r="D171" s="222"/>
      <c r="E171" s="222"/>
      <c r="F171" s="222"/>
      <c r="G171" s="220"/>
      <c r="H171" s="224"/>
      <c r="I171" s="220"/>
      <c r="J171" s="220"/>
      <c r="K171" s="220"/>
      <c r="L171" s="221"/>
      <c r="M171" s="221"/>
      <c r="N171" s="221"/>
      <c r="O171" s="221"/>
      <c r="P171" s="221"/>
      <c r="Q171" s="221"/>
      <c r="R171" s="221"/>
      <c r="S171" s="221"/>
      <c r="T171" s="221"/>
      <c r="U171" s="221"/>
      <c r="V171" s="221"/>
      <c r="W171" s="221"/>
      <c r="X171" s="221"/>
    </row>
    <row r="172" spans="1:24" ht="13.2">
      <c r="A172" s="220"/>
      <c r="B172" s="221"/>
      <c r="C172" s="222"/>
      <c r="D172" s="222"/>
      <c r="E172" s="222"/>
      <c r="F172" s="222"/>
      <c r="G172" s="220"/>
      <c r="H172" s="224"/>
      <c r="I172" s="220"/>
      <c r="J172" s="220"/>
      <c r="K172" s="220"/>
      <c r="L172" s="221"/>
      <c r="M172" s="221"/>
      <c r="N172" s="221"/>
      <c r="O172" s="221"/>
      <c r="P172" s="221"/>
      <c r="Q172" s="221"/>
      <c r="R172" s="221"/>
      <c r="S172" s="221"/>
      <c r="T172" s="221"/>
      <c r="U172" s="221"/>
      <c r="V172" s="221"/>
      <c r="W172" s="221"/>
      <c r="X172" s="221"/>
    </row>
    <row r="173" spans="1:24" ht="13.2">
      <c r="A173" s="220"/>
      <c r="B173" s="221"/>
      <c r="C173" s="222"/>
      <c r="D173" s="222"/>
      <c r="E173" s="222"/>
      <c r="F173" s="222"/>
      <c r="G173" s="220"/>
      <c r="H173" s="224"/>
      <c r="I173" s="220"/>
      <c r="J173" s="220"/>
      <c r="K173" s="220"/>
      <c r="L173" s="221"/>
      <c r="M173" s="221"/>
      <c r="N173" s="221"/>
      <c r="O173" s="221"/>
      <c r="P173" s="221"/>
      <c r="Q173" s="221"/>
      <c r="R173" s="221"/>
      <c r="S173" s="221"/>
      <c r="T173" s="221"/>
      <c r="U173" s="221"/>
      <c r="V173" s="221"/>
      <c r="W173" s="221"/>
      <c r="X173" s="221"/>
    </row>
    <row r="174" spans="1:24" ht="13.2">
      <c r="A174" s="220"/>
      <c r="B174" s="221"/>
      <c r="C174" s="222"/>
      <c r="D174" s="222"/>
      <c r="E174" s="222"/>
      <c r="F174" s="222"/>
      <c r="G174" s="220"/>
      <c r="H174" s="224"/>
      <c r="I174" s="220"/>
      <c r="J174" s="220"/>
      <c r="K174" s="220"/>
      <c r="L174" s="221"/>
      <c r="M174" s="221"/>
      <c r="N174" s="221"/>
      <c r="O174" s="221"/>
      <c r="P174" s="221"/>
      <c r="Q174" s="221"/>
      <c r="R174" s="221"/>
      <c r="S174" s="221"/>
      <c r="T174" s="221"/>
      <c r="U174" s="221"/>
      <c r="V174" s="221"/>
      <c r="W174" s="221"/>
      <c r="X174" s="221"/>
    </row>
    <row r="175" spans="1:24" ht="13.2">
      <c r="A175" s="220"/>
      <c r="B175" s="221"/>
      <c r="C175" s="222"/>
      <c r="D175" s="222"/>
      <c r="E175" s="222"/>
      <c r="F175" s="222"/>
      <c r="G175" s="220"/>
      <c r="H175" s="224"/>
      <c r="I175" s="220"/>
      <c r="J175" s="220"/>
      <c r="K175" s="220"/>
      <c r="L175" s="221"/>
      <c r="M175" s="221"/>
      <c r="N175" s="221"/>
      <c r="O175" s="221"/>
      <c r="P175" s="221"/>
      <c r="Q175" s="221"/>
      <c r="R175" s="221"/>
      <c r="S175" s="221"/>
      <c r="T175" s="221"/>
      <c r="U175" s="221"/>
      <c r="V175" s="221"/>
      <c r="W175" s="221"/>
      <c r="X175" s="221"/>
    </row>
    <row r="176" spans="1:24" ht="13.2">
      <c r="A176" s="220"/>
      <c r="B176" s="221"/>
      <c r="C176" s="222"/>
      <c r="D176" s="222"/>
      <c r="E176" s="222"/>
      <c r="F176" s="222"/>
      <c r="G176" s="220"/>
      <c r="H176" s="224"/>
      <c r="I176" s="220"/>
      <c r="J176" s="220"/>
      <c r="K176" s="220"/>
      <c r="L176" s="221"/>
      <c r="M176" s="221"/>
      <c r="N176" s="221"/>
      <c r="O176" s="221"/>
      <c r="P176" s="221"/>
      <c r="Q176" s="221"/>
      <c r="R176" s="221"/>
      <c r="S176" s="221"/>
      <c r="T176" s="221"/>
      <c r="U176" s="221"/>
      <c r="V176" s="221"/>
      <c r="W176" s="221"/>
      <c r="X176" s="221"/>
    </row>
    <row r="177" spans="1:24" ht="13.2">
      <c r="A177" s="220"/>
      <c r="B177" s="221"/>
      <c r="C177" s="222"/>
      <c r="D177" s="222"/>
      <c r="E177" s="222"/>
      <c r="F177" s="222"/>
      <c r="G177" s="220"/>
      <c r="H177" s="224"/>
      <c r="I177" s="220"/>
      <c r="J177" s="220"/>
      <c r="K177" s="220"/>
      <c r="L177" s="221"/>
      <c r="M177" s="221"/>
      <c r="N177" s="221"/>
      <c r="O177" s="221"/>
      <c r="P177" s="221"/>
      <c r="Q177" s="221"/>
      <c r="R177" s="221"/>
      <c r="S177" s="221"/>
      <c r="T177" s="221"/>
      <c r="U177" s="221"/>
      <c r="V177" s="221"/>
      <c r="W177" s="221"/>
      <c r="X177" s="221"/>
    </row>
    <row r="178" spans="1:24" ht="13.2">
      <c r="A178" s="220"/>
      <c r="B178" s="221"/>
      <c r="C178" s="222"/>
      <c r="D178" s="222"/>
      <c r="E178" s="222"/>
      <c r="F178" s="222"/>
      <c r="G178" s="220"/>
      <c r="H178" s="224"/>
      <c r="I178" s="220"/>
      <c r="J178" s="220"/>
      <c r="K178" s="220"/>
      <c r="L178" s="221"/>
      <c r="M178" s="221"/>
      <c r="N178" s="221"/>
      <c r="O178" s="221"/>
      <c r="P178" s="221"/>
      <c r="Q178" s="221"/>
      <c r="R178" s="221"/>
      <c r="S178" s="221"/>
      <c r="T178" s="221"/>
      <c r="U178" s="221"/>
      <c r="V178" s="221"/>
      <c r="W178" s="221"/>
      <c r="X178" s="221"/>
    </row>
    <row r="179" spans="1:24" ht="13.2">
      <c r="A179" s="220"/>
      <c r="B179" s="221"/>
      <c r="C179" s="222"/>
      <c r="D179" s="222"/>
      <c r="E179" s="222"/>
      <c r="F179" s="222"/>
      <c r="G179" s="220"/>
      <c r="H179" s="224"/>
      <c r="I179" s="220"/>
      <c r="J179" s="220"/>
      <c r="K179" s="220"/>
      <c r="L179" s="221"/>
      <c r="M179" s="221"/>
      <c r="N179" s="221"/>
      <c r="O179" s="221"/>
      <c r="P179" s="221"/>
      <c r="Q179" s="221"/>
      <c r="R179" s="221"/>
      <c r="S179" s="221"/>
      <c r="T179" s="221"/>
      <c r="U179" s="221"/>
      <c r="V179" s="221"/>
      <c r="W179" s="221"/>
      <c r="X179" s="221"/>
    </row>
    <row r="180" spans="1:24" ht="13.2">
      <c r="A180" s="220"/>
      <c r="B180" s="221"/>
      <c r="C180" s="222"/>
      <c r="D180" s="222"/>
      <c r="E180" s="222"/>
      <c r="F180" s="222"/>
      <c r="G180" s="220"/>
      <c r="H180" s="224"/>
      <c r="I180" s="220"/>
      <c r="J180" s="220"/>
      <c r="K180" s="220"/>
      <c r="L180" s="221"/>
      <c r="M180" s="221"/>
      <c r="N180" s="221"/>
      <c r="O180" s="221"/>
      <c r="P180" s="221"/>
      <c r="Q180" s="221"/>
      <c r="R180" s="221"/>
      <c r="S180" s="221"/>
      <c r="T180" s="221"/>
      <c r="U180" s="221"/>
      <c r="V180" s="221"/>
      <c r="W180" s="221"/>
      <c r="X180" s="221"/>
    </row>
    <row r="181" spans="1:24" ht="13.2">
      <c r="A181" s="220"/>
      <c r="B181" s="221"/>
      <c r="C181" s="222"/>
      <c r="D181" s="222"/>
      <c r="E181" s="222"/>
      <c r="F181" s="222"/>
      <c r="G181" s="220"/>
      <c r="H181" s="224"/>
      <c r="I181" s="220"/>
      <c r="J181" s="220"/>
      <c r="K181" s="220"/>
      <c r="L181" s="221"/>
      <c r="M181" s="221"/>
      <c r="N181" s="221"/>
      <c r="O181" s="221"/>
      <c r="P181" s="221"/>
      <c r="Q181" s="221"/>
      <c r="R181" s="221"/>
      <c r="S181" s="221"/>
      <c r="T181" s="221"/>
      <c r="U181" s="221"/>
      <c r="V181" s="221"/>
      <c r="W181" s="221"/>
      <c r="X181" s="221"/>
    </row>
    <row r="182" spans="1:24" ht="13.2">
      <c r="A182" s="220"/>
      <c r="B182" s="221"/>
      <c r="C182" s="222"/>
      <c r="D182" s="222"/>
      <c r="E182" s="222"/>
      <c r="F182" s="222"/>
      <c r="G182" s="220"/>
      <c r="H182" s="224"/>
      <c r="I182" s="220"/>
      <c r="J182" s="220"/>
      <c r="K182" s="220"/>
      <c r="L182" s="221"/>
      <c r="M182" s="221"/>
      <c r="N182" s="221"/>
      <c r="O182" s="221"/>
      <c r="P182" s="221"/>
      <c r="Q182" s="221"/>
      <c r="R182" s="221"/>
      <c r="S182" s="221"/>
      <c r="T182" s="221"/>
      <c r="U182" s="221"/>
      <c r="V182" s="221"/>
      <c r="W182" s="221"/>
      <c r="X182" s="221"/>
    </row>
    <row r="183" spans="1:24" ht="13.2">
      <c r="A183" s="220"/>
      <c r="B183" s="221"/>
      <c r="C183" s="222"/>
      <c r="D183" s="222"/>
      <c r="E183" s="222"/>
      <c r="F183" s="222"/>
      <c r="G183" s="220"/>
      <c r="H183" s="224"/>
      <c r="I183" s="220"/>
      <c r="J183" s="220"/>
      <c r="K183" s="220"/>
      <c r="L183" s="221"/>
      <c r="M183" s="221"/>
      <c r="N183" s="221"/>
      <c r="O183" s="221"/>
      <c r="P183" s="221"/>
      <c r="Q183" s="221"/>
      <c r="R183" s="221"/>
      <c r="S183" s="221"/>
      <c r="T183" s="221"/>
      <c r="U183" s="221"/>
      <c r="V183" s="221"/>
      <c r="W183" s="221"/>
      <c r="X183" s="221"/>
    </row>
    <row r="184" spans="1:24" ht="13.2">
      <c r="A184" s="220"/>
      <c r="B184" s="221"/>
      <c r="C184" s="222"/>
      <c r="D184" s="222"/>
      <c r="E184" s="222"/>
      <c r="F184" s="222"/>
      <c r="G184" s="220"/>
      <c r="H184" s="224"/>
      <c r="I184" s="220"/>
      <c r="J184" s="220"/>
      <c r="K184" s="220"/>
      <c r="L184" s="221"/>
      <c r="M184" s="221"/>
      <c r="N184" s="221"/>
      <c r="O184" s="221"/>
      <c r="P184" s="221"/>
      <c r="Q184" s="221"/>
      <c r="R184" s="221"/>
      <c r="S184" s="221"/>
      <c r="T184" s="221"/>
      <c r="U184" s="221"/>
      <c r="V184" s="221"/>
      <c r="W184" s="221"/>
      <c r="X184" s="221"/>
    </row>
    <row r="185" spans="1:24" ht="13.2">
      <c r="A185" s="220"/>
      <c r="B185" s="221"/>
      <c r="C185" s="222"/>
      <c r="D185" s="222"/>
      <c r="E185" s="222"/>
      <c r="F185" s="222"/>
      <c r="G185" s="220"/>
      <c r="H185" s="224"/>
      <c r="I185" s="220"/>
      <c r="J185" s="220"/>
      <c r="K185" s="220"/>
      <c r="L185" s="221"/>
      <c r="M185" s="221"/>
      <c r="N185" s="221"/>
      <c r="O185" s="221"/>
      <c r="P185" s="221"/>
      <c r="Q185" s="221"/>
      <c r="R185" s="221"/>
      <c r="S185" s="221"/>
      <c r="T185" s="221"/>
      <c r="U185" s="221"/>
      <c r="V185" s="221"/>
      <c r="W185" s="221"/>
      <c r="X185" s="221"/>
    </row>
    <row r="186" spans="1:24" ht="13.2">
      <c r="A186" s="220"/>
      <c r="B186" s="221"/>
      <c r="C186" s="222"/>
      <c r="D186" s="222"/>
      <c r="E186" s="222"/>
      <c r="F186" s="222"/>
      <c r="G186" s="220"/>
      <c r="H186" s="224"/>
      <c r="I186" s="220"/>
      <c r="J186" s="220"/>
      <c r="K186" s="220"/>
      <c r="L186" s="221"/>
      <c r="M186" s="221"/>
      <c r="N186" s="221"/>
      <c r="O186" s="221"/>
      <c r="P186" s="221"/>
      <c r="Q186" s="221"/>
      <c r="R186" s="221"/>
      <c r="S186" s="221"/>
      <c r="T186" s="221"/>
      <c r="U186" s="221"/>
      <c r="V186" s="221"/>
      <c r="W186" s="221"/>
      <c r="X186" s="221"/>
    </row>
    <row r="187" spans="1:24" ht="13.2">
      <c r="A187" s="220"/>
      <c r="B187" s="221"/>
      <c r="C187" s="222"/>
      <c r="D187" s="222"/>
      <c r="E187" s="222"/>
      <c r="F187" s="222"/>
      <c r="G187" s="220"/>
      <c r="H187" s="224"/>
      <c r="I187" s="220"/>
      <c r="J187" s="220"/>
      <c r="K187" s="220"/>
      <c r="L187" s="221"/>
      <c r="M187" s="221"/>
      <c r="N187" s="221"/>
      <c r="O187" s="221"/>
      <c r="P187" s="221"/>
      <c r="Q187" s="221"/>
      <c r="R187" s="221"/>
      <c r="S187" s="221"/>
      <c r="T187" s="221"/>
      <c r="U187" s="221"/>
      <c r="V187" s="221"/>
      <c r="W187" s="221"/>
      <c r="X187" s="221"/>
    </row>
    <row r="188" spans="1:24" ht="13.2">
      <c r="A188" s="220"/>
      <c r="B188" s="221"/>
      <c r="C188" s="222"/>
      <c r="D188" s="222"/>
      <c r="E188" s="222"/>
      <c r="F188" s="222"/>
      <c r="G188" s="220"/>
      <c r="H188" s="224"/>
      <c r="I188" s="220"/>
      <c r="J188" s="220"/>
      <c r="K188" s="220"/>
      <c r="L188" s="221"/>
      <c r="M188" s="221"/>
      <c r="N188" s="221"/>
      <c r="O188" s="221"/>
      <c r="P188" s="221"/>
      <c r="Q188" s="221"/>
      <c r="R188" s="221"/>
      <c r="S188" s="221"/>
      <c r="T188" s="221"/>
      <c r="U188" s="221"/>
      <c r="V188" s="221"/>
      <c r="W188" s="221"/>
      <c r="X188" s="221"/>
    </row>
    <row r="189" spans="1:24" ht="13.2">
      <c r="A189" s="220"/>
      <c r="B189" s="221"/>
      <c r="C189" s="222"/>
      <c r="D189" s="222"/>
      <c r="E189" s="222"/>
      <c r="F189" s="222"/>
      <c r="G189" s="220"/>
      <c r="H189" s="224"/>
      <c r="I189" s="220"/>
      <c r="J189" s="220"/>
      <c r="K189" s="220"/>
      <c r="L189" s="221"/>
      <c r="M189" s="221"/>
      <c r="N189" s="221"/>
      <c r="O189" s="221"/>
      <c r="P189" s="221"/>
      <c r="Q189" s="221"/>
      <c r="R189" s="221"/>
      <c r="S189" s="221"/>
      <c r="T189" s="221"/>
      <c r="U189" s="221"/>
      <c r="V189" s="221"/>
      <c r="W189" s="221"/>
      <c r="X189" s="221"/>
    </row>
    <row r="190" spans="1:24" ht="13.2">
      <c r="A190" s="220"/>
      <c r="B190" s="221"/>
      <c r="C190" s="222"/>
      <c r="D190" s="222"/>
      <c r="E190" s="222"/>
      <c r="F190" s="222"/>
      <c r="G190" s="220"/>
      <c r="H190" s="224"/>
      <c r="I190" s="220"/>
      <c r="J190" s="220"/>
      <c r="K190" s="220"/>
      <c r="L190" s="221"/>
      <c r="M190" s="221"/>
      <c r="N190" s="221"/>
      <c r="O190" s="221"/>
      <c r="P190" s="221"/>
      <c r="Q190" s="221"/>
      <c r="R190" s="221"/>
      <c r="S190" s="221"/>
      <c r="T190" s="221"/>
      <c r="U190" s="221"/>
      <c r="V190" s="221"/>
      <c r="W190" s="221"/>
      <c r="X190" s="221"/>
    </row>
    <row r="191" spans="1:24" ht="13.2">
      <c r="A191" s="220"/>
      <c r="B191" s="221"/>
      <c r="C191" s="222"/>
      <c r="D191" s="222"/>
      <c r="E191" s="222"/>
      <c r="F191" s="222"/>
      <c r="G191" s="220"/>
      <c r="H191" s="224"/>
      <c r="I191" s="220"/>
      <c r="J191" s="220"/>
      <c r="K191" s="220"/>
      <c r="L191" s="221"/>
      <c r="M191" s="221"/>
      <c r="N191" s="221"/>
      <c r="O191" s="221"/>
      <c r="P191" s="221"/>
      <c r="Q191" s="221"/>
      <c r="R191" s="221"/>
      <c r="S191" s="221"/>
      <c r="T191" s="221"/>
      <c r="U191" s="221"/>
      <c r="V191" s="221"/>
      <c r="W191" s="221"/>
      <c r="X191" s="221"/>
    </row>
    <row r="192" spans="1:24" ht="13.2">
      <c r="A192" s="220"/>
      <c r="B192" s="221"/>
      <c r="C192" s="222"/>
      <c r="D192" s="222"/>
      <c r="E192" s="222"/>
      <c r="F192" s="222"/>
      <c r="G192" s="220"/>
      <c r="H192" s="224"/>
      <c r="I192" s="220"/>
      <c r="J192" s="220"/>
      <c r="K192" s="220"/>
      <c r="L192" s="221"/>
      <c r="M192" s="221"/>
      <c r="N192" s="221"/>
      <c r="O192" s="221"/>
      <c r="P192" s="221"/>
      <c r="Q192" s="221"/>
      <c r="R192" s="221"/>
      <c r="S192" s="221"/>
      <c r="T192" s="221"/>
      <c r="U192" s="221"/>
      <c r="V192" s="221"/>
      <c r="W192" s="221"/>
      <c r="X192" s="221"/>
    </row>
    <row r="193" spans="1:24" ht="13.2">
      <c r="A193" s="220"/>
      <c r="B193" s="221"/>
      <c r="C193" s="222"/>
      <c r="D193" s="222"/>
      <c r="E193" s="222"/>
      <c r="F193" s="222"/>
      <c r="G193" s="220"/>
      <c r="H193" s="224"/>
      <c r="I193" s="220"/>
      <c r="J193" s="220"/>
      <c r="K193" s="220"/>
      <c r="L193" s="221"/>
      <c r="M193" s="221"/>
      <c r="N193" s="221"/>
      <c r="O193" s="221"/>
      <c r="P193" s="221"/>
      <c r="Q193" s="221"/>
      <c r="R193" s="221"/>
      <c r="S193" s="221"/>
      <c r="T193" s="221"/>
      <c r="U193" s="221"/>
      <c r="V193" s="221"/>
      <c r="W193" s="221"/>
      <c r="X193" s="221"/>
    </row>
    <row r="194" spans="1:24" ht="13.2">
      <c r="A194" s="220"/>
      <c r="B194" s="221"/>
      <c r="C194" s="222"/>
      <c r="D194" s="222"/>
      <c r="E194" s="222"/>
      <c r="F194" s="222"/>
      <c r="G194" s="220"/>
      <c r="H194" s="224"/>
      <c r="I194" s="220"/>
      <c r="J194" s="220"/>
      <c r="K194" s="220"/>
      <c r="L194" s="221"/>
      <c r="M194" s="221"/>
      <c r="N194" s="221"/>
      <c r="O194" s="221"/>
      <c r="P194" s="221"/>
      <c r="Q194" s="221"/>
      <c r="R194" s="221"/>
      <c r="S194" s="221"/>
      <c r="T194" s="221"/>
      <c r="U194" s="221"/>
      <c r="V194" s="221"/>
      <c r="W194" s="221"/>
      <c r="X194" s="221"/>
    </row>
    <row r="195" spans="1:24" ht="13.2">
      <c r="A195" s="220"/>
      <c r="B195" s="221"/>
      <c r="C195" s="222"/>
      <c r="D195" s="222"/>
      <c r="E195" s="222"/>
      <c r="F195" s="222"/>
      <c r="G195" s="220"/>
      <c r="H195" s="224"/>
      <c r="I195" s="220"/>
      <c r="J195" s="220"/>
      <c r="K195" s="220"/>
      <c r="L195" s="221"/>
      <c r="M195" s="221"/>
      <c r="N195" s="221"/>
      <c r="O195" s="221"/>
      <c r="P195" s="221"/>
      <c r="Q195" s="221"/>
      <c r="R195" s="221"/>
      <c r="S195" s="221"/>
      <c r="T195" s="221"/>
      <c r="U195" s="221"/>
      <c r="V195" s="221"/>
      <c r="W195" s="221"/>
      <c r="X195" s="221"/>
    </row>
    <row r="196" spans="1:24" ht="13.2">
      <c r="A196" s="220"/>
      <c r="B196" s="221"/>
      <c r="C196" s="222"/>
      <c r="D196" s="222"/>
      <c r="E196" s="222"/>
      <c r="F196" s="222"/>
      <c r="G196" s="220"/>
      <c r="H196" s="224"/>
      <c r="I196" s="220"/>
      <c r="J196" s="220"/>
      <c r="K196" s="220"/>
      <c r="L196" s="221"/>
      <c r="M196" s="221"/>
      <c r="N196" s="221"/>
      <c r="O196" s="221"/>
      <c r="P196" s="221"/>
      <c r="Q196" s="221"/>
      <c r="R196" s="221"/>
      <c r="S196" s="221"/>
      <c r="T196" s="221"/>
      <c r="U196" s="221"/>
      <c r="V196" s="221"/>
      <c r="W196" s="221"/>
      <c r="X196" s="221"/>
    </row>
    <row r="197" spans="1:24" ht="13.2">
      <c r="A197" s="220"/>
      <c r="B197" s="221"/>
      <c r="C197" s="222"/>
      <c r="D197" s="222"/>
      <c r="E197" s="222"/>
      <c r="F197" s="222"/>
      <c r="G197" s="220"/>
      <c r="H197" s="224"/>
      <c r="I197" s="220"/>
      <c r="J197" s="220"/>
      <c r="K197" s="220"/>
      <c r="L197" s="221"/>
      <c r="M197" s="221"/>
      <c r="N197" s="221"/>
      <c r="O197" s="221"/>
      <c r="P197" s="221"/>
      <c r="Q197" s="221"/>
      <c r="R197" s="221"/>
      <c r="S197" s="221"/>
      <c r="T197" s="221"/>
      <c r="U197" s="221"/>
      <c r="V197" s="221"/>
      <c r="W197" s="221"/>
      <c r="X197" s="221"/>
    </row>
    <row r="198" spans="1:24" ht="13.2">
      <c r="A198" s="220"/>
      <c r="B198" s="221"/>
      <c r="C198" s="222"/>
      <c r="D198" s="222"/>
      <c r="E198" s="222"/>
      <c r="F198" s="222"/>
      <c r="G198" s="220"/>
      <c r="H198" s="224"/>
      <c r="I198" s="220"/>
      <c r="J198" s="220"/>
      <c r="K198" s="220"/>
      <c r="L198" s="221"/>
      <c r="M198" s="221"/>
      <c r="N198" s="221"/>
      <c r="O198" s="221"/>
      <c r="P198" s="221"/>
      <c r="Q198" s="221"/>
      <c r="R198" s="221"/>
      <c r="S198" s="221"/>
      <c r="T198" s="221"/>
      <c r="U198" s="221"/>
      <c r="V198" s="221"/>
      <c r="W198" s="221"/>
      <c r="X198" s="221"/>
    </row>
    <row r="199" spans="1:24" ht="13.2">
      <c r="A199" s="220"/>
      <c r="B199" s="221"/>
      <c r="C199" s="222"/>
      <c r="D199" s="222"/>
      <c r="E199" s="222"/>
      <c r="F199" s="222"/>
      <c r="G199" s="220"/>
      <c r="H199" s="224"/>
      <c r="I199" s="220"/>
      <c r="J199" s="220"/>
      <c r="K199" s="220"/>
      <c r="L199" s="221"/>
      <c r="M199" s="221"/>
      <c r="N199" s="221"/>
      <c r="O199" s="221"/>
      <c r="P199" s="221"/>
      <c r="Q199" s="221"/>
      <c r="R199" s="221"/>
      <c r="S199" s="221"/>
      <c r="T199" s="221"/>
      <c r="U199" s="221"/>
      <c r="V199" s="221"/>
      <c r="W199" s="221"/>
      <c r="X199" s="221"/>
    </row>
    <row r="200" spans="1:24" ht="13.2">
      <c r="A200" s="220"/>
      <c r="B200" s="221"/>
      <c r="C200" s="222"/>
      <c r="D200" s="222"/>
      <c r="E200" s="222"/>
      <c r="F200" s="222"/>
      <c r="G200" s="220"/>
      <c r="H200" s="224"/>
      <c r="I200" s="220"/>
      <c r="J200" s="220"/>
      <c r="K200" s="220"/>
      <c r="L200" s="221"/>
      <c r="M200" s="221"/>
      <c r="N200" s="221"/>
      <c r="O200" s="221"/>
      <c r="P200" s="221"/>
      <c r="Q200" s="221"/>
      <c r="R200" s="221"/>
      <c r="S200" s="221"/>
      <c r="T200" s="221"/>
      <c r="U200" s="221"/>
      <c r="V200" s="221"/>
      <c r="W200" s="221"/>
      <c r="X200" s="221"/>
    </row>
    <row r="201" spans="1:24" ht="13.2">
      <c r="A201" s="220"/>
      <c r="B201" s="221"/>
      <c r="C201" s="222"/>
      <c r="D201" s="222"/>
      <c r="E201" s="222"/>
      <c r="F201" s="222"/>
      <c r="G201" s="220"/>
      <c r="H201" s="224"/>
      <c r="I201" s="220"/>
      <c r="J201" s="220"/>
      <c r="K201" s="220"/>
      <c r="L201" s="221"/>
      <c r="M201" s="221"/>
      <c r="N201" s="221"/>
      <c r="O201" s="221"/>
      <c r="P201" s="221"/>
      <c r="Q201" s="221"/>
      <c r="R201" s="221"/>
      <c r="S201" s="221"/>
      <c r="T201" s="221"/>
      <c r="U201" s="221"/>
      <c r="V201" s="221"/>
      <c r="W201" s="221"/>
      <c r="X201" s="221"/>
    </row>
    <row r="202" spans="1:24" ht="13.2">
      <c r="A202" s="220"/>
      <c r="B202" s="221"/>
      <c r="C202" s="222"/>
      <c r="D202" s="222"/>
      <c r="E202" s="222"/>
      <c r="F202" s="222"/>
      <c r="G202" s="220"/>
      <c r="H202" s="224"/>
      <c r="I202" s="220"/>
      <c r="J202" s="220"/>
      <c r="K202" s="220"/>
      <c r="L202" s="221"/>
      <c r="M202" s="221"/>
      <c r="N202" s="221"/>
      <c r="O202" s="221"/>
      <c r="P202" s="221"/>
      <c r="Q202" s="221"/>
      <c r="R202" s="221"/>
      <c r="S202" s="221"/>
      <c r="T202" s="221"/>
      <c r="U202" s="221"/>
      <c r="V202" s="221"/>
      <c r="W202" s="221"/>
      <c r="X202" s="221"/>
    </row>
    <row r="203" spans="1:24" ht="13.2">
      <c r="A203" s="220"/>
      <c r="B203" s="221"/>
      <c r="C203" s="222"/>
      <c r="D203" s="222"/>
      <c r="E203" s="222"/>
      <c r="F203" s="222"/>
      <c r="G203" s="220"/>
      <c r="H203" s="224"/>
      <c r="I203" s="220"/>
      <c r="J203" s="220"/>
      <c r="K203" s="220"/>
      <c r="L203" s="221"/>
      <c r="M203" s="221"/>
      <c r="N203" s="221"/>
      <c r="O203" s="221"/>
      <c r="P203" s="221"/>
      <c r="Q203" s="221"/>
      <c r="R203" s="221"/>
      <c r="S203" s="221"/>
      <c r="T203" s="221"/>
      <c r="U203" s="221"/>
      <c r="V203" s="221"/>
      <c r="W203" s="221"/>
      <c r="X203" s="221"/>
    </row>
    <row r="204" spans="1:24" ht="13.2">
      <c r="A204" s="220"/>
      <c r="B204" s="221"/>
      <c r="C204" s="222"/>
      <c r="D204" s="222"/>
      <c r="E204" s="222"/>
      <c r="F204" s="222"/>
      <c r="G204" s="220"/>
      <c r="H204" s="224"/>
      <c r="I204" s="220"/>
      <c r="J204" s="220"/>
      <c r="K204" s="220"/>
      <c r="L204" s="221"/>
      <c r="M204" s="221"/>
      <c r="N204" s="221"/>
      <c r="O204" s="221"/>
      <c r="P204" s="221"/>
      <c r="Q204" s="221"/>
      <c r="R204" s="221"/>
      <c r="S204" s="221"/>
      <c r="T204" s="221"/>
      <c r="U204" s="221"/>
      <c r="V204" s="221"/>
      <c r="W204" s="221"/>
      <c r="X204" s="221"/>
    </row>
    <row r="205" spans="1:24" ht="13.2">
      <c r="A205" s="220"/>
      <c r="B205" s="221"/>
      <c r="C205" s="222"/>
      <c r="D205" s="222"/>
      <c r="E205" s="222"/>
      <c r="F205" s="222"/>
      <c r="G205" s="220"/>
      <c r="H205" s="224"/>
      <c r="I205" s="220"/>
      <c r="J205" s="220"/>
      <c r="K205" s="220"/>
      <c r="L205" s="221"/>
      <c r="M205" s="221"/>
      <c r="N205" s="221"/>
      <c r="O205" s="221"/>
      <c r="P205" s="221"/>
      <c r="Q205" s="221"/>
      <c r="R205" s="221"/>
      <c r="S205" s="221"/>
      <c r="T205" s="221"/>
      <c r="U205" s="221"/>
      <c r="V205" s="221"/>
      <c r="W205" s="221"/>
      <c r="X205" s="221"/>
    </row>
    <row r="206" spans="1:24" ht="13.2">
      <c r="A206" s="220"/>
      <c r="B206" s="221"/>
      <c r="C206" s="222"/>
      <c r="D206" s="222"/>
      <c r="E206" s="222"/>
      <c r="F206" s="222"/>
      <c r="G206" s="220"/>
      <c r="H206" s="224"/>
      <c r="I206" s="220"/>
      <c r="J206" s="220"/>
      <c r="K206" s="220"/>
      <c r="L206" s="221"/>
      <c r="M206" s="221"/>
      <c r="N206" s="221"/>
      <c r="O206" s="221"/>
      <c r="P206" s="221"/>
      <c r="Q206" s="221"/>
      <c r="R206" s="221"/>
      <c r="S206" s="221"/>
      <c r="T206" s="221"/>
      <c r="U206" s="221"/>
      <c r="V206" s="221"/>
      <c r="W206" s="221"/>
      <c r="X206" s="221"/>
    </row>
    <row r="207" spans="1:24" ht="13.2">
      <c r="A207" s="220"/>
      <c r="B207" s="221"/>
      <c r="C207" s="222"/>
      <c r="D207" s="222"/>
      <c r="E207" s="222"/>
      <c r="F207" s="222"/>
      <c r="G207" s="220"/>
      <c r="H207" s="224"/>
      <c r="I207" s="220"/>
      <c r="J207" s="220"/>
      <c r="K207" s="220"/>
      <c r="L207" s="221"/>
      <c r="M207" s="221"/>
      <c r="N207" s="221"/>
      <c r="O207" s="221"/>
      <c r="P207" s="221"/>
      <c r="Q207" s="221"/>
      <c r="R207" s="221"/>
      <c r="S207" s="221"/>
      <c r="T207" s="221"/>
      <c r="U207" s="221"/>
      <c r="V207" s="221"/>
      <c r="W207" s="221"/>
      <c r="X207" s="221"/>
    </row>
    <row r="208" spans="1:24" ht="13.2">
      <c r="A208" s="220"/>
      <c r="B208" s="221"/>
      <c r="C208" s="222"/>
      <c r="D208" s="222"/>
      <c r="E208" s="222"/>
      <c r="F208" s="222"/>
      <c r="G208" s="220"/>
      <c r="H208" s="224"/>
      <c r="I208" s="220"/>
      <c r="J208" s="220"/>
      <c r="K208" s="220"/>
      <c r="L208" s="221"/>
      <c r="M208" s="221"/>
      <c r="N208" s="221"/>
      <c r="O208" s="221"/>
      <c r="P208" s="221"/>
      <c r="Q208" s="221"/>
      <c r="R208" s="221"/>
      <c r="S208" s="221"/>
      <c r="T208" s="221"/>
      <c r="U208" s="221"/>
      <c r="V208" s="221"/>
      <c r="W208" s="221"/>
      <c r="X208" s="221"/>
    </row>
    <row r="209" spans="1:24" ht="13.2">
      <c r="A209" s="220"/>
      <c r="B209" s="221"/>
      <c r="C209" s="222"/>
      <c r="D209" s="222"/>
      <c r="E209" s="222"/>
      <c r="F209" s="222"/>
      <c r="G209" s="220"/>
      <c r="H209" s="224"/>
      <c r="I209" s="220"/>
      <c r="J209" s="220"/>
      <c r="K209" s="220"/>
      <c r="L209" s="221"/>
      <c r="M209" s="221"/>
      <c r="N209" s="221"/>
      <c r="O209" s="221"/>
      <c r="P209" s="221"/>
      <c r="Q209" s="221"/>
      <c r="R209" s="221"/>
      <c r="S209" s="221"/>
      <c r="T209" s="221"/>
      <c r="U209" s="221"/>
      <c r="V209" s="221"/>
      <c r="W209" s="221"/>
      <c r="X209" s="221"/>
    </row>
    <row r="210" spans="1:24" ht="13.2">
      <c r="A210" s="220"/>
      <c r="B210" s="221"/>
      <c r="C210" s="222"/>
      <c r="D210" s="222"/>
      <c r="E210" s="222"/>
      <c r="F210" s="222"/>
      <c r="G210" s="220"/>
      <c r="H210" s="224"/>
      <c r="I210" s="220"/>
      <c r="J210" s="220"/>
      <c r="K210" s="220"/>
      <c r="L210" s="221"/>
      <c r="M210" s="221"/>
      <c r="N210" s="221"/>
      <c r="O210" s="221"/>
      <c r="P210" s="221"/>
      <c r="Q210" s="221"/>
      <c r="R210" s="221"/>
      <c r="S210" s="221"/>
      <c r="T210" s="221"/>
      <c r="U210" s="221"/>
      <c r="V210" s="221"/>
      <c r="W210" s="221"/>
      <c r="X210" s="221"/>
    </row>
    <row r="211" spans="1:24" ht="13.2">
      <c r="A211" s="220"/>
      <c r="B211" s="221"/>
      <c r="C211" s="222"/>
      <c r="D211" s="222"/>
      <c r="E211" s="222"/>
      <c r="F211" s="222"/>
      <c r="G211" s="220"/>
      <c r="H211" s="224"/>
      <c r="I211" s="220"/>
      <c r="J211" s="220"/>
      <c r="K211" s="220"/>
      <c r="L211" s="221"/>
      <c r="M211" s="221"/>
      <c r="N211" s="221"/>
      <c r="O211" s="221"/>
      <c r="P211" s="221"/>
      <c r="Q211" s="221"/>
      <c r="R211" s="221"/>
      <c r="S211" s="221"/>
      <c r="T211" s="221"/>
      <c r="U211" s="221"/>
      <c r="V211" s="221"/>
      <c r="W211" s="221"/>
      <c r="X211" s="221"/>
    </row>
    <row r="212" spans="1:24" ht="13.2">
      <c r="A212" s="220"/>
      <c r="B212" s="221"/>
      <c r="C212" s="222"/>
      <c r="D212" s="222"/>
      <c r="E212" s="222"/>
      <c r="F212" s="222"/>
      <c r="G212" s="220"/>
      <c r="H212" s="224"/>
      <c r="I212" s="220"/>
      <c r="J212" s="220"/>
      <c r="K212" s="220"/>
      <c r="L212" s="221"/>
      <c r="M212" s="221"/>
      <c r="N212" s="221"/>
      <c r="O212" s="221"/>
      <c r="P212" s="221"/>
      <c r="Q212" s="221"/>
      <c r="R212" s="221"/>
      <c r="S212" s="221"/>
      <c r="T212" s="221"/>
      <c r="U212" s="221"/>
      <c r="V212" s="221"/>
      <c r="W212" s="221"/>
      <c r="X212" s="221"/>
    </row>
    <row r="213" spans="1:24" ht="13.2">
      <c r="A213" s="220"/>
      <c r="B213" s="221"/>
      <c r="C213" s="222"/>
      <c r="D213" s="222"/>
      <c r="E213" s="222"/>
      <c r="F213" s="222"/>
      <c r="G213" s="220"/>
      <c r="H213" s="224"/>
      <c r="I213" s="220"/>
      <c r="J213" s="220"/>
      <c r="K213" s="220"/>
      <c r="L213" s="221"/>
      <c r="M213" s="221"/>
      <c r="N213" s="221"/>
      <c r="O213" s="221"/>
      <c r="P213" s="221"/>
      <c r="Q213" s="221"/>
      <c r="R213" s="221"/>
      <c r="S213" s="221"/>
      <c r="T213" s="221"/>
      <c r="U213" s="221"/>
      <c r="V213" s="221"/>
      <c r="W213" s="221"/>
      <c r="X213" s="221"/>
    </row>
    <row r="214" spans="1:24" ht="13.2">
      <c r="A214" s="220"/>
      <c r="B214" s="221"/>
      <c r="C214" s="222"/>
      <c r="D214" s="222"/>
      <c r="E214" s="222"/>
      <c r="F214" s="222"/>
      <c r="G214" s="220"/>
      <c r="H214" s="224"/>
      <c r="I214" s="220"/>
      <c r="J214" s="220"/>
      <c r="K214" s="220"/>
      <c r="L214" s="221"/>
      <c r="M214" s="221"/>
      <c r="N214" s="221"/>
      <c r="O214" s="221"/>
      <c r="P214" s="221"/>
      <c r="Q214" s="221"/>
      <c r="R214" s="221"/>
      <c r="S214" s="221"/>
      <c r="T214" s="221"/>
      <c r="U214" s="221"/>
      <c r="V214" s="221"/>
      <c r="W214" s="221"/>
      <c r="X214" s="221"/>
    </row>
    <row r="215" spans="1:24" ht="13.2">
      <c r="A215" s="220"/>
      <c r="B215" s="221"/>
      <c r="C215" s="222"/>
      <c r="D215" s="222"/>
      <c r="E215" s="222"/>
      <c r="F215" s="222"/>
      <c r="G215" s="220"/>
      <c r="H215" s="224"/>
      <c r="I215" s="220"/>
      <c r="J215" s="220"/>
      <c r="K215" s="220"/>
      <c r="L215" s="221"/>
      <c r="M215" s="221"/>
      <c r="N215" s="221"/>
      <c r="O215" s="221"/>
      <c r="P215" s="221"/>
      <c r="Q215" s="221"/>
      <c r="R215" s="221"/>
      <c r="S215" s="221"/>
      <c r="T215" s="221"/>
      <c r="U215" s="221"/>
      <c r="V215" s="221"/>
      <c r="W215" s="221"/>
      <c r="X215" s="221"/>
    </row>
    <row r="216" spans="1:24" ht="13.2">
      <c r="A216" s="220"/>
      <c r="B216" s="221"/>
      <c r="C216" s="222"/>
      <c r="D216" s="222"/>
      <c r="E216" s="222"/>
      <c r="F216" s="222"/>
      <c r="G216" s="220"/>
      <c r="H216" s="224"/>
      <c r="I216" s="220"/>
      <c r="J216" s="220"/>
      <c r="K216" s="220"/>
      <c r="L216" s="221"/>
      <c r="M216" s="221"/>
      <c r="N216" s="221"/>
      <c r="O216" s="221"/>
      <c r="P216" s="221"/>
      <c r="Q216" s="221"/>
      <c r="R216" s="221"/>
      <c r="S216" s="221"/>
      <c r="T216" s="221"/>
      <c r="U216" s="221"/>
      <c r="V216" s="221"/>
      <c r="W216" s="221"/>
      <c r="X216" s="221"/>
    </row>
    <row r="217" spans="1:24" ht="13.2">
      <c r="A217" s="220"/>
      <c r="B217" s="221"/>
      <c r="C217" s="222"/>
      <c r="D217" s="222"/>
      <c r="E217" s="222"/>
      <c r="F217" s="222"/>
      <c r="G217" s="220"/>
      <c r="H217" s="224"/>
      <c r="I217" s="220"/>
      <c r="J217" s="220"/>
      <c r="K217" s="220"/>
      <c r="L217" s="221"/>
      <c r="M217" s="221"/>
      <c r="N217" s="221"/>
      <c r="O217" s="221"/>
      <c r="P217" s="221"/>
      <c r="Q217" s="221"/>
      <c r="R217" s="221"/>
      <c r="S217" s="221"/>
      <c r="T217" s="221"/>
      <c r="U217" s="221"/>
      <c r="V217" s="221"/>
      <c r="W217" s="221"/>
      <c r="X217" s="221"/>
    </row>
    <row r="218" spans="1:24" ht="13.2">
      <c r="A218" s="220"/>
      <c r="B218" s="221"/>
      <c r="C218" s="222"/>
      <c r="D218" s="222"/>
      <c r="E218" s="222"/>
      <c r="F218" s="222"/>
      <c r="G218" s="220"/>
      <c r="H218" s="224"/>
      <c r="I218" s="220"/>
      <c r="J218" s="220"/>
      <c r="K218" s="220"/>
      <c r="L218" s="221"/>
      <c r="M218" s="221"/>
      <c r="N218" s="221"/>
      <c r="O218" s="221"/>
      <c r="P218" s="221"/>
      <c r="Q218" s="221"/>
      <c r="R218" s="221"/>
      <c r="S218" s="221"/>
      <c r="T218" s="221"/>
      <c r="U218" s="221"/>
      <c r="V218" s="221"/>
      <c r="W218" s="221"/>
      <c r="X218" s="221"/>
    </row>
    <row r="219" spans="1:24" ht="13.2">
      <c r="A219" s="220"/>
      <c r="B219" s="221"/>
      <c r="C219" s="222"/>
      <c r="D219" s="222"/>
      <c r="E219" s="222"/>
      <c r="F219" s="222"/>
      <c r="G219" s="220"/>
      <c r="H219" s="224"/>
      <c r="I219" s="220"/>
      <c r="J219" s="220"/>
      <c r="K219" s="220"/>
      <c r="L219" s="221"/>
      <c r="M219" s="221"/>
      <c r="N219" s="221"/>
      <c r="O219" s="221"/>
      <c r="P219" s="221"/>
      <c r="Q219" s="221"/>
      <c r="R219" s="221"/>
      <c r="S219" s="221"/>
      <c r="T219" s="221"/>
      <c r="U219" s="221"/>
      <c r="V219" s="221"/>
      <c r="W219" s="221"/>
      <c r="X219" s="221"/>
    </row>
    <row r="220" spans="1:24" ht="13.2">
      <c r="A220" s="220"/>
      <c r="B220" s="221"/>
      <c r="C220" s="222"/>
      <c r="D220" s="222"/>
      <c r="E220" s="222"/>
      <c r="F220" s="222"/>
      <c r="G220" s="220"/>
      <c r="H220" s="224"/>
      <c r="I220" s="220"/>
      <c r="J220" s="220"/>
      <c r="K220" s="220"/>
      <c r="L220" s="221"/>
      <c r="M220" s="221"/>
      <c r="N220" s="221"/>
      <c r="O220" s="221"/>
      <c r="P220" s="221"/>
      <c r="Q220" s="221"/>
      <c r="R220" s="221"/>
      <c r="S220" s="221"/>
      <c r="T220" s="221"/>
      <c r="U220" s="221"/>
      <c r="V220" s="221"/>
      <c r="W220" s="221"/>
      <c r="X220" s="221"/>
    </row>
    <row r="221" spans="1:24" ht="13.2">
      <c r="A221" s="220"/>
      <c r="B221" s="221"/>
      <c r="C221" s="222"/>
      <c r="D221" s="222"/>
      <c r="E221" s="222"/>
      <c r="F221" s="222"/>
      <c r="G221" s="220"/>
      <c r="H221" s="224"/>
      <c r="I221" s="220"/>
      <c r="J221" s="220"/>
      <c r="K221" s="220"/>
      <c r="L221" s="221"/>
      <c r="M221" s="221"/>
      <c r="N221" s="221"/>
      <c r="O221" s="221"/>
      <c r="P221" s="221"/>
      <c r="Q221" s="221"/>
      <c r="R221" s="221"/>
      <c r="S221" s="221"/>
      <c r="T221" s="221"/>
      <c r="U221" s="221"/>
      <c r="V221" s="221"/>
      <c r="W221" s="221"/>
      <c r="X221" s="221"/>
    </row>
    <row r="222" spans="1:24" ht="13.2">
      <c r="A222" s="220"/>
      <c r="B222" s="221"/>
      <c r="C222" s="222"/>
      <c r="D222" s="222"/>
      <c r="E222" s="222"/>
      <c r="F222" s="222"/>
      <c r="G222" s="220"/>
      <c r="H222" s="224"/>
      <c r="I222" s="220"/>
      <c r="J222" s="220"/>
      <c r="K222" s="220"/>
      <c r="L222" s="221"/>
      <c r="M222" s="221"/>
      <c r="N222" s="221"/>
      <c r="O222" s="221"/>
      <c r="P222" s="221"/>
      <c r="Q222" s="221"/>
      <c r="R222" s="221"/>
      <c r="S222" s="221"/>
      <c r="T222" s="221"/>
      <c r="U222" s="221"/>
      <c r="V222" s="221"/>
      <c r="W222" s="221"/>
      <c r="X222" s="221"/>
    </row>
    <row r="223" spans="1:24" ht="13.2">
      <c r="A223" s="220"/>
      <c r="B223" s="221"/>
      <c r="C223" s="222"/>
      <c r="D223" s="222"/>
      <c r="E223" s="222"/>
      <c r="F223" s="222"/>
      <c r="G223" s="220"/>
      <c r="H223" s="224"/>
      <c r="I223" s="220"/>
      <c r="J223" s="220"/>
      <c r="K223" s="220"/>
      <c r="L223" s="221"/>
      <c r="M223" s="221"/>
      <c r="N223" s="221"/>
      <c r="O223" s="221"/>
      <c r="P223" s="221"/>
      <c r="Q223" s="221"/>
      <c r="R223" s="221"/>
      <c r="S223" s="221"/>
      <c r="T223" s="221"/>
      <c r="U223" s="221"/>
      <c r="V223" s="221"/>
      <c r="W223" s="221"/>
      <c r="X223" s="221"/>
    </row>
    <row r="224" spans="1:24" ht="13.2">
      <c r="A224" s="220"/>
      <c r="B224" s="221"/>
      <c r="C224" s="222"/>
      <c r="D224" s="222"/>
      <c r="E224" s="222"/>
      <c r="F224" s="222"/>
      <c r="G224" s="220"/>
      <c r="H224" s="224"/>
      <c r="I224" s="220"/>
      <c r="J224" s="220"/>
      <c r="K224" s="220"/>
      <c r="L224" s="221"/>
      <c r="M224" s="221"/>
      <c r="N224" s="221"/>
      <c r="O224" s="221"/>
      <c r="P224" s="221"/>
      <c r="Q224" s="221"/>
      <c r="R224" s="221"/>
      <c r="S224" s="221"/>
      <c r="T224" s="221"/>
      <c r="U224" s="221"/>
      <c r="V224" s="221"/>
      <c r="W224" s="221"/>
      <c r="X224" s="221"/>
    </row>
    <row r="225" spans="1:24" ht="13.2">
      <c r="A225" s="220"/>
      <c r="B225" s="221"/>
      <c r="C225" s="222"/>
      <c r="D225" s="222"/>
      <c r="E225" s="222"/>
      <c r="F225" s="222"/>
      <c r="G225" s="220"/>
      <c r="H225" s="224"/>
      <c r="I225" s="220"/>
      <c r="J225" s="220"/>
      <c r="K225" s="220"/>
      <c r="L225" s="221"/>
      <c r="M225" s="221"/>
      <c r="N225" s="221"/>
      <c r="O225" s="221"/>
      <c r="P225" s="221"/>
      <c r="Q225" s="221"/>
      <c r="R225" s="221"/>
      <c r="S225" s="221"/>
      <c r="T225" s="221"/>
      <c r="U225" s="221"/>
      <c r="V225" s="221"/>
      <c r="W225" s="221"/>
      <c r="X225" s="221"/>
    </row>
    <row r="226" spans="1:24" ht="13.2">
      <c r="A226" s="220"/>
      <c r="B226" s="221"/>
      <c r="C226" s="222"/>
      <c r="D226" s="222"/>
      <c r="E226" s="222"/>
      <c r="F226" s="222"/>
      <c r="G226" s="220"/>
      <c r="H226" s="224"/>
      <c r="I226" s="220"/>
      <c r="J226" s="220"/>
      <c r="K226" s="220"/>
      <c r="L226" s="221"/>
      <c r="M226" s="221"/>
      <c r="N226" s="221"/>
      <c r="O226" s="221"/>
      <c r="P226" s="221"/>
      <c r="Q226" s="221"/>
      <c r="R226" s="221"/>
      <c r="S226" s="221"/>
      <c r="T226" s="221"/>
      <c r="U226" s="221"/>
      <c r="V226" s="221"/>
      <c r="W226" s="221"/>
      <c r="X226" s="221"/>
    </row>
    <row r="227" spans="1:24" ht="13.2">
      <c r="A227" s="220"/>
      <c r="B227" s="221"/>
      <c r="C227" s="222"/>
      <c r="D227" s="222"/>
      <c r="E227" s="222"/>
      <c r="F227" s="222"/>
      <c r="G227" s="220"/>
      <c r="H227" s="224"/>
      <c r="I227" s="220"/>
      <c r="J227" s="220"/>
      <c r="K227" s="220"/>
      <c r="L227" s="221"/>
      <c r="M227" s="221"/>
      <c r="N227" s="221"/>
      <c r="O227" s="221"/>
      <c r="P227" s="221"/>
      <c r="Q227" s="221"/>
      <c r="R227" s="221"/>
      <c r="S227" s="221"/>
      <c r="T227" s="221"/>
      <c r="U227" s="221"/>
      <c r="V227" s="221"/>
      <c r="W227" s="221"/>
      <c r="X227" s="221"/>
    </row>
    <row r="228" spans="1:24" ht="13.2">
      <c r="A228" s="220"/>
      <c r="B228" s="221"/>
      <c r="C228" s="222"/>
      <c r="D228" s="222"/>
      <c r="E228" s="222"/>
      <c r="F228" s="222"/>
      <c r="G228" s="220"/>
      <c r="H228" s="224"/>
      <c r="I228" s="220"/>
      <c r="J228" s="220"/>
      <c r="K228" s="220"/>
      <c r="L228" s="221"/>
      <c r="M228" s="221"/>
      <c r="N228" s="221"/>
      <c r="O228" s="221"/>
      <c r="P228" s="221"/>
      <c r="Q228" s="221"/>
      <c r="R228" s="221"/>
      <c r="S228" s="221"/>
      <c r="T228" s="221"/>
      <c r="U228" s="221"/>
      <c r="V228" s="221"/>
      <c r="W228" s="221"/>
      <c r="X228" s="221"/>
    </row>
    <row r="229" spans="1:24" ht="13.2">
      <c r="A229" s="220"/>
      <c r="B229" s="221"/>
      <c r="C229" s="222"/>
      <c r="D229" s="222"/>
      <c r="E229" s="222"/>
      <c r="F229" s="222"/>
      <c r="G229" s="220"/>
      <c r="H229" s="224"/>
      <c r="I229" s="220"/>
      <c r="J229" s="220"/>
      <c r="K229" s="220"/>
      <c r="L229" s="221"/>
      <c r="M229" s="221"/>
      <c r="N229" s="221"/>
      <c r="O229" s="221"/>
      <c r="P229" s="221"/>
      <c r="Q229" s="221"/>
      <c r="R229" s="221"/>
      <c r="S229" s="221"/>
      <c r="T229" s="221"/>
      <c r="U229" s="221"/>
      <c r="V229" s="221"/>
      <c r="W229" s="221"/>
      <c r="X229" s="221"/>
    </row>
    <row r="230" spans="1:24" ht="13.2">
      <c r="A230" s="220"/>
      <c r="B230" s="221"/>
      <c r="C230" s="222"/>
      <c r="D230" s="222"/>
      <c r="E230" s="222"/>
      <c r="F230" s="222"/>
      <c r="G230" s="220"/>
      <c r="H230" s="224"/>
      <c r="I230" s="220"/>
      <c r="J230" s="220"/>
      <c r="K230" s="220"/>
      <c r="L230" s="221"/>
      <c r="M230" s="221"/>
      <c r="N230" s="221"/>
      <c r="O230" s="221"/>
      <c r="P230" s="221"/>
      <c r="Q230" s="221"/>
      <c r="R230" s="221"/>
      <c r="S230" s="221"/>
      <c r="T230" s="221"/>
      <c r="U230" s="221"/>
      <c r="V230" s="221"/>
      <c r="W230" s="221"/>
      <c r="X230" s="221"/>
    </row>
    <row r="231" spans="1:24" ht="13.2">
      <c r="A231" s="220"/>
      <c r="B231" s="221"/>
      <c r="C231" s="222"/>
      <c r="D231" s="222"/>
      <c r="E231" s="222"/>
      <c r="F231" s="222"/>
      <c r="G231" s="220"/>
      <c r="H231" s="224"/>
      <c r="I231" s="220"/>
      <c r="J231" s="220"/>
      <c r="K231" s="220"/>
      <c r="L231" s="221"/>
      <c r="M231" s="221"/>
      <c r="N231" s="221"/>
      <c r="O231" s="221"/>
      <c r="P231" s="221"/>
      <c r="Q231" s="221"/>
      <c r="R231" s="221"/>
      <c r="S231" s="221"/>
      <c r="T231" s="221"/>
      <c r="U231" s="221"/>
      <c r="V231" s="221"/>
      <c r="W231" s="221"/>
      <c r="X231" s="221"/>
    </row>
    <row r="232" spans="1:24" ht="13.2">
      <c r="A232" s="220"/>
      <c r="B232" s="221"/>
      <c r="C232" s="222"/>
      <c r="D232" s="222"/>
      <c r="E232" s="222"/>
      <c r="F232" s="222"/>
      <c r="G232" s="220"/>
      <c r="H232" s="224"/>
      <c r="I232" s="220"/>
      <c r="J232" s="220"/>
      <c r="K232" s="220"/>
      <c r="L232" s="221"/>
      <c r="M232" s="221"/>
      <c r="N232" s="221"/>
      <c r="O232" s="221"/>
      <c r="P232" s="221"/>
      <c r="Q232" s="221"/>
      <c r="R232" s="221"/>
      <c r="S232" s="221"/>
      <c r="T232" s="221"/>
      <c r="U232" s="221"/>
      <c r="V232" s="221"/>
      <c r="W232" s="221"/>
      <c r="X232" s="221"/>
    </row>
    <row r="233" spans="1:24" ht="13.2">
      <c r="A233" s="220"/>
      <c r="B233" s="221"/>
      <c r="C233" s="222"/>
      <c r="D233" s="222"/>
      <c r="E233" s="222"/>
      <c r="F233" s="222"/>
      <c r="G233" s="220"/>
      <c r="H233" s="224"/>
      <c r="I233" s="220"/>
      <c r="J233" s="220"/>
      <c r="K233" s="220"/>
      <c r="L233" s="221"/>
      <c r="M233" s="221"/>
      <c r="N233" s="221"/>
      <c r="O233" s="221"/>
      <c r="P233" s="221"/>
      <c r="Q233" s="221"/>
      <c r="R233" s="221"/>
      <c r="S233" s="221"/>
      <c r="T233" s="221"/>
      <c r="U233" s="221"/>
      <c r="V233" s="221"/>
      <c r="W233" s="221"/>
      <c r="X233" s="221"/>
    </row>
    <row r="234" spans="1:24" ht="13.2">
      <c r="A234" s="220"/>
      <c r="B234" s="221"/>
      <c r="C234" s="222"/>
      <c r="D234" s="222"/>
      <c r="E234" s="222"/>
      <c r="F234" s="222"/>
      <c r="G234" s="220"/>
      <c r="H234" s="224"/>
      <c r="I234" s="220"/>
      <c r="J234" s="220"/>
      <c r="K234" s="220"/>
      <c r="L234" s="221"/>
      <c r="M234" s="221"/>
      <c r="N234" s="221"/>
      <c r="O234" s="221"/>
      <c r="P234" s="221"/>
      <c r="Q234" s="221"/>
      <c r="R234" s="221"/>
      <c r="S234" s="221"/>
      <c r="T234" s="221"/>
      <c r="U234" s="221"/>
      <c r="V234" s="221"/>
      <c r="W234" s="221"/>
      <c r="X234" s="221"/>
    </row>
    <row r="235" spans="1:24" ht="13.2">
      <c r="A235" s="220"/>
      <c r="B235" s="221"/>
      <c r="C235" s="222"/>
      <c r="D235" s="222"/>
      <c r="E235" s="222"/>
      <c r="F235" s="222"/>
      <c r="G235" s="220"/>
      <c r="H235" s="224"/>
      <c r="I235" s="220"/>
      <c r="J235" s="220"/>
      <c r="K235" s="220"/>
      <c r="L235" s="221"/>
      <c r="M235" s="221"/>
      <c r="N235" s="221"/>
      <c r="O235" s="221"/>
      <c r="P235" s="221"/>
      <c r="Q235" s="221"/>
      <c r="R235" s="221"/>
      <c r="S235" s="221"/>
      <c r="T235" s="221"/>
      <c r="U235" s="221"/>
      <c r="V235" s="221"/>
      <c r="W235" s="221"/>
      <c r="X235" s="221"/>
    </row>
    <row r="236" spans="1:24" ht="13.2">
      <c r="A236" s="220"/>
      <c r="B236" s="221"/>
      <c r="C236" s="222"/>
      <c r="D236" s="222"/>
      <c r="E236" s="222"/>
      <c r="F236" s="222"/>
      <c r="G236" s="220"/>
      <c r="H236" s="224"/>
      <c r="I236" s="220"/>
      <c r="J236" s="220"/>
      <c r="K236" s="220"/>
      <c r="L236" s="221"/>
      <c r="M236" s="221"/>
      <c r="N236" s="221"/>
      <c r="O236" s="221"/>
      <c r="P236" s="221"/>
      <c r="Q236" s="221"/>
      <c r="R236" s="221"/>
      <c r="S236" s="221"/>
      <c r="T236" s="221"/>
      <c r="U236" s="221"/>
      <c r="V236" s="221"/>
      <c r="W236" s="221"/>
      <c r="X236" s="221"/>
    </row>
    <row r="237" spans="1:24" ht="13.2">
      <c r="A237" s="220"/>
      <c r="B237" s="221"/>
      <c r="C237" s="222"/>
      <c r="D237" s="222"/>
      <c r="E237" s="222"/>
      <c r="F237" s="222"/>
      <c r="G237" s="220"/>
      <c r="H237" s="224"/>
      <c r="I237" s="220"/>
      <c r="J237" s="220"/>
      <c r="K237" s="220"/>
      <c r="L237" s="221"/>
      <c r="M237" s="221"/>
      <c r="N237" s="221"/>
      <c r="O237" s="221"/>
      <c r="P237" s="221"/>
      <c r="Q237" s="221"/>
      <c r="R237" s="221"/>
      <c r="S237" s="221"/>
      <c r="T237" s="221"/>
      <c r="U237" s="221"/>
      <c r="V237" s="221"/>
      <c r="W237" s="221"/>
      <c r="X237" s="221"/>
    </row>
    <row r="238" spans="1:24" ht="13.2">
      <c r="A238" s="220"/>
      <c r="B238" s="221"/>
      <c r="C238" s="222"/>
      <c r="D238" s="222"/>
      <c r="E238" s="222"/>
      <c r="F238" s="222"/>
      <c r="G238" s="220"/>
      <c r="H238" s="224"/>
      <c r="I238" s="220"/>
      <c r="J238" s="220"/>
      <c r="K238" s="220"/>
      <c r="L238" s="221"/>
      <c r="M238" s="221"/>
      <c r="N238" s="221"/>
      <c r="O238" s="221"/>
      <c r="P238" s="221"/>
      <c r="Q238" s="221"/>
      <c r="R238" s="221"/>
      <c r="S238" s="221"/>
      <c r="T238" s="221"/>
      <c r="U238" s="221"/>
      <c r="V238" s="221"/>
      <c r="W238" s="221"/>
      <c r="X238" s="221"/>
    </row>
    <row r="239" spans="1:24" ht="13.2">
      <c r="A239" s="220"/>
      <c r="B239" s="221"/>
      <c r="C239" s="222"/>
      <c r="D239" s="222"/>
      <c r="E239" s="222"/>
      <c r="F239" s="222"/>
      <c r="G239" s="220"/>
      <c r="H239" s="224"/>
      <c r="I239" s="220"/>
      <c r="J239" s="220"/>
      <c r="K239" s="220"/>
      <c r="L239" s="221"/>
      <c r="M239" s="221"/>
      <c r="N239" s="221"/>
      <c r="O239" s="221"/>
      <c r="P239" s="221"/>
      <c r="Q239" s="221"/>
      <c r="R239" s="221"/>
      <c r="S239" s="221"/>
      <c r="T239" s="221"/>
      <c r="U239" s="221"/>
      <c r="V239" s="221"/>
      <c r="W239" s="221"/>
      <c r="X239" s="221"/>
    </row>
    <row r="240" spans="1:24" ht="13.2">
      <c r="A240" s="220"/>
      <c r="B240" s="221"/>
      <c r="C240" s="222"/>
      <c r="D240" s="222"/>
      <c r="E240" s="222"/>
      <c r="F240" s="222"/>
      <c r="G240" s="220"/>
      <c r="H240" s="224"/>
      <c r="I240" s="220"/>
      <c r="J240" s="220"/>
      <c r="K240" s="220"/>
      <c r="L240" s="221"/>
      <c r="M240" s="221"/>
      <c r="N240" s="221"/>
      <c r="O240" s="221"/>
      <c r="P240" s="221"/>
      <c r="Q240" s="221"/>
      <c r="R240" s="221"/>
      <c r="S240" s="221"/>
      <c r="T240" s="221"/>
      <c r="U240" s="221"/>
      <c r="V240" s="221"/>
      <c r="W240" s="221"/>
      <c r="X240" s="221"/>
    </row>
    <row r="241" spans="1:24" ht="13.2">
      <c r="A241" s="220"/>
      <c r="B241" s="221"/>
      <c r="C241" s="222"/>
      <c r="D241" s="222"/>
      <c r="E241" s="222"/>
      <c r="F241" s="222"/>
      <c r="G241" s="220"/>
      <c r="H241" s="224"/>
      <c r="I241" s="220"/>
      <c r="J241" s="220"/>
      <c r="K241" s="220"/>
      <c r="L241" s="221"/>
      <c r="M241" s="221"/>
      <c r="N241" s="221"/>
      <c r="O241" s="221"/>
      <c r="P241" s="221"/>
      <c r="Q241" s="221"/>
      <c r="R241" s="221"/>
      <c r="S241" s="221"/>
      <c r="T241" s="221"/>
      <c r="U241" s="221"/>
      <c r="V241" s="221"/>
      <c r="W241" s="221"/>
      <c r="X241" s="221"/>
    </row>
    <row r="242" spans="1:24" ht="13.2">
      <c r="A242" s="220"/>
      <c r="B242" s="221"/>
      <c r="C242" s="222"/>
      <c r="D242" s="222"/>
      <c r="E242" s="222"/>
      <c r="F242" s="222"/>
      <c r="G242" s="220"/>
      <c r="H242" s="224"/>
      <c r="I242" s="220"/>
      <c r="J242" s="220"/>
      <c r="K242" s="220"/>
      <c r="L242" s="221"/>
      <c r="M242" s="221"/>
      <c r="N242" s="221"/>
      <c r="O242" s="221"/>
      <c r="P242" s="221"/>
      <c r="Q242" s="221"/>
      <c r="R242" s="221"/>
      <c r="S242" s="221"/>
      <c r="T242" s="221"/>
      <c r="U242" s="221"/>
      <c r="V242" s="221"/>
      <c r="W242" s="221"/>
      <c r="X242" s="221"/>
    </row>
    <row r="243" spans="1:24" ht="13.2">
      <c r="A243" s="220"/>
      <c r="B243" s="221"/>
      <c r="C243" s="222"/>
      <c r="D243" s="222"/>
      <c r="E243" s="222"/>
      <c r="F243" s="222"/>
      <c r="G243" s="220"/>
      <c r="H243" s="224"/>
      <c r="I243" s="220"/>
      <c r="J243" s="220"/>
      <c r="K243" s="220"/>
      <c r="L243" s="221"/>
      <c r="M243" s="221"/>
      <c r="N243" s="221"/>
      <c r="O243" s="221"/>
      <c r="P243" s="221"/>
      <c r="Q243" s="221"/>
      <c r="R243" s="221"/>
      <c r="S243" s="221"/>
      <c r="T243" s="221"/>
      <c r="U243" s="221"/>
      <c r="V243" s="221"/>
      <c r="W243" s="221"/>
      <c r="X243" s="221"/>
    </row>
    <row r="244" spans="1:24" ht="13.2">
      <c r="A244" s="220"/>
      <c r="B244" s="221"/>
      <c r="C244" s="222"/>
      <c r="D244" s="222"/>
      <c r="E244" s="222"/>
      <c r="F244" s="222"/>
      <c r="G244" s="220"/>
      <c r="H244" s="224"/>
      <c r="I244" s="220"/>
      <c r="J244" s="220"/>
      <c r="K244" s="220"/>
      <c r="L244" s="221"/>
      <c r="M244" s="221"/>
      <c r="N244" s="221"/>
      <c r="O244" s="221"/>
      <c r="P244" s="221"/>
      <c r="Q244" s="221"/>
      <c r="R244" s="221"/>
      <c r="S244" s="221"/>
      <c r="T244" s="221"/>
      <c r="U244" s="221"/>
      <c r="V244" s="221"/>
      <c r="W244" s="221"/>
      <c r="X244" s="221"/>
    </row>
    <row r="245" spans="1:24" ht="13.2">
      <c r="A245" s="220"/>
      <c r="B245" s="221"/>
      <c r="C245" s="222"/>
      <c r="D245" s="222"/>
      <c r="E245" s="222"/>
      <c r="F245" s="222"/>
      <c r="G245" s="220"/>
      <c r="H245" s="224"/>
      <c r="I245" s="220"/>
      <c r="J245" s="220"/>
      <c r="K245" s="220"/>
      <c r="L245" s="221"/>
      <c r="M245" s="221"/>
      <c r="N245" s="221"/>
      <c r="O245" s="221"/>
      <c r="P245" s="221"/>
      <c r="Q245" s="221"/>
      <c r="R245" s="221"/>
      <c r="S245" s="221"/>
      <c r="T245" s="221"/>
      <c r="U245" s="221"/>
      <c r="V245" s="221"/>
      <c r="W245" s="221"/>
      <c r="X245" s="221"/>
    </row>
    <row r="246" spans="1:24" ht="13.2">
      <c r="A246" s="220"/>
      <c r="B246" s="221"/>
      <c r="C246" s="222"/>
      <c r="D246" s="222"/>
      <c r="E246" s="222"/>
      <c r="F246" s="222"/>
      <c r="G246" s="220"/>
      <c r="H246" s="224"/>
      <c r="I246" s="220"/>
      <c r="J246" s="220"/>
      <c r="K246" s="220"/>
      <c r="L246" s="221"/>
      <c r="M246" s="221"/>
      <c r="N246" s="221"/>
      <c r="O246" s="221"/>
      <c r="P246" s="221"/>
      <c r="Q246" s="221"/>
      <c r="R246" s="221"/>
      <c r="S246" s="221"/>
      <c r="T246" s="221"/>
      <c r="U246" s="221"/>
      <c r="V246" s="221"/>
      <c r="W246" s="221"/>
      <c r="X246" s="221"/>
    </row>
    <row r="247" spans="1:24" ht="13.2">
      <c r="A247" s="220"/>
      <c r="B247" s="221"/>
      <c r="C247" s="222"/>
      <c r="D247" s="222"/>
      <c r="E247" s="222"/>
      <c r="F247" s="222"/>
      <c r="G247" s="220"/>
      <c r="H247" s="224"/>
      <c r="I247" s="220"/>
      <c r="J247" s="220"/>
      <c r="K247" s="220"/>
      <c r="L247" s="221"/>
      <c r="M247" s="221"/>
      <c r="N247" s="221"/>
      <c r="O247" s="221"/>
      <c r="P247" s="221"/>
      <c r="Q247" s="221"/>
      <c r="R247" s="221"/>
      <c r="S247" s="221"/>
      <c r="T247" s="221"/>
      <c r="U247" s="221"/>
      <c r="V247" s="221"/>
      <c r="W247" s="221"/>
      <c r="X247" s="221"/>
    </row>
    <row r="248" spans="1:24" ht="13.2">
      <c r="A248" s="220"/>
      <c r="B248" s="221"/>
      <c r="C248" s="222"/>
      <c r="D248" s="222"/>
      <c r="E248" s="222"/>
      <c r="F248" s="222"/>
      <c r="G248" s="220"/>
      <c r="H248" s="224"/>
      <c r="I248" s="220"/>
      <c r="J248" s="220"/>
      <c r="K248" s="220"/>
      <c r="L248" s="221"/>
      <c r="M248" s="221"/>
      <c r="N248" s="221"/>
      <c r="O248" s="221"/>
      <c r="P248" s="221"/>
      <c r="Q248" s="221"/>
      <c r="R248" s="221"/>
      <c r="S248" s="221"/>
      <c r="T248" s="221"/>
      <c r="U248" s="221"/>
      <c r="V248" s="221"/>
      <c r="W248" s="221"/>
      <c r="X248" s="221"/>
    </row>
    <row r="249" spans="1:24" ht="13.2">
      <c r="A249" s="220"/>
      <c r="B249" s="221"/>
      <c r="C249" s="222"/>
      <c r="D249" s="222"/>
      <c r="E249" s="222"/>
      <c r="F249" s="222"/>
      <c r="G249" s="220"/>
      <c r="H249" s="224"/>
      <c r="I249" s="220"/>
      <c r="J249" s="220"/>
      <c r="K249" s="220"/>
      <c r="L249" s="221"/>
      <c r="M249" s="221"/>
      <c r="N249" s="221"/>
      <c r="O249" s="221"/>
      <c r="P249" s="221"/>
      <c r="Q249" s="221"/>
      <c r="R249" s="221"/>
      <c r="S249" s="221"/>
      <c r="T249" s="221"/>
      <c r="U249" s="221"/>
      <c r="V249" s="221"/>
      <c r="W249" s="221"/>
      <c r="X249" s="221"/>
    </row>
    <row r="250" spans="1:24" ht="13.2">
      <c r="A250" s="220"/>
      <c r="B250" s="221"/>
      <c r="C250" s="222"/>
      <c r="D250" s="222"/>
      <c r="E250" s="222"/>
      <c r="F250" s="222"/>
      <c r="G250" s="220"/>
      <c r="H250" s="224"/>
      <c r="I250" s="220"/>
      <c r="J250" s="220"/>
      <c r="K250" s="220"/>
      <c r="L250" s="221"/>
      <c r="M250" s="221"/>
      <c r="N250" s="221"/>
      <c r="O250" s="221"/>
      <c r="P250" s="221"/>
      <c r="Q250" s="221"/>
      <c r="R250" s="221"/>
      <c r="S250" s="221"/>
      <c r="T250" s="221"/>
      <c r="U250" s="221"/>
      <c r="V250" s="221"/>
      <c r="W250" s="221"/>
      <c r="X250" s="221"/>
    </row>
    <row r="251" spans="1:24" ht="13.2">
      <c r="A251" s="220"/>
      <c r="B251" s="221"/>
      <c r="C251" s="222"/>
      <c r="D251" s="222"/>
      <c r="E251" s="222"/>
      <c r="F251" s="222"/>
      <c r="G251" s="220"/>
      <c r="H251" s="224"/>
      <c r="I251" s="220"/>
      <c r="J251" s="220"/>
      <c r="K251" s="220"/>
      <c r="L251" s="221"/>
      <c r="M251" s="221"/>
      <c r="N251" s="221"/>
      <c r="O251" s="221"/>
      <c r="P251" s="221"/>
      <c r="Q251" s="221"/>
      <c r="R251" s="221"/>
      <c r="S251" s="221"/>
      <c r="T251" s="221"/>
      <c r="U251" s="221"/>
      <c r="V251" s="221"/>
      <c r="W251" s="221"/>
      <c r="X251" s="221"/>
    </row>
    <row r="252" spans="1:24" ht="13.2">
      <c r="A252" s="220"/>
      <c r="B252" s="221"/>
      <c r="C252" s="222"/>
      <c r="D252" s="222"/>
      <c r="E252" s="222"/>
      <c r="F252" s="222"/>
      <c r="G252" s="220"/>
      <c r="H252" s="224"/>
      <c r="I252" s="220"/>
      <c r="J252" s="220"/>
      <c r="K252" s="220"/>
      <c r="L252" s="221"/>
      <c r="M252" s="221"/>
      <c r="N252" s="221"/>
      <c r="O252" s="221"/>
      <c r="P252" s="221"/>
      <c r="Q252" s="221"/>
      <c r="R252" s="221"/>
      <c r="S252" s="221"/>
      <c r="T252" s="221"/>
      <c r="U252" s="221"/>
      <c r="V252" s="221"/>
      <c r="W252" s="221"/>
      <c r="X252" s="221"/>
    </row>
    <row r="253" spans="1:24" ht="13.2">
      <c r="A253" s="220"/>
      <c r="B253" s="221"/>
      <c r="C253" s="222"/>
      <c r="D253" s="222"/>
      <c r="E253" s="222"/>
      <c r="F253" s="222"/>
      <c r="G253" s="220"/>
      <c r="H253" s="224"/>
      <c r="I253" s="220"/>
      <c r="J253" s="220"/>
      <c r="K253" s="220"/>
      <c r="L253" s="221"/>
      <c r="M253" s="221"/>
      <c r="N253" s="221"/>
      <c r="O253" s="221"/>
      <c r="P253" s="221"/>
      <c r="Q253" s="221"/>
      <c r="R253" s="221"/>
      <c r="S253" s="221"/>
      <c r="T253" s="221"/>
      <c r="U253" s="221"/>
      <c r="V253" s="221"/>
      <c r="W253" s="221"/>
      <c r="X253" s="221"/>
    </row>
    <row r="254" spans="1:24" ht="13.2">
      <c r="A254" s="220"/>
      <c r="B254" s="221"/>
      <c r="C254" s="222"/>
      <c r="D254" s="222"/>
      <c r="E254" s="222"/>
      <c r="F254" s="222"/>
      <c r="G254" s="220"/>
      <c r="H254" s="224"/>
      <c r="I254" s="220"/>
      <c r="J254" s="220"/>
      <c r="K254" s="220"/>
      <c r="L254" s="221"/>
      <c r="M254" s="221"/>
      <c r="N254" s="221"/>
      <c r="O254" s="221"/>
      <c r="P254" s="221"/>
      <c r="Q254" s="221"/>
      <c r="R254" s="221"/>
      <c r="S254" s="221"/>
      <c r="T254" s="221"/>
      <c r="U254" s="221"/>
      <c r="V254" s="221"/>
      <c r="W254" s="221"/>
      <c r="X254" s="221"/>
    </row>
    <row r="255" spans="1:24" ht="13.2">
      <c r="A255" s="220"/>
      <c r="B255" s="221"/>
      <c r="C255" s="222"/>
      <c r="D255" s="222"/>
      <c r="E255" s="222"/>
      <c r="F255" s="222"/>
      <c r="G255" s="220"/>
      <c r="H255" s="224"/>
      <c r="I255" s="220"/>
      <c r="J255" s="220"/>
      <c r="K255" s="220"/>
      <c r="L255" s="221"/>
      <c r="M255" s="221"/>
      <c r="N255" s="221"/>
      <c r="O255" s="221"/>
      <c r="P255" s="221"/>
      <c r="Q255" s="221"/>
      <c r="R255" s="221"/>
      <c r="S255" s="221"/>
      <c r="T255" s="221"/>
      <c r="U255" s="221"/>
      <c r="V255" s="221"/>
      <c r="W255" s="221"/>
      <c r="X255" s="221"/>
    </row>
    <row r="256" spans="1:24" ht="13.2">
      <c r="A256" s="220"/>
      <c r="B256" s="221"/>
      <c r="C256" s="222"/>
      <c r="D256" s="222"/>
      <c r="E256" s="222"/>
      <c r="F256" s="222"/>
      <c r="G256" s="220"/>
      <c r="H256" s="224"/>
      <c r="I256" s="220"/>
      <c r="J256" s="220"/>
      <c r="K256" s="220"/>
      <c r="L256" s="221"/>
      <c r="M256" s="221"/>
      <c r="N256" s="221"/>
      <c r="O256" s="221"/>
      <c r="P256" s="221"/>
      <c r="Q256" s="221"/>
      <c r="R256" s="221"/>
      <c r="S256" s="221"/>
      <c r="T256" s="221"/>
      <c r="U256" s="221"/>
      <c r="V256" s="221"/>
      <c r="W256" s="221"/>
      <c r="X256" s="221"/>
    </row>
    <row r="257" spans="1:24" ht="13.2">
      <c r="A257" s="220"/>
      <c r="B257" s="221"/>
      <c r="C257" s="222"/>
      <c r="D257" s="222"/>
      <c r="E257" s="222"/>
      <c r="F257" s="222"/>
      <c r="G257" s="220"/>
      <c r="H257" s="224"/>
      <c r="I257" s="220"/>
      <c r="J257" s="220"/>
      <c r="K257" s="220"/>
      <c r="L257" s="221"/>
      <c r="M257" s="221"/>
      <c r="N257" s="221"/>
      <c r="O257" s="221"/>
      <c r="P257" s="221"/>
      <c r="Q257" s="221"/>
      <c r="R257" s="221"/>
      <c r="S257" s="221"/>
      <c r="T257" s="221"/>
      <c r="U257" s="221"/>
      <c r="V257" s="221"/>
      <c r="W257" s="221"/>
      <c r="X257" s="221"/>
    </row>
    <row r="258" spans="1:24" ht="13.2">
      <c r="A258" s="220"/>
      <c r="B258" s="221"/>
      <c r="C258" s="222"/>
      <c r="D258" s="222"/>
      <c r="E258" s="222"/>
      <c r="F258" s="222"/>
      <c r="G258" s="220"/>
      <c r="H258" s="224"/>
      <c r="I258" s="220"/>
      <c r="J258" s="220"/>
      <c r="K258" s="220"/>
      <c r="L258" s="221"/>
      <c r="M258" s="221"/>
      <c r="N258" s="221"/>
      <c r="O258" s="221"/>
      <c r="P258" s="221"/>
      <c r="Q258" s="221"/>
      <c r="R258" s="221"/>
      <c r="S258" s="221"/>
      <c r="T258" s="221"/>
      <c r="U258" s="221"/>
      <c r="V258" s="221"/>
      <c r="W258" s="221"/>
      <c r="X258" s="221"/>
    </row>
    <row r="259" spans="1:24" ht="13.2">
      <c r="A259" s="220"/>
      <c r="B259" s="221"/>
      <c r="C259" s="222"/>
      <c r="D259" s="222"/>
      <c r="E259" s="222"/>
      <c r="F259" s="222"/>
      <c r="G259" s="220"/>
      <c r="H259" s="224"/>
      <c r="I259" s="220"/>
      <c r="J259" s="220"/>
      <c r="K259" s="220"/>
      <c r="L259" s="221"/>
      <c r="M259" s="221"/>
      <c r="N259" s="221"/>
      <c r="O259" s="221"/>
      <c r="P259" s="221"/>
      <c r="Q259" s="221"/>
      <c r="R259" s="221"/>
      <c r="S259" s="221"/>
      <c r="T259" s="221"/>
      <c r="U259" s="221"/>
      <c r="V259" s="221"/>
      <c r="W259" s="221"/>
      <c r="X259" s="221"/>
    </row>
    <row r="260" spans="1:24" ht="13.2">
      <c r="A260" s="220"/>
      <c r="B260" s="221"/>
      <c r="C260" s="222"/>
      <c r="D260" s="222"/>
      <c r="E260" s="222"/>
      <c r="F260" s="222"/>
      <c r="G260" s="220"/>
      <c r="H260" s="224"/>
      <c r="I260" s="220"/>
      <c r="J260" s="220"/>
      <c r="K260" s="220"/>
      <c r="L260" s="221"/>
      <c r="M260" s="221"/>
      <c r="N260" s="221"/>
      <c r="O260" s="221"/>
      <c r="P260" s="221"/>
      <c r="Q260" s="221"/>
      <c r="R260" s="221"/>
      <c r="S260" s="221"/>
      <c r="T260" s="221"/>
      <c r="U260" s="221"/>
      <c r="V260" s="221"/>
      <c r="W260" s="221"/>
      <c r="X260" s="221"/>
    </row>
    <row r="261" spans="1:24" ht="13.2">
      <c r="A261" s="220"/>
      <c r="B261" s="221"/>
      <c r="C261" s="222"/>
      <c r="D261" s="222"/>
      <c r="E261" s="222"/>
      <c r="F261" s="222"/>
      <c r="G261" s="220"/>
      <c r="H261" s="224"/>
      <c r="I261" s="220"/>
      <c r="J261" s="220"/>
      <c r="K261" s="220"/>
      <c r="L261" s="221"/>
      <c r="M261" s="221"/>
      <c r="N261" s="221"/>
      <c r="O261" s="221"/>
      <c r="P261" s="221"/>
      <c r="Q261" s="221"/>
      <c r="R261" s="221"/>
      <c r="S261" s="221"/>
      <c r="T261" s="221"/>
      <c r="U261" s="221"/>
      <c r="V261" s="221"/>
      <c r="W261" s="221"/>
      <c r="X261" s="221"/>
    </row>
    <row r="262" spans="1:24" ht="13.2">
      <c r="A262" s="220"/>
      <c r="B262" s="221"/>
      <c r="C262" s="222"/>
      <c r="D262" s="222"/>
      <c r="E262" s="222"/>
      <c r="F262" s="222"/>
      <c r="G262" s="220"/>
      <c r="H262" s="224"/>
      <c r="I262" s="220"/>
      <c r="J262" s="220"/>
      <c r="K262" s="220"/>
      <c r="L262" s="221"/>
      <c r="M262" s="221"/>
      <c r="N262" s="221"/>
      <c r="O262" s="221"/>
      <c r="P262" s="221"/>
      <c r="Q262" s="221"/>
      <c r="R262" s="221"/>
      <c r="S262" s="221"/>
      <c r="T262" s="221"/>
      <c r="U262" s="221"/>
      <c r="V262" s="221"/>
      <c r="W262" s="221"/>
      <c r="X262" s="221"/>
    </row>
    <row r="263" spans="1:24" ht="13.2">
      <c r="A263" s="220"/>
      <c r="B263" s="221"/>
      <c r="C263" s="222"/>
      <c r="D263" s="222"/>
      <c r="E263" s="222"/>
      <c r="F263" s="222"/>
      <c r="G263" s="220"/>
      <c r="H263" s="224"/>
      <c r="I263" s="220"/>
      <c r="J263" s="220"/>
      <c r="K263" s="220"/>
      <c r="L263" s="221"/>
      <c r="M263" s="221"/>
      <c r="N263" s="221"/>
      <c r="O263" s="221"/>
      <c r="P263" s="221"/>
      <c r="Q263" s="221"/>
      <c r="R263" s="221"/>
      <c r="S263" s="221"/>
      <c r="T263" s="221"/>
      <c r="U263" s="221"/>
      <c r="V263" s="221"/>
      <c r="W263" s="221"/>
      <c r="X263" s="221"/>
    </row>
    <row r="264" spans="1:24" ht="13.2">
      <c r="A264" s="220"/>
      <c r="B264" s="221"/>
      <c r="C264" s="222"/>
      <c r="D264" s="222"/>
      <c r="E264" s="222"/>
      <c r="F264" s="222"/>
      <c r="G264" s="220"/>
      <c r="H264" s="224"/>
      <c r="I264" s="220"/>
      <c r="J264" s="220"/>
      <c r="K264" s="220"/>
      <c r="L264" s="221"/>
      <c r="M264" s="221"/>
      <c r="N264" s="221"/>
      <c r="O264" s="221"/>
      <c r="P264" s="221"/>
      <c r="Q264" s="221"/>
      <c r="R264" s="221"/>
      <c r="S264" s="221"/>
      <c r="T264" s="221"/>
      <c r="U264" s="221"/>
      <c r="V264" s="221"/>
      <c r="W264" s="221"/>
      <c r="X264" s="221"/>
    </row>
    <row r="265" spans="1:24" ht="13.2">
      <c r="A265" s="220"/>
      <c r="B265" s="221"/>
      <c r="C265" s="222"/>
      <c r="D265" s="222"/>
      <c r="E265" s="222"/>
      <c r="F265" s="222"/>
      <c r="G265" s="220"/>
      <c r="H265" s="224"/>
      <c r="I265" s="220"/>
      <c r="J265" s="220"/>
      <c r="K265" s="220"/>
      <c r="L265" s="221"/>
      <c r="M265" s="221"/>
      <c r="N265" s="221"/>
      <c r="O265" s="221"/>
      <c r="P265" s="221"/>
      <c r="Q265" s="221"/>
      <c r="R265" s="221"/>
      <c r="S265" s="221"/>
      <c r="T265" s="221"/>
      <c r="U265" s="221"/>
      <c r="V265" s="221"/>
      <c r="W265" s="221"/>
      <c r="X265" s="221"/>
    </row>
    <row r="266" spans="1:24" ht="13.2">
      <c r="A266" s="220"/>
      <c r="B266" s="221"/>
      <c r="C266" s="222"/>
      <c r="D266" s="222"/>
      <c r="E266" s="222"/>
      <c r="F266" s="222"/>
      <c r="G266" s="220"/>
      <c r="H266" s="224"/>
      <c r="I266" s="220"/>
      <c r="J266" s="220"/>
      <c r="K266" s="220"/>
      <c r="L266" s="221"/>
      <c r="M266" s="221"/>
      <c r="N266" s="221"/>
      <c r="O266" s="221"/>
      <c r="P266" s="221"/>
      <c r="Q266" s="221"/>
      <c r="R266" s="221"/>
      <c r="S266" s="221"/>
      <c r="T266" s="221"/>
      <c r="U266" s="221"/>
      <c r="V266" s="221"/>
      <c r="W266" s="221"/>
      <c r="X266" s="221"/>
    </row>
    <row r="267" spans="1:24" ht="13.2">
      <c r="A267" s="220"/>
      <c r="B267" s="221"/>
      <c r="C267" s="222"/>
      <c r="D267" s="222"/>
      <c r="E267" s="222"/>
      <c r="F267" s="222"/>
      <c r="G267" s="220"/>
      <c r="H267" s="224"/>
      <c r="I267" s="220"/>
      <c r="J267" s="220"/>
      <c r="K267" s="220"/>
      <c r="L267" s="221"/>
      <c r="M267" s="221"/>
      <c r="N267" s="221"/>
      <c r="O267" s="221"/>
      <c r="P267" s="221"/>
      <c r="Q267" s="221"/>
      <c r="R267" s="221"/>
      <c r="S267" s="221"/>
      <c r="T267" s="221"/>
      <c r="U267" s="221"/>
      <c r="V267" s="221"/>
      <c r="W267" s="221"/>
      <c r="X267" s="221"/>
    </row>
    <row r="268" spans="1:24" ht="13.2">
      <c r="A268" s="220"/>
      <c r="B268" s="221"/>
      <c r="C268" s="222"/>
      <c r="D268" s="222"/>
      <c r="E268" s="222"/>
      <c r="F268" s="222"/>
      <c r="G268" s="220"/>
      <c r="H268" s="224"/>
      <c r="I268" s="220"/>
      <c r="J268" s="220"/>
      <c r="K268" s="220"/>
      <c r="L268" s="221"/>
      <c r="M268" s="221"/>
      <c r="N268" s="221"/>
      <c r="O268" s="221"/>
      <c r="P268" s="221"/>
      <c r="Q268" s="221"/>
      <c r="R268" s="221"/>
      <c r="S268" s="221"/>
      <c r="T268" s="221"/>
      <c r="U268" s="221"/>
      <c r="V268" s="221"/>
      <c r="W268" s="221"/>
      <c r="X268" s="221"/>
    </row>
    <row r="269" spans="1:24" ht="13.2">
      <c r="A269" s="220"/>
      <c r="B269" s="221"/>
      <c r="C269" s="222"/>
      <c r="D269" s="222"/>
      <c r="E269" s="222"/>
      <c r="F269" s="222"/>
      <c r="G269" s="220"/>
      <c r="H269" s="224"/>
      <c r="I269" s="220"/>
      <c r="J269" s="220"/>
      <c r="K269" s="220"/>
      <c r="L269" s="221"/>
      <c r="M269" s="221"/>
      <c r="N269" s="221"/>
      <c r="O269" s="221"/>
      <c r="P269" s="221"/>
      <c r="Q269" s="221"/>
      <c r="R269" s="221"/>
      <c r="S269" s="221"/>
      <c r="T269" s="221"/>
      <c r="U269" s="221"/>
      <c r="V269" s="221"/>
      <c r="W269" s="221"/>
      <c r="X269" s="221"/>
    </row>
    <row r="270" spans="1:24" ht="13.2">
      <c r="A270" s="220"/>
      <c r="B270" s="221"/>
      <c r="C270" s="222"/>
      <c r="D270" s="222"/>
      <c r="E270" s="222"/>
      <c r="F270" s="222"/>
      <c r="G270" s="220"/>
      <c r="H270" s="224"/>
      <c r="I270" s="220"/>
      <c r="J270" s="220"/>
      <c r="K270" s="220"/>
      <c r="L270" s="221"/>
      <c r="M270" s="221"/>
      <c r="N270" s="221"/>
      <c r="O270" s="221"/>
      <c r="P270" s="221"/>
      <c r="Q270" s="221"/>
      <c r="R270" s="221"/>
      <c r="S270" s="221"/>
      <c r="T270" s="221"/>
      <c r="U270" s="221"/>
      <c r="V270" s="221"/>
      <c r="W270" s="221"/>
      <c r="X270" s="221"/>
    </row>
    <row r="271" spans="1:24" ht="13.2">
      <c r="A271" s="220"/>
      <c r="B271" s="221"/>
      <c r="C271" s="222"/>
      <c r="D271" s="222"/>
      <c r="E271" s="222"/>
      <c r="F271" s="222"/>
      <c r="G271" s="220"/>
      <c r="H271" s="224"/>
      <c r="I271" s="220"/>
      <c r="J271" s="220"/>
      <c r="K271" s="220"/>
      <c r="L271" s="221"/>
      <c r="M271" s="221"/>
      <c r="N271" s="221"/>
      <c r="O271" s="221"/>
      <c r="P271" s="221"/>
      <c r="Q271" s="221"/>
      <c r="R271" s="221"/>
      <c r="S271" s="221"/>
      <c r="T271" s="221"/>
      <c r="U271" s="221"/>
      <c r="V271" s="221"/>
      <c r="W271" s="221"/>
      <c r="X271" s="221"/>
    </row>
    <row r="272" spans="1:24" ht="13.2">
      <c r="A272" s="220"/>
      <c r="B272" s="221"/>
      <c r="C272" s="222"/>
      <c r="D272" s="222"/>
      <c r="E272" s="222"/>
      <c r="F272" s="222"/>
      <c r="G272" s="220"/>
      <c r="H272" s="224"/>
      <c r="I272" s="220"/>
      <c r="J272" s="220"/>
      <c r="K272" s="220"/>
      <c r="L272" s="221"/>
      <c r="M272" s="221"/>
      <c r="N272" s="221"/>
      <c r="O272" s="221"/>
      <c r="P272" s="221"/>
      <c r="Q272" s="221"/>
      <c r="R272" s="221"/>
      <c r="S272" s="221"/>
      <c r="T272" s="221"/>
      <c r="U272" s="221"/>
      <c r="V272" s="221"/>
      <c r="W272" s="221"/>
      <c r="X272" s="221"/>
    </row>
    <row r="273" spans="1:24" ht="13.2">
      <c r="A273" s="220"/>
      <c r="B273" s="221"/>
      <c r="C273" s="222"/>
      <c r="D273" s="222"/>
      <c r="E273" s="222"/>
      <c r="F273" s="222"/>
      <c r="G273" s="220"/>
      <c r="H273" s="224"/>
      <c r="I273" s="220"/>
      <c r="J273" s="220"/>
      <c r="K273" s="220"/>
      <c r="L273" s="221"/>
      <c r="M273" s="221"/>
      <c r="N273" s="221"/>
      <c r="O273" s="221"/>
      <c r="P273" s="221"/>
      <c r="Q273" s="221"/>
      <c r="R273" s="221"/>
      <c r="S273" s="221"/>
      <c r="T273" s="221"/>
      <c r="U273" s="221"/>
      <c r="V273" s="221"/>
      <c r="W273" s="221"/>
      <c r="X273" s="221"/>
    </row>
    <row r="274" spans="1:24" ht="13.2">
      <c r="A274" s="220"/>
      <c r="B274" s="221"/>
      <c r="C274" s="222"/>
      <c r="D274" s="222"/>
      <c r="E274" s="222"/>
      <c r="F274" s="222"/>
      <c r="G274" s="220"/>
      <c r="H274" s="224"/>
      <c r="I274" s="220"/>
      <c r="J274" s="220"/>
      <c r="K274" s="220"/>
      <c r="L274" s="221"/>
      <c r="M274" s="221"/>
      <c r="N274" s="221"/>
      <c r="O274" s="221"/>
      <c r="P274" s="221"/>
      <c r="Q274" s="221"/>
      <c r="R274" s="221"/>
      <c r="S274" s="221"/>
      <c r="T274" s="221"/>
      <c r="U274" s="221"/>
      <c r="V274" s="221"/>
      <c r="W274" s="221"/>
      <c r="X274" s="221"/>
    </row>
    <row r="275" spans="1:24" ht="13.2">
      <c r="A275" s="220"/>
      <c r="B275" s="221"/>
      <c r="C275" s="222"/>
      <c r="D275" s="222"/>
      <c r="E275" s="222"/>
      <c r="F275" s="222"/>
      <c r="G275" s="220"/>
      <c r="H275" s="224"/>
      <c r="I275" s="220"/>
      <c r="J275" s="220"/>
      <c r="K275" s="220"/>
      <c r="L275" s="221"/>
      <c r="M275" s="221"/>
      <c r="N275" s="221"/>
      <c r="O275" s="221"/>
      <c r="P275" s="221"/>
      <c r="Q275" s="221"/>
      <c r="R275" s="221"/>
      <c r="S275" s="221"/>
      <c r="T275" s="221"/>
      <c r="U275" s="221"/>
      <c r="V275" s="221"/>
      <c r="W275" s="221"/>
      <c r="X275" s="221"/>
    </row>
    <row r="276" spans="1:24" ht="13.2">
      <c r="A276" s="220"/>
      <c r="B276" s="221"/>
      <c r="C276" s="222"/>
      <c r="D276" s="222"/>
      <c r="E276" s="222"/>
      <c r="F276" s="222"/>
      <c r="G276" s="220"/>
      <c r="H276" s="224"/>
      <c r="I276" s="220"/>
      <c r="J276" s="220"/>
      <c r="K276" s="220"/>
      <c r="L276" s="221"/>
      <c r="M276" s="221"/>
      <c r="N276" s="221"/>
      <c r="O276" s="221"/>
      <c r="P276" s="221"/>
      <c r="Q276" s="221"/>
      <c r="R276" s="221"/>
      <c r="S276" s="221"/>
      <c r="T276" s="221"/>
      <c r="U276" s="221"/>
      <c r="V276" s="221"/>
      <c r="W276" s="221"/>
      <c r="X276" s="221"/>
    </row>
    <row r="277" spans="1:24" ht="13.2">
      <c r="A277" s="220"/>
      <c r="B277" s="221"/>
      <c r="C277" s="222"/>
      <c r="D277" s="222"/>
      <c r="E277" s="222"/>
      <c r="F277" s="222"/>
      <c r="G277" s="220"/>
      <c r="H277" s="224"/>
      <c r="I277" s="220"/>
      <c r="J277" s="220"/>
      <c r="K277" s="220"/>
      <c r="L277" s="221"/>
      <c r="M277" s="221"/>
      <c r="N277" s="221"/>
      <c r="O277" s="221"/>
      <c r="P277" s="221"/>
      <c r="Q277" s="221"/>
      <c r="R277" s="221"/>
      <c r="S277" s="221"/>
      <c r="T277" s="221"/>
      <c r="U277" s="221"/>
      <c r="V277" s="221"/>
      <c r="W277" s="221"/>
      <c r="X277" s="221"/>
    </row>
    <row r="278" spans="1:24" ht="13.2">
      <c r="A278" s="220"/>
      <c r="B278" s="221"/>
      <c r="C278" s="222"/>
      <c r="D278" s="222"/>
      <c r="E278" s="222"/>
      <c r="F278" s="222"/>
      <c r="G278" s="220"/>
      <c r="H278" s="224"/>
      <c r="I278" s="220"/>
      <c r="J278" s="220"/>
      <c r="K278" s="220"/>
      <c r="L278" s="221"/>
      <c r="M278" s="221"/>
      <c r="N278" s="221"/>
      <c r="O278" s="221"/>
      <c r="P278" s="221"/>
      <c r="Q278" s="221"/>
      <c r="R278" s="221"/>
      <c r="S278" s="221"/>
      <c r="T278" s="221"/>
      <c r="U278" s="221"/>
      <c r="V278" s="221"/>
      <c r="W278" s="221"/>
      <c r="X278" s="221"/>
    </row>
    <row r="279" spans="1:24" ht="13.2">
      <c r="A279" s="220"/>
      <c r="B279" s="221"/>
      <c r="C279" s="222"/>
      <c r="D279" s="222"/>
      <c r="E279" s="222"/>
      <c r="F279" s="222"/>
      <c r="G279" s="220"/>
      <c r="H279" s="224"/>
      <c r="I279" s="220"/>
      <c r="J279" s="220"/>
      <c r="K279" s="220"/>
      <c r="L279" s="221"/>
      <c r="M279" s="221"/>
      <c r="N279" s="221"/>
      <c r="O279" s="221"/>
      <c r="P279" s="221"/>
      <c r="Q279" s="221"/>
      <c r="R279" s="221"/>
      <c r="S279" s="221"/>
      <c r="T279" s="221"/>
      <c r="U279" s="221"/>
      <c r="V279" s="221"/>
      <c r="W279" s="221"/>
      <c r="X279" s="221"/>
    </row>
    <row r="280" spans="1:24" ht="13.2">
      <c r="A280" s="220"/>
      <c r="B280" s="221"/>
      <c r="C280" s="222"/>
      <c r="D280" s="222"/>
      <c r="E280" s="222"/>
      <c r="F280" s="222"/>
      <c r="G280" s="220"/>
      <c r="H280" s="224"/>
      <c r="I280" s="220"/>
      <c r="J280" s="220"/>
      <c r="K280" s="220"/>
      <c r="L280" s="221"/>
      <c r="M280" s="221"/>
      <c r="N280" s="221"/>
      <c r="O280" s="221"/>
      <c r="P280" s="221"/>
      <c r="Q280" s="221"/>
      <c r="R280" s="221"/>
      <c r="S280" s="221"/>
      <c r="T280" s="221"/>
      <c r="U280" s="221"/>
      <c r="V280" s="221"/>
      <c r="W280" s="221"/>
      <c r="X280" s="221"/>
    </row>
    <row r="281" spans="1:24" ht="13.2">
      <c r="A281" s="220"/>
      <c r="B281" s="221"/>
      <c r="C281" s="222"/>
      <c r="D281" s="222"/>
      <c r="E281" s="222"/>
      <c r="F281" s="222"/>
      <c r="G281" s="220"/>
      <c r="H281" s="224"/>
      <c r="I281" s="220"/>
      <c r="J281" s="220"/>
      <c r="K281" s="220"/>
      <c r="L281" s="221"/>
      <c r="M281" s="221"/>
      <c r="N281" s="221"/>
      <c r="O281" s="221"/>
      <c r="P281" s="221"/>
      <c r="Q281" s="221"/>
      <c r="R281" s="221"/>
      <c r="S281" s="221"/>
      <c r="T281" s="221"/>
      <c r="U281" s="221"/>
      <c r="V281" s="221"/>
      <c r="W281" s="221"/>
      <c r="X281" s="221"/>
    </row>
    <row r="282" spans="1:24" ht="13.2">
      <c r="A282" s="220"/>
      <c r="B282" s="221"/>
      <c r="C282" s="222"/>
      <c r="D282" s="222"/>
      <c r="E282" s="222"/>
      <c r="F282" s="222"/>
      <c r="G282" s="220"/>
      <c r="H282" s="224"/>
      <c r="I282" s="220"/>
      <c r="J282" s="220"/>
      <c r="K282" s="220"/>
      <c r="L282" s="221"/>
      <c r="M282" s="221"/>
      <c r="N282" s="221"/>
      <c r="O282" s="221"/>
      <c r="P282" s="221"/>
      <c r="Q282" s="221"/>
      <c r="R282" s="221"/>
      <c r="S282" s="221"/>
      <c r="T282" s="221"/>
      <c r="U282" s="221"/>
      <c r="V282" s="221"/>
      <c r="W282" s="221"/>
      <c r="X282" s="221"/>
    </row>
    <row r="283" spans="1:24" ht="13.2">
      <c r="A283" s="220"/>
      <c r="B283" s="221"/>
      <c r="C283" s="222"/>
      <c r="D283" s="222"/>
      <c r="E283" s="222"/>
      <c r="F283" s="222"/>
      <c r="G283" s="220"/>
      <c r="H283" s="224"/>
      <c r="I283" s="220"/>
      <c r="J283" s="220"/>
      <c r="K283" s="220"/>
      <c r="L283" s="221"/>
      <c r="M283" s="221"/>
      <c r="N283" s="221"/>
      <c r="O283" s="221"/>
      <c r="P283" s="221"/>
      <c r="Q283" s="221"/>
      <c r="R283" s="221"/>
      <c r="S283" s="221"/>
      <c r="T283" s="221"/>
      <c r="U283" s="221"/>
      <c r="V283" s="221"/>
      <c r="W283" s="221"/>
      <c r="X283" s="221"/>
    </row>
    <row r="284" spans="1:24" ht="13.2">
      <c r="A284" s="220"/>
      <c r="B284" s="221"/>
      <c r="C284" s="222"/>
      <c r="D284" s="222"/>
      <c r="E284" s="222"/>
      <c r="F284" s="222"/>
      <c r="G284" s="220"/>
      <c r="H284" s="224"/>
      <c r="I284" s="220"/>
      <c r="J284" s="220"/>
      <c r="K284" s="220"/>
      <c r="L284" s="221"/>
      <c r="M284" s="221"/>
      <c r="N284" s="221"/>
      <c r="O284" s="221"/>
      <c r="P284" s="221"/>
      <c r="Q284" s="221"/>
      <c r="R284" s="221"/>
      <c r="S284" s="221"/>
      <c r="T284" s="221"/>
      <c r="U284" s="221"/>
      <c r="V284" s="221"/>
      <c r="W284" s="221"/>
      <c r="X284" s="221"/>
    </row>
    <row r="285" spans="1:24" ht="13.2">
      <c r="A285" s="220"/>
      <c r="B285" s="221"/>
      <c r="C285" s="222"/>
      <c r="D285" s="222"/>
      <c r="E285" s="222"/>
      <c r="F285" s="222"/>
      <c r="G285" s="220"/>
      <c r="H285" s="224"/>
      <c r="I285" s="220"/>
      <c r="J285" s="220"/>
      <c r="K285" s="220"/>
      <c r="L285" s="221"/>
      <c r="M285" s="221"/>
      <c r="N285" s="221"/>
      <c r="O285" s="221"/>
      <c r="P285" s="221"/>
      <c r="Q285" s="221"/>
      <c r="R285" s="221"/>
      <c r="S285" s="221"/>
      <c r="T285" s="221"/>
      <c r="U285" s="221"/>
      <c r="V285" s="221"/>
      <c r="W285" s="221"/>
      <c r="X285" s="221"/>
    </row>
    <row r="286" spans="1:24" ht="13.2">
      <c r="A286" s="220"/>
      <c r="B286" s="221"/>
      <c r="C286" s="222"/>
      <c r="D286" s="222"/>
      <c r="E286" s="222"/>
      <c r="F286" s="222"/>
      <c r="G286" s="220"/>
      <c r="H286" s="224"/>
      <c r="I286" s="220"/>
      <c r="J286" s="220"/>
      <c r="K286" s="220"/>
      <c r="L286" s="221"/>
      <c r="M286" s="221"/>
      <c r="N286" s="221"/>
      <c r="O286" s="221"/>
      <c r="P286" s="221"/>
      <c r="Q286" s="221"/>
      <c r="R286" s="221"/>
      <c r="S286" s="221"/>
      <c r="T286" s="221"/>
      <c r="U286" s="221"/>
      <c r="V286" s="221"/>
      <c r="W286" s="221"/>
      <c r="X286" s="221"/>
    </row>
    <row r="287" spans="1:24" ht="13.2">
      <c r="A287" s="220"/>
      <c r="B287" s="221"/>
      <c r="C287" s="222"/>
      <c r="D287" s="222"/>
      <c r="E287" s="222"/>
      <c r="F287" s="222"/>
      <c r="G287" s="220"/>
      <c r="H287" s="224"/>
      <c r="I287" s="220"/>
      <c r="J287" s="220"/>
      <c r="K287" s="220"/>
      <c r="L287" s="221"/>
      <c r="M287" s="221"/>
      <c r="N287" s="221"/>
      <c r="O287" s="221"/>
      <c r="P287" s="221"/>
      <c r="Q287" s="221"/>
      <c r="R287" s="221"/>
      <c r="S287" s="221"/>
      <c r="T287" s="221"/>
      <c r="U287" s="221"/>
      <c r="V287" s="221"/>
      <c r="W287" s="221"/>
      <c r="X287" s="221"/>
    </row>
    <row r="288" spans="1:24" ht="13.2">
      <c r="A288" s="220"/>
      <c r="B288" s="221"/>
      <c r="C288" s="222"/>
      <c r="D288" s="222"/>
      <c r="E288" s="222"/>
      <c r="F288" s="222"/>
      <c r="G288" s="220"/>
      <c r="H288" s="224"/>
      <c r="I288" s="220"/>
      <c r="J288" s="220"/>
      <c r="K288" s="220"/>
      <c r="L288" s="221"/>
      <c r="M288" s="221"/>
      <c r="N288" s="221"/>
      <c r="O288" s="221"/>
      <c r="P288" s="221"/>
      <c r="Q288" s="221"/>
      <c r="R288" s="221"/>
      <c r="S288" s="221"/>
      <c r="T288" s="221"/>
      <c r="U288" s="221"/>
      <c r="V288" s="221"/>
      <c r="W288" s="221"/>
      <c r="X288" s="221"/>
    </row>
    <row r="289" spans="1:24" ht="13.2">
      <c r="A289" s="220"/>
      <c r="B289" s="221"/>
      <c r="C289" s="222"/>
      <c r="D289" s="222"/>
      <c r="E289" s="222"/>
      <c r="F289" s="222"/>
      <c r="G289" s="220"/>
      <c r="H289" s="224"/>
      <c r="I289" s="220"/>
      <c r="J289" s="220"/>
      <c r="K289" s="220"/>
      <c r="L289" s="221"/>
      <c r="M289" s="221"/>
      <c r="N289" s="221"/>
      <c r="O289" s="221"/>
      <c r="P289" s="221"/>
      <c r="Q289" s="221"/>
      <c r="R289" s="221"/>
      <c r="S289" s="221"/>
      <c r="T289" s="221"/>
      <c r="U289" s="221"/>
      <c r="V289" s="221"/>
      <c r="W289" s="221"/>
      <c r="X289" s="221"/>
    </row>
    <row r="290" spans="1:24" ht="13.2">
      <c r="A290" s="220"/>
      <c r="B290" s="221"/>
      <c r="C290" s="222"/>
      <c r="D290" s="222"/>
      <c r="E290" s="222"/>
      <c r="F290" s="222"/>
      <c r="G290" s="220"/>
      <c r="H290" s="224"/>
      <c r="I290" s="220"/>
      <c r="J290" s="220"/>
      <c r="K290" s="220"/>
      <c r="L290" s="221"/>
      <c r="M290" s="221"/>
      <c r="N290" s="221"/>
      <c r="O290" s="221"/>
      <c r="P290" s="221"/>
      <c r="Q290" s="221"/>
      <c r="R290" s="221"/>
      <c r="S290" s="221"/>
      <c r="T290" s="221"/>
      <c r="U290" s="221"/>
      <c r="V290" s="221"/>
      <c r="W290" s="221"/>
      <c r="X290" s="221"/>
    </row>
    <row r="291" spans="1:24" ht="13.2">
      <c r="A291" s="220"/>
      <c r="B291" s="221"/>
      <c r="C291" s="222"/>
      <c r="D291" s="222"/>
      <c r="E291" s="222"/>
      <c r="F291" s="222"/>
      <c r="G291" s="220"/>
      <c r="H291" s="224"/>
      <c r="I291" s="220"/>
      <c r="J291" s="220"/>
      <c r="K291" s="220"/>
      <c r="L291" s="221"/>
      <c r="M291" s="221"/>
      <c r="N291" s="221"/>
      <c r="O291" s="221"/>
      <c r="P291" s="221"/>
      <c r="Q291" s="221"/>
      <c r="R291" s="221"/>
      <c r="S291" s="221"/>
      <c r="T291" s="221"/>
      <c r="U291" s="221"/>
      <c r="V291" s="221"/>
      <c r="W291" s="221"/>
      <c r="X291" s="221"/>
    </row>
    <row r="292" spans="1:24" ht="13.2">
      <c r="A292" s="220"/>
      <c r="B292" s="221"/>
      <c r="C292" s="222"/>
      <c r="D292" s="222"/>
      <c r="E292" s="222"/>
      <c r="F292" s="222"/>
      <c r="G292" s="220"/>
      <c r="H292" s="224"/>
      <c r="I292" s="220"/>
      <c r="J292" s="220"/>
      <c r="K292" s="220"/>
      <c r="L292" s="221"/>
      <c r="M292" s="221"/>
      <c r="N292" s="221"/>
      <c r="O292" s="221"/>
      <c r="P292" s="221"/>
      <c r="Q292" s="221"/>
      <c r="R292" s="221"/>
      <c r="S292" s="221"/>
      <c r="T292" s="221"/>
      <c r="U292" s="221"/>
      <c r="V292" s="221"/>
      <c r="W292" s="221"/>
      <c r="X292" s="221"/>
    </row>
    <row r="293" spans="1:24" ht="13.2">
      <c r="A293" s="220"/>
      <c r="B293" s="221"/>
      <c r="C293" s="222"/>
      <c r="D293" s="222"/>
      <c r="E293" s="222"/>
      <c r="F293" s="222"/>
      <c r="G293" s="220"/>
      <c r="H293" s="224"/>
      <c r="I293" s="220"/>
      <c r="J293" s="220"/>
      <c r="K293" s="220"/>
      <c r="L293" s="221"/>
      <c r="M293" s="221"/>
      <c r="N293" s="221"/>
      <c r="O293" s="221"/>
      <c r="P293" s="221"/>
      <c r="Q293" s="221"/>
      <c r="R293" s="221"/>
      <c r="S293" s="221"/>
      <c r="T293" s="221"/>
      <c r="U293" s="221"/>
      <c r="V293" s="221"/>
      <c r="W293" s="221"/>
      <c r="X293" s="221"/>
    </row>
    <row r="294" spans="1:24" ht="13.2">
      <c r="A294" s="220"/>
      <c r="B294" s="221"/>
      <c r="C294" s="222"/>
      <c r="D294" s="222"/>
      <c r="E294" s="222"/>
      <c r="F294" s="222"/>
      <c r="G294" s="220"/>
      <c r="H294" s="224"/>
      <c r="I294" s="220"/>
      <c r="J294" s="220"/>
      <c r="K294" s="220"/>
      <c r="L294" s="221"/>
      <c r="M294" s="221"/>
      <c r="N294" s="221"/>
      <c r="O294" s="221"/>
      <c r="P294" s="221"/>
      <c r="Q294" s="221"/>
      <c r="R294" s="221"/>
      <c r="S294" s="221"/>
      <c r="T294" s="221"/>
      <c r="U294" s="221"/>
      <c r="V294" s="221"/>
      <c r="W294" s="221"/>
      <c r="X294" s="221"/>
    </row>
    <row r="295" spans="1:24" ht="13.2">
      <c r="A295" s="220"/>
      <c r="B295" s="221"/>
      <c r="C295" s="222"/>
      <c r="D295" s="222"/>
      <c r="E295" s="222"/>
      <c r="F295" s="222"/>
      <c r="G295" s="220"/>
      <c r="H295" s="224"/>
      <c r="I295" s="220"/>
      <c r="J295" s="220"/>
      <c r="K295" s="220"/>
      <c r="L295" s="221"/>
      <c r="M295" s="221"/>
      <c r="N295" s="221"/>
      <c r="O295" s="221"/>
      <c r="P295" s="221"/>
      <c r="Q295" s="221"/>
      <c r="R295" s="221"/>
      <c r="S295" s="221"/>
      <c r="T295" s="221"/>
      <c r="U295" s="221"/>
      <c r="V295" s="221"/>
      <c r="W295" s="221"/>
      <c r="X295" s="221"/>
    </row>
    <row r="296" spans="1:24" ht="13.2">
      <c r="A296" s="220"/>
      <c r="B296" s="221"/>
      <c r="C296" s="222"/>
      <c r="D296" s="222"/>
      <c r="E296" s="222"/>
      <c r="F296" s="222"/>
      <c r="G296" s="220"/>
      <c r="H296" s="224"/>
      <c r="I296" s="220"/>
      <c r="J296" s="220"/>
      <c r="K296" s="220"/>
      <c r="L296" s="221"/>
      <c r="M296" s="221"/>
      <c r="N296" s="221"/>
      <c r="O296" s="221"/>
      <c r="P296" s="221"/>
      <c r="Q296" s="221"/>
      <c r="R296" s="221"/>
      <c r="S296" s="221"/>
      <c r="T296" s="221"/>
      <c r="U296" s="221"/>
      <c r="V296" s="221"/>
      <c r="W296" s="221"/>
      <c r="X296" s="221"/>
    </row>
    <row r="297" spans="1:24" ht="13.2">
      <c r="A297" s="220"/>
      <c r="B297" s="221"/>
      <c r="C297" s="222"/>
      <c r="D297" s="222"/>
      <c r="E297" s="222"/>
      <c r="F297" s="222"/>
      <c r="G297" s="220"/>
      <c r="H297" s="224"/>
      <c r="I297" s="220"/>
      <c r="J297" s="220"/>
      <c r="K297" s="220"/>
      <c r="L297" s="221"/>
      <c r="M297" s="221"/>
      <c r="N297" s="221"/>
      <c r="O297" s="221"/>
      <c r="P297" s="221"/>
      <c r="Q297" s="221"/>
      <c r="R297" s="221"/>
      <c r="S297" s="221"/>
      <c r="T297" s="221"/>
      <c r="U297" s="221"/>
      <c r="V297" s="221"/>
      <c r="W297" s="221"/>
      <c r="X297" s="221"/>
    </row>
    <row r="298" spans="1:24" ht="13.2">
      <c r="A298" s="220"/>
      <c r="B298" s="221"/>
      <c r="C298" s="222"/>
      <c r="D298" s="222"/>
      <c r="E298" s="222"/>
      <c r="F298" s="222"/>
      <c r="G298" s="220"/>
      <c r="H298" s="224"/>
      <c r="I298" s="220"/>
      <c r="J298" s="220"/>
      <c r="K298" s="220"/>
      <c r="L298" s="221"/>
      <c r="M298" s="221"/>
      <c r="N298" s="221"/>
      <c r="O298" s="221"/>
      <c r="P298" s="221"/>
      <c r="Q298" s="221"/>
      <c r="R298" s="221"/>
      <c r="S298" s="221"/>
      <c r="T298" s="221"/>
      <c r="U298" s="221"/>
      <c r="V298" s="221"/>
      <c r="W298" s="221"/>
      <c r="X298" s="221"/>
    </row>
    <row r="299" spans="1:24" ht="13.2">
      <c r="A299" s="220"/>
      <c r="B299" s="221"/>
      <c r="C299" s="222"/>
      <c r="D299" s="222"/>
      <c r="E299" s="222"/>
      <c r="F299" s="222"/>
      <c r="G299" s="220"/>
      <c r="H299" s="224"/>
      <c r="I299" s="220"/>
      <c r="J299" s="220"/>
      <c r="K299" s="220"/>
      <c r="L299" s="221"/>
      <c r="M299" s="221"/>
      <c r="N299" s="221"/>
      <c r="O299" s="221"/>
      <c r="P299" s="221"/>
      <c r="Q299" s="221"/>
      <c r="R299" s="221"/>
      <c r="S299" s="221"/>
      <c r="T299" s="221"/>
      <c r="U299" s="221"/>
      <c r="V299" s="221"/>
      <c r="W299" s="221"/>
      <c r="X299" s="221"/>
    </row>
    <row r="300" spans="1:24" ht="13.2">
      <c r="A300" s="220"/>
      <c r="B300" s="221"/>
      <c r="C300" s="222"/>
      <c r="D300" s="222"/>
      <c r="E300" s="222"/>
      <c r="F300" s="222"/>
      <c r="G300" s="220"/>
      <c r="H300" s="224"/>
      <c r="I300" s="220"/>
      <c r="J300" s="220"/>
      <c r="K300" s="220"/>
      <c r="L300" s="221"/>
      <c r="M300" s="221"/>
      <c r="N300" s="221"/>
      <c r="O300" s="221"/>
      <c r="P300" s="221"/>
      <c r="Q300" s="221"/>
      <c r="R300" s="221"/>
      <c r="S300" s="221"/>
      <c r="T300" s="221"/>
      <c r="U300" s="221"/>
      <c r="V300" s="221"/>
      <c r="W300" s="221"/>
      <c r="X300" s="221"/>
    </row>
    <row r="301" spans="1:24" ht="13.2">
      <c r="A301" s="220"/>
      <c r="B301" s="221"/>
      <c r="C301" s="222"/>
      <c r="D301" s="222"/>
      <c r="E301" s="222"/>
      <c r="F301" s="222"/>
      <c r="G301" s="220"/>
      <c r="H301" s="224"/>
      <c r="I301" s="220"/>
      <c r="J301" s="220"/>
      <c r="K301" s="220"/>
      <c r="L301" s="221"/>
      <c r="M301" s="221"/>
      <c r="N301" s="221"/>
      <c r="O301" s="221"/>
      <c r="P301" s="221"/>
      <c r="Q301" s="221"/>
      <c r="R301" s="221"/>
      <c r="S301" s="221"/>
      <c r="T301" s="221"/>
      <c r="U301" s="221"/>
      <c r="V301" s="221"/>
      <c r="W301" s="221"/>
      <c r="X301" s="221"/>
    </row>
    <row r="302" spans="1:24" ht="13.2">
      <c r="A302" s="220"/>
      <c r="B302" s="221"/>
      <c r="C302" s="222"/>
      <c r="D302" s="222"/>
      <c r="E302" s="222"/>
      <c r="F302" s="222"/>
      <c r="G302" s="220"/>
      <c r="H302" s="224"/>
      <c r="I302" s="220"/>
      <c r="J302" s="220"/>
      <c r="K302" s="220"/>
      <c r="L302" s="221"/>
      <c r="M302" s="221"/>
      <c r="N302" s="221"/>
      <c r="O302" s="221"/>
      <c r="P302" s="221"/>
      <c r="Q302" s="221"/>
      <c r="R302" s="221"/>
      <c r="S302" s="221"/>
      <c r="T302" s="221"/>
      <c r="U302" s="221"/>
      <c r="V302" s="221"/>
      <c r="W302" s="221"/>
      <c r="X302" s="221"/>
    </row>
    <row r="303" spans="1:24" ht="13.2">
      <c r="A303" s="220"/>
      <c r="B303" s="221"/>
      <c r="C303" s="222"/>
      <c r="D303" s="222"/>
      <c r="E303" s="222"/>
      <c r="F303" s="222"/>
      <c r="G303" s="220"/>
      <c r="H303" s="224"/>
      <c r="I303" s="220"/>
      <c r="J303" s="220"/>
      <c r="K303" s="220"/>
      <c r="L303" s="221"/>
      <c r="M303" s="221"/>
      <c r="N303" s="221"/>
      <c r="O303" s="221"/>
      <c r="P303" s="221"/>
      <c r="Q303" s="221"/>
      <c r="R303" s="221"/>
      <c r="S303" s="221"/>
      <c r="T303" s="221"/>
      <c r="U303" s="221"/>
      <c r="V303" s="221"/>
      <c r="W303" s="221"/>
      <c r="X303" s="221"/>
    </row>
    <row r="304" spans="1:24" ht="13.2">
      <c r="A304" s="220"/>
      <c r="B304" s="221"/>
      <c r="C304" s="222"/>
      <c r="D304" s="222"/>
      <c r="E304" s="222"/>
      <c r="F304" s="222"/>
      <c r="G304" s="220"/>
      <c r="H304" s="224"/>
      <c r="I304" s="220"/>
      <c r="J304" s="220"/>
      <c r="K304" s="220"/>
      <c r="L304" s="221"/>
      <c r="M304" s="221"/>
      <c r="N304" s="221"/>
      <c r="O304" s="221"/>
      <c r="P304" s="221"/>
      <c r="Q304" s="221"/>
      <c r="R304" s="221"/>
      <c r="S304" s="221"/>
      <c r="T304" s="221"/>
      <c r="U304" s="221"/>
      <c r="V304" s="221"/>
      <c r="W304" s="221"/>
      <c r="X304" s="221"/>
    </row>
    <row r="305" spans="1:24" ht="13.2">
      <c r="A305" s="220"/>
      <c r="B305" s="221"/>
      <c r="C305" s="222"/>
      <c r="D305" s="222"/>
      <c r="E305" s="222"/>
      <c r="F305" s="222"/>
      <c r="G305" s="220"/>
      <c r="H305" s="224"/>
      <c r="I305" s="220"/>
      <c r="J305" s="220"/>
      <c r="K305" s="220"/>
      <c r="L305" s="221"/>
      <c r="M305" s="221"/>
      <c r="N305" s="221"/>
      <c r="O305" s="221"/>
      <c r="P305" s="221"/>
      <c r="Q305" s="221"/>
      <c r="R305" s="221"/>
      <c r="S305" s="221"/>
      <c r="T305" s="221"/>
      <c r="U305" s="221"/>
      <c r="V305" s="221"/>
      <c r="W305" s="221"/>
      <c r="X305" s="221"/>
    </row>
    <row r="306" spans="1:24" ht="13.2">
      <c r="A306" s="220"/>
      <c r="B306" s="221"/>
      <c r="C306" s="222"/>
      <c r="D306" s="222"/>
      <c r="E306" s="222"/>
      <c r="F306" s="222"/>
      <c r="G306" s="220"/>
      <c r="H306" s="224"/>
      <c r="I306" s="220"/>
      <c r="J306" s="220"/>
      <c r="K306" s="220"/>
      <c r="L306" s="221"/>
      <c r="M306" s="221"/>
      <c r="N306" s="221"/>
      <c r="O306" s="221"/>
      <c r="P306" s="221"/>
      <c r="Q306" s="221"/>
      <c r="R306" s="221"/>
      <c r="S306" s="221"/>
      <c r="T306" s="221"/>
      <c r="U306" s="221"/>
      <c r="V306" s="221"/>
      <c r="W306" s="221"/>
      <c r="X306" s="221"/>
    </row>
    <row r="307" spans="1:24" ht="13.2">
      <c r="A307" s="220"/>
      <c r="B307" s="221"/>
      <c r="C307" s="222"/>
      <c r="D307" s="222"/>
      <c r="E307" s="222"/>
      <c r="F307" s="222"/>
      <c r="G307" s="220"/>
      <c r="H307" s="224"/>
      <c r="I307" s="220"/>
      <c r="J307" s="220"/>
      <c r="K307" s="220"/>
      <c r="L307" s="221"/>
      <c r="M307" s="221"/>
      <c r="N307" s="221"/>
      <c r="O307" s="221"/>
      <c r="P307" s="221"/>
      <c r="Q307" s="221"/>
      <c r="R307" s="221"/>
      <c r="S307" s="221"/>
      <c r="T307" s="221"/>
      <c r="U307" s="221"/>
      <c r="V307" s="221"/>
      <c r="W307" s="221"/>
      <c r="X307" s="221"/>
    </row>
    <row r="308" spans="1:24" ht="13.2">
      <c r="A308" s="220"/>
      <c r="B308" s="221"/>
      <c r="C308" s="222"/>
      <c r="D308" s="222"/>
      <c r="E308" s="222"/>
      <c r="F308" s="222"/>
      <c r="G308" s="220"/>
      <c r="H308" s="224"/>
      <c r="I308" s="220"/>
      <c r="J308" s="220"/>
      <c r="K308" s="220"/>
      <c r="L308" s="221"/>
      <c r="M308" s="221"/>
      <c r="N308" s="221"/>
      <c r="O308" s="221"/>
      <c r="P308" s="221"/>
      <c r="Q308" s="221"/>
      <c r="R308" s="221"/>
      <c r="S308" s="221"/>
      <c r="T308" s="221"/>
      <c r="U308" s="221"/>
      <c r="V308" s="221"/>
      <c r="W308" s="221"/>
      <c r="X308" s="221"/>
    </row>
    <row r="309" spans="1:24" ht="13.2">
      <c r="A309" s="220"/>
      <c r="B309" s="221"/>
      <c r="C309" s="222"/>
      <c r="D309" s="222"/>
      <c r="E309" s="222"/>
      <c r="F309" s="222"/>
      <c r="G309" s="220"/>
      <c r="H309" s="224"/>
      <c r="I309" s="220"/>
      <c r="J309" s="220"/>
      <c r="K309" s="220"/>
      <c r="L309" s="221"/>
      <c r="M309" s="221"/>
      <c r="N309" s="221"/>
      <c r="O309" s="221"/>
      <c r="P309" s="221"/>
      <c r="Q309" s="221"/>
      <c r="R309" s="221"/>
      <c r="S309" s="221"/>
      <c r="T309" s="221"/>
      <c r="U309" s="221"/>
      <c r="V309" s="221"/>
      <c r="W309" s="221"/>
      <c r="X309" s="221"/>
    </row>
    <row r="310" spans="1:24" ht="13.2">
      <c r="A310" s="220"/>
      <c r="B310" s="221"/>
      <c r="C310" s="222"/>
      <c r="D310" s="222"/>
      <c r="E310" s="222"/>
      <c r="F310" s="222"/>
      <c r="G310" s="220"/>
      <c r="H310" s="224"/>
      <c r="I310" s="220"/>
      <c r="J310" s="220"/>
      <c r="K310" s="220"/>
      <c r="L310" s="221"/>
      <c r="M310" s="221"/>
      <c r="N310" s="221"/>
      <c r="O310" s="221"/>
      <c r="P310" s="221"/>
      <c r="Q310" s="221"/>
      <c r="R310" s="221"/>
      <c r="S310" s="221"/>
      <c r="T310" s="221"/>
      <c r="U310" s="221"/>
      <c r="V310" s="221"/>
      <c r="W310" s="221"/>
      <c r="X310" s="221"/>
    </row>
    <row r="311" spans="1:24" ht="13.2">
      <c r="A311" s="220"/>
      <c r="B311" s="221"/>
      <c r="C311" s="222"/>
      <c r="D311" s="222"/>
      <c r="E311" s="222"/>
      <c r="F311" s="222"/>
      <c r="G311" s="220"/>
      <c r="H311" s="224"/>
      <c r="I311" s="220"/>
      <c r="J311" s="220"/>
      <c r="K311" s="220"/>
      <c r="L311" s="221"/>
      <c r="M311" s="221"/>
      <c r="N311" s="221"/>
      <c r="O311" s="221"/>
      <c r="P311" s="221"/>
      <c r="Q311" s="221"/>
      <c r="R311" s="221"/>
      <c r="S311" s="221"/>
      <c r="T311" s="221"/>
      <c r="U311" s="221"/>
      <c r="V311" s="221"/>
      <c r="W311" s="221"/>
      <c r="X311" s="221"/>
    </row>
    <row r="312" spans="1:24" ht="13.2">
      <c r="A312" s="220"/>
      <c r="B312" s="221"/>
      <c r="C312" s="222"/>
      <c r="D312" s="222"/>
      <c r="E312" s="222"/>
      <c r="F312" s="222"/>
      <c r="G312" s="220"/>
      <c r="H312" s="224"/>
      <c r="I312" s="220"/>
      <c r="J312" s="220"/>
      <c r="K312" s="220"/>
      <c r="L312" s="221"/>
      <c r="M312" s="221"/>
      <c r="N312" s="221"/>
      <c r="O312" s="221"/>
      <c r="P312" s="221"/>
      <c r="Q312" s="221"/>
      <c r="R312" s="221"/>
      <c r="S312" s="221"/>
      <c r="T312" s="221"/>
      <c r="U312" s="221"/>
      <c r="V312" s="221"/>
      <c r="W312" s="221"/>
      <c r="X312" s="221"/>
    </row>
    <row r="313" spans="1:24" ht="13.2">
      <c r="A313" s="220"/>
      <c r="B313" s="221"/>
      <c r="C313" s="222"/>
      <c r="D313" s="222"/>
      <c r="E313" s="222"/>
      <c r="F313" s="222"/>
      <c r="G313" s="220"/>
      <c r="H313" s="224"/>
      <c r="I313" s="220"/>
      <c r="J313" s="220"/>
      <c r="K313" s="220"/>
      <c r="L313" s="221"/>
      <c r="M313" s="221"/>
      <c r="N313" s="221"/>
      <c r="O313" s="221"/>
      <c r="P313" s="221"/>
      <c r="Q313" s="221"/>
      <c r="R313" s="221"/>
      <c r="S313" s="221"/>
      <c r="T313" s="221"/>
      <c r="U313" s="221"/>
      <c r="V313" s="221"/>
      <c r="W313" s="221"/>
      <c r="X313" s="221"/>
    </row>
    <row r="314" spans="1:24" ht="13.2">
      <c r="A314" s="220"/>
      <c r="B314" s="221"/>
      <c r="C314" s="222"/>
      <c r="D314" s="222"/>
      <c r="E314" s="222"/>
      <c r="F314" s="222"/>
      <c r="G314" s="220"/>
      <c r="H314" s="224"/>
      <c r="I314" s="220"/>
      <c r="J314" s="220"/>
      <c r="K314" s="220"/>
      <c r="L314" s="221"/>
      <c r="M314" s="221"/>
      <c r="N314" s="221"/>
      <c r="O314" s="221"/>
      <c r="P314" s="221"/>
      <c r="Q314" s="221"/>
      <c r="R314" s="221"/>
      <c r="S314" s="221"/>
      <c r="T314" s="221"/>
      <c r="U314" s="221"/>
      <c r="V314" s="221"/>
      <c r="W314" s="221"/>
      <c r="X314" s="221"/>
    </row>
    <row r="315" spans="1:24" ht="13.2">
      <c r="A315" s="220"/>
      <c r="B315" s="221"/>
      <c r="C315" s="222"/>
      <c r="D315" s="222"/>
      <c r="E315" s="222"/>
      <c r="F315" s="222"/>
      <c r="G315" s="220"/>
      <c r="H315" s="224"/>
      <c r="I315" s="220"/>
      <c r="J315" s="220"/>
      <c r="K315" s="220"/>
      <c r="L315" s="221"/>
      <c r="M315" s="221"/>
      <c r="N315" s="221"/>
      <c r="O315" s="221"/>
      <c r="P315" s="221"/>
      <c r="Q315" s="221"/>
      <c r="R315" s="221"/>
      <c r="S315" s="221"/>
      <c r="T315" s="221"/>
      <c r="U315" s="221"/>
      <c r="V315" s="221"/>
      <c r="W315" s="221"/>
      <c r="X315" s="221"/>
    </row>
    <row r="316" spans="1:24" ht="13.2">
      <c r="A316" s="220"/>
      <c r="B316" s="221"/>
      <c r="C316" s="222"/>
      <c r="D316" s="222"/>
      <c r="E316" s="222"/>
      <c r="F316" s="222"/>
      <c r="G316" s="220"/>
      <c r="H316" s="224"/>
      <c r="I316" s="220"/>
      <c r="J316" s="220"/>
      <c r="K316" s="220"/>
      <c r="L316" s="221"/>
      <c r="M316" s="221"/>
      <c r="N316" s="221"/>
      <c r="O316" s="221"/>
      <c r="P316" s="221"/>
      <c r="Q316" s="221"/>
      <c r="R316" s="221"/>
      <c r="S316" s="221"/>
      <c r="T316" s="221"/>
      <c r="U316" s="221"/>
      <c r="V316" s="221"/>
      <c r="W316" s="221"/>
      <c r="X316" s="221"/>
    </row>
    <row r="317" spans="1:24" ht="13.2">
      <c r="A317" s="220"/>
      <c r="B317" s="221"/>
      <c r="C317" s="222"/>
      <c r="D317" s="222"/>
      <c r="E317" s="222"/>
      <c r="F317" s="222"/>
      <c r="G317" s="220"/>
      <c r="H317" s="224"/>
      <c r="I317" s="220"/>
      <c r="J317" s="220"/>
      <c r="K317" s="220"/>
      <c r="L317" s="221"/>
      <c r="M317" s="221"/>
      <c r="N317" s="221"/>
      <c r="O317" s="221"/>
      <c r="P317" s="221"/>
      <c r="Q317" s="221"/>
      <c r="R317" s="221"/>
      <c r="S317" s="221"/>
      <c r="T317" s="221"/>
      <c r="U317" s="221"/>
      <c r="V317" s="221"/>
      <c r="W317" s="221"/>
      <c r="X317" s="221"/>
    </row>
    <row r="318" spans="1:24" ht="13.2">
      <c r="A318" s="220"/>
      <c r="B318" s="221"/>
      <c r="C318" s="222"/>
      <c r="D318" s="222"/>
      <c r="E318" s="222"/>
      <c r="F318" s="222"/>
      <c r="G318" s="220"/>
      <c r="H318" s="224"/>
      <c r="I318" s="220"/>
      <c r="J318" s="220"/>
      <c r="K318" s="220"/>
      <c r="L318" s="221"/>
      <c r="M318" s="221"/>
      <c r="N318" s="221"/>
      <c r="O318" s="221"/>
      <c r="P318" s="221"/>
      <c r="Q318" s="221"/>
      <c r="R318" s="221"/>
      <c r="S318" s="221"/>
      <c r="T318" s="221"/>
      <c r="U318" s="221"/>
      <c r="V318" s="221"/>
      <c r="W318" s="221"/>
      <c r="X318" s="221"/>
    </row>
    <row r="319" spans="1:24" ht="13.2">
      <c r="A319" s="220"/>
      <c r="B319" s="221"/>
      <c r="C319" s="222"/>
      <c r="D319" s="222"/>
      <c r="E319" s="222"/>
      <c r="F319" s="222"/>
      <c r="G319" s="220"/>
      <c r="H319" s="224"/>
      <c r="I319" s="220"/>
      <c r="J319" s="220"/>
      <c r="K319" s="220"/>
      <c r="L319" s="221"/>
      <c r="M319" s="221"/>
      <c r="N319" s="221"/>
      <c r="O319" s="221"/>
      <c r="P319" s="221"/>
      <c r="Q319" s="221"/>
      <c r="R319" s="221"/>
      <c r="S319" s="221"/>
      <c r="T319" s="221"/>
      <c r="U319" s="221"/>
      <c r="V319" s="221"/>
      <c r="W319" s="221"/>
      <c r="X319" s="221"/>
    </row>
    <row r="320" spans="1:24" ht="13.2">
      <c r="A320" s="220"/>
      <c r="B320" s="221"/>
      <c r="C320" s="222"/>
      <c r="D320" s="222"/>
      <c r="E320" s="222"/>
      <c r="F320" s="222"/>
      <c r="G320" s="220"/>
      <c r="H320" s="224"/>
      <c r="I320" s="220"/>
      <c r="J320" s="220"/>
      <c r="K320" s="220"/>
      <c r="L320" s="221"/>
      <c r="M320" s="221"/>
      <c r="N320" s="221"/>
      <c r="O320" s="221"/>
      <c r="P320" s="221"/>
      <c r="Q320" s="221"/>
      <c r="R320" s="221"/>
      <c r="S320" s="221"/>
      <c r="T320" s="221"/>
      <c r="U320" s="221"/>
      <c r="V320" s="221"/>
      <c r="W320" s="221"/>
      <c r="X320" s="221"/>
    </row>
    <row r="321" spans="1:24" ht="13.2">
      <c r="A321" s="220"/>
      <c r="B321" s="221"/>
      <c r="C321" s="222"/>
      <c r="D321" s="222"/>
      <c r="E321" s="222"/>
      <c r="F321" s="222"/>
      <c r="G321" s="220"/>
      <c r="H321" s="224"/>
      <c r="I321" s="220"/>
      <c r="J321" s="220"/>
      <c r="K321" s="220"/>
      <c r="L321" s="221"/>
      <c r="M321" s="221"/>
      <c r="N321" s="221"/>
      <c r="O321" s="221"/>
      <c r="P321" s="221"/>
      <c r="Q321" s="221"/>
      <c r="R321" s="221"/>
      <c r="S321" s="221"/>
      <c r="T321" s="221"/>
      <c r="U321" s="221"/>
      <c r="V321" s="221"/>
      <c r="W321" s="221"/>
      <c r="X321" s="221"/>
    </row>
    <row r="322" spans="1:24" ht="13.2">
      <c r="A322" s="220"/>
      <c r="B322" s="221"/>
      <c r="C322" s="222"/>
      <c r="D322" s="222"/>
      <c r="E322" s="222"/>
      <c r="F322" s="222"/>
      <c r="G322" s="220"/>
      <c r="H322" s="224"/>
      <c r="I322" s="220"/>
      <c r="J322" s="220"/>
      <c r="K322" s="220"/>
      <c r="L322" s="221"/>
      <c r="M322" s="221"/>
      <c r="N322" s="221"/>
      <c r="O322" s="221"/>
      <c r="P322" s="221"/>
      <c r="Q322" s="221"/>
      <c r="R322" s="221"/>
      <c r="S322" s="221"/>
      <c r="T322" s="221"/>
      <c r="U322" s="221"/>
      <c r="V322" s="221"/>
      <c r="W322" s="221"/>
      <c r="X322" s="221"/>
    </row>
    <row r="323" spans="1:24" ht="13.2">
      <c r="A323" s="220"/>
      <c r="B323" s="221"/>
      <c r="C323" s="222"/>
      <c r="D323" s="222"/>
      <c r="E323" s="222"/>
      <c r="F323" s="222"/>
      <c r="G323" s="220"/>
      <c r="H323" s="224"/>
      <c r="I323" s="220"/>
      <c r="J323" s="220"/>
      <c r="K323" s="220"/>
      <c r="L323" s="221"/>
      <c r="M323" s="221"/>
      <c r="N323" s="221"/>
      <c r="O323" s="221"/>
      <c r="P323" s="221"/>
      <c r="Q323" s="221"/>
      <c r="R323" s="221"/>
      <c r="S323" s="221"/>
      <c r="T323" s="221"/>
      <c r="U323" s="221"/>
      <c r="V323" s="221"/>
      <c r="W323" s="221"/>
      <c r="X323" s="221"/>
    </row>
    <row r="324" spans="1:24" ht="13.2">
      <c r="A324" s="220"/>
      <c r="B324" s="221"/>
      <c r="C324" s="222"/>
      <c r="D324" s="222"/>
      <c r="E324" s="222"/>
      <c r="F324" s="222"/>
      <c r="G324" s="220"/>
      <c r="H324" s="224"/>
      <c r="I324" s="220"/>
      <c r="J324" s="220"/>
      <c r="K324" s="220"/>
      <c r="L324" s="221"/>
      <c r="M324" s="221"/>
      <c r="N324" s="221"/>
      <c r="O324" s="221"/>
      <c r="P324" s="221"/>
      <c r="Q324" s="221"/>
      <c r="R324" s="221"/>
      <c r="S324" s="221"/>
      <c r="T324" s="221"/>
      <c r="U324" s="221"/>
      <c r="V324" s="221"/>
      <c r="W324" s="221"/>
      <c r="X324" s="221"/>
    </row>
    <row r="325" spans="1:24" ht="13.2">
      <c r="A325" s="220"/>
      <c r="B325" s="221"/>
      <c r="C325" s="222"/>
      <c r="D325" s="222"/>
      <c r="E325" s="222"/>
      <c r="F325" s="222"/>
      <c r="G325" s="220"/>
      <c r="H325" s="224"/>
      <c r="I325" s="220"/>
      <c r="J325" s="220"/>
      <c r="K325" s="220"/>
      <c r="L325" s="221"/>
      <c r="M325" s="221"/>
      <c r="N325" s="221"/>
      <c r="O325" s="221"/>
      <c r="P325" s="221"/>
      <c r="Q325" s="221"/>
      <c r="R325" s="221"/>
      <c r="S325" s="221"/>
      <c r="T325" s="221"/>
      <c r="U325" s="221"/>
      <c r="V325" s="221"/>
      <c r="W325" s="221"/>
      <c r="X325" s="221"/>
    </row>
    <row r="326" spans="1:24" ht="13.2">
      <c r="A326" s="220"/>
      <c r="B326" s="221"/>
      <c r="C326" s="222"/>
      <c r="D326" s="222"/>
      <c r="E326" s="222"/>
      <c r="F326" s="222"/>
      <c r="G326" s="220"/>
      <c r="H326" s="224"/>
      <c r="I326" s="220"/>
      <c r="J326" s="220"/>
      <c r="K326" s="220"/>
      <c r="L326" s="221"/>
      <c r="M326" s="221"/>
      <c r="N326" s="221"/>
      <c r="O326" s="221"/>
      <c r="P326" s="221"/>
      <c r="Q326" s="221"/>
      <c r="R326" s="221"/>
      <c r="S326" s="221"/>
      <c r="T326" s="221"/>
      <c r="U326" s="221"/>
      <c r="V326" s="221"/>
      <c r="W326" s="221"/>
      <c r="X326" s="221"/>
    </row>
    <row r="327" spans="1:24" ht="13.2">
      <c r="A327" s="220"/>
      <c r="B327" s="221"/>
      <c r="C327" s="222"/>
      <c r="D327" s="222"/>
      <c r="E327" s="222"/>
      <c r="F327" s="222"/>
      <c r="G327" s="220"/>
      <c r="H327" s="224"/>
      <c r="I327" s="220"/>
      <c r="J327" s="220"/>
      <c r="K327" s="220"/>
      <c r="L327" s="221"/>
      <c r="M327" s="221"/>
      <c r="N327" s="221"/>
      <c r="O327" s="221"/>
      <c r="P327" s="221"/>
      <c r="Q327" s="221"/>
      <c r="R327" s="221"/>
      <c r="S327" s="221"/>
      <c r="T327" s="221"/>
      <c r="U327" s="221"/>
      <c r="V327" s="221"/>
      <c r="W327" s="221"/>
      <c r="X327" s="221"/>
    </row>
    <row r="328" spans="1:24" ht="13.2">
      <c r="A328" s="220"/>
      <c r="B328" s="221"/>
      <c r="C328" s="222"/>
      <c r="D328" s="222"/>
      <c r="E328" s="222"/>
      <c r="F328" s="222"/>
      <c r="G328" s="220"/>
      <c r="H328" s="224"/>
      <c r="I328" s="220"/>
      <c r="J328" s="220"/>
      <c r="K328" s="220"/>
      <c r="L328" s="221"/>
      <c r="M328" s="221"/>
      <c r="N328" s="221"/>
      <c r="O328" s="221"/>
      <c r="P328" s="221"/>
      <c r="Q328" s="221"/>
      <c r="R328" s="221"/>
      <c r="S328" s="221"/>
      <c r="T328" s="221"/>
      <c r="U328" s="221"/>
      <c r="V328" s="221"/>
      <c r="W328" s="221"/>
      <c r="X328" s="221"/>
    </row>
    <row r="329" spans="1:24" ht="13.2">
      <c r="A329" s="220"/>
      <c r="B329" s="221"/>
      <c r="C329" s="222"/>
      <c r="D329" s="222"/>
      <c r="E329" s="222"/>
      <c r="F329" s="222"/>
      <c r="G329" s="220"/>
      <c r="H329" s="224"/>
      <c r="I329" s="220"/>
      <c r="J329" s="220"/>
      <c r="K329" s="220"/>
      <c r="L329" s="221"/>
      <c r="M329" s="221"/>
      <c r="N329" s="221"/>
      <c r="O329" s="221"/>
      <c r="P329" s="221"/>
      <c r="Q329" s="221"/>
      <c r="R329" s="221"/>
      <c r="S329" s="221"/>
      <c r="T329" s="221"/>
      <c r="U329" s="221"/>
      <c r="V329" s="221"/>
      <c r="W329" s="221"/>
      <c r="X329" s="221"/>
    </row>
    <row r="330" spans="1:24" ht="13.2">
      <c r="A330" s="220"/>
      <c r="B330" s="221"/>
      <c r="C330" s="222"/>
      <c r="D330" s="222"/>
      <c r="E330" s="222"/>
      <c r="F330" s="222"/>
      <c r="G330" s="220"/>
      <c r="H330" s="224"/>
      <c r="I330" s="220"/>
      <c r="J330" s="220"/>
      <c r="K330" s="220"/>
      <c r="L330" s="221"/>
      <c r="M330" s="221"/>
      <c r="N330" s="221"/>
      <c r="O330" s="221"/>
      <c r="P330" s="221"/>
      <c r="Q330" s="221"/>
      <c r="R330" s="221"/>
      <c r="S330" s="221"/>
      <c r="T330" s="221"/>
      <c r="U330" s="221"/>
      <c r="V330" s="221"/>
      <c r="W330" s="221"/>
      <c r="X330" s="221"/>
    </row>
    <row r="331" spans="1:24" ht="13.2">
      <c r="A331" s="220"/>
      <c r="B331" s="221"/>
      <c r="C331" s="222"/>
      <c r="D331" s="222"/>
      <c r="E331" s="222"/>
      <c r="F331" s="222"/>
      <c r="G331" s="220"/>
      <c r="H331" s="224"/>
      <c r="I331" s="220"/>
      <c r="J331" s="220"/>
      <c r="K331" s="220"/>
      <c r="L331" s="221"/>
      <c r="M331" s="221"/>
      <c r="N331" s="221"/>
      <c r="O331" s="221"/>
      <c r="P331" s="221"/>
      <c r="Q331" s="221"/>
      <c r="R331" s="221"/>
      <c r="S331" s="221"/>
      <c r="T331" s="221"/>
      <c r="U331" s="221"/>
      <c r="V331" s="221"/>
      <c r="W331" s="221"/>
      <c r="X331" s="221"/>
    </row>
    <row r="332" spans="1:24" ht="13.2">
      <c r="A332" s="220"/>
      <c r="B332" s="221"/>
      <c r="C332" s="222"/>
      <c r="D332" s="222"/>
      <c r="E332" s="222"/>
      <c r="F332" s="222"/>
      <c r="G332" s="220"/>
      <c r="H332" s="224"/>
      <c r="I332" s="220"/>
      <c r="J332" s="220"/>
      <c r="K332" s="220"/>
      <c r="L332" s="221"/>
      <c r="M332" s="221"/>
      <c r="N332" s="221"/>
      <c r="O332" s="221"/>
      <c r="P332" s="221"/>
      <c r="Q332" s="221"/>
      <c r="R332" s="221"/>
      <c r="S332" s="221"/>
      <c r="T332" s="221"/>
      <c r="U332" s="221"/>
      <c r="V332" s="221"/>
      <c r="W332" s="221"/>
      <c r="X332" s="221"/>
    </row>
    <row r="333" spans="1:24" ht="13.2">
      <c r="A333" s="220"/>
      <c r="B333" s="221"/>
      <c r="C333" s="222"/>
      <c r="D333" s="222"/>
      <c r="E333" s="222"/>
      <c r="F333" s="222"/>
      <c r="G333" s="220"/>
      <c r="H333" s="224"/>
      <c r="I333" s="220"/>
      <c r="J333" s="220"/>
      <c r="K333" s="220"/>
      <c r="L333" s="221"/>
      <c r="M333" s="221"/>
      <c r="N333" s="221"/>
      <c r="O333" s="221"/>
      <c r="P333" s="221"/>
      <c r="Q333" s="221"/>
      <c r="R333" s="221"/>
      <c r="S333" s="221"/>
      <c r="T333" s="221"/>
      <c r="U333" s="221"/>
      <c r="V333" s="221"/>
      <c r="W333" s="221"/>
      <c r="X333" s="221"/>
    </row>
    <row r="334" spans="1:24" ht="13.2">
      <c r="A334" s="220"/>
      <c r="B334" s="221"/>
      <c r="C334" s="222"/>
      <c r="D334" s="222"/>
      <c r="E334" s="222"/>
      <c r="F334" s="222"/>
      <c r="G334" s="220"/>
      <c r="H334" s="224"/>
      <c r="I334" s="220"/>
      <c r="J334" s="220"/>
      <c r="K334" s="220"/>
      <c r="L334" s="221"/>
      <c r="M334" s="221"/>
      <c r="N334" s="221"/>
      <c r="O334" s="221"/>
      <c r="P334" s="221"/>
      <c r="Q334" s="221"/>
      <c r="R334" s="221"/>
      <c r="S334" s="221"/>
      <c r="T334" s="221"/>
      <c r="U334" s="221"/>
      <c r="V334" s="221"/>
      <c r="W334" s="221"/>
      <c r="X334" s="221"/>
    </row>
    <row r="335" spans="1:24" ht="13.2">
      <c r="A335" s="220"/>
      <c r="B335" s="221"/>
      <c r="C335" s="222"/>
      <c r="D335" s="222"/>
      <c r="E335" s="222"/>
      <c r="F335" s="222"/>
      <c r="G335" s="220"/>
      <c r="H335" s="224"/>
      <c r="I335" s="220"/>
      <c r="J335" s="220"/>
      <c r="K335" s="220"/>
      <c r="L335" s="221"/>
      <c r="M335" s="221"/>
      <c r="N335" s="221"/>
      <c r="O335" s="221"/>
      <c r="P335" s="221"/>
      <c r="Q335" s="221"/>
      <c r="R335" s="221"/>
      <c r="S335" s="221"/>
      <c r="T335" s="221"/>
      <c r="U335" s="221"/>
      <c r="V335" s="221"/>
      <c r="W335" s="221"/>
      <c r="X335" s="221"/>
    </row>
    <row r="336" spans="1:24" ht="13.2">
      <c r="A336" s="220"/>
      <c r="B336" s="221"/>
      <c r="C336" s="222"/>
      <c r="D336" s="222"/>
      <c r="E336" s="222"/>
      <c r="F336" s="222"/>
      <c r="G336" s="220"/>
      <c r="H336" s="224"/>
      <c r="I336" s="220"/>
      <c r="J336" s="220"/>
      <c r="K336" s="220"/>
      <c r="L336" s="221"/>
      <c r="M336" s="221"/>
      <c r="N336" s="221"/>
      <c r="O336" s="221"/>
      <c r="P336" s="221"/>
      <c r="Q336" s="221"/>
      <c r="R336" s="221"/>
      <c r="S336" s="221"/>
      <c r="T336" s="221"/>
      <c r="U336" s="221"/>
      <c r="V336" s="221"/>
      <c r="W336" s="221"/>
      <c r="X336" s="221"/>
    </row>
    <row r="337" spans="1:24" ht="13.2">
      <c r="A337" s="220"/>
      <c r="B337" s="221"/>
      <c r="C337" s="222"/>
      <c r="D337" s="222"/>
      <c r="E337" s="222"/>
      <c r="F337" s="222"/>
      <c r="G337" s="220"/>
      <c r="H337" s="224"/>
      <c r="I337" s="220"/>
      <c r="J337" s="220"/>
      <c r="K337" s="220"/>
      <c r="L337" s="221"/>
      <c r="M337" s="221"/>
      <c r="N337" s="221"/>
      <c r="O337" s="221"/>
      <c r="P337" s="221"/>
      <c r="Q337" s="221"/>
      <c r="R337" s="221"/>
      <c r="S337" s="221"/>
      <c r="T337" s="221"/>
      <c r="U337" s="221"/>
      <c r="V337" s="221"/>
      <c r="W337" s="221"/>
      <c r="X337" s="221"/>
    </row>
    <row r="338" spans="1:24" ht="13.2">
      <c r="A338" s="220"/>
      <c r="B338" s="221"/>
      <c r="C338" s="222"/>
      <c r="D338" s="222"/>
      <c r="E338" s="222"/>
      <c r="F338" s="222"/>
      <c r="G338" s="220"/>
      <c r="H338" s="224"/>
      <c r="I338" s="220"/>
      <c r="J338" s="220"/>
      <c r="K338" s="220"/>
      <c r="L338" s="221"/>
      <c r="M338" s="221"/>
      <c r="N338" s="221"/>
      <c r="O338" s="221"/>
      <c r="P338" s="221"/>
      <c r="Q338" s="221"/>
      <c r="R338" s="221"/>
      <c r="S338" s="221"/>
      <c r="T338" s="221"/>
      <c r="U338" s="221"/>
      <c r="V338" s="221"/>
      <c r="W338" s="221"/>
      <c r="X338" s="221"/>
    </row>
    <row r="339" spans="1:24" ht="13.2">
      <c r="A339" s="220"/>
      <c r="B339" s="221"/>
      <c r="C339" s="222"/>
      <c r="D339" s="222"/>
      <c r="E339" s="222"/>
      <c r="F339" s="222"/>
      <c r="G339" s="220"/>
      <c r="H339" s="224"/>
      <c r="I339" s="220"/>
      <c r="J339" s="220"/>
      <c r="K339" s="220"/>
      <c r="L339" s="221"/>
      <c r="M339" s="221"/>
      <c r="N339" s="221"/>
      <c r="O339" s="221"/>
      <c r="P339" s="221"/>
      <c r="Q339" s="221"/>
      <c r="R339" s="221"/>
      <c r="S339" s="221"/>
      <c r="T339" s="221"/>
      <c r="U339" s="221"/>
      <c r="V339" s="221"/>
      <c r="W339" s="221"/>
      <c r="X339" s="221"/>
    </row>
    <row r="340" spans="1:24" ht="13.2">
      <c r="A340" s="220"/>
      <c r="B340" s="221"/>
      <c r="C340" s="222"/>
      <c r="D340" s="222"/>
      <c r="E340" s="222"/>
      <c r="F340" s="222"/>
      <c r="G340" s="220"/>
      <c r="H340" s="224"/>
      <c r="I340" s="220"/>
      <c r="J340" s="220"/>
      <c r="K340" s="220"/>
      <c r="L340" s="221"/>
      <c r="M340" s="221"/>
      <c r="N340" s="221"/>
      <c r="O340" s="221"/>
      <c r="P340" s="221"/>
      <c r="Q340" s="221"/>
      <c r="R340" s="221"/>
      <c r="S340" s="221"/>
      <c r="T340" s="221"/>
      <c r="U340" s="221"/>
      <c r="V340" s="221"/>
      <c r="W340" s="221"/>
      <c r="X340" s="221"/>
    </row>
    <row r="341" spans="1:24" ht="13.2">
      <c r="A341" s="220"/>
      <c r="B341" s="221"/>
      <c r="C341" s="222"/>
      <c r="D341" s="222"/>
      <c r="E341" s="222"/>
      <c r="F341" s="222"/>
      <c r="G341" s="220"/>
      <c r="H341" s="224"/>
      <c r="I341" s="220"/>
      <c r="J341" s="220"/>
      <c r="K341" s="220"/>
      <c r="L341" s="221"/>
      <c r="M341" s="221"/>
      <c r="N341" s="221"/>
      <c r="O341" s="221"/>
      <c r="P341" s="221"/>
      <c r="Q341" s="221"/>
      <c r="R341" s="221"/>
      <c r="S341" s="221"/>
      <c r="T341" s="221"/>
      <c r="U341" s="221"/>
      <c r="V341" s="221"/>
      <c r="W341" s="221"/>
      <c r="X341" s="221"/>
    </row>
    <row r="342" spans="1:24" ht="13.2">
      <c r="A342" s="220"/>
      <c r="B342" s="221"/>
      <c r="C342" s="222"/>
      <c r="D342" s="222"/>
      <c r="E342" s="222"/>
      <c r="F342" s="222"/>
      <c r="G342" s="220"/>
      <c r="H342" s="224"/>
      <c r="I342" s="220"/>
      <c r="J342" s="220"/>
      <c r="K342" s="220"/>
      <c r="L342" s="221"/>
      <c r="M342" s="221"/>
      <c r="N342" s="221"/>
      <c r="O342" s="221"/>
      <c r="P342" s="221"/>
      <c r="Q342" s="221"/>
      <c r="R342" s="221"/>
      <c r="S342" s="221"/>
      <c r="T342" s="221"/>
      <c r="U342" s="221"/>
      <c r="V342" s="221"/>
      <c r="W342" s="221"/>
      <c r="X342" s="221"/>
    </row>
    <row r="343" spans="1:24" ht="13.2">
      <c r="A343" s="220"/>
      <c r="B343" s="221"/>
      <c r="C343" s="222"/>
      <c r="D343" s="222"/>
      <c r="E343" s="222"/>
      <c r="F343" s="222"/>
      <c r="G343" s="220"/>
      <c r="H343" s="224"/>
      <c r="I343" s="220"/>
      <c r="J343" s="220"/>
      <c r="K343" s="220"/>
      <c r="L343" s="221"/>
      <c r="M343" s="221"/>
      <c r="N343" s="221"/>
      <c r="O343" s="221"/>
      <c r="P343" s="221"/>
      <c r="Q343" s="221"/>
      <c r="R343" s="221"/>
      <c r="S343" s="221"/>
      <c r="T343" s="221"/>
      <c r="U343" s="221"/>
      <c r="V343" s="221"/>
      <c r="W343" s="221"/>
      <c r="X343" s="221"/>
    </row>
    <row r="344" spans="1:24" ht="13.2">
      <c r="A344" s="220"/>
      <c r="B344" s="221"/>
      <c r="C344" s="222"/>
      <c r="D344" s="222"/>
      <c r="E344" s="222"/>
      <c r="F344" s="222"/>
      <c r="G344" s="220"/>
      <c r="H344" s="224"/>
      <c r="I344" s="220"/>
      <c r="J344" s="220"/>
      <c r="K344" s="220"/>
      <c r="L344" s="221"/>
      <c r="M344" s="221"/>
      <c r="N344" s="221"/>
      <c r="O344" s="221"/>
      <c r="P344" s="221"/>
      <c r="Q344" s="221"/>
      <c r="R344" s="221"/>
      <c r="S344" s="221"/>
      <c r="T344" s="221"/>
      <c r="U344" s="221"/>
      <c r="V344" s="221"/>
      <c r="W344" s="221"/>
      <c r="X344" s="221"/>
    </row>
    <row r="345" spans="1:24" ht="13.2">
      <c r="A345" s="220"/>
      <c r="B345" s="221"/>
      <c r="C345" s="222"/>
      <c r="D345" s="222"/>
      <c r="E345" s="222"/>
      <c r="F345" s="222"/>
      <c r="G345" s="220"/>
      <c r="H345" s="224"/>
      <c r="I345" s="220"/>
      <c r="J345" s="220"/>
      <c r="K345" s="220"/>
      <c r="L345" s="221"/>
      <c r="M345" s="221"/>
      <c r="N345" s="221"/>
      <c r="O345" s="221"/>
      <c r="P345" s="221"/>
      <c r="Q345" s="221"/>
      <c r="R345" s="221"/>
      <c r="S345" s="221"/>
      <c r="T345" s="221"/>
      <c r="U345" s="221"/>
      <c r="V345" s="221"/>
      <c r="W345" s="221"/>
      <c r="X345" s="221"/>
    </row>
    <row r="346" spans="1:24" ht="13.2">
      <c r="A346" s="220"/>
      <c r="B346" s="221"/>
      <c r="C346" s="222"/>
      <c r="D346" s="222"/>
      <c r="E346" s="222"/>
      <c r="F346" s="222"/>
      <c r="G346" s="220"/>
      <c r="H346" s="224"/>
      <c r="I346" s="220"/>
      <c r="J346" s="220"/>
      <c r="K346" s="220"/>
      <c r="L346" s="221"/>
      <c r="M346" s="221"/>
      <c r="N346" s="221"/>
      <c r="O346" s="221"/>
      <c r="P346" s="221"/>
      <c r="Q346" s="221"/>
      <c r="R346" s="221"/>
      <c r="S346" s="221"/>
      <c r="T346" s="221"/>
      <c r="U346" s="221"/>
      <c r="V346" s="221"/>
      <c r="W346" s="221"/>
      <c r="X346" s="221"/>
    </row>
    <row r="347" spans="1:24" ht="13.2">
      <c r="A347" s="220"/>
      <c r="B347" s="221"/>
      <c r="C347" s="222"/>
      <c r="D347" s="222"/>
      <c r="E347" s="222"/>
      <c r="F347" s="222"/>
      <c r="G347" s="220"/>
      <c r="H347" s="224"/>
      <c r="I347" s="220"/>
      <c r="J347" s="220"/>
      <c r="K347" s="220"/>
      <c r="L347" s="221"/>
      <c r="M347" s="221"/>
      <c r="N347" s="221"/>
      <c r="O347" s="221"/>
      <c r="P347" s="221"/>
      <c r="Q347" s="221"/>
      <c r="R347" s="221"/>
      <c r="S347" s="221"/>
      <c r="T347" s="221"/>
      <c r="U347" s="221"/>
      <c r="V347" s="221"/>
      <c r="W347" s="221"/>
      <c r="X347" s="221"/>
    </row>
    <row r="348" spans="1:24" ht="13.2">
      <c r="A348" s="220"/>
      <c r="B348" s="221"/>
      <c r="C348" s="222"/>
      <c r="D348" s="222"/>
      <c r="E348" s="222"/>
      <c r="F348" s="222"/>
      <c r="G348" s="220"/>
      <c r="H348" s="224"/>
      <c r="I348" s="220"/>
      <c r="J348" s="220"/>
      <c r="K348" s="220"/>
      <c r="L348" s="221"/>
      <c r="M348" s="221"/>
      <c r="N348" s="221"/>
      <c r="O348" s="221"/>
      <c r="P348" s="221"/>
      <c r="Q348" s="221"/>
      <c r="R348" s="221"/>
      <c r="S348" s="221"/>
      <c r="T348" s="221"/>
      <c r="U348" s="221"/>
      <c r="V348" s="221"/>
      <c r="W348" s="221"/>
      <c r="X348" s="221"/>
    </row>
    <row r="349" spans="1:24" ht="13.2">
      <c r="A349" s="220"/>
      <c r="B349" s="221"/>
      <c r="C349" s="222"/>
      <c r="D349" s="222"/>
      <c r="E349" s="222"/>
      <c r="F349" s="222"/>
      <c r="G349" s="220"/>
      <c r="H349" s="224"/>
      <c r="I349" s="220"/>
      <c r="J349" s="220"/>
      <c r="K349" s="220"/>
      <c r="L349" s="221"/>
      <c r="M349" s="221"/>
      <c r="N349" s="221"/>
      <c r="O349" s="221"/>
      <c r="P349" s="221"/>
      <c r="Q349" s="221"/>
      <c r="R349" s="221"/>
      <c r="S349" s="221"/>
      <c r="T349" s="221"/>
      <c r="U349" s="221"/>
      <c r="V349" s="221"/>
      <c r="W349" s="221"/>
      <c r="X349" s="221"/>
    </row>
    <row r="350" spans="1:24" ht="13.2">
      <c r="A350" s="220"/>
      <c r="B350" s="221"/>
      <c r="C350" s="222"/>
      <c r="D350" s="222"/>
      <c r="E350" s="222"/>
      <c r="F350" s="222"/>
      <c r="G350" s="220"/>
      <c r="H350" s="224"/>
      <c r="I350" s="220"/>
      <c r="J350" s="220"/>
      <c r="K350" s="220"/>
      <c r="L350" s="221"/>
      <c r="M350" s="221"/>
      <c r="N350" s="221"/>
      <c r="O350" s="221"/>
      <c r="P350" s="221"/>
      <c r="Q350" s="221"/>
      <c r="R350" s="221"/>
      <c r="S350" s="221"/>
      <c r="T350" s="221"/>
      <c r="U350" s="221"/>
      <c r="V350" s="221"/>
      <c r="W350" s="221"/>
      <c r="X350" s="221"/>
    </row>
    <row r="351" spans="1:24" ht="13.2">
      <c r="A351" s="220"/>
      <c r="B351" s="221"/>
      <c r="C351" s="222"/>
      <c r="D351" s="222"/>
      <c r="E351" s="222"/>
      <c r="F351" s="222"/>
      <c r="G351" s="220"/>
      <c r="H351" s="224"/>
      <c r="I351" s="220"/>
      <c r="J351" s="220"/>
      <c r="K351" s="220"/>
      <c r="L351" s="221"/>
      <c r="M351" s="221"/>
      <c r="N351" s="221"/>
      <c r="O351" s="221"/>
      <c r="P351" s="221"/>
      <c r="Q351" s="221"/>
      <c r="R351" s="221"/>
      <c r="S351" s="221"/>
      <c r="T351" s="221"/>
      <c r="U351" s="221"/>
      <c r="V351" s="221"/>
      <c r="W351" s="221"/>
      <c r="X351" s="221"/>
    </row>
    <row r="352" spans="1:24" ht="13.2">
      <c r="A352" s="220"/>
      <c r="B352" s="221"/>
      <c r="C352" s="222"/>
      <c r="D352" s="222"/>
      <c r="E352" s="222"/>
      <c r="F352" s="222"/>
      <c r="G352" s="220"/>
      <c r="H352" s="224"/>
      <c r="I352" s="220"/>
      <c r="J352" s="220"/>
      <c r="K352" s="220"/>
      <c r="L352" s="221"/>
      <c r="M352" s="221"/>
      <c r="N352" s="221"/>
      <c r="O352" s="221"/>
      <c r="P352" s="221"/>
      <c r="Q352" s="221"/>
      <c r="R352" s="221"/>
      <c r="S352" s="221"/>
      <c r="T352" s="221"/>
      <c r="U352" s="221"/>
      <c r="V352" s="221"/>
      <c r="W352" s="221"/>
      <c r="X352" s="221"/>
    </row>
    <row r="353" spans="1:24" ht="13.2">
      <c r="A353" s="220"/>
      <c r="B353" s="221"/>
      <c r="C353" s="222"/>
      <c r="D353" s="222"/>
      <c r="E353" s="222"/>
      <c r="F353" s="222"/>
      <c r="G353" s="220"/>
      <c r="H353" s="224"/>
      <c r="I353" s="220"/>
      <c r="J353" s="220"/>
      <c r="K353" s="220"/>
      <c r="L353" s="221"/>
      <c r="M353" s="221"/>
      <c r="N353" s="221"/>
      <c r="O353" s="221"/>
      <c r="P353" s="221"/>
      <c r="Q353" s="221"/>
      <c r="R353" s="221"/>
      <c r="S353" s="221"/>
      <c r="T353" s="221"/>
      <c r="U353" s="221"/>
      <c r="V353" s="221"/>
      <c r="W353" s="221"/>
      <c r="X353" s="221"/>
    </row>
    <row r="354" spans="1:24" ht="13.2">
      <c r="A354" s="220"/>
      <c r="B354" s="221"/>
      <c r="C354" s="222"/>
      <c r="D354" s="222"/>
      <c r="E354" s="222"/>
      <c r="F354" s="222"/>
      <c r="G354" s="220"/>
      <c r="H354" s="224"/>
      <c r="I354" s="220"/>
      <c r="J354" s="220"/>
      <c r="K354" s="220"/>
      <c r="L354" s="221"/>
      <c r="M354" s="221"/>
      <c r="N354" s="221"/>
      <c r="O354" s="221"/>
      <c r="P354" s="221"/>
      <c r="Q354" s="221"/>
      <c r="R354" s="221"/>
      <c r="S354" s="221"/>
      <c r="T354" s="221"/>
      <c r="U354" s="221"/>
      <c r="V354" s="221"/>
      <c r="W354" s="221"/>
      <c r="X354" s="221"/>
    </row>
    <row r="355" spans="1:24" ht="13.2">
      <c r="A355" s="220"/>
      <c r="B355" s="221"/>
      <c r="C355" s="222"/>
      <c r="D355" s="222"/>
      <c r="E355" s="222"/>
      <c r="F355" s="222"/>
      <c r="G355" s="220"/>
      <c r="H355" s="224"/>
      <c r="I355" s="220"/>
      <c r="J355" s="220"/>
      <c r="K355" s="220"/>
      <c r="L355" s="221"/>
      <c r="M355" s="221"/>
      <c r="N355" s="221"/>
      <c r="O355" s="221"/>
      <c r="P355" s="221"/>
      <c r="Q355" s="221"/>
      <c r="R355" s="221"/>
      <c r="S355" s="221"/>
      <c r="T355" s="221"/>
      <c r="U355" s="221"/>
      <c r="V355" s="221"/>
      <c r="W355" s="221"/>
      <c r="X355" s="221"/>
    </row>
    <row r="356" spans="1:24" ht="13.2">
      <c r="A356" s="220"/>
      <c r="B356" s="221"/>
      <c r="C356" s="222"/>
      <c r="D356" s="222"/>
      <c r="E356" s="222"/>
      <c r="F356" s="222"/>
      <c r="G356" s="220"/>
      <c r="H356" s="224"/>
      <c r="I356" s="220"/>
      <c r="J356" s="220"/>
      <c r="K356" s="220"/>
      <c r="L356" s="221"/>
      <c r="M356" s="221"/>
      <c r="N356" s="221"/>
      <c r="O356" s="221"/>
      <c r="P356" s="221"/>
      <c r="Q356" s="221"/>
      <c r="R356" s="221"/>
      <c r="S356" s="221"/>
      <c r="T356" s="221"/>
      <c r="U356" s="221"/>
      <c r="V356" s="221"/>
      <c r="W356" s="221"/>
      <c r="X356" s="221"/>
    </row>
    <row r="357" spans="1:24" ht="13.2">
      <c r="A357" s="220"/>
      <c r="B357" s="221"/>
      <c r="C357" s="222"/>
      <c r="D357" s="222"/>
      <c r="E357" s="222"/>
      <c r="F357" s="222"/>
      <c r="G357" s="220"/>
      <c r="H357" s="224"/>
      <c r="I357" s="220"/>
      <c r="J357" s="220"/>
      <c r="K357" s="220"/>
      <c r="L357" s="221"/>
      <c r="M357" s="221"/>
      <c r="N357" s="221"/>
      <c r="O357" s="221"/>
      <c r="P357" s="221"/>
      <c r="Q357" s="221"/>
      <c r="R357" s="221"/>
      <c r="S357" s="221"/>
      <c r="T357" s="221"/>
      <c r="U357" s="221"/>
      <c r="V357" s="221"/>
      <c r="W357" s="221"/>
      <c r="X357" s="221"/>
    </row>
    <row r="358" spans="1:24" ht="13.2">
      <c r="A358" s="220"/>
      <c r="B358" s="221"/>
      <c r="C358" s="222"/>
      <c r="D358" s="222"/>
      <c r="E358" s="222"/>
      <c r="F358" s="222"/>
      <c r="G358" s="220"/>
      <c r="H358" s="224"/>
      <c r="I358" s="220"/>
      <c r="J358" s="220"/>
      <c r="K358" s="220"/>
      <c r="L358" s="221"/>
      <c r="M358" s="221"/>
      <c r="N358" s="221"/>
      <c r="O358" s="221"/>
      <c r="P358" s="221"/>
      <c r="Q358" s="221"/>
      <c r="R358" s="221"/>
      <c r="S358" s="221"/>
      <c r="T358" s="221"/>
      <c r="U358" s="221"/>
      <c r="V358" s="221"/>
      <c r="W358" s="221"/>
      <c r="X358" s="221"/>
    </row>
    <row r="359" spans="1:24" ht="13.2">
      <c r="A359" s="220"/>
      <c r="B359" s="221"/>
      <c r="C359" s="222"/>
      <c r="D359" s="222"/>
      <c r="E359" s="222"/>
      <c r="F359" s="222"/>
      <c r="G359" s="220"/>
      <c r="H359" s="224"/>
      <c r="I359" s="220"/>
      <c r="J359" s="220"/>
      <c r="K359" s="220"/>
      <c r="L359" s="221"/>
      <c r="M359" s="221"/>
      <c r="N359" s="221"/>
      <c r="O359" s="221"/>
      <c r="P359" s="221"/>
      <c r="Q359" s="221"/>
      <c r="R359" s="221"/>
      <c r="S359" s="221"/>
      <c r="T359" s="221"/>
      <c r="U359" s="221"/>
      <c r="V359" s="221"/>
      <c r="W359" s="221"/>
      <c r="X359" s="221"/>
    </row>
    <row r="360" spans="1:24" ht="13.2">
      <c r="A360" s="220"/>
      <c r="B360" s="221"/>
      <c r="C360" s="222"/>
      <c r="D360" s="222"/>
      <c r="E360" s="222"/>
      <c r="F360" s="222"/>
      <c r="G360" s="220"/>
      <c r="H360" s="224"/>
      <c r="I360" s="220"/>
      <c r="J360" s="220"/>
      <c r="K360" s="220"/>
      <c r="L360" s="221"/>
      <c r="M360" s="221"/>
      <c r="N360" s="221"/>
      <c r="O360" s="221"/>
      <c r="P360" s="221"/>
      <c r="Q360" s="221"/>
      <c r="R360" s="221"/>
      <c r="S360" s="221"/>
      <c r="T360" s="221"/>
      <c r="U360" s="221"/>
      <c r="V360" s="221"/>
      <c r="W360" s="221"/>
      <c r="X360" s="221"/>
    </row>
    <row r="361" spans="1:24" ht="13.2">
      <c r="A361" s="220"/>
      <c r="B361" s="221"/>
      <c r="C361" s="222"/>
      <c r="D361" s="222"/>
      <c r="E361" s="222"/>
      <c r="F361" s="222"/>
      <c r="G361" s="220"/>
      <c r="H361" s="224"/>
      <c r="I361" s="220"/>
      <c r="J361" s="220"/>
      <c r="K361" s="220"/>
      <c r="L361" s="221"/>
      <c r="M361" s="221"/>
      <c r="N361" s="221"/>
      <c r="O361" s="221"/>
      <c r="P361" s="221"/>
      <c r="Q361" s="221"/>
      <c r="R361" s="221"/>
      <c r="S361" s="221"/>
      <c r="T361" s="221"/>
      <c r="U361" s="221"/>
      <c r="V361" s="221"/>
      <c r="W361" s="221"/>
      <c r="X361" s="221"/>
    </row>
    <row r="362" spans="1:24" ht="13.2">
      <c r="A362" s="220"/>
      <c r="B362" s="221"/>
      <c r="C362" s="222"/>
      <c r="D362" s="222"/>
      <c r="E362" s="222"/>
      <c r="F362" s="222"/>
      <c r="G362" s="220"/>
      <c r="H362" s="224"/>
      <c r="I362" s="220"/>
      <c r="J362" s="220"/>
      <c r="K362" s="220"/>
      <c r="L362" s="221"/>
      <c r="M362" s="221"/>
      <c r="N362" s="221"/>
      <c r="O362" s="221"/>
      <c r="P362" s="221"/>
      <c r="Q362" s="221"/>
      <c r="R362" s="221"/>
      <c r="S362" s="221"/>
      <c r="T362" s="221"/>
      <c r="U362" s="221"/>
      <c r="V362" s="221"/>
      <c r="W362" s="221"/>
      <c r="X362" s="221"/>
    </row>
    <row r="363" spans="1:24" ht="13.2">
      <c r="A363" s="220"/>
      <c r="B363" s="221"/>
      <c r="C363" s="222"/>
      <c r="D363" s="222"/>
      <c r="E363" s="222"/>
      <c r="F363" s="222"/>
      <c r="G363" s="220"/>
      <c r="H363" s="224"/>
      <c r="I363" s="220"/>
      <c r="J363" s="220"/>
      <c r="K363" s="220"/>
      <c r="L363" s="221"/>
      <c r="M363" s="221"/>
      <c r="N363" s="221"/>
      <c r="O363" s="221"/>
      <c r="P363" s="221"/>
      <c r="Q363" s="221"/>
      <c r="R363" s="221"/>
      <c r="S363" s="221"/>
      <c r="T363" s="221"/>
      <c r="U363" s="221"/>
      <c r="V363" s="221"/>
      <c r="W363" s="221"/>
      <c r="X363" s="221"/>
    </row>
    <row r="364" spans="1:24" ht="13.2">
      <c r="A364" s="220"/>
      <c r="B364" s="221"/>
      <c r="C364" s="222"/>
      <c r="D364" s="222"/>
      <c r="E364" s="222"/>
      <c r="F364" s="222"/>
      <c r="G364" s="220"/>
      <c r="H364" s="224"/>
      <c r="I364" s="220"/>
      <c r="J364" s="220"/>
      <c r="K364" s="220"/>
      <c r="L364" s="221"/>
      <c r="M364" s="221"/>
      <c r="N364" s="221"/>
      <c r="O364" s="221"/>
      <c r="P364" s="221"/>
      <c r="Q364" s="221"/>
      <c r="R364" s="221"/>
      <c r="S364" s="221"/>
      <c r="T364" s="221"/>
      <c r="U364" s="221"/>
      <c r="V364" s="221"/>
      <c r="W364" s="221"/>
      <c r="X364" s="221"/>
    </row>
    <row r="365" spans="1:24" ht="13.2">
      <c r="A365" s="220"/>
      <c r="B365" s="221"/>
      <c r="C365" s="222"/>
      <c r="D365" s="222"/>
      <c r="E365" s="222"/>
      <c r="F365" s="222"/>
      <c r="G365" s="220"/>
      <c r="H365" s="224"/>
      <c r="I365" s="220"/>
      <c r="J365" s="220"/>
      <c r="K365" s="220"/>
      <c r="L365" s="221"/>
      <c r="M365" s="221"/>
      <c r="N365" s="221"/>
      <c r="O365" s="221"/>
      <c r="P365" s="221"/>
      <c r="Q365" s="221"/>
      <c r="R365" s="221"/>
      <c r="S365" s="221"/>
      <c r="T365" s="221"/>
      <c r="U365" s="221"/>
      <c r="V365" s="221"/>
      <c r="W365" s="221"/>
      <c r="X365" s="221"/>
    </row>
    <row r="366" spans="1:24" ht="13.2">
      <c r="A366" s="220"/>
      <c r="B366" s="221"/>
      <c r="C366" s="222"/>
      <c r="D366" s="222"/>
      <c r="E366" s="222"/>
      <c r="F366" s="222"/>
      <c r="G366" s="220"/>
      <c r="H366" s="224"/>
      <c r="I366" s="220"/>
      <c r="J366" s="220"/>
      <c r="K366" s="220"/>
      <c r="L366" s="221"/>
      <c r="M366" s="221"/>
      <c r="N366" s="221"/>
      <c r="O366" s="221"/>
      <c r="P366" s="221"/>
      <c r="Q366" s="221"/>
      <c r="R366" s="221"/>
      <c r="S366" s="221"/>
      <c r="T366" s="221"/>
      <c r="U366" s="221"/>
      <c r="V366" s="221"/>
      <c r="W366" s="221"/>
      <c r="X366" s="221"/>
    </row>
    <row r="367" spans="1:24" ht="13.2">
      <c r="A367" s="220"/>
      <c r="B367" s="221"/>
      <c r="C367" s="222"/>
      <c r="D367" s="222"/>
      <c r="E367" s="222"/>
      <c r="F367" s="222"/>
      <c r="G367" s="220"/>
      <c r="H367" s="224"/>
      <c r="I367" s="220"/>
      <c r="J367" s="220"/>
      <c r="K367" s="220"/>
      <c r="L367" s="221"/>
      <c r="M367" s="221"/>
      <c r="N367" s="221"/>
      <c r="O367" s="221"/>
      <c r="P367" s="221"/>
      <c r="Q367" s="221"/>
      <c r="R367" s="221"/>
      <c r="S367" s="221"/>
      <c r="T367" s="221"/>
      <c r="U367" s="221"/>
      <c r="V367" s="221"/>
      <c r="W367" s="221"/>
      <c r="X367" s="221"/>
    </row>
    <row r="368" spans="1:24" ht="13.2">
      <c r="A368" s="220"/>
      <c r="B368" s="221"/>
      <c r="C368" s="222"/>
      <c r="D368" s="222"/>
      <c r="E368" s="222"/>
      <c r="F368" s="222"/>
      <c r="G368" s="220"/>
      <c r="H368" s="224"/>
      <c r="I368" s="220"/>
      <c r="J368" s="220"/>
      <c r="K368" s="220"/>
      <c r="L368" s="221"/>
      <c r="M368" s="221"/>
      <c r="N368" s="221"/>
      <c r="O368" s="221"/>
      <c r="P368" s="221"/>
      <c r="Q368" s="221"/>
      <c r="R368" s="221"/>
      <c r="S368" s="221"/>
      <c r="T368" s="221"/>
      <c r="U368" s="221"/>
      <c r="V368" s="221"/>
      <c r="W368" s="221"/>
      <c r="X368" s="221"/>
    </row>
    <row r="369" spans="1:24" ht="13.2">
      <c r="A369" s="220"/>
      <c r="B369" s="221"/>
      <c r="C369" s="222"/>
      <c r="D369" s="222"/>
      <c r="E369" s="222"/>
      <c r="F369" s="222"/>
      <c r="G369" s="220"/>
      <c r="H369" s="224"/>
      <c r="I369" s="220"/>
      <c r="J369" s="220"/>
      <c r="K369" s="220"/>
      <c r="L369" s="221"/>
      <c r="M369" s="221"/>
      <c r="N369" s="221"/>
      <c r="O369" s="221"/>
      <c r="P369" s="221"/>
      <c r="Q369" s="221"/>
      <c r="R369" s="221"/>
      <c r="S369" s="221"/>
      <c r="T369" s="221"/>
      <c r="U369" s="221"/>
      <c r="V369" s="221"/>
      <c r="W369" s="221"/>
      <c r="X369" s="221"/>
    </row>
    <row r="370" spans="1:24" ht="13.2">
      <c r="A370" s="220"/>
      <c r="B370" s="221"/>
      <c r="C370" s="222"/>
      <c r="D370" s="222"/>
      <c r="E370" s="222"/>
      <c r="F370" s="222"/>
      <c r="G370" s="220"/>
      <c r="H370" s="224"/>
      <c r="I370" s="220"/>
      <c r="J370" s="220"/>
      <c r="K370" s="220"/>
      <c r="L370" s="221"/>
      <c r="M370" s="221"/>
      <c r="N370" s="221"/>
      <c r="O370" s="221"/>
      <c r="P370" s="221"/>
      <c r="Q370" s="221"/>
      <c r="R370" s="221"/>
      <c r="S370" s="221"/>
      <c r="T370" s="221"/>
      <c r="U370" s="221"/>
      <c r="V370" s="221"/>
      <c r="W370" s="221"/>
      <c r="X370" s="221"/>
    </row>
    <row r="371" spans="1:24" ht="13.2">
      <c r="A371" s="220"/>
      <c r="B371" s="221"/>
      <c r="C371" s="222"/>
      <c r="D371" s="222"/>
      <c r="E371" s="222"/>
      <c r="F371" s="222"/>
      <c r="G371" s="220"/>
      <c r="H371" s="224"/>
      <c r="I371" s="220"/>
      <c r="J371" s="220"/>
      <c r="K371" s="220"/>
      <c r="L371" s="221"/>
      <c r="M371" s="221"/>
      <c r="N371" s="221"/>
      <c r="O371" s="221"/>
      <c r="P371" s="221"/>
      <c r="Q371" s="221"/>
      <c r="R371" s="221"/>
      <c r="S371" s="221"/>
      <c r="T371" s="221"/>
      <c r="U371" s="221"/>
      <c r="V371" s="221"/>
      <c r="W371" s="221"/>
      <c r="X371" s="221"/>
    </row>
    <row r="372" spans="1:24" ht="13.2">
      <c r="A372" s="220"/>
      <c r="B372" s="221"/>
      <c r="C372" s="222"/>
      <c r="D372" s="222"/>
      <c r="E372" s="222"/>
      <c r="F372" s="222"/>
      <c r="G372" s="220"/>
      <c r="H372" s="224"/>
      <c r="I372" s="220"/>
      <c r="J372" s="220"/>
      <c r="K372" s="220"/>
      <c r="L372" s="221"/>
      <c r="M372" s="221"/>
      <c r="N372" s="221"/>
      <c r="O372" s="221"/>
      <c r="P372" s="221"/>
      <c r="Q372" s="221"/>
      <c r="R372" s="221"/>
      <c r="S372" s="221"/>
      <c r="T372" s="221"/>
      <c r="U372" s="221"/>
      <c r="V372" s="221"/>
      <c r="W372" s="221"/>
      <c r="X372" s="221"/>
    </row>
    <row r="373" spans="1:24" ht="13.2">
      <c r="A373" s="220"/>
      <c r="B373" s="221"/>
      <c r="C373" s="222"/>
      <c r="D373" s="222"/>
      <c r="E373" s="222"/>
      <c r="F373" s="222"/>
      <c r="G373" s="220"/>
      <c r="H373" s="224"/>
      <c r="I373" s="220"/>
      <c r="J373" s="220"/>
      <c r="K373" s="220"/>
      <c r="L373" s="221"/>
      <c r="M373" s="221"/>
      <c r="N373" s="221"/>
      <c r="O373" s="221"/>
      <c r="P373" s="221"/>
      <c r="Q373" s="221"/>
      <c r="R373" s="221"/>
      <c r="S373" s="221"/>
      <c r="T373" s="221"/>
      <c r="U373" s="221"/>
      <c r="V373" s="221"/>
      <c r="W373" s="221"/>
      <c r="X373" s="221"/>
    </row>
    <row r="374" spans="1:24" ht="13.2">
      <c r="A374" s="220"/>
      <c r="B374" s="221"/>
      <c r="C374" s="222"/>
      <c r="D374" s="222"/>
      <c r="E374" s="222"/>
      <c r="F374" s="222"/>
      <c r="G374" s="220"/>
      <c r="H374" s="224"/>
      <c r="I374" s="220"/>
      <c r="J374" s="220"/>
      <c r="K374" s="220"/>
      <c r="L374" s="221"/>
      <c r="M374" s="221"/>
      <c r="N374" s="221"/>
      <c r="O374" s="221"/>
      <c r="P374" s="221"/>
      <c r="Q374" s="221"/>
      <c r="R374" s="221"/>
      <c r="S374" s="221"/>
      <c r="T374" s="221"/>
      <c r="U374" s="221"/>
      <c r="V374" s="221"/>
      <c r="W374" s="221"/>
      <c r="X374" s="221"/>
    </row>
    <row r="375" spans="1:24" ht="13.2">
      <c r="A375" s="220"/>
      <c r="B375" s="221"/>
      <c r="C375" s="222"/>
      <c r="D375" s="222"/>
      <c r="E375" s="222"/>
      <c r="F375" s="222"/>
      <c r="G375" s="220"/>
      <c r="H375" s="224"/>
      <c r="I375" s="220"/>
      <c r="J375" s="220"/>
      <c r="K375" s="220"/>
      <c r="L375" s="221"/>
      <c r="M375" s="221"/>
      <c r="N375" s="221"/>
      <c r="O375" s="221"/>
      <c r="P375" s="221"/>
      <c r="Q375" s="221"/>
      <c r="R375" s="221"/>
      <c r="S375" s="221"/>
      <c r="T375" s="221"/>
      <c r="U375" s="221"/>
      <c r="V375" s="221"/>
      <c r="W375" s="221"/>
      <c r="X375" s="221"/>
    </row>
    <row r="376" spans="1:24" ht="13.2">
      <c r="A376" s="220"/>
      <c r="B376" s="221"/>
      <c r="C376" s="222"/>
      <c r="D376" s="222"/>
      <c r="E376" s="222"/>
      <c r="F376" s="222"/>
      <c r="G376" s="220"/>
      <c r="H376" s="224"/>
      <c r="I376" s="220"/>
      <c r="J376" s="220"/>
      <c r="K376" s="220"/>
      <c r="L376" s="221"/>
      <c r="M376" s="221"/>
      <c r="N376" s="221"/>
      <c r="O376" s="221"/>
      <c r="P376" s="221"/>
      <c r="Q376" s="221"/>
      <c r="R376" s="221"/>
      <c r="S376" s="221"/>
      <c r="T376" s="221"/>
      <c r="U376" s="221"/>
      <c r="V376" s="221"/>
      <c r="W376" s="221"/>
      <c r="X376" s="221"/>
    </row>
    <row r="377" spans="1:24" ht="13.2">
      <c r="A377" s="220"/>
      <c r="B377" s="221"/>
      <c r="C377" s="222"/>
      <c r="D377" s="222"/>
      <c r="E377" s="222"/>
      <c r="F377" s="222"/>
      <c r="G377" s="220"/>
      <c r="H377" s="224"/>
      <c r="I377" s="220"/>
      <c r="J377" s="220"/>
      <c r="K377" s="220"/>
      <c r="L377" s="221"/>
      <c r="M377" s="221"/>
      <c r="N377" s="221"/>
      <c r="O377" s="221"/>
      <c r="P377" s="221"/>
      <c r="Q377" s="221"/>
      <c r="R377" s="221"/>
      <c r="S377" s="221"/>
      <c r="T377" s="221"/>
      <c r="U377" s="221"/>
      <c r="V377" s="221"/>
      <c r="W377" s="221"/>
      <c r="X377" s="221"/>
    </row>
    <row r="378" spans="1:24" ht="13.2">
      <c r="A378" s="220"/>
      <c r="B378" s="221"/>
      <c r="C378" s="222"/>
      <c r="D378" s="222"/>
      <c r="E378" s="222"/>
      <c r="F378" s="222"/>
      <c r="G378" s="220"/>
      <c r="H378" s="224"/>
      <c r="I378" s="220"/>
      <c r="J378" s="220"/>
      <c r="K378" s="220"/>
      <c r="L378" s="221"/>
      <c r="M378" s="221"/>
      <c r="N378" s="221"/>
      <c r="O378" s="221"/>
      <c r="P378" s="221"/>
      <c r="Q378" s="221"/>
      <c r="R378" s="221"/>
      <c r="S378" s="221"/>
      <c r="T378" s="221"/>
      <c r="U378" s="221"/>
      <c r="V378" s="221"/>
      <c r="W378" s="221"/>
      <c r="X378" s="221"/>
    </row>
    <row r="379" spans="1:24" ht="13.2">
      <c r="A379" s="220"/>
      <c r="B379" s="221"/>
      <c r="C379" s="222"/>
      <c r="D379" s="222"/>
      <c r="E379" s="222"/>
      <c r="F379" s="222"/>
      <c r="G379" s="220"/>
      <c r="H379" s="224"/>
      <c r="I379" s="220"/>
      <c r="J379" s="220"/>
      <c r="K379" s="220"/>
      <c r="L379" s="221"/>
      <c r="M379" s="221"/>
      <c r="N379" s="221"/>
      <c r="O379" s="221"/>
      <c r="P379" s="221"/>
      <c r="Q379" s="221"/>
      <c r="R379" s="221"/>
      <c r="S379" s="221"/>
      <c r="T379" s="221"/>
      <c r="U379" s="221"/>
      <c r="V379" s="221"/>
      <c r="W379" s="221"/>
      <c r="X379" s="221"/>
    </row>
    <row r="380" spans="1:24" ht="13.2">
      <c r="A380" s="220"/>
      <c r="B380" s="221"/>
      <c r="C380" s="222"/>
      <c r="D380" s="222"/>
      <c r="E380" s="222"/>
      <c r="F380" s="222"/>
      <c r="G380" s="220"/>
      <c r="H380" s="224"/>
      <c r="I380" s="220"/>
      <c r="J380" s="220"/>
      <c r="K380" s="220"/>
      <c r="L380" s="221"/>
      <c r="M380" s="221"/>
      <c r="N380" s="221"/>
      <c r="O380" s="221"/>
      <c r="P380" s="221"/>
      <c r="Q380" s="221"/>
      <c r="R380" s="221"/>
      <c r="S380" s="221"/>
      <c r="T380" s="221"/>
      <c r="U380" s="221"/>
      <c r="V380" s="221"/>
      <c r="W380" s="221"/>
      <c r="X380" s="221"/>
    </row>
    <row r="381" spans="1:24" ht="13.2">
      <c r="A381" s="220"/>
      <c r="B381" s="221"/>
      <c r="C381" s="222"/>
      <c r="D381" s="222"/>
      <c r="E381" s="222"/>
      <c r="F381" s="222"/>
      <c r="G381" s="220"/>
      <c r="H381" s="224"/>
      <c r="I381" s="220"/>
      <c r="J381" s="220"/>
      <c r="K381" s="220"/>
      <c r="L381" s="221"/>
      <c r="M381" s="221"/>
      <c r="N381" s="221"/>
      <c r="O381" s="221"/>
      <c r="P381" s="221"/>
      <c r="Q381" s="221"/>
      <c r="R381" s="221"/>
      <c r="S381" s="221"/>
      <c r="T381" s="221"/>
      <c r="U381" s="221"/>
      <c r="V381" s="221"/>
      <c r="W381" s="221"/>
      <c r="X381" s="221"/>
    </row>
    <row r="382" spans="1:24" ht="13.2">
      <c r="A382" s="220"/>
      <c r="B382" s="221"/>
      <c r="C382" s="222"/>
      <c r="D382" s="222"/>
      <c r="E382" s="222"/>
      <c r="F382" s="222"/>
      <c r="G382" s="220"/>
      <c r="H382" s="224"/>
      <c r="I382" s="220"/>
      <c r="J382" s="220"/>
      <c r="K382" s="220"/>
      <c r="L382" s="221"/>
      <c r="M382" s="221"/>
      <c r="N382" s="221"/>
      <c r="O382" s="221"/>
      <c r="P382" s="221"/>
      <c r="Q382" s="221"/>
      <c r="R382" s="221"/>
      <c r="S382" s="221"/>
      <c r="T382" s="221"/>
      <c r="U382" s="221"/>
      <c r="V382" s="221"/>
      <c r="W382" s="221"/>
      <c r="X382" s="221"/>
    </row>
    <row r="383" spans="1:24" ht="13.2">
      <c r="A383" s="220"/>
      <c r="B383" s="221"/>
      <c r="C383" s="222"/>
      <c r="D383" s="222"/>
      <c r="E383" s="222"/>
      <c r="F383" s="222"/>
      <c r="G383" s="220"/>
      <c r="H383" s="224"/>
      <c r="I383" s="220"/>
      <c r="J383" s="220"/>
      <c r="K383" s="220"/>
      <c r="L383" s="221"/>
      <c r="M383" s="221"/>
      <c r="N383" s="221"/>
      <c r="O383" s="221"/>
      <c r="P383" s="221"/>
      <c r="Q383" s="221"/>
      <c r="R383" s="221"/>
      <c r="S383" s="221"/>
      <c r="T383" s="221"/>
      <c r="U383" s="221"/>
      <c r="V383" s="221"/>
      <c r="W383" s="221"/>
      <c r="X383" s="221"/>
    </row>
    <row r="384" spans="1:24" ht="13.2">
      <c r="A384" s="220"/>
      <c r="B384" s="221"/>
      <c r="C384" s="222"/>
      <c r="D384" s="222"/>
      <c r="E384" s="222"/>
      <c r="F384" s="222"/>
      <c r="G384" s="220"/>
      <c r="H384" s="224"/>
      <c r="I384" s="220"/>
      <c r="J384" s="220"/>
      <c r="K384" s="220"/>
      <c r="L384" s="221"/>
      <c r="M384" s="221"/>
      <c r="N384" s="221"/>
      <c r="O384" s="221"/>
      <c r="P384" s="221"/>
      <c r="Q384" s="221"/>
      <c r="R384" s="221"/>
      <c r="S384" s="221"/>
      <c r="T384" s="221"/>
      <c r="U384" s="221"/>
      <c r="V384" s="221"/>
      <c r="W384" s="221"/>
      <c r="X384" s="221"/>
    </row>
    <row r="385" spans="1:24" ht="13.2">
      <c r="A385" s="220"/>
      <c r="B385" s="221"/>
      <c r="C385" s="222"/>
      <c r="D385" s="222"/>
      <c r="E385" s="222"/>
      <c r="F385" s="222"/>
      <c r="G385" s="220"/>
      <c r="H385" s="224"/>
      <c r="I385" s="220"/>
      <c r="J385" s="220"/>
      <c r="K385" s="220"/>
      <c r="L385" s="221"/>
      <c r="M385" s="221"/>
      <c r="N385" s="221"/>
      <c r="O385" s="221"/>
      <c r="P385" s="221"/>
      <c r="Q385" s="221"/>
      <c r="R385" s="221"/>
      <c r="S385" s="221"/>
      <c r="T385" s="221"/>
      <c r="U385" s="221"/>
      <c r="V385" s="221"/>
      <c r="W385" s="221"/>
      <c r="X385" s="221"/>
    </row>
    <row r="386" spans="1:24" ht="13.2">
      <c r="A386" s="220"/>
      <c r="B386" s="221"/>
      <c r="C386" s="222"/>
      <c r="D386" s="222"/>
      <c r="E386" s="222"/>
      <c r="F386" s="222"/>
      <c r="G386" s="220"/>
      <c r="H386" s="224"/>
      <c r="I386" s="220"/>
      <c r="J386" s="220"/>
      <c r="K386" s="220"/>
      <c r="L386" s="221"/>
      <c r="M386" s="221"/>
      <c r="N386" s="221"/>
      <c r="O386" s="221"/>
      <c r="P386" s="221"/>
      <c r="Q386" s="221"/>
      <c r="R386" s="221"/>
      <c r="S386" s="221"/>
      <c r="T386" s="221"/>
      <c r="U386" s="221"/>
      <c r="V386" s="221"/>
      <c r="W386" s="221"/>
      <c r="X386" s="221"/>
    </row>
    <row r="387" spans="1:24" ht="13.2">
      <c r="A387" s="220"/>
      <c r="B387" s="221"/>
      <c r="C387" s="222"/>
      <c r="D387" s="222"/>
      <c r="E387" s="222"/>
      <c r="F387" s="222"/>
      <c r="G387" s="220"/>
      <c r="H387" s="224"/>
      <c r="I387" s="220"/>
      <c r="J387" s="220"/>
      <c r="K387" s="220"/>
      <c r="L387" s="221"/>
      <c r="M387" s="221"/>
      <c r="N387" s="221"/>
      <c r="O387" s="221"/>
      <c r="P387" s="221"/>
      <c r="Q387" s="221"/>
      <c r="R387" s="221"/>
      <c r="S387" s="221"/>
      <c r="T387" s="221"/>
      <c r="U387" s="221"/>
      <c r="V387" s="221"/>
      <c r="W387" s="221"/>
      <c r="X387" s="221"/>
    </row>
    <row r="388" spans="1:24" ht="13.2">
      <c r="A388" s="220"/>
      <c r="B388" s="221"/>
      <c r="C388" s="222"/>
      <c r="D388" s="222"/>
      <c r="E388" s="222"/>
      <c r="F388" s="222"/>
      <c r="G388" s="220"/>
      <c r="H388" s="224"/>
      <c r="I388" s="220"/>
      <c r="J388" s="220"/>
      <c r="K388" s="220"/>
      <c r="L388" s="221"/>
      <c r="M388" s="221"/>
      <c r="N388" s="221"/>
      <c r="O388" s="221"/>
      <c r="P388" s="221"/>
      <c r="Q388" s="221"/>
      <c r="R388" s="221"/>
      <c r="S388" s="221"/>
      <c r="T388" s="221"/>
      <c r="U388" s="221"/>
      <c r="V388" s="221"/>
      <c r="W388" s="221"/>
      <c r="X388" s="221"/>
    </row>
    <row r="389" spans="1:24" ht="13.2">
      <c r="A389" s="220"/>
      <c r="B389" s="221"/>
      <c r="C389" s="222"/>
      <c r="D389" s="222"/>
      <c r="E389" s="222"/>
      <c r="F389" s="222"/>
      <c r="G389" s="220"/>
      <c r="H389" s="224"/>
      <c r="I389" s="220"/>
      <c r="J389" s="220"/>
      <c r="K389" s="220"/>
      <c r="L389" s="221"/>
      <c r="M389" s="221"/>
      <c r="N389" s="221"/>
      <c r="O389" s="221"/>
      <c r="P389" s="221"/>
      <c r="Q389" s="221"/>
      <c r="R389" s="221"/>
      <c r="S389" s="221"/>
      <c r="T389" s="221"/>
      <c r="U389" s="221"/>
      <c r="V389" s="221"/>
      <c r="W389" s="221"/>
      <c r="X389" s="221"/>
    </row>
    <row r="390" spans="1:24" ht="13.2">
      <c r="A390" s="220"/>
      <c r="B390" s="221"/>
      <c r="C390" s="222"/>
      <c r="D390" s="222"/>
      <c r="E390" s="222"/>
      <c r="F390" s="222"/>
      <c r="G390" s="220"/>
      <c r="H390" s="224"/>
      <c r="I390" s="220"/>
      <c r="J390" s="220"/>
      <c r="K390" s="220"/>
      <c r="L390" s="221"/>
      <c r="M390" s="221"/>
      <c r="N390" s="221"/>
      <c r="O390" s="221"/>
      <c r="P390" s="221"/>
      <c r="Q390" s="221"/>
      <c r="R390" s="221"/>
      <c r="S390" s="221"/>
      <c r="T390" s="221"/>
      <c r="U390" s="221"/>
      <c r="V390" s="221"/>
      <c r="W390" s="221"/>
      <c r="X390" s="221"/>
    </row>
    <row r="391" spans="1:24" ht="13.2">
      <c r="A391" s="220"/>
      <c r="B391" s="221"/>
      <c r="C391" s="222"/>
      <c r="D391" s="222"/>
      <c r="E391" s="222"/>
      <c r="F391" s="222"/>
      <c r="G391" s="220"/>
      <c r="H391" s="224"/>
      <c r="I391" s="220"/>
      <c r="J391" s="220"/>
      <c r="K391" s="220"/>
      <c r="L391" s="221"/>
      <c r="M391" s="221"/>
      <c r="N391" s="221"/>
      <c r="O391" s="221"/>
      <c r="P391" s="221"/>
      <c r="Q391" s="221"/>
      <c r="R391" s="221"/>
      <c r="S391" s="221"/>
      <c r="T391" s="221"/>
      <c r="U391" s="221"/>
      <c r="V391" s="221"/>
      <c r="W391" s="221"/>
      <c r="X391" s="221"/>
    </row>
    <row r="392" spans="1:24" ht="13.2">
      <c r="A392" s="220"/>
      <c r="B392" s="221"/>
      <c r="C392" s="222"/>
      <c r="D392" s="222"/>
      <c r="E392" s="222"/>
      <c r="F392" s="222"/>
      <c r="G392" s="220"/>
      <c r="H392" s="224"/>
      <c r="I392" s="220"/>
      <c r="J392" s="220"/>
      <c r="K392" s="220"/>
      <c r="L392" s="221"/>
      <c r="M392" s="221"/>
      <c r="N392" s="221"/>
      <c r="O392" s="221"/>
      <c r="P392" s="221"/>
      <c r="Q392" s="221"/>
      <c r="R392" s="221"/>
      <c r="S392" s="221"/>
      <c r="T392" s="221"/>
      <c r="U392" s="221"/>
      <c r="V392" s="221"/>
      <c r="W392" s="221"/>
      <c r="X392" s="221"/>
    </row>
    <row r="393" spans="1:24" ht="13.2">
      <c r="A393" s="220"/>
      <c r="B393" s="221"/>
      <c r="C393" s="222"/>
      <c r="D393" s="222"/>
      <c r="E393" s="222"/>
      <c r="F393" s="222"/>
      <c r="G393" s="220"/>
      <c r="H393" s="224"/>
      <c r="I393" s="220"/>
      <c r="J393" s="220"/>
      <c r="K393" s="220"/>
      <c r="L393" s="221"/>
      <c r="M393" s="221"/>
      <c r="N393" s="221"/>
      <c r="O393" s="221"/>
      <c r="P393" s="221"/>
      <c r="Q393" s="221"/>
      <c r="R393" s="221"/>
      <c r="S393" s="221"/>
      <c r="T393" s="221"/>
      <c r="U393" s="221"/>
      <c r="V393" s="221"/>
      <c r="W393" s="221"/>
      <c r="X393" s="221"/>
    </row>
    <row r="394" spans="1:24" ht="13.2">
      <c r="A394" s="220"/>
      <c r="B394" s="221"/>
      <c r="C394" s="222"/>
      <c r="D394" s="222"/>
      <c r="E394" s="222"/>
      <c r="F394" s="222"/>
      <c r="G394" s="220"/>
      <c r="H394" s="224"/>
      <c r="I394" s="220"/>
      <c r="J394" s="220"/>
      <c r="K394" s="220"/>
      <c r="L394" s="221"/>
      <c r="M394" s="221"/>
      <c r="N394" s="221"/>
      <c r="O394" s="221"/>
      <c r="P394" s="221"/>
      <c r="Q394" s="221"/>
      <c r="R394" s="221"/>
      <c r="S394" s="221"/>
      <c r="T394" s="221"/>
      <c r="U394" s="221"/>
      <c r="V394" s="221"/>
      <c r="W394" s="221"/>
      <c r="X394" s="221"/>
    </row>
    <row r="395" spans="1:24" ht="13.2">
      <c r="A395" s="220"/>
      <c r="B395" s="221"/>
      <c r="C395" s="222"/>
      <c r="D395" s="222"/>
      <c r="E395" s="222"/>
      <c r="F395" s="222"/>
      <c r="G395" s="220"/>
      <c r="H395" s="224"/>
      <c r="I395" s="220"/>
      <c r="J395" s="220"/>
      <c r="K395" s="220"/>
      <c r="L395" s="221"/>
      <c r="M395" s="221"/>
      <c r="N395" s="221"/>
      <c r="O395" s="221"/>
      <c r="P395" s="221"/>
      <c r="Q395" s="221"/>
      <c r="R395" s="221"/>
      <c r="S395" s="221"/>
      <c r="T395" s="221"/>
      <c r="U395" s="221"/>
      <c r="V395" s="221"/>
      <c r="W395" s="221"/>
      <c r="X395" s="221"/>
    </row>
    <row r="396" spans="1:24" ht="13.2">
      <c r="A396" s="220"/>
      <c r="B396" s="221"/>
      <c r="C396" s="222"/>
      <c r="D396" s="222"/>
      <c r="E396" s="222"/>
      <c r="F396" s="222"/>
      <c r="G396" s="220"/>
      <c r="H396" s="224"/>
      <c r="I396" s="220"/>
      <c r="J396" s="220"/>
      <c r="K396" s="220"/>
      <c r="L396" s="221"/>
      <c r="M396" s="221"/>
      <c r="N396" s="221"/>
      <c r="O396" s="221"/>
      <c r="P396" s="221"/>
      <c r="Q396" s="221"/>
      <c r="R396" s="221"/>
      <c r="S396" s="221"/>
      <c r="T396" s="221"/>
      <c r="U396" s="221"/>
      <c r="V396" s="221"/>
      <c r="W396" s="221"/>
      <c r="X396" s="221"/>
    </row>
    <row r="397" spans="1:24" ht="13.2">
      <c r="A397" s="220"/>
      <c r="B397" s="221"/>
      <c r="C397" s="222"/>
      <c r="D397" s="222"/>
      <c r="E397" s="222"/>
      <c r="F397" s="222"/>
      <c r="G397" s="220"/>
      <c r="H397" s="224"/>
      <c r="I397" s="220"/>
      <c r="J397" s="220"/>
      <c r="K397" s="220"/>
      <c r="L397" s="221"/>
      <c r="M397" s="221"/>
      <c r="N397" s="221"/>
      <c r="O397" s="221"/>
      <c r="P397" s="221"/>
      <c r="Q397" s="221"/>
      <c r="R397" s="221"/>
      <c r="S397" s="221"/>
      <c r="T397" s="221"/>
      <c r="U397" s="221"/>
      <c r="V397" s="221"/>
      <c r="W397" s="221"/>
      <c r="X397" s="221"/>
    </row>
    <row r="398" spans="1:24" ht="13.2">
      <c r="A398" s="220"/>
      <c r="B398" s="221"/>
      <c r="C398" s="222"/>
      <c r="D398" s="222"/>
      <c r="E398" s="222"/>
      <c r="F398" s="222"/>
      <c r="G398" s="220"/>
      <c r="H398" s="224"/>
      <c r="I398" s="220"/>
      <c r="J398" s="220"/>
      <c r="K398" s="220"/>
      <c r="L398" s="221"/>
      <c r="M398" s="221"/>
      <c r="N398" s="221"/>
      <c r="O398" s="221"/>
      <c r="P398" s="221"/>
      <c r="Q398" s="221"/>
      <c r="R398" s="221"/>
      <c r="S398" s="221"/>
      <c r="T398" s="221"/>
      <c r="U398" s="221"/>
      <c r="V398" s="221"/>
      <c r="W398" s="221"/>
      <c r="X398" s="221"/>
    </row>
    <row r="399" spans="1:24" ht="13.2">
      <c r="A399" s="220"/>
      <c r="B399" s="221"/>
      <c r="C399" s="222"/>
      <c r="D399" s="222"/>
      <c r="E399" s="222"/>
      <c r="F399" s="222"/>
      <c r="G399" s="220"/>
      <c r="H399" s="224"/>
      <c r="I399" s="220"/>
      <c r="J399" s="220"/>
      <c r="K399" s="220"/>
      <c r="L399" s="221"/>
      <c r="M399" s="221"/>
      <c r="N399" s="221"/>
      <c r="O399" s="221"/>
      <c r="P399" s="221"/>
      <c r="Q399" s="221"/>
      <c r="R399" s="221"/>
      <c r="S399" s="221"/>
      <c r="T399" s="221"/>
      <c r="U399" s="221"/>
      <c r="V399" s="221"/>
      <c r="W399" s="221"/>
      <c r="X399" s="221"/>
    </row>
    <row r="400" spans="1:24" ht="13.2">
      <c r="A400" s="220"/>
      <c r="B400" s="221"/>
      <c r="C400" s="222"/>
      <c r="D400" s="222"/>
      <c r="E400" s="222"/>
      <c r="F400" s="222"/>
      <c r="G400" s="220"/>
      <c r="H400" s="224"/>
      <c r="I400" s="220"/>
      <c r="J400" s="220"/>
      <c r="K400" s="220"/>
      <c r="L400" s="221"/>
      <c r="M400" s="221"/>
      <c r="N400" s="221"/>
      <c r="O400" s="221"/>
      <c r="P400" s="221"/>
      <c r="Q400" s="221"/>
      <c r="R400" s="221"/>
      <c r="S400" s="221"/>
      <c r="T400" s="221"/>
      <c r="U400" s="221"/>
      <c r="V400" s="221"/>
      <c r="W400" s="221"/>
      <c r="X400" s="221"/>
    </row>
    <row r="401" spans="1:24" ht="13.2">
      <c r="A401" s="220"/>
      <c r="B401" s="221"/>
      <c r="C401" s="222"/>
      <c r="D401" s="222"/>
      <c r="E401" s="222"/>
      <c r="F401" s="222"/>
      <c r="G401" s="220"/>
      <c r="H401" s="224"/>
      <c r="I401" s="220"/>
      <c r="J401" s="220"/>
      <c r="K401" s="220"/>
      <c r="L401" s="221"/>
      <c r="M401" s="221"/>
      <c r="N401" s="221"/>
      <c r="O401" s="221"/>
      <c r="P401" s="221"/>
      <c r="Q401" s="221"/>
      <c r="R401" s="221"/>
      <c r="S401" s="221"/>
      <c r="T401" s="221"/>
      <c r="U401" s="221"/>
      <c r="V401" s="221"/>
      <c r="W401" s="221"/>
      <c r="X401" s="221"/>
    </row>
    <row r="402" spans="1:24" ht="13.2">
      <c r="A402" s="220"/>
      <c r="B402" s="221"/>
      <c r="C402" s="222"/>
      <c r="D402" s="222"/>
      <c r="E402" s="222"/>
      <c r="F402" s="222"/>
      <c r="G402" s="220"/>
      <c r="H402" s="224"/>
      <c r="I402" s="220"/>
      <c r="J402" s="220"/>
      <c r="K402" s="220"/>
      <c r="L402" s="221"/>
      <c r="M402" s="221"/>
      <c r="N402" s="221"/>
      <c r="O402" s="221"/>
      <c r="P402" s="221"/>
      <c r="Q402" s="221"/>
      <c r="R402" s="221"/>
      <c r="S402" s="221"/>
      <c r="T402" s="221"/>
      <c r="U402" s="221"/>
      <c r="V402" s="221"/>
      <c r="W402" s="221"/>
      <c r="X402" s="221"/>
    </row>
    <row r="403" spans="1:24" ht="13.2">
      <c r="A403" s="220"/>
      <c r="B403" s="221"/>
      <c r="C403" s="222"/>
      <c r="D403" s="222"/>
      <c r="E403" s="222"/>
      <c r="F403" s="222"/>
      <c r="G403" s="220"/>
      <c r="H403" s="224"/>
      <c r="I403" s="220"/>
      <c r="J403" s="220"/>
      <c r="K403" s="220"/>
      <c r="L403" s="221"/>
      <c r="M403" s="221"/>
      <c r="N403" s="221"/>
      <c r="O403" s="221"/>
      <c r="P403" s="221"/>
      <c r="Q403" s="221"/>
      <c r="R403" s="221"/>
      <c r="S403" s="221"/>
      <c r="T403" s="221"/>
      <c r="U403" s="221"/>
      <c r="V403" s="221"/>
      <c r="W403" s="221"/>
      <c r="X403" s="221"/>
    </row>
    <row r="404" spans="1:24" ht="13.2">
      <c r="A404" s="220"/>
      <c r="B404" s="221"/>
      <c r="C404" s="222"/>
      <c r="D404" s="222"/>
      <c r="E404" s="222"/>
      <c r="F404" s="222"/>
      <c r="G404" s="220"/>
      <c r="H404" s="224"/>
      <c r="I404" s="220"/>
      <c r="J404" s="220"/>
      <c r="K404" s="220"/>
      <c r="L404" s="221"/>
      <c r="M404" s="221"/>
      <c r="N404" s="221"/>
      <c r="O404" s="221"/>
      <c r="P404" s="221"/>
      <c r="Q404" s="221"/>
      <c r="R404" s="221"/>
      <c r="S404" s="221"/>
      <c r="T404" s="221"/>
      <c r="U404" s="221"/>
      <c r="V404" s="221"/>
      <c r="W404" s="221"/>
      <c r="X404" s="221"/>
    </row>
    <row r="405" spans="1:24" ht="13.2">
      <c r="A405" s="220"/>
      <c r="B405" s="221"/>
      <c r="C405" s="222"/>
      <c r="D405" s="222"/>
      <c r="E405" s="222"/>
      <c r="F405" s="222"/>
      <c r="G405" s="220"/>
      <c r="H405" s="224"/>
      <c r="I405" s="220"/>
      <c r="J405" s="220"/>
      <c r="K405" s="220"/>
      <c r="L405" s="221"/>
      <c r="M405" s="221"/>
      <c r="N405" s="221"/>
      <c r="O405" s="221"/>
      <c r="P405" s="221"/>
      <c r="Q405" s="221"/>
      <c r="R405" s="221"/>
      <c r="S405" s="221"/>
      <c r="T405" s="221"/>
      <c r="U405" s="221"/>
      <c r="V405" s="221"/>
      <c r="W405" s="221"/>
      <c r="X405" s="221"/>
    </row>
    <row r="406" spans="1:24" ht="13.2">
      <c r="A406" s="220"/>
      <c r="B406" s="221"/>
      <c r="C406" s="222"/>
      <c r="D406" s="222"/>
      <c r="E406" s="222"/>
      <c r="F406" s="222"/>
      <c r="G406" s="220"/>
      <c r="H406" s="224"/>
      <c r="I406" s="220"/>
      <c r="J406" s="220"/>
      <c r="K406" s="220"/>
      <c r="L406" s="221"/>
      <c r="M406" s="221"/>
      <c r="N406" s="221"/>
      <c r="O406" s="221"/>
      <c r="P406" s="221"/>
      <c r="Q406" s="221"/>
      <c r="R406" s="221"/>
      <c r="S406" s="221"/>
      <c r="T406" s="221"/>
      <c r="U406" s="221"/>
      <c r="V406" s="221"/>
      <c r="W406" s="221"/>
      <c r="X406" s="221"/>
    </row>
    <row r="407" spans="1:24" ht="13.2">
      <c r="A407" s="220"/>
      <c r="B407" s="221"/>
      <c r="C407" s="222"/>
      <c r="D407" s="222"/>
      <c r="E407" s="222"/>
      <c r="F407" s="222"/>
      <c r="G407" s="220"/>
      <c r="H407" s="224"/>
      <c r="I407" s="220"/>
      <c r="J407" s="220"/>
      <c r="K407" s="220"/>
      <c r="L407" s="221"/>
      <c r="M407" s="221"/>
      <c r="N407" s="221"/>
      <c r="O407" s="221"/>
      <c r="P407" s="221"/>
      <c r="Q407" s="221"/>
      <c r="R407" s="221"/>
      <c r="S407" s="221"/>
      <c r="T407" s="221"/>
      <c r="U407" s="221"/>
      <c r="V407" s="221"/>
      <c r="W407" s="221"/>
      <c r="X407" s="221"/>
    </row>
    <row r="408" spans="1:24" ht="13.2">
      <c r="A408" s="220"/>
      <c r="B408" s="221"/>
      <c r="C408" s="222"/>
      <c r="D408" s="222"/>
      <c r="E408" s="222"/>
      <c r="F408" s="222"/>
      <c r="G408" s="220"/>
      <c r="H408" s="224"/>
      <c r="I408" s="220"/>
      <c r="J408" s="220"/>
      <c r="K408" s="220"/>
      <c r="L408" s="221"/>
      <c r="M408" s="221"/>
      <c r="N408" s="221"/>
      <c r="O408" s="221"/>
      <c r="P408" s="221"/>
      <c r="Q408" s="221"/>
      <c r="R408" s="221"/>
      <c r="S408" s="221"/>
      <c r="T408" s="221"/>
      <c r="U408" s="221"/>
      <c r="V408" s="221"/>
      <c r="W408" s="221"/>
      <c r="X408" s="221"/>
    </row>
    <row r="409" spans="1:24" ht="13.2">
      <c r="A409" s="220"/>
      <c r="B409" s="221"/>
      <c r="C409" s="222"/>
      <c r="D409" s="222"/>
      <c r="E409" s="222"/>
      <c r="F409" s="222"/>
      <c r="G409" s="220"/>
      <c r="H409" s="224"/>
      <c r="I409" s="220"/>
      <c r="J409" s="220"/>
      <c r="K409" s="220"/>
      <c r="L409" s="221"/>
      <c r="M409" s="221"/>
      <c r="N409" s="221"/>
      <c r="O409" s="221"/>
      <c r="P409" s="221"/>
      <c r="Q409" s="221"/>
      <c r="R409" s="221"/>
      <c r="S409" s="221"/>
      <c r="T409" s="221"/>
      <c r="U409" s="221"/>
      <c r="V409" s="221"/>
      <c r="W409" s="221"/>
      <c r="X409" s="221"/>
    </row>
    <row r="410" spans="1:24" ht="13.2">
      <c r="A410" s="220"/>
      <c r="B410" s="221"/>
      <c r="C410" s="222"/>
      <c r="D410" s="222"/>
      <c r="E410" s="222"/>
      <c r="F410" s="222"/>
      <c r="G410" s="220"/>
      <c r="H410" s="224"/>
      <c r="I410" s="220"/>
      <c r="J410" s="220"/>
      <c r="K410" s="220"/>
      <c r="L410" s="221"/>
      <c r="M410" s="221"/>
      <c r="N410" s="221"/>
      <c r="O410" s="221"/>
      <c r="P410" s="221"/>
      <c r="Q410" s="221"/>
      <c r="R410" s="221"/>
      <c r="S410" s="221"/>
      <c r="T410" s="221"/>
      <c r="U410" s="221"/>
      <c r="V410" s="221"/>
      <c r="W410" s="221"/>
      <c r="X410" s="221"/>
    </row>
    <row r="411" spans="1:24" ht="13.2">
      <c r="A411" s="220"/>
      <c r="B411" s="221"/>
      <c r="C411" s="222"/>
      <c r="D411" s="222"/>
      <c r="E411" s="222"/>
      <c r="F411" s="222"/>
      <c r="G411" s="220"/>
      <c r="H411" s="224"/>
      <c r="I411" s="220"/>
      <c r="J411" s="220"/>
      <c r="K411" s="220"/>
      <c r="L411" s="221"/>
      <c r="M411" s="221"/>
      <c r="N411" s="221"/>
      <c r="O411" s="221"/>
      <c r="P411" s="221"/>
      <c r="Q411" s="221"/>
      <c r="R411" s="221"/>
      <c r="S411" s="221"/>
      <c r="T411" s="221"/>
      <c r="U411" s="221"/>
      <c r="V411" s="221"/>
      <c r="W411" s="221"/>
      <c r="X411" s="221"/>
    </row>
    <row r="412" spans="1:24" ht="13.2">
      <c r="A412" s="220"/>
      <c r="B412" s="221"/>
      <c r="C412" s="222"/>
      <c r="D412" s="222"/>
      <c r="E412" s="222"/>
      <c r="F412" s="222"/>
      <c r="G412" s="220"/>
      <c r="H412" s="224"/>
      <c r="I412" s="220"/>
      <c r="J412" s="220"/>
      <c r="K412" s="220"/>
      <c r="L412" s="221"/>
      <c r="M412" s="221"/>
      <c r="N412" s="221"/>
      <c r="O412" s="221"/>
      <c r="P412" s="221"/>
      <c r="Q412" s="221"/>
      <c r="R412" s="221"/>
      <c r="S412" s="221"/>
      <c r="T412" s="221"/>
      <c r="U412" s="221"/>
      <c r="V412" s="221"/>
      <c r="W412" s="221"/>
      <c r="X412" s="221"/>
    </row>
    <row r="413" spans="1:24" ht="13.2">
      <c r="A413" s="220"/>
      <c r="B413" s="221"/>
      <c r="C413" s="222"/>
      <c r="D413" s="222"/>
      <c r="E413" s="222"/>
      <c r="F413" s="222"/>
      <c r="G413" s="220"/>
      <c r="H413" s="224"/>
      <c r="I413" s="220"/>
      <c r="J413" s="220"/>
      <c r="K413" s="220"/>
      <c r="L413" s="221"/>
      <c r="M413" s="221"/>
      <c r="N413" s="221"/>
      <c r="O413" s="221"/>
      <c r="P413" s="221"/>
      <c r="Q413" s="221"/>
      <c r="R413" s="221"/>
      <c r="S413" s="221"/>
      <c r="T413" s="221"/>
      <c r="U413" s="221"/>
      <c r="V413" s="221"/>
      <c r="W413" s="221"/>
      <c r="X413" s="221"/>
    </row>
    <row r="414" spans="1:24" ht="13.2">
      <c r="A414" s="220"/>
      <c r="B414" s="221"/>
      <c r="C414" s="222"/>
      <c r="D414" s="222"/>
      <c r="E414" s="222"/>
      <c r="F414" s="222"/>
      <c r="G414" s="220"/>
      <c r="H414" s="224"/>
      <c r="I414" s="220"/>
      <c r="J414" s="220"/>
      <c r="K414" s="220"/>
      <c r="L414" s="221"/>
      <c r="M414" s="221"/>
      <c r="N414" s="221"/>
      <c r="O414" s="221"/>
      <c r="P414" s="221"/>
      <c r="Q414" s="221"/>
      <c r="R414" s="221"/>
      <c r="S414" s="221"/>
      <c r="T414" s="221"/>
      <c r="U414" s="221"/>
      <c r="V414" s="221"/>
      <c r="W414" s="221"/>
      <c r="X414" s="221"/>
    </row>
    <row r="415" spans="1:24" ht="13.2">
      <c r="A415" s="220"/>
      <c r="B415" s="221"/>
      <c r="C415" s="222"/>
      <c r="D415" s="222"/>
      <c r="E415" s="222"/>
      <c r="F415" s="222"/>
      <c r="G415" s="220"/>
      <c r="H415" s="224"/>
      <c r="I415" s="220"/>
      <c r="J415" s="220"/>
      <c r="K415" s="220"/>
      <c r="L415" s="221"/>
      <c r="M415" s="221"/>
      <c r="N415" s="221"/>
      <c r="O415" s="221"/>
      <c r="P415" s="221"/>
      <c r="Q415" s="221"/>
      <c r="R415" s="221"/>
      <c r="S415" s="221"/>
      <c r="T415" s="221"/>
      <c r="U415" s="221"/>
      <c r="V415" s="221"/>
      <c r="W415" s="221"/>
      <c r="X415" s="221"/>
    </row>
    <row r="416" spans="1:24" ht="13.2">
      <c r="A416" s="220"/>
      <c r="B416" s="221"/>
      <c r="C416" s="222"/>
      <c r="D416" s="222"/>
      <c r="E416" s="222"/>
      <c r="F416" s="222"/>
      <c r="G416" s="220"/>
      <c r="H416" s="224"/>
      <c r="I416" s="220"/>
      <c r="J416" s="220"/>
      <c r="K416" s="220"/>
      <c r="L416" s="221"/>
      <c r="M416" s="221"/>
      <c r="N416" s="221"/>
      <c r="O416" s="221"/>
      <c r="P416" s="221"/>
      <c r="Q416" s="221"/>
      <c r="R416" s="221"/>
      <c r="S416" s="221"/>
      <c r="T416" s="221"/>
      <c r="U416" s="221"/>
      <c r="V416" s="221"/>
      <c r="W416" s="221"/>
      <c r="X416" s="221"/>
    </row>
    <row r="417" spans="1:24" ht="13.2">
      <c r="A417" s="220"/>
      <c r="B417" s="221"/>
      <c r="C417" s="222"/>
      <c r="D417" s="222"/>
      <c r="E417" s="222"/>
      <c r="F417" s="222"/>
      <c r="G417" s="220"/>
      <c r="H417" s="224"/>
      <c r="I417" s="220"/>
      <c r="J417" s="220"/>
      <c r="K417" s="220"/>
      <c r="L417" s="221"/>
      <c r="M417" s="221"/>
      <c r="N417" s="221"/>
      <c r="O417" s="221"/>
      <c r="P417" s="221"/>
      <c r="Q417" s="221"/>
      <c r="R417" s="221"/>
      <c r="S417" s="221"/>
      <c r="T417" s="221"/>
      <c r="U417" s="221"/>
      <c r="V417" s="221"/>
      <c r="W417" s="221"/>
      <c r="X417" s="221"/>
    </row>
    <row r="418" spans="1:24" ht="13.2">
      <c r="A418" s="220"/>
      <c r="B418" s="221"/>
      <c r="C418" s="222"/>
      <c r="D418" s="222"/>
      <c r="E418" s="222"/>
      <c r="F418" s="222"/>
      <c r="G418" s="220"/>
      <c r="H418" s="224"/>
      <c r="I418" s="220"/>
      <c r="J418" s="220"/>
      <c r="K418" s="220"/>
      <c r="L418" s="221"/>
      <c r="M418" s="221"/>
      <c r="N418" s="221"/>
      <c r="O418" s="221"/>
      <c r="P418" s="221"/>
      <c r="Q418" s="221"/>
      <c r="R418" s="221"/>
      <c r="S418" s="221"/>
      <c r="T418" s="221"/>
      <c r="U418" s="221"/>
      <c r="V418" s="221"/>
      <c r="W418" s="221"/>
      <c r="X418" s="221"/>
    </row>
    <row r="419" spans="1:24" ht="13.2">
      <c r="A419" s="220"/>
      <c r="B419" s="221"/>
      <c r="C419" s="222"/>
      <c r="D419" s="222"/>
      <c r="E419" s="222"/>
      <c r="F419" s="222"/>
      <c r="G419" s="220"/>
      <c r="H419" s="224"/>
      <c r="I419" s="220"/>
      <c r="J419" s="220"/>
      <c r="K419" s="220"/>
      <c r="L419" s="221"/>
      <c r="M419" s="221"/>
      <c r="N419" s="221"/>
      <c r="O419" s="221"/>
      <c r="P419" s="221"/>
      <c r="Q419" s="221"/>
      <c r="R419" s="221"/>
      <c r="S419" s="221"/>
      <c r="T419" s="221"/>
      <c r="U419" s="221"/>
      <c r="V419" s="221"/>
      <c r="W419" s="221"/>
      <c r="X419" s="221"/>
    </row>
    <row r="420" spans="1:24" ht="13.2">
      <c r="A420" s="220"/>
      <c r="B420" s="221"/>
      <c r="C420" s="222"/>
      <c r="D420" s="222"/>
      <c r="E420" s="222"/>
      <c r="F420" s="222"/>
      <c r="G420" s="220"/>
      <c r="H420" s="224"/>
      <c r="I420" s="220"/>
      <c r="J420" s="220"/>
      <c r="K420" s="220"/>
      <c r="L420" s="221"/>
      <c r="M420" s="221"/>
      <c r="N420" s="221"/>
      <c r="O420" s="221"/>
      <c r="P420" s="221"/>
      <c r="Q420" s="221"/>
      <c r="R420" s="221"/>
      <c r="S420" s="221"/>
      <c r="T420" s="221"/>
      <c r="U420" s="221"/>
      <c r="V420" s="221"/>
      <c r="W420" s="221"/>
      <c r="X420" s="221"/>
    </row>
    <row r="421" spans="1:24" ht="13.2">
      <c r="A421" s="220"/>
      <c r="B421" s="221"/>
      <c r="C421" s="222"/>
      <c r="D421" s="222"/>
      <c r="E421" s="222"/>
      <c r="F421" s="222"/>
      <c r="G421" s="220"/>
      <c r="H421" s="224"/>
      <c r="I421" s="220"/>
      <c r="J421" s="220"/>
      <c r="K421" s="220"/>
      <c r="L421" s="221"/>
      <c r="M421" s="221"/>
      <c r="N421" s="221"/>
      <c r="O421" s="221"/>
      <c r="P421" s="221"/>
      <c r="Q421" s="221"/>
      <c r="R421" s="221"/>
      <c r="S421" s="221"/>
      <c r="T421" s="221"/>
      <c r="U421" s="221"/>
      <c r="V421" s="221"/>
      <c r="W421" s="221"/>
      <c r="X421" s="221"/>
    </row>
    <row r="422" spans="1:24" ht="13.2">
      <c r="A422" s="220"/>
      <c r="B422" s="221"/>
      <c r="C422" s="222"/>
      <c r="D422" s="222"/>
      <c r="E422" s="222"/>
      <c r="F422" s="222"/>
      <c r="G422" s="220"/>
      <c r="H422" s="224"/>
      <c r="I422" s="220"/>
      <c r="J422" s="220"/>
      <c r="K422" s="220"/>
      <c r="L422" s="221"/>
      <c r="M422" s="221"/>
      <c r="N422" s="221"/>
      <c r="O422" s="221"/>
      <c r="P422" s="221"/>
      <c r="Q422" s="221"/>
      <c r="R422" s="221"/>
      <c r="S422" s="221"/>
      <c r="T422" s="221"/>
      <c r="U422" s="221"/>
      <c r="V422" s="221"/>
      <c r="W422" s="221"/>
      <c r="X422" s="221"/>
    </row>
    <row r="423" spans="1:24" ht="13.2">
      <c r="A423" s="220"/>
      <c r="B423" s="221"/>
      <c r="C423" s="222"/>
      <c r="D423" s="222"/>
      <c r="E423" s="222"/>
      <c r="F423" s="222"/>
      <c r="G423" s="220"/>
      <c r="H423" s="224"/>
      <c r="I423" s="220"/>
      <c r="J423" s="220"/>
      <c r="K423" s="220"/>
      <c r="L423" s="221"/>
      <c r="M423" s="221"/>
      <c r="N423" s="221"/>
      <c r="O423" s="221"/>
      <c r="P423" s="221"/>
      <c r="Q423" s="221"/>
      <c r="R423" s="221"/>
      <c r="S423" s="221"/>
      <c r="T423" s="221"/>
      <c r="U423" s="221"/>
      <c r="V423" s="221"/>
      <c r="W423" s="221"/>
      <c r="X423" s="221"/>
    </row>
    <row r="424" spans="1:24" ht="13.2">
      <c r="A424" s="220"/>
      <c r="B424" s="221"/>
      <c r="C424" s="222"/>
      <c r="D424" s="222"/>
      <c r="E424" s="222"/>
      <c r="F424" s="222"/>
      <c r="G424" s="220"/>
      <c r="H424" s="224"/>
      <c r="I424" s="220"/>
      <c r="J424" s="220"/>
      <c r="K424" s="220"/>
      <c r="L424" s="221"/>
      <c r="M424" s="221"/>
      <c r="N424" s="221"/>
      <c r="O424" s="221"/>
      <c r="P424" s="221"/>
      <c r="Q424" s="221"/>
      <c r="R424" s="221"/>
      <c r="S424" s="221"/>
      <c r="T424" s="221"/>
      <c r="U424" s="221"/>
      <c r="V424" s="221"/>
      <c r="W424" s="221"/>
      <c r="X424" s="221"/>
    </row>
    <row r="425" spans="1:24" ht="13.2">
      <c r="A425" s="220"/>
      <c r="B425" s="221"/>
      <c r="C425" s="222"/>
      <c r="D425" s="222"/>
      <c r="E425" s="222"/>
      <c r="F425" s="222"/>
      <c r="G425" s="220"/>
      <c r="H425" s="224"/>
      <c r="I425" s="220"/>
      <c r="J425" s="220"/>
      <c r="K425" s="220"/>
      <c r="L425" s="221"/>
      <c r="M425" s="221"/>
      <c r="N425" s="221"/>
      <c r="O425" s="221"/>
      <c r="P425" s="221"/>
      <c r="Q425" s="221"/>
      <c r="R425" s="221"/>
      <c r="S425" s="221"/>
      <c r="T425" s="221"/>
      <c r="U425" s="221"/>
      <c r="V425" s="221"/>
      <c r="W425" s="221"/>
      <c r="X425" s="221"/>
    </row>
    <row r="426" spans="1:24" ht="13.2">
      <c r="A426" s="220"/>
      <c r="B426" s="221"/>
      <c r="C426" s="222"/>
      <c r="D426" s="222"/>
      <c r="E426" s="222"/>
      <c r="F426" s="222"/>
      <c r="G426" s="220"/>
      <c r="H426" s="224"/>
      <c r="I426" s="220"/>
      <c r="J426" s="220"/>
      <c r="K426" s="220"/>
      <c r="L426" s="221"/>
      <c r="M426" s="221"/>
      <c r="N426" s="221"/>
      <c r="O426" s="221"/>
      <c r="P426" s="221"/>
      <c r="Q426" s="221"/>
      <c r="R426" s="221"/>
      <c r="S426" s="221"/>
      <c r="T426" s="221"/>
      <c r="U426" s="221"/>
      <c r="V426" s="221"/>
      <c r="W426" s="221"/>
      <c r="X426" s="221"/>
    </row>
    <row r="427" spans="1:24" ht="13.2">
      <c r="A427" s="220"/>
      <c r="B427" s="221"/>
      <c r="C427" s="222"/>
      <c r="D427" s="222"/>
      <c r="E427" s="222"/>
      <c r="F427" s="222"/>
      <c r="G427" s="220"/>
      <c r="H427" s="224"/>
      <c r="I427" s="220"/>
      <c r="J427" s="220"/>
      <c r="K427" s="220"/>
      <c r="L427" s="221"/>
      <c r="M427" s="221"/>
      <c r="N427" s="221"/>
      <c r="O427" s="221"/>
      <c r="P427" s="221"/>
      <c r="Q427" s="221"/>
      <c r="R427" s="221"/>
      <c r="S427" s="221"/>
      <c r="T427" s="221"/>
      <c r="U427" s="221"/>
      <c r="V427" s="221"/>
      <c r="W427" s="221"/>
      <c r="X427" s="221"/>
    </row>
    <row r="428" spans="1:24" ht="13.2">
      <c r="A428" s="220"/>
      <c r="B428" s="221"/>
      <c r="C428" s="222"/>
      <c r="D428" s="222"/>
      <c r="E428" s="222"/>
      <c r="F428" s="222"/>
      <c r="G428" s="220"/>
      <c r="H428" s="224"/>
      <c r="I428" s="220"/>
      <c r="J428" s="220"/>
      <c r="K428" s="220"/>
      <c r="L428" s="221"/>
      <c r="M428" s="221"/>
      <c r="N428" s="221"/>
      <c r="O428" s="221"/>
      <c r="P428" s="221"/>
      <c r="Q428" s="221"/>
      <c r="R428" s="221"/>
      <c r="S428" s="221"/>
      <c r="T428" s="221"/>
      <c r="U428" s="221"/>
      <c r="V428" s="221"/>
      <c r="W428" s="221"/>
      <c r="X428" s="221"/>
    </row>
    <row r="429" spans="1:24" ht="13.2">
      <c r="A429" s="220"/>
      <c r="B429" s="221"/>
      <c r="C429" s="222"/>
      <c r="D429" s="222"/>
      <c r="E429" s="222"/>
      <c r="F429" s="222"/>
      <c r="G429" s="220"/>
      <c r="H429" s="224"/>
      <c r="I429" s="220"/>
      <c r="J429" s="220"/>
      <c r="K429" s="220"/>
      <c r="L429" s="221"/>
      <c r="M429" s="221"/>
      <c r="N429" s="221"/>
      <c r="O429" s="221"/>
      <c r="P429" s="221"/>
      <c r="Q429" s="221"/>
      <c r="R429" s="221"/>
      <c r="S429" s="221"/>
      <c r="T429" s="221"/>
      <c r="U429" s="221"/>
      <c r="V429" s="221"/>
      <c r="W429" s="221"/>
      <c r="X429" s="221"/>
    </row>
    <row r="430" spans="1:24" ht="13.2">
      <c r="A430" s="220"/>
      <c r="B430" s="221"/>
      <c r="C430" s="222"/>
      <c r="D430" s="222"/>
      <c r="E430" s="222"/>
      <c r="F430" s="222"/>
      <c r="G430" s="220"/>
      <c r="H430" s="224"/>
      <c r="I430" s="220"/>
      <c r="J430" s="220"/>
      <c r="K430" s="220"/>
      <c r="L430" s="221"/>
      <c r="M430" s="221"/>
      <c r="N430" s="221"/>
      <c r="O430" s="221"/>
      <c r="P430" s="221"/>
      <c r="Q430" s="221"/>
      <c r="R430" s="221"/>
      <c r="S430" s="221"/>
      <c r="T430" s="221"/>
      <c r="U430" s="221"/>
      <c r="V430" s="221"/>
      <c r="W430" s="221"/>
      <c r="X430" s="221"/>
    </row>
    <row r="431" spans="1:24" ht="13.2">
      <c r="A431" s="220"/>
      <c r="B431" s="221"/>
      <c r="C431" s="222"/>
      <c r="D431" s="222"/>
      <c r="E431" s="222"/>
      <c r="F431" s="222"/>
      <c r="G431" s="220"/>
      <c r="H431" s="224"/>
      <c r="I431" s="220"/>
      <c r="J431" s="220"/>
      <c r="K431" s="220"/>
      <c r="L431" s="221"/>
      <c r="M431" s="221"/>
      <c r="N431" s="221"/>
      <c r="O431" s="221"/>
      <c r="P431" s="221"/>
      <c r="Q431" s="221"/>
      <c r="R431" s="221"/>
      <c r="S431" s="221"/>
      <c r="T431" s="221"/>
      <c r="U431" s="221"/>
      <c r="V431" s="221"/>
      <c r="W431" s="221"/>
      <c r="X431" s="221"/>
    </row>
    <row r="432" spans="1:24" ht="13.2">
      <c r="A432" s="220"/>
      <c r="B432" s="221"/>
      <c r="C432" s="222"/>
      <c r="D432" s="222"/>
      <c r="E432" s="222"/>
      <c r="F432" s="222"/>
      <c r="G432" s="220"/>
      <c r="H432" s="224"/>
      <c r="I432" s="220"/>
      <c r="J432" s="220"/>
      <c r="K432" s="220"/>
      <c r="L432" s="221"/>
      <c r="M432" s="221"/>
      <c r="N432" s="221"/>
      <c r="O432" s="221"/>
      <c r="P432" s="221"/>
      <c r="Q432" s="221"/>
      <c r="R432" s="221"/>
      <c r="S432" s="221"/>
      <c r="T432" s="221"/>
      <c r="U432" s="221"/>
      <c r="V432" s="221"/>
      <c r="W432" s="221"/>
      <c r="X432" s="221"/>
    </row>
    <row r="433" spans="1:24" ht="13.2">
      <c r="A433" s="220"/>
      <c r="B433" s="221"/>
      <c r="C433" s="222"/>
      <c r="D433" s="222"/>
      <c r="E433" s="222"/>
      <c r="F433" s="222"/>
      <c r="G433" s="220"/>
      <c r="H433" s="224"/>
      <c r="I433" s="220"/>
      <c r="J433" s="220"/>
      <c r="K433" s="220"/>
      <c r="L433" s="221"/>
      <c r="M433" s="221"/>
      <c r="N433" s="221"/>
      <c r="O433" s="221"/>
      <c r="P433" s="221"/>
      <c r="Q433" s="221"/>
      <c r="R433" s="221"/>
      <c r="S433" s="221"/>
      <c r="T433" s="221"/>
      <c r="U433" s="221"/>
      <c r="V433" s="221"/>
      <c r="W433" s="221"/>
      <c r="X433" s="221"/>
    </row>
    <row r="434" spans="1:24" ht="13.2">
      <c r="A434" s="220"/>
      <c r="B434" s="221"/>
      <c r="C434" s="222"/>
      <c r="D434" s="222"/>
      <c r="E434" s="222"/>
      <c r="F434" s="222"/>
      <c r="G434" s="220"/>
      <c r="H434" s="224"/>
      <c r="I434" s="220"/>
      <c r="J434" s="220"/>
      <c r="K434" s="220"/>
      <c r="L434" s="221"/>
      <c r="M434" s="221"/>
      <c r="N434" s="221"/>
      <c r="O434" s="221"/>
      <c r="P434" s="221"/>
      <c r="Q434" s="221"/>
      <c r="R434" s="221"/>
      <c r="S434" s="221"/>
      <c r="T434" s="221"/>
      <c r="U434" s="221"/>
      <c r="V434" s="221"/>
      <c r="W434" s="221"/>
      <c r="X434" s="221"/>
    </row>
    <row r="435" spans="1:24" ht="13.2">
      <c r="A435" s="220"/>
      <c r="B435" s="221"/>
      <c r="C435" s="222"/>
      <c r="D435" s="222"/>
      <c r="E435" s="222"/>
      <c r="F435" s="222"/>
      <c r="G435" s="220"/>
      <c r="H435" s="224"/>
      <c r="I435" s="220"/>
      <c r="J435" s="220"/>
      <c r="K435" s="220"/>
      <c r="L435" s="221"/>
      <c r="M435" s="221"/>
      <c r="N435" s="221"/>
      <c r="O435" s="221"/>
      <c r="P435" s="221"/>
      <c r="Q435" s="221"/>
      <c r="R435" s="221"/>
      <c r="S435" s="221"/>
      <c r="T435" s="221"/>
      <c r="U435" s="221"/>
      <c r="V435" s="221"/>
      <c r="W435" s="221"/>
      <c r="X435" s="221"/>
    </row>
    <row r="436" spans="1:24" ht="13.2">
      <c r="A436" s="220"/>
      <c r="B436" s="221"/>
      <c r="C436" s="222"/>
      <c r="D436" s="222"/>
      <c r="E436" s="222"/>
      <c r="F436" s="222"/>
      <c r="G436" s="220"/>
      <c r="H436" s="224"/>
      <c r="I436" s="220"/>
      <c r="J436" s="220"/>
      <c r="K436" s="220"/>
      <c r="L436" s="221"/>
      <c r="M436" s="221"/>
      <c r="N436" s="221"/>
      <c r="O436" s="221"/>
      <c r="P436" s="221"/>
      <c r="Q436" s="221"/>
      <c r="R436" s="221"/>
      <c r="S436" s="221"/>
      <c r="T436" s="221"/>
      <c r="U436" s="221"/>
      <c r="V436" s="221"/>
      <c r="W436" s="221"/>
      <c r="X436" s="221"/>
    </row>
    <row r="437" spans="1:24" ht="13.2">
      <c r="A437" s="220"/>
      <c r="B437" s="221"/>
      <c r="C437" s="222"/>
      <c r="D437" s="222"/>
      <c r="E437" s="222"/>
      <c r="F437" s="222"/>
      <c r="G437" s="220"/>
      <c r="H437" s="224"/>
      <c r="I437" s="220"/>
      <c r="J437" s="220"/>
      <c r="K437" s="220"/>
      <c r="L437" s="221"/>
      <c r="M437" s="221"/>
      <c r="N437" s="221"/>
      <c r="O437" s="221"/>
      <c r="P437" s="221"/>
      <c r="Q437" s="221"/>
      <c r="R437" s="221"/>
      <c r="S437" s="221"/>
      <c r="T437" s="221"/>
      <c r="U437" s="221"/>
      <c r="V437" s="221"/>
      <c r="W437" s="221"/>
      <c r="X437" s="221"/>
    </row>
    <row r="438" spans="1:24" ht="13.2">
      <c r="A438" s="220"/>
      <c r="B438" s="221"/>
      <c r="C438" s="222"/>
      <c r="D438" s="222"/>
      <c r="E438" s="222"/>
      <c r="F438" s="222"/>
      <c r="G438" s="220"/>
      <c r="H438" s="224"/>
      <c r="I438" s="220"/>
      <c r="J438" s="220"/>
      <c r="K438" s="220"/>
      <c r="L438" s="221"/>
      <c r="M438" s="221"/>
      <c r="N438" s="221"/>
      <c r="O438" s="221"/>
      <c r="P438" s="221"/>
      <c r="Q438" s="221"/>
      <c r="R438" s="221"/>
      <c r="S438" s="221"/>
      <c r="T438" s="221"/>
      <c r="U438" s="221"/>
      <c r="V438" s="221"/>
      <c r="W438" s="221"/>
      <c r="X438" s="221"/>
    </row>
    <row r="439" spans="1:24" ht="13.2">
      <c r="A439" s="220"/>
      <c r="B439" s="221"/>
      <c r="C439" s="222"/>
      <c r="D439" s="222"/>
      <c r="E439" s="222"/>
      <c r="F439" s="222"/>
      <c r="G439" s="220"/>
      <c r="H439" s="224"/>
      <c r="I439" s="220"/>
      <c r="J439" s="220"/>
      <c r="K439" s="220"/>
      <c r="L439" s="221"/>
      <c r="M439" s="221"/>
      <c r="N439" s="221"/>
      <c r="O439" s="221"/>
      <c r="P439" s="221"/>
      <c r="Q439" s="221"/>
      <c r="R439" s="221"/>
      <c r="S439" s="221"/>
      <c r="T439" s="221"/>
      <c r="U439" s="221"/>
      <c r="V439" s="221"/>
      <c r="W439" s="221"/>
      <c r="X439" s="221"/>
    </row>
    <row r="440" spans="1:24" ht="13.2">
      <c r="A440" s="220"/>
      <c r="B440" s="221"/>
      <c r="C440" s="222"/>
      <c r="D440" s="222"/>
      <c r="E440" s="222"/>
      <c r="F440" s="222"/>
      <c r="G440" s="220"/>
      <c r="H440" s="224"/>
      <c r="I440" s="220"/>
      <c r="J440" s="220"/>
      <c r="K440" s="220"/>
      <c r="L440" s="221"/>
      <c r="M440" s="221"/>
      <c r="N440" s="221"/>
      <c r="O440" s="221"/>
      <c r="P440" s="221"/>
      <c r="Q440" s="221"/>
      <c r="R440" s="221"/>
      <c r="S440" s="221"/>
      <c r="T440" s="221"/>
      <c r="U440" s="221"/>
      <c r="V440" s="221"/>
      <c r="W440" s="221"/>
      <c r="X440" s="221"/>
    </row>
    <row r="441" spans="1:24" ht="13.2">
      <c r="A441" s="220"/>
      <c r="B441" s="221"/>
      <c r="C441" s="222"/>
      <c r="D441" s="222"/>
      <c r="E441" s="222"/>
      <c r="F441" s="222"/>
      <c r="G441" s="220"/>
      <c r="H441" s="224"/>
      <c r="I441" s="220"/>
      <c r="J441" s="220"/>
      <c r="K441" s="220"/>
      <c r="L441" s="221"/>
      <c r="M441" s="221"/>
      <c r="N441" s="221"/>
      <c r="O441" s="221"/>
      <c r="P441" s="221"/>
      <c r="Q441" s="221"/>
      <c r="R441" s="221"/>
      <c r="S441" s="221"/>
      <c r="T441" s="221"/>
      <c r="U441" s="221"/>
      <c r="V441" s="221"/>
      <c r="W441" s="221"/>
      <c r="X441" s="221"/>
    </row>
    <row r="442" spans="1:24" ht="13.2">
      <c r="A442" s="220"/>
      <c r="B442" s="221"/>
      <c r="C442" s="222"/>
      <c r="D442" s="222"/>
      <c r="E442" s="222"/>
      <c r="F442" s="222"/>
      <c r="G442" s="220"/>
      <c r="H442" s="224"/>
      <c r="I442" s="220"/>
      <c r="J442" s="220"/>
      <c r="K442" s="220"/>
      <c r="L442" s="221"/>
      <c r="M442" s="221"/>
      <c r="N442" s="221"/>
      <c r="O442" s="221"/>
      <c r="P442" s="221"/>
      <c r="Q442" s="221"/>
      <c r="R442" s="221"/>
      <c r="S442" s="221"/>
      <c r="T442" s="221"/>
      <c r="U442" s="221"/>
      <c r="V442" s="221"/>
      <c r="W442" s="221"/>
      <c r="X442" s="221"/>
    </row>
    <row r="443" spans="1:24" ht="13.2">
      <c r="A443" s="220"/>
      <c r="B443" s="221"/>
      <c r="C443" s="222"/>
      <c r="D443" s="222"/>
      <c r="E443" s="222"/>
      <c r="F443" s="222"/>
      <c r="G443" s="220"/>
      <c r="H443" s="224"/>
      <c r="I443" s="220"/>
      <c r="J443" s="220"/>
      <c r="K443" s="220"/>
      <c r="L443" s="221"/>
      <c r="M443" s="221"/>
      <c r="N443" s="221"/>
      <c r="O443" s="221"/>
      <c r="P443" s="221"/>
      <c r="Q443" s="221"/>
      <c r="R443" s="221"/>
      <c r="S443" s="221"/>
      <c r="T443" s="221"/>
      <c r="U443" s="221"/>
      <c r="V443" s="221"/>
      <c r="W443" s="221"/>
      <c r="X443" s="221"/>
    </row>
    <row r="444" spans="1:24" ht="13.2">
      <c r="A444" s="220"/>
      <c r="B444" s="221"/>
      <c r="C444" s="222"/>
      <c r="D444" s="222"/>
      <c r="E444" s="222"/>
      <c r="F444" s="222"/>
      <c r="G444" s="220"/>
      <c r="H444" s="224"/>
      <c r="I444" s="220"/>
      <c r="J444" s="220"/>
      <c r="K444" s="220"/>
      <c r="L444" s="221"/>
      <c r="M444" s="221"/>
      <c r="N444" s="221"/>
      <c r="O444" s="221"/>
      <c r="P444" s="221"/>
      <c r="Q444" s="221"/>
      <c r="R444" s="221"/>
      <c r="S444" s="221"/>
      <c r="T444" s="221"/>
      <c r="U444" s="221"/>
      <c r="V444" s="221"/>
      <c r="W444" s="221"/>
      <c r="X444" s="221"/>
    </row>
    <row r="445" spans="1:24" ht="13.2">
      <c r="A445" s="220"/>
      <c r="B445" s="221"/>
      <c r="C445" s="222"/>
      <c r="D445" s="222"/>
      <c r="E445" s="222"/>
      <c r="F445" s="222"/>
      <c r="G445" s="220"/>
      <c r="H445" s="224"/>
      <c r="I445" s="220"/>
      <c r="J445" s="220"/>
      <c r="K445" s="220"/>
      <c r="L445" s="221"/>
      <c r="M445" s="221"/>
      <c r="N445" s="221"/>
      <c r="O445" s="221"/>
      <c r="P445" s="221"/>
      <c r="Q445" s="221"/>
      <c r="R445" s="221"/>
      <c r="S445" s="221"/>
      <c r="T445" s="221"/>
      <c r="U445" s="221"/>
      <c r="V445" s="221"/>
      <c r="W445" s="221"/>
      <c r="X445" s="221"/>
    </row>
    <row r="446" spans="1:24" ht="13.2">
      <c r="A446" s="220"/>
      <c r="B446" s="221"/>
      <c r="C446" s="222"/>
      <c r="D446" s="222"/>
      <c r="E446" s="222"/>
      <c r="F446" s="222"/>
      <c r="G446" s="220"/>
      <c r="H446" s="224"/>
      <c r="I446" s="220"/>
      <c r="J446" s="220"/>
      <c r="K446" s="220"/>
      <c r="L446" s="221"/>
      <c r="M446" s="221"/>
      <c r="N446" s="221"/>
      <c r="O446" s="221"/>
      <c r="P446" s="221"/>
      <c r="Q446" s="221"/>
      <c r="R446" s="221"/>
      <c r="S446" s="221"/>
      <c r="T446" s="221"/>
      <c r="U446" s="221"/>
      <c r="V446" s="221"/>
      <c r="W446" s="221"/>
      <c r="X446" s="221"/>
    </row>
    <row r="447" spans="1:24" ht="13.2">
      <c r="A447" s="220"/>
      <c r="B447" s="221"/>
      <c r="C447" s="222"/>
      <c r="D447" s="222"/>
      <c r="E447" s="222"/>
      <c r="F447" s="222"/>
      <c r="G447" s="220"/>
      <c r="H447" s="224"/>
      <c r="I447" s="220"/>
      <c r="J447" s="220"/>
      <c r="K447" s="220"/>
      <c r="L447" s="221"/>
      <c r="M447" s="221"/>
      <c r="N447" s="221"/>
      <c r="O447" s="221"/>
      <c r="P447" s="221"/>
      <c r="Q447" s="221"/>
      <c r="R447" s="221"/>
      <c r="S447" s="221"/>
      <c r="T447" s="221"/>
      <c r="U447" s="221"/>
      <c r="V447" s="221"/>
      <c r="W447" s="221"/>
      <c r="X447" s="221"/>
    </row>
    <row r="448" spans="1:24" ht="13.2">
      <c r="A448" s="220"/>
      <c r="B448" s="221"/>
      <c r="C448" s="222"/>
      <c r="D448" s="222"/>
      <c r="E448" s="222"/>
      <c r="F448" s="222"/>
      <c r="G448" s="220"/>
      <c r="H448" s="224"/>
      <c r="I448" s="220"/>
      <c r="J448" s="220"/>
      <c r="K448" s="220"/>
      <c r="L448" s="221"/>
      <c r="M448" s="221"/>
      <c r="N448" s="221"/>
      <c r="O448" s="221"/>
      <c r="P448" s="221"/>
      <c r="Q448" s="221"/>
      <c r="R448" s="221"/>
      <c r="S448" s="221"/>
      <c r="T448" s="221"/>
      <c r="U448" s="221"/>
      <c r="V448" s="221"/>
      <c r="W448" s="221"/>
      <c r="X448" s="221"/>
    </row>
    <row r="449" spans="1:24" ht="13.2">
      <c r="A449" s="220"/>
      <c r="B449" s="221"/>
      <c r="C449" s="222"/>
      <c r="D449" s="222"/>
      <c r="E449" s="222"/>
      <c r="F449" s="222"/>
      <c r="G449" s="220"/>
      <c r="H449" s="224"/>
      <c r="I449" s="220"/>
      <c r="J449" s="220"/>
      <c r="K449" s="220"/>
      <c r="L449" s="221"/>
      <c r="M449" s="221"/>
      <c r="N449" s="221"/>
      <c r="O449" s="221"/>
      <c r="P449" s="221"/>
      <c r="Q449" s="221"/>
      <c r="R449" s="221"/>
      <c r="S449" s="221"/>
      <c r="T449" s="221"/>
      <c r="U449" s="221"/>
      <c r="V449" s="221"/>
      <c r="W449" s="221"/>
      <c r="X449" s="221"/>
    </row>
    <row r="450" spans="1:24" ht="13.2">
      <c r="A450" s="220"/>
      <c r="B450" s="221"/>
      <c r="C450" s="222"/>
      <c r="D450" s="222"/>
      <c r="E450" s="222"/>
      <c r="F450" s="222"/>
      <c r="G450" s="220"/>
      <c r="H450" s="224"/>
      <c r="I450" s="220"/>
      <c r="J450" s="220"/>
      <c r="K450" s="220"/>
      <c r="L450" s="221"/>
      <c r="M450" s="221"/>
      <c r="N450" s="221"/>
      <c r="O450" s="221"/>
      <c r="P450" s="221"/>
      <c r="Q450" s="221"/>
      <c r="R450" s="221"/>
      <c r="S450" s="221"/>
      <c r="T450" s="221"/>
      <c r="U450" s="221"/>
      <c r="V450" s="221"/>
      <c r="W450" s="221"/>
      <c r="X450" s="221"/>
    </row>
    <row r="451" spans="1:24" ht="13.2">
      <c r="A451" s="220"/>
      <c r="B451" s="221"/>
      <c r="C451" s="222"/>
      <c r="D451" s="222"/>
      <c r="E451" s="222"/>
      <c r="F451" s="222"/>
      <c r="G451" s="220"/>
      <c r="H451" s="224"/>
      <c r="I451" s="220"/>
      <c r="J451" s="220"/>
      <c r="K451" s="220"/>
      <c r="L451" s="221"/>
      <c r="M451" s="221"/>
      <c r="N451" s="221"/>
      <c r="O451" s="221"/>
      <c r="P451" s="221"/>
      <c r="Q451" s="221"/>
      <c r="R451" s="221"/>
      <c r="S451" s="221"/>
      <c r="T451" s="221"/>
      <c r="U451" s="221"/>
      <c r="V451" s="221"/>
      <c r="W451" s="221"/>
      <c r="X451" s="221"/>
    </row>
    <row r="452" spans="1:24" ht="13.2">
      <c r="A452" s="220"/>
      <c r="B452" s="221"/>
      <c r="C452" s="222"/>
      <c r="D452" s="222"/>
      <c r="E452" s="222"/>
      <c r="F452" s="222"/>
      <c r="G452" s="220"/>
      <c r="H452" s="224"/>
      <c r="I452" s="220"/>
      <c r="J452" s="220"/>
      <c r="K452" s="220"/>
      <c r="L452" s="221"/>
      <c r="M452" s="221"/>
      <c r="N452" s="221"/>
      <c r="O452" s="221"/>
      <c r="P452" s="221"/>
      <c r="Q452" s="221"/>
      <c r="R452" s="221"/>
      <c r="S452" s="221"/>
      <c r="T452" s="221"/>
      <c r="U452" s="221"/>
      <c r="V452" s="221"/>
      <c r="W452" s="221"/>
      <c r="X452" s="221"/>
    </row>
    <row r="453" spans="1:24" ht="13.2">
      <c r="A453" s="220"/>
      <c r="B453" s="221"/>
      <c r="C453" s="222"/>
      <c r="D453" s="222"/>
      <c r="E453" s="222"/>
      <c r="F453" s="222"/>
      <c r="G453" s="220"/>
      <c r="H453" s="224"/>
      <c r="I453" s="220"/>
      <c r="J453" s="220"/>
      <c r="K453" s="220"/>
      <c r="L453" s="221"/>
      <c r="M453" s="221"/>
      <c r="N453" s="221"/>
      <c r="O453" s="221"/>
      <c r="P453" s="221"/>
      <c r="Q453" s="221"/>
      <c r="R453" s="221"/>
      <c r="S453" s="221"/>
      <c r="T453" s="221"/>
      <c r="U453" s="221"/>
      <c r="V453" s="221"/>
      <c r="W453" s="221"/>
      <c r="X453" s="221"/>
    </row>
    <row r="454" spans="1:24" ht="13.2">
      <c r="A454" s="220"/>
      <c r="B454" s="221"/>
      <c r="C454" s="222"/>
      <c r="D454" s="222"/>
      <c r="E454" s="222"/>
      <c r="F454" s="222"/>
      <c r="G454" s="220"/>
      <c r="H454" s="224"/>
      <c r="I454" s="220"/>
      <c r="J454" s="220"/>
      <c r="K454" s="220"/>
      <c r="L454" s="221"/>
      <c r="M454" s="221"/>
      <c r="N454" s="221"/>
      <c r="O454" s="221"/>
      <c r="P454" s="221"/>
      <c r="Q454" s="221"/>
      <c r="R454" s="221"/>
      <c r="S454" s="221"/>
      <c r="T454" s="221"/>
      <c r="U454" s="221"/>
      <c r="V454" s="221"/>
      <c r="W454" s="221"/>
      <c r="X454" s="221"/>
    </row>
    <row r="455" spans="1:24" ht="13.2">
      <c r="A455" s="220"/>
      <c r="B455" s="221"/>
      <c r="C455" s="222"/>
      <c r="D455" s="222"/>
      <c r="E455" s="222"/>
      <c r="F455" s="222"/>
      <c r="G455" s="220"/>
      <c r="H455" s="224"/>
      <c r="I455" s="220"/>
      <c r="J455" s="220"/>
      <c r="K455" s="220"/>
      <c r="L455" s="221"/>
      <c r="M455" s="221"/>
      <c r="N455" s="221"/>
      <c r="O455" s="221"/>
      <c r="P455" s="221"/>
      <c r="Q455" s="221"/>
      <c r="R455" s="221"/>
      <c r="S455" s="221"/>
      <c r="T455" s="221"/>
      <c r="U455" s="221"/>
      <c r="V455" s="221"/>
      <c r="W455" s="221"/>
      <c r="X455" s="221"/>
    </row>
    <row r="456" spans="1:24" ht="13.2">
      <c r="A456" s="220"/>
      <c r="B456" s="221"/>
      <c r="C456" s="222"/>
      <c r="D456" s="222"/>
      <c r="E456" s="222"/>
      <c r="F456" s="222"/>
      <c r="G456" s="220"/>
      <c r="H456" s="224"/>
      <c r="I456" s="220"/>
      <c r="J456" s="220"/>
      <c r="K456" s="220"/>
      <c r="L456" s="221"/>
      <c r="M456" s="221"/>
      <c r="N456" s="221"/>
      <c r="O456" s="221"/>
      <c r="P456" s="221"/>
      <c r="Q456" s="221"/>
      <c r="R456" s="221"/>
      <c r="S456" s="221"/>
      <c r="T456" s="221"/>
      <c r="U456" s="221"/>
      <c r="V456" s="221"/>
      <c r="W456" s="221"/>
      <c r="X456" s="221"/>
    </row>
    <row r="457" spans="1:24" ht="13.2">
      <c r="A457" s="220"/>
      <c r="B457" s="221"/>
      <c r="C457" s="222"/>
      <c r="D457" s="222"/>
      <c r="E457" s="222"/>
      <c r="F457" s="222"/>
      <c r="G457" s="220"/>
      <c r="H457" s="224"/>
      <c r="I457" s="220"/>
      <c r="J457" s="220"/>
      <c r="K457" s="220"/>
      <c r="L457" s="221"/>
      <c r="M457" s="221"/>
      <c r="N457" s="221"/>
      <c r="O457" s="221"/>
      <c r="P457" s="221"/>
      <c r="Q457" s="221"/>
      <c r="R457" s="221"/>
      <c r="S457" s="221"/>
      <c r="T457" s="221"/>
      <c r="U457" s="221"/>
      <c r="V457" s="221"/>
      <c r="W457" s="221"/>
      <c r="X457" s="221"/>
    </row>
    <row r="458" spans="1:24" ht="13.2">
      <c r="A458" s="220"/>
      <c r="B458" s="221"/>
      <c r="C458" s="222"/>
      <c r="D458" s="222"/>
      <c r="E458" s="222"/>
      <c r="F458" s="222"/>
      <c r="G458" s="220"/>
      <c r="H458" s="224"/>
      <c r="I458" s="220"/>
      <c r="J458" s="220"/>
      <c r="K458" s="220"/>
      <c r="L458" s="221"/>
      <c r="M458" s="221"/>
      <c r="N458" s="221"/>
      <c r="O458" s="221"/>
      <c r="P458" s="221"/>
      <c r="Q458" s="221"/>
      <c r="R458" s="221"/>
      <c r="S458" s="221"/>
      <c r="T458" s="221"/>
      <c r="U458" s="221"/>
      <c r="V458" s="221"/>
      <c r="W458" s="221"/>
      <c r="X458" s="221"/>
    </row>
    <row r="459" spans="1:24" ht="13.2">
      <c r="A459" s="220"/>
      <c r="B459" s="221"/>
      <c r="C459" s="222"/>
      <c r="D459" s="222"/>
      <c r="E459" s="222"/>
      <c r="F459" s="222"/>
      <c r="G459" s="220"/>
      <c r="H459" s="224"/>
      <c r="I459" s="220"/>
      <c r="J459" s="220"/>
      <c r="K459" s="220"/>
      <c r="L459" s="221"/>
      <c r="M459" s="221"/>
      <c r="N459" s="221"/>
      <c r="O459" s="221"/>
      <c r="P459" s="221"/>
      <c r="Q459" s="221"/>
      <c r="R459" s="221"/>
      <c r="S459" s="221"/>
      <c r="T459" s="221"/>
      <c r="U459" s="221"/>
      <c r="V459" s="221"/>
      <c r="W459" s="221"/>
      <c r="X459" s="221"/>
    </row>
    <row r="460" spans="1:24" ht="13.2">
      <c r="A460" s="220"/>
      <c r="B460" s="221"/>
      <c r="C460" s="222"/>
      <c r="D460" s="222"/>
      <c r="E460" s="222"/>
      <c r="F460" s="222"/>
      <c r="G460" s="220"/>
      <c r="H460" s="224"/>
      <c r="I460" s="220"/>
      <c r="J460" s="220"/>
      <c r="K460" s="220"/>
      <c r="L460" s="221"/>
      <c r="M460" s="221"/>
      <c r="N460" s="221"/>
      <c r="O460" s="221"/>
      <c r="P460" s="221"/>
      <c r="Q460" s="221"/>
      <c r="R460" s="221"/>
      <c r="S460" s="221"/>
      <c r="T460" s="221"/>
      <c r="U460" s="221"/>
      <c r="V460" s="221"/>
      <c r="W460" s="221"/>
      <c r="X460" s="221"/>
    </row>
    <row r="461" spans="1:24" ht="13.2">
      <c r="A461" s="220"/>
      <c r="B461" s="221"/>
      <c r="C461" s="222"/>
      <c r="D461" s="222"/>
      <c r="E461" s="222"/>
      <c r="F461" s="222"/>
      <c r="G461" s="220"/>
      <c r="H461" s="224"/>
      <c r="I461" s="220"/>
      <c r="J461" s="220"/>
      <c r="K461" s="220"/>
      <c r="L461" s="221"/>
      <c r="M461" s="221"/>
      <c r="N461" s="221"/>
      <c r="O461" s="221"/>
      <c r="P461" s="221"/>
      <c r="Q461" s="221"/>
      <c r="R461" s="221"/>
      <c r="S461" s="221"/>
      <c r="T461" s="221"/>
      <c r="U461" s="221"/>
      <c r="V461" s="221"/>
      <c r="W461" s="221"/>
      <c r="X461" s="221"/>
    </row>
    <row r="462" spans="1:24" ht="13.2">
      <c r="A462" s="220"/>
      <c r="B462" s="221"/>
      <c r="C462" s="222"/>
      <c r="D462" s="222"/>
      <c r="E462" s="222"/>
      <c r="F462" s="222"/>
      <c r="G462" s="220"/>
      <c r="H462" s="224"/>
      <c r="I462" s="220"/>
      <c r="J462" s="220"/>
      <c r="K462" s="220"/>
      <c r="L462" s="221"/>
      <c r="M462" s="221"/>
      <c r="N462" s="221"/>
      <c r="O462" s="221"/>
      <c r="P462" s="221"/>
      <c r="Q462" s="221"/>
      <c r="R462" s="221"/>
      <c r="S462" s="221"/>
      <c r="T462" s="221"/>
      <c r="U462" s="221"/>
      <c r="V462" s="221"/>
      <c r="W462" s="221"/>
      <c r="X462" s="221"/>
    </row>
    <row r="463" spans="1:24" ht="13.2">
      <c r="A463" s="220"/>
      <c r="B463" s="221"/>
      <c r="C463" s="222"/>
      <c r="D463" s="222"/>
      <c r="E463" s="222"/>
      <c r="F463" s="222"/>
      <c r="G463" s="220"/>
      <c r="H463" s="224"/>
      <c r="I463" s="220"/>
      <c r="J463" s="220"/>
      <c r="K463" s="220"/>
      <c r="L463" s="221"/>
      <c r="M463" s="221"/>
      <c r="N463" s="221"/>
      <c r="O463" s="221"/>
      <c r="P463" s="221"/>
      <c r="Q463" s="221"/>
      <c r="R463" s="221"/>
      <c r="S463" s="221"/>
      <c r="T463" s="221"/>
      <c r="U463" s="221"/>
      <c r="V463" s="221"/>
      <c r="W463" s="221"/>
      <c r="X463" s="221"/>
    </row>
    <row r="464" spans="1:24" ht="13.2">
      <c r="A464" s="220"/>
      <c r="B464" s="221"/>
      <c r="C464" s="222"/>
      <c r="D464" s="222"/>
      <c r="E464" s="222"/>
      <c r="F464" s="222"/>
      <c r="G464" s="220"/>
      <c r="H464" s="224"/>
      <c r="I464" s="220"/>
      <c r="J464" s="220"/>
      <c r="K464" s="220"/>
      <c r="L464" s="221"/>
      <c r="M464" s="221"/>
      <c r="N464" s="221"/>
      <c r="O464" s="221"/>
      <c r="P464" s="221"/>
      <c r="Q464" s="221"/>
      <c r="R464" s="221"/>
      <c r="S464" s="221"/>
      <c r="T464" s="221"/>
      <c r="U464" s="221"/>
      <c r="V464" s="221"/>
      <c r="W464" s="221"/>
      <c r="X464" s="221"/>
    </row>
    <row r="465" spans="1:24" ht="13.2">
      <c r="A465" s="220"/>
      <c r="B465" s="221"/>
      <c r="C465" s="222"/>
      <c r="D465" s="222"/>
      <c r="E465" s="222"/>
      <c r="F465" s="222"/>
      <c r="G465" s="220"/>
      <c r="H465" s="224"/>
      <c r="I465" s="220"/>
      <c r="J465" s="220"/>
      <c r="K465" s="220"/>
      <c r="L465" s="221"/>
      <c r="M465" s="221"/>
      <c r="N465" s="221"/>
      <c r="O465" s="221"/>
      <c r="P465" s="221"/>
      <c r="Q465" s="221"/>
      <c r="R465" s="221"/>
      <c r="S465" s="221"/>
      <c r="T465" s="221"/>
      <c r="U465" s="221"/>
      <c r="V465" s="221"/>
      <c r="W465" s="221"/>
      <c r="X465" s="221"/>
    </row>
    <row r="466" spans="1:24" ht="13.2">
      <c r="A466" s="220"/>
      <c r="B466" s="221"/>
      <c r="C466" s="222"/>
      <c r="D466" s="222"/>
      <c r="E466" s="222"/>
      <c r="F466" s="222"/>
      <c r="G466" s="220"/>
      <c r="H466" s="224"/>
      <c r="I466" s="220"/>
      <c r="J466" s="220"/>
      <c r="K466" s="220"/>
      <c r="L466" s="221"/>
      <c r="M466" s="221"/>
      <c r="N466" s="221"/>
      <c r="O466" s="221"/>
      <c r="P466" s="221"/>
      <c r="Q466" s="221"/>
      <c r="R466" s="221"/>
      <c r="S466" s="221"/>
      <c r="T466" s="221"/>
      <c r="U466" s="221"/>
      <c r="V466" s="221"/>
      <c r="W466" s="221"/>
      <c r="X466" s="221"/>
    </row>
    <row r="467" spans="1:24" ht="13.2">
      <c r="A467" s="220"/>
      <c r="B467" s="221"/>
      <c r="C467" s="222"/>
      <c r="D467" s="222"/>
      <c r="E467" s="222"/>
      <c r="F467" s="222"/>
      <c r="G467" s="220"/>
      <c r="H467" s="224"/>
      <c r="I467" s="220"/>
      <c r="J467" s="220"/>
      <c r="K467" s="220"/>
      <c r="L467" s="221"/>
      <c r="M467" s="221"/>
      <c r="N467" s="221"/>
      <c r="O467" s="221"/>
      <c r="P467" s="221"/>
      <c r="Q467" s="221"/>
      <c r="R467" s="221"/>
      <c r="S467" s="221"/>
      <c r="T467" s="221"/>
      <c r="U467" s="221"/>
      <c r="V467" s="221"/>
      <c r="W467" s="221"/>
      <c r="X467" s="221"/>
    </row>
    <row r="468" spans="1:24" ht="13.2">
      <c r="A468" s="220"/>
      <c r="B468" s="221"/>
      <c r="C468" s="222"/>
      <c r="D468" s="222"/>
      <c r="E468" s="222"/>
      <c r="F468" s="222"/>
      <c r="G468" s="220"/>
      <c r="H468" s="224"/>
      <c r="I468" s="220"/>
      <c r="J468" s="220"/>
      <c r="K468" s="220"/>
      <c r="L468" s="221"/>
      <c r="M468" s="221"/>
      <c r="N468" s="221"/>
      <c r="O468" s="221"/>
      <c r="P468" s="221"/>
      <c r="Q468" s="221"/>
      <c r="R468" s="221"/>
      <c r="S468" s="221"/>
      <c r="T468" s="221"/>
      <c r="U468" s="221"/>
      <c r="V468" s="221"/>
      <c r="W468" s="221"/>
      <c r="X468" s="221"/>
    </row>
    <row r="469" spans="1:24" ht="13.2">
      <c r="A469" s="220"/>
      <c r="B469" s="221"/>
      <c r="C469" s="222"/>
      <c r="D469" s="222"/>
      <c r="E469" s="222"/>
      <c r="F469" s="222"/>
      <c r="G469" s="220"/>
      <c r="H469" s="224"/>
      <c r="I469" s="220"/>
      <c r="J469" s="220"/>
      <c r="K469" s="220"/>
      <c r="L469" s="221"/>
      <c r="M469" s="221"/>
      <c r="N469" s="221"/>
      <c r="O469" s="221"/>
      <c r="P469" s="221"/>
      <c r="Q469" s="221"/>
      <c r="R469" s="221"/>
      <c r="S469" s="221"/>
      <c r="T469" s="221"/>
      <c r="U469" s="221"/>
      <c r="V469" s="221"/>
      <c r="W469" s="221"/>
      <c r="X469" s="221"/>
    </row>
    <row r="470" spans="1:24" ht="13.2">
      <c r="A470" s="220"/>
      <c r="B470" s="221"/>
      <c r="C470" s="222"/>
      <c r="D470" s="222"/>
      <c r="E470" s="222"/>
      <c r="F470" s="222"/>
      <c r="G470" s="220"/>
      <c r="H470" s="224"/>
      <c r="I470" s="220"/>
      <c r="J470" s="220"/>
      <c r="K470" s="220"/>
      <c r="L470" s="221"/>
      <c r="M470" s="221"/>
      <c r="N470" s="221"/>
      <c r="O470" s="221"/>
      <c r="P470" s="221"/>
      <c r="Q470" s="221"/>
      <c r="R470" s="221"/>
      <c r="S470" s="221"/>
      <c r="T470" s="221"/>
      <c r="U470" s="221"/>
      <c r="V470" s="221"/>
      <c r="W470" s="221"/>
      <c r="X470" s="221"/>
    </row>
    <row r="471" spans="1:24" ht="13.2">
      <c r="A471" s="220"/>
      <c r="B471" s="221"/>
      <c r="C471" s="222"/>
      <c r="D471" s="222"/>
      <c r="E471" s="222"/>
      <c r="F471" s="222"/>
      <c r="G471" s="220"/>
      <c r="H471" s="224"/>
      <c r="I471" s="220"/>
      <c r="J471" s="220"/>
      <c r="K471" s="220"/>
      <c r="L471" s="221"/>
      <c r="M471" s="221"/>
      <c r="N471" s="221"/>
      <c r="O471" s="221"/>
      <c r="P471" s="221"/>
      <c r="Q471" s="221"/>
      <c r="R471" s="221"/>
      <c r="S471" s="221"/>
      <c r="T471" s="221"/>
      <c r="U471" s="221"/>
      <c r="V471" s="221"/>
      <c r="W471" s="221"/>
      <c r="X471" s="221"/>
    </row>
    <row r="472" spans="1:24" ht="13.2">
      <c r="A472" s="220"/>
      <c r="B472" s="221"/>
      <c r="C472" s="222"/>
      <c r="D472" s="222"/>
      <c r="E472" s="222"/>
      <c r="F472" s="222"/>
      <c r="G472" s="220"/>
      <c r="H472" s="224"/>
      <c r="I472" s="220"/>
      <c r="J472" s="220"/>
      <c r="K472" s="220"/>
      <c r="L472" s="221"/>
      <c r="M472" s="221"/>
      <c r="N472" s="221"/>
      <c r="O472" s="221"/>
      <c r="P472" s="221"/>
      <c r="Q472" s="221"/>
      <c r="R472" s="221"/>
      <c r="S472" s="221"/>
      <c r="T472" s="221"/>
      <c r="U472" s="221"/>
      <c r="V472" s="221"/>
      <c r="W472" s="221"/>
      <c r="X472" s="221"/>
    </row>
    <row r="473" spans="1:24" ht="13.2">
      <c r="A473" s="220"/>
      <c r="B473" s="221"/>
      <c r="C473" s="222"/>
      <c r="D473" s="222"/>
      <c r="E473" s="222"/>
      <c r="F473" s="222"/>
      <c r="G473" s="220"/>
      <c r="H473" s="224"/>
      <c r="I473" s="220"/>
      <c r="J473" s="220"/>
      <c r="K473" s="220"/>
      <c r="L473" s="221"/>
      <c r="M473" s="221"/>
      <c r="N473" s="221"/>
      <c r="O473" s="221"/>
      <c r="P473" s="221"/>
      <c r="Q473" s="221"/>
      <c r="R473" s="221"/>
      <c r="S473" s="221"/>
      <c r="T473" s="221"/>
      <c r="U473" s="221"/>
      <c r="V473" s="221"/>
      <c r="W473" s="221"/>
      <c r="X473" s="221"/>
    </row>
    <row r="474" spans="1:24" ht="13.2">
      <c r="A474" s="220"/>
      <c r="B474" s="221"/>
      <c r="C474" s="222"/>
      <c r="D474" s="222"/>
      <c r="E474" s="222"/>
      <c r="F474" s="222"/>
      <c r="G474" s="220"/>
      <c r="H474" s="224"/>
      <c r="I474" s="220"/>
      <c r="J474" s="220"/>
      <c r="K474" s="220"/>
      <c r="L474" s="221"/>
      <c r="M474" s="221"/>
      <c r="N474" s="221"/>
      <c r="O474" s="221"/>
      <c r="P474" s="221"/>
      <c r="Q474" s="221"/>
      <c r="R474" s="221"/>
      <c r="S474" s="221"/>
      <c r="T474" s="221"/>
      <c r="U474" s="221"/>
      <c r="V474" s="221"/>
      <c r="W474" s="221"/>
      <c r="X474" s="221"/>
    </row>
    <row r="475" spans="1:24" ht="13.2">
      <c r="A475" s="220"/>
      <c r="B475" s="221"/>
      <c r="C475" s="222"/>
      <c r="D475" s="222"/>
      <c r="E475" s="222"/>
      <c r="F475" s="222"/>
      <c r="G475" s="220"/>
      <c r="H475" s="224"/>
      <c r="I475" s="220"/>
      <c r="J475" s="220"/>
      <c r="K475" s="220"/>
      <c r="L475" s="221"/>
      <c r="M475" s="221"/>
      <c r="N475" s="221"/>
      <c r="O475" s="221"/>
      <c r="P475" s="221"/>
      <c r="Q475" s="221"/>
      <c r="R475" s="221"/>
      <c r="S475" s="221"/>
      <c r="T475" s="221"/>
      <c r="U475" s="221"/>
      <c r="V475" s="221"/>
      <c r="W475" s="221"/>
      <c r="X475" s="221"/>
    </row>
    <row r="476" spans="1:24" ht="13.2">
      <c r="A476" s="220"/>
      <c r="B476" s="221"/>
      <c r="C476" s="222"/>
      <c r="D476" s="222"/>
      <c r="E476" s="222"/>
      <c r="F476" s="222"/>
      <c r="G476" s="220"/>
      <c r="H476" s="224"/>
      <c r="I476" s="220"/>
      <c r="J476" s="220"/>
      <c r="K476" s="220"/>
      <c r="L476" s="221"/>
      <c r="M476" s="221"/>
      <c r="N476" s="221"/>
      <c r="O476" s="221"/>
      <c r="P476" s="221"/>
      <c r="Q476" s="221"/>
      <c r="R476" s="221"/>
      <c r="S476" s="221"/>
      <c r="T476" s="221"/>
      <c r="U476" s="221"/>
      <c r="V476" s="221"/>
      <c r="W476" s="221"/>
      <c r="X476" s="221"/>
    </row>
    <row r="477" spans="1:24" ht="13.2">
      <c r="A477" s="220"/>
      <c r="B477" s="221"/>
      <c r="C477" s="222"/>
      <c r="D477" s="222"/>
      <c r="E477" s="222"/>
      <c r="F477" s="222"/>
      <c r="G477" s="220"/>
      <c r="H477" s="224"/>
      <c r="I477" s="220"/>
      <c r="J477" s="220"/>
      <c r="K477" s="220"/>
      <c r="L477" s="221"/>
      <c r="M477" s="221"/>
      <c r="N477" s="221"/>
      <c r="O477" s="221"/>
      <c r="P477" s="221"/>
      <c r="Q477" s="221"/>
      <c r="R477" s="221"/>
      <c r="S477" s="221"/>
      <c r="T477" s="221"/>
      <c r="U477" s="221"/>
      <c r="V477" s="221"/>
      <c r="W477" s="221"/>
      <c r="X477" s="221"/>
    </row>
    <row r="478" spans="1:24" ht="13.2">
      <c r="A478" s="220"/>
      <c r="B478" s="221"/>
      <c r="C478" s="222"/>
      <c r="D478" s="222"/>
      <c r="E478" s="222"/>
      <c r="F478" s="222"/>
      <c r="G478" s="220"/>
      <c r="H478" s="224"/>
      <c r="I478" s="220"/>
      <c r="J478" s="220"/>
      <c r="K478" s="220"/>
      <c r="L478" s="221"/>
      <c r="M478" s="221"/>
      <c r="N478" s="221"/>
      <c r="O478" s="221"/>
      <c r="P478" s="221"/>
      <c r="Q478" s="221"/>
      <c r="R478" s="221"/>
      <c r="S478" s="221"/>
      <c r="T478" s="221"/>
      <c r="U478" s="221"/>
      <c r="V478" s="221"/>
      <c r="W478" s="221"/>
      <c r="X478" s="221"/>
    </row>
    <row r="479" spans="1:24" ht="13.2">
      <c r="A479" s="220"/>
      <c r="B479" s="221"/>
      <c r="C479" s="222"/>
      <c r="D479" s="222"/>
      <c r="E479" s="222"/>
      <c r="F479" s="222"/>
      <c r="G479" s="220"/>
      <c r="H479" s="224"/>
      <c r="I479" s="220"/>
      <c r="J479" s="220"/>
      <c r="K479" s="220"/>
      <c r="L479" s="221"/>
      <c r="M479" s="221"/>
      <c r="N479" s="221"/>
      <c r="O479" s="221"/>
      <c r="P479" s="221"/>
      <c r="Q479" s="221"/>
      <c r="R479" s="221"/>
      <c r="S479" s="221"/>
      <c r="T479" s="221"/>
      <c r="U479" s="221"/>
      <c r="V479" s="221"/>
      <c r="W479" s="221"/>
      <c r="X479" s="221"/>
    </row>
    <row r="480" spans="1:24" ht="13.2">
      <c r="A480" s="220"/>
      <c r="B480" s="221"/>
      <c r="C480" s="222"/>
      <c r="D480" s="222"/>
      <c r="E480" s="222"/>
      <c r="F480" s="222"/>
      <c r="G480" s="220"/>
      <c r="H480" s="224"/>
      <c r="I480" s="220"/>
      <c r="J480" s="220"/>
      <c r="K480" s="220"/>
      <c r="L480" s="221"/>
      <c r="M480" s="221"/>
      <c r="N480" s="221"/>
      <c r="O480" s="221"/>
      <c r="P480" s="221"/>
      <c r="Q480" s="221"/>
      <c r="R480" s="221"/>
      <c r="S480" s="221"/>
      <c r="T480" s="221"/>
      <c r="U480" s="221"/>
      <c r="V480" s="221"/>
      <c r="W480" s="221"/>
      <c r="X480" s="221"/>
    </row>
    <row r="481" spans="1:24" ht="13.2">
      <c r="A481" s="220"/>
      <c r="B481" s="221"/>
      <c r="C481" s="222"/>
      <c r="D481" s="222"/>
      <c r="E481" s="222"/>
      <c r="F481" s="222"/>
      <c r="G481" s="220"/>
      <c r="H481" s="224"/>
      <c r="I481" s="220"/>
      <c r="J481" s="220"/>
      <c r="K481" s="220"/>
      <c r="L481" s="221"/>
      <c r="M481" s="221"/>
      <c r="N481" s="221"/>
      <c r="O481" s="221"/>
      <c r="P481" s="221"/>
      <c r="Q481" s="221"/>
      <c r="R481" s="221"/>
      <c r="S481" s="221"/>
      <c r="T481" s="221"/>
      <c r="U481" s="221"/>
      <c r="V481" s="221"/>
      <c r="W481" s="221"/>
      <c r="X481" s="221"/>
    </row>
    <row r="482" spans="1:24" ht="13.2">
      <c r="A482" s="220"/>
      <c r="B482" s="221"/>
      <c r="C482" s="222"/>
      <c r="D482" s="222"/>
      <c r="E482" s="222"/>
      <c r="F482" s="222"/>
      <c r="G482" s="220"/>
      <c r="H482" s="224"/>
      <c r="I482" s="220"/>
      <c r="J482" s="220"/>
      <c r="K482" s="220"/>
      <c r="L482" s="221"/>
      <c r="M482" s="221"/>
      <c r="N482" s="221"/>
      <c r="O482" s="221"/>
      <c r="P482" s="221"/>
      <c r="Q482" s="221"/>
      <c r="R482" s="221"/>
      <c r="S482" s="221"/>
      <c r="T482" s="221"/>
      <c r="U482" s="221"/>
      <c r="V482" s="221"/>
      <c r="W482" s="221"/>
      <c r="X482" s="221"/>
    </row>
    <row r="483" spans="1:24" ht="13.2">
      <c r="A483" s="220"/>
      <c r="B483" s="221"/>
      <c r="C483" s="222"/>
      <c r="D483" s="222"/>
      <c r="E483" s="222"/>
      <c r="F483" s="222"/>
      <c r="G483" s="220"/>
      <c r="H483" s="224"/>
      <c r="I483" s="220"/>
      <c r="J483" s="220"/>
      <c r="K483" s="220"/>
      <c r="L483" s="221"/>
      <c r="M483" s="221"/>
      <c r="N483" s="221"/>
      <c r="O483" s="221"/>
      <c r="P483" s="221"/>
      <c r="Q483" s="221"/>
      <c r="R483" s="221"/>
      <c r="S483" s="221"/>
      <c r="T483" s="221"/>
      <c r="U483" s="221"/>
      <c r="V483" s="221"/>
      <c r="W483" s="221"/>
      <c r="X483" s="221"/>
    </row>
    <row r="484" spans="1:24" ht="13.2">
      <c r="A484" s="220"/>
      <c r="B484" s="221"/>
      <c r="C484" s="222"/>
      <c r="D484" s="222"/>
      <c r="E484" s="222"/>
      <c r="F484" s="222"/>
      <c r="G484" s="220"/>
      <c r="H484" s="224"/>
      <c r="I484" s="220"/>
      <c r="J484" s="220"/>
      <c r="K484" s="220"/>
      <c r="L484" s="221"/>
      <c r="M484" s="221"/>
      <c r="N484" s="221"/>
      <c r="O484" s="221"/>
      <c r="P484" s="221"/>
      <c r="Q484" s="221"/>
      <c r="R484" s="221"/>
      <c r="S484" s="221"/>
      <c r="T484" s="221"/>
      <c r="U484" s="221"/>
      <c r="V484" s="221"/>
      <c r="W484" s="221"/>
      <c r="X484" s="221"/>
    </row>
    <row r="485" spans="1:24" ht="13.2">
      <c r="A485" s="220"/>
      <c r="B485" s="221"/>
      <c r="C485" s="222"/>
      <c r="D485" s="222"/>
      <c r="E485" s="222"/>
      <c r="F485" s="222"/>
      <c r="G485" s="220"/>
      <c r="H485" s="224"/>
      <c r="I485" s="220"/>
      <c r="J485" s="220"/>
      <c r="K485" s="220"/>
      <c r="L485" s="221"/>
      <c r="M485" s="221"/>
      <c r="N485" s="221"/>
      <c r="O485" s="221"/>
      <c r="P485" s="221"/>
      <c r="Q485" s="221"/>
      <c r="R485" s="221"/>
      <c r="S485" s="221"/>
      <c r="T485" s="221"/>
      <c r="U485" s="221"/>
      <c r="V485" s="221"/>
      <c r="W485" s="221"/>
      <c r="X485" s="221"/>
    </row>
    <row r="486" spans="1:24" ht="13.2">
      <c r="A486" s="220"/>
      <c r="B486" s="221"/>
      <c r="C486" s="222"/>
      <c r="D486" s="222"/>
      <c r="E486" s="222"/>
      <c r="F486" s="222"/>
      <c r="G486" s="220"/>
      <c r="H486" s="224"/>
      <c r="I486" s="220"/>
      <c r="J486" s="220"/>
      <c r="K486" s="220"/>
      <c r="L486" s="221"/>
      <c r="M486" s="221"/>
      <c r="N486" s="221"/>
      <c r="O486" s="221"/>
      <c r="P486" s="221"/>
      <c r="Q486" s="221"/>
      <c r="R486" s="221"/>
      <c r="S486" s="221"/>
      <c r="T486" s="221"/>
      <c r="U486" s="221"/>
      <c r="V486" s="221"/>
      <c r="W486" s="221"/>
      <c r="X486" s="221"/>
    </row>
    <row r="487" spans="1:24" ht="13.2">
      <c r="A487" s="220"/>
      <c r="B487" s="221"/>
      <c r="C487" s="222"/>
      <c r="D487" s="222"/>
      <c r="E487" s="222"/>
      <c r="F487" s="222"/>
      <c r="G487" s="220"/>
      <c r="H487" s="224"/>
      <c r="I487" s="220"/>
      <c r="J487" s="220"/>
      <c r="K487" s="220"/>
      <c r="L487" s="221"/>
      <c r="M487" s="221"/>
      <c r="N487" s="221"/>
      <c r="O487" s="221"/>
      <c r="P487" s="221"/>
      <c r="Q487" s="221"/>
      <c r="R487" s="221"/>
      <c r="S487" s="221"/>
      <c r="T487" s="221"/>
      <c r="U487" s="221"/>
      <c r="V487" s="221"/>
      <c r="W487" s="221"/>
      <c r="X487" s="221"/>
    </row>
    <row r="488" spans="1:24" ht="13.2">
      <c r="A488" s="220"/>
      <c r="B488" s="221"/>
      <c r="C488" s="222"/>
      <c r="D488" s="222"/>
      <c r="E488" s="222"/>
      <c r="F488" s="222"/>
      <c r="G488" s="220"/>
      <c r="H488" s="224"/>
      <c r="I488" s="220"/>
      <c r="J488" s="220"/>
      <c r="K488" s="220"/>
      <c r="L488" s="221"/>
      <c r="M488" s="221"/>
      <c r="N488" s="221"/>
      <c r="O488" s="221"/>
      <c r="P488" s="221"/>
      <c r="Q488" s="221"/>
      <c r="R488" s="221"/>
      <c r="S488" s="221"/>
      <c r="T488" s="221"/>
      <c r="U488" s="221"/>
      <c r="V488" s="221"/>
      <c r="W488" s="221"/>
      <c r="X488" s="221"/>
    </row>
    <row r="489" spans="1:24" ht="13.2">
      <c r="A489" s="220"/>
      <c r="B489" s="221"/>
      <c r="C489" s="222"/>
      <c r="D489" s="222"/>
      <c r="E489" s="222"/>
      <c r="F489" s="222"/>
      <c r="G489" s="220"/>
      <c r="H489" s="224"/>
      <c r="I489" s="220"/>
      <c r="J489" s="220"/>
      <c r="K489" s="220"/>
      <c r="L489" s="221"/>
      <c r="M489" s="221"/>
      <c r="N489" s="221"/>
      <c r="O489" s="221"/>
      <c r="P489" s="221"/>
      <c r="Q489" s="221"/>
      <c r="R489" s="221"/>
      <c r="S489" s="221"/>
      <c r="T489" s="221"/>
      <c r="U489" s="221"/>
      <c r="V489" s="221"/>
      <c r="W489" s="221"/>
      <c r="X489" s="221"/>
    </row>
    <row r="490" spans="1:24" ht="13.2">
      <c r="A490" s="220"/>
      <c r="B490" s="221"/>
      <c r="C490" s="222"/>
      <c r="D490" s="222"/>
      <c r="E490" s="222"/>
      <c r="F490" s="222"/>
      <c r="G490" s="220"/>
      <c r="H490" s="224"/>
      <c r="I490" s="220"/>
      <c r="J490" s="220"/>
      <c r="K490" s="220"/>
      <c r="L490" s="221"/>
      <c r="M490" s="221"/>
      <c r="N490" s="221"/>
      <c r="O490" s="221"/>
      <c r="P490" s="221"/>
      <c r="Q490" s="221"/>
      <c r="R490" s="221"/>
      <c r="S490" s="221"/>
      <c r="T490" s="221"/>
      <c r="U490" s="221"/>
      <c r="V490" s="221"/>
      <c r="W490" s="221"/>
      <c r="X490" s="221"/>
    </row>
    <row r="491" spans="1:24" ht="13.2">
      <c r="A491" s="220"/>
      <c r="B491" s="221"/>
      <c r="C491" s="222"/>
      <c r="D491" s="222"/>
      <c r="E491" s="222"/>
      <c r="F491" s="222"/>
      <c r="G491" s="220"/>
      <c r="H491" s="224"/>
      <c r="I491" s="220"/>
      <c r="J491" s="220"/>
      <c r="K491" s="220"/>
      <c r="L491" s="221"/>
      <c r="M491" s="221"/>
      <c r="N491" s="221"/>
      <c r="O491" s="221"/>
      <c r="P491" s="221"/>
      <c r="Q491" s="221"/>
      <c r="R491" s="221"/>
      <c r="S491" s="221"/>
      <c r="T491" s="221"/>
      <c r="U491" s="221"/>
      <c r="V491" s="221"/>
      <c r="W491" s="221"/>
      <c r="X491" s="221"/>
    </row>
    <row r="492" spans="1:24" ht="13.2">
      <c r="A492" s="220"/>
      <c r="B492" s="221"/>
      <c r="C492" s="222"/>
      <c r="D492" s="222"/>
      <c r="E492" s="222"/>
      <c r="F492" s="222"/>
      <c r="G492" s="220"/>
      <c r="H492" s="224"/>
      <c r="I492" s="220"/>
      <c r="J492" s="220"/>
      <c r="K492" s="220"/>
      <c r="L492" s="221"/>
      <c r="M492" s="221"/>
      <c r="N492" s="221"/>
      <c r="O492" s="221"/>
      <c r="P492" s="221"/>
      <c r="Q492" s="221"/>
      <c r="R492" s="221"/>
      <c r="S492" s="221"/>
      <c r="T492" s="221"/>
      <c r="U492" s="221"/>
      <c r="V492" s="221"/>
      <c r="W492" s="221"/>
      <c r="X492" s="221"/>
    </row>
    <row r="493" spans="1:24" ht="13.2">
      <c r="A493" s="220"/>
      <c r="B493" s="221"/>
      <c r="C493" s="222"/>
      <c r="D493" s="222"/>
      <c r="E493" s="222"/>
      <c r="F493" s="222"/>
      <c r="G493" s="220"/>
      <c r="H493" s="224"/>
      <c r="I493" s="220"/>
      <c r="J493" s="220"/>
      <c r="K493" s="220"/>
      <c r="L493" s="221"/>
      <c r="M493" s="221"/>
      <c r="N493" s="221"/>
      <c r="O493" s="221"/>
      <c r="P493" s="221"/>
      <c r="Q493" s="221"/>
      <c r="R493" s="221"/>
      <c r="S493" s="221"/>
      <c r="T493" s="221"/>
      <c r="U493" s="221"/>
      <c r="V493" s="221"/>
      <c r="W493" s="221"/>
      <c r="X493" s="221"/>
    </row>
    <row r="494" spans="1:24" ht="13.2">
      <c r="A494" s="220"/>
      <c r="B494" s="221"/>
      <c r="C494" s="222"/>
      <c r="D494" s="222"/>
      <c r="E494" s="222"/>
      <c r="F494" s="222"/>
      <c r="G494" s="220"/>
      <c r="H494" s="224"/>
      <c r="I494" s="220"/>
      <c r="J494" s="220"/>
      <c r="K494" s="220"/>
      <c r="L494" s="221"/>
      <c r="M494" s="221"/>
      <c r="N494" s="221"/>
      <c r="O494" s="221"/>
      <c r="P494" s="221"/>
      <c r="Q494" s="221"/>
      <c r="R494" s="221"/>
      <c r="S494" s="221"/>
      <c r="T494" s="221"/>
      <c r="U494" s="221"/>
      <c r="V494" s="221"/>
      <c r="W494" s="221"/>
      <c r="X494" s="221"/>
    </row>
    <row r="495" spans="1:24" ht="13.2">
      <c r="A495" s="220"/>
      <c r="B495" s="221"/>
      <c r="C495" s="222"/>
      <c r="D495" s="222"/>
      <c r="E495" s="222"/>
      <c r="F495" s="222"/>
      <c r="G495" s="220"/>
      <c r="H495" s="224"/>
      <c r="I495" s="220"/>
      <c r="J495" s="220"/>
      <c r="K495" s="220"/>
      <c r="L495" s="221"/>
      <c r="M495" s="221"/>
      <c r="N495" s="221"/>
      <c r="O495" s="221"/>
      <c r="P495" s="221"/>
      <c r="Q495" s="221"/>
      <c r="R495" s="221"/>
      <c r="S495" s="221"/>
      <c r="T495" s="221"/>
      <c r="U495" s="221"/>
      <c r="V495" s="221"/>
      <c r="W495" s="221"/>
      <c r="X495" s="221"/>
    </row>
    <row r="496" spans="1:24" ht="13.2">
      <c r="A496" s="220"/>
      <c r="B496" s="221"/>
      <c r="C496" s="222"/>
      <c r="D496" s="222"/>
      <c r="E496" s="222"/>
      <c r="F496" s="222"/>
      <c r="G496" s="220"/>
      <c r="H496" s="224"/>
      <c r="I496" s="220"/>
      <c r="J496" s="220"/>
      <c r="K496" s="220"/>
      <c r="L496" s="221"/>
      <c r="M496" s="221"/>
      <c r="N496" s="221"/>
      <c r="O496" s="221"/>
      <c r="P496" s="221"/>
      <c r="Q496" s="221"/>
      <c r="R496" s="221"/>
      <c r="S496" s="221"/>
      <c r="T496" s="221"/>
      <c r="U496" s="221"/>
      <c r="V496" s="221"/>
      <c r="W496" s="221"/>
      <c r="X496" s="221"/>
    </row>
    <row r="497" spans="1:24" ht="13.2">
      <c r="A497" s="220"/>
      <c r="B497" s="221"/>
      <c r="C497" s="222"/>
      <c r="D497" s="222"/>
      <c r="E497" s="222"/>
      <c r="F497" s="222"/>
      <c r="G497" s="220"/>
      <c r="H497" s="224"/>
      <c r="I497" s="220"/>
      <c r="J497" s="220"/>
      <c r="K497" s="220"/>
      <c r="L497" s="221"/>
      <c r="M497" s="221"/>
      <c r="N497" s="221"/>
      <c r="O497" s="221"/>
      <c r="P497" s="221"/>
      <c r="Q497" s="221"/>
      <c r="R497" s="221"/>
      <c r="S497" s="221"/>
      <c r="T497" s="221"/>
      <c r="U497" s="221"/>
      <c r="V497" s="221"/>
      <c r="W497" s="221"/>
      <c r="X497" s="221"/>
    </row>
    <row r="498" spans="1:24" ht="13.2">
      <c r="A498" s="220"/>
      <c r="B498" s="221"/>
      <c r="C498" s="222"/>
      <c r="D498" s="222"/>
      <c r="E498" s="222"/>
      <c r="F498" s="222"/>
      <c r="G498" s="220"/>
      <c r="H498" s="224"/>
      <c r="I498" s="220"/>
      <c r="J498" s="220"/>
      <c r="K498" s="220"/>
      <c r="L498" s="221"/>
      <c r="M498" s="221"/>
      <c r="N498" s="221"/>
      <c r="O498" s="221"/>
      <c r="P498" s="221"/>
      <c r="Q498" s="221"/>
      <c r="R498" s="221"/>
      <c r="S498" s="221"/>
      <c r="T498" s="221"/>
      <c r="U498" s="221"/>
      <c r="V498" s="221"/>
      <c r="W498" s="221"/>
      <c r="X498" s="221"/>
    </row>
    <row r="499" spans="1:24" ht="13.2">
      <c r="A499" s="220"/>
      <c r="B499" s="221"/>
      <c r="C499" s="222"/>
      <c r="D499" s="222"/>
      <c r="E499" s="222"/>
      <c r="F499" s="222"/>
      <c r="G499" s="220"/>
      <c r="H499" s="224"/>
      <c r="I499" s="220"/>
      <c r="J499" s="220"/>
      <c r="K499" s="220"/>
      <c r="L499" s="221"/>
      <c r="M499" s="221"/>
      <c r="N499" s="221"/>
      <c r="O499" s="221"/>
      <c r="P499" s="221"/>
      <c r="Q499" s="221"/>
      <c r="R499" s="221"/>
      <c r="S499" s="221"/>
      <c r="T499" s="221"/>
      <c r="U499" s="221"/>
      <c r="V499" s="221"/>
      <c r="W499" s="221"/>
      <c r="X499" s="221"/>
    </row>
    <row r="500" spans="1:24" ht="13.2">
      <c r="A500" s="220"/>
      <c r="B500" s="221"/>
      <c r="C500" s="222"/>
      <c r="D500" s="222"/>
      <c r="E500" s="222"/>
      <c r="F500" s="222"/>
      <c r="G500" s="220"/>
      <c r="H500" s="224"/>
      <c r="I500" s="220"/>
      <c r="J500" s="220"/>
      <c r="K500" s="220"/>
      <c r="L500" s="221"/>
      <c r="M500" s="221"/>
      <c r="N500" s="221"/>
      <c r="O500" s="221"/>
      <c r="P500" s="221"/>
      <c r="Q500" s="221"/>
      <c r="R500" s="221"/>
      <c r="S500" s="221"/>
      <c r="T500" s="221"/>
      <c r="U500" s="221"/>
      <c r="V500" s="221"/>
      <c r="W500" s="221"/>
      <c r="X500" s="221"/>
    </row>
    <row r="501" spans="1:24" ht="13.2">
      <c r="A501" s="220"/>
      <c r="B501" s="221"/>
      <c r="C501" s="222"/>
      <c r="D501" s="222"/>
      <c r="E501" s="222"/>
      <c r="F501" s="222"/>
      <c r="G501" s="220"/>
      <c r="H501" s="224"/>
      <c r="I501" s="220"/>
      <c r="J501" s="220"/>
      <c r="K501" s="220"/>
      <c r="L501" s="221"/>
      <c r="M501" s="221"/>
      <c r="N501" s="221"/>
      <c r="O501" s="221"/>
      <c r="P501" s="221"/>
      <c r="Q501" s="221"/>
      <c r="R501" s="221"/>
      <c r="S501" s="221"/>
      <c r="T501" s="221"/>
      <c r="U501" s="221"/>
      <c r="V501" s="221"/>
      <c r="W501" s="221"/>
      <c r="X501" s="221"/>
    </row>
    <row r="502" spans="1:24" ht="13.2">
      <c r="A502" s="220"/>
      <c r="B502" s="221"/>
      <c r="C502" s="222"/>
      <c r="D502" s="222"/>
      <c r="E502" s="222"/>
      <c r="F502" s="222"/>
      <c r="G502" s="220"/>
      <c r="H502" s="224"/>
      <c r="I502" s="220"/>
      <c r="J502" s="220"/>
      <c r="K502" s="220"/>
      <c r="L502" s="221"/>
      <c r="M502" s="221"/>
      <c r="N502" s="221"/>
      <c r="O502" s="221"/>
      <c r="P502" s="221"/>
      <c r="Q502" s="221"/>
      <c r="R502" s="221"/>
      <c r="S502" s="221"/>
      <c r="T502" s="221"/>
      <c r="U502" s="221"/>
      <c r="V502" s="221"/>
      <c r="W502" s="221"/>
      <c r="X502" s="221"/>
    </row>
    <row r="503" spans="1:24" ht="13.2">
      <c r="A503" s="220"/>
      <c r="B503" s="221"/>
      <c r="C503" s="222"/>
      <c r="D503" s="222"/>
      <c r="E503" s="222"/>
      <c r="F503" s="222"/>
      <c r="G503" s="220"/>
      <c r="H503" s="224"/>
      <c r="I503" s="220"/>
      <c r="J503" s="220"/>
      <c r="K503" s="220"/>
      <c r="L503" s="221"/>
      <c r="M503" s="221"/>
      <c r="N503" s="221"/>
      <c r="O503" s="221"/>
      <c r="P503" s="221"/>
      <c r="Q503" s="221"/>
      <c r="R503" s="221"/>
      <c r="S503" s="221"/>
      <c r="T503" s="221"/>
      <c r="U503" s="221"/>
      <c r="V503" s="221"/>
      <c r="W503" s="221"/>
      <c r="X503" s="221"/>
    </row>
    <row r="504" spans="1:24" ht="13.2">
      <c r="A504" s="220"/>
      <c r="B504" s="221"/>
      <c r="C504" s="222"/>
      <c r="D504" s="222"/>
      <c r="E504" s="222"/>
      <c r="F504" s="222"/>
      <c r="G504" s="220"/>
      <c r="H504" s="224"/>
      <c r="I504" s="220"/>
      <c r="J504" s="220"/>
      <c r="K504" s="220"/>
      <c r="L504" s="221"/>
      <c r="M504" s="221"/>
      <c r="N504" s="221"/>
      <c r="O504" s="221"/>
      <c r="P504" s="221"/>
      <c r="Q504" s="221"/>
      <c r="R504" s="221"/>
      <c r="S504" s="221"/>
      <c r="T504" s="221"/>
      <c r="U504" s="221"/>
      <c r="V504" s="221"/>
      <c r="W504" s="221"/>
      <c r="X504" s="221"/>
    </row>
    <row r="505" spans="1:24" ht="13.2">
      <c r="A505" s="220"/>
      <c r="B505" s="221"/>
      <c r="C505" s="222"/>
      <c r="D505" s="222"/>
      <c r="E505" s="222"/>
      <c r="F505" s="222"/>
      <c r="G505" s="220"/>
      <c r="H505" s="224"/>
      <c r="I505" s="220"/>
      <c r="J505" s="220"/>
      <c r="K505" s="220"/>
      <c r="L505" s="221"/>
      <c r="M505" s="221"/>
      <c r="N505" s="221"/>
      <c r="O505" s="221"/>
      <c r="P505" s="221"/>
      <c r="Q505" s="221"/>
      <c r="R505" s="221"/>
      <c r="S505" s="221"/>
      <c r="T505" s="221"/>
      <c r="U505" s="221"/>
      <c r="V505" s="221"/>
      <c r="W505" s="221"/>
      <c r="X505" s="221"/>
    </row>
    <row r="506" spans="1:24" ht="13.2">
      <c r="A506" s="220"/>
      <c r="B506" s="221"/>
      <c r="C506" s="222"/>
      <c r="D506" s="222"/>
      <c r="E506" s="222"/>
      <c r="F506" s="222"/>
      <c r="G506" s="220"/>
      <c r="H506" s="224"/>
      <c r="I506" s="220"/>
      <c r="J506" s="220"/>
      <c r="K506" s="220"/>
      <c r="L506" s="221"/>
      <c r="M506" s="221"/>
      <c r="N506" s="221"/>
      <c r="O506" s="221"/>
      <c r="P506" s="221"/>
      <c r="Q506" s="221"/>
      <c r="R506" s="221"/>
      <c r="S506" s="221"/>
      <c r="T506" s="221"/>
      <c r="U506" s="221"/>
      <c r="V506" s="221"/>
      <c r="W506" s="221"/>
      <c r="X506" s="221"/>
    </row>
    <row r="507" spans="1:24" ht="13.2">
      <c r="A507" s="220"/>
      <c r="B507" s="221"/>
      <c r="C507" s="222"/>
      <c r="D507" s="222"/>
      <c r="E507" s="222"/>
      <c r="F507" s="222"/>
      <c r="G507" s="220"/>
      <c r="H507" s="224"/>
      <c r="I507" s="220"/>
      <c r="J507" s="220"/>
      <c r="K507" s="220"/>
      <c r="L507" s="221"/>
      <c r="M507" s="221"/>
      <c r="N507" s="221"/>
      <c r="O507" s="221"/>
      <c r="P507" s="221"/>
      <c r="Q507" s="221"/>
      <c r="R507" s="221"/>
      <c r="S507" s="221"/>
      <c r="T507" s="221"/>
      <c r="U507" s="221"/>
      <c r="V507" s="221"/>
      <c r="W507" s="221"/>
      <c r="X507" s="221"/>
    </row>
    <row r="508" spans="1:24" ht="13.2">
      <c r="A508" s="220"/>
      <c r="B508" s="221"/>
      <c r="C508" s="222"/>
      <c r="D508" s="222"/>
      <c r="E508" s="222"/>
      <c r="F508" s="222"/>
      <c r="G508" s="220"/>
      <c r="H508" s="224"/>
      <c r="I508" s="220"/>
      <c r="J508" s="220"/>
      <c r="K508" s="220"/>
      <c r="L508" s="221"/>
      <c r="M508" s="221"/>
      <c r="N508" s="221"/>
      <c r="O508" s="221"/>
      <c r="P508" s="221"/>
      <c r="Q508" s="221"/>
      <c r="R508" s="221"/>
      <c r="S508" s="221"/>
      <c r="T508" s="221"/>
      <c r="U508" s="221"/>
      <c r="V508" s="221"/>
      <c r="W508" s="221"/>
      <c r="X508" s="221"/>
    </row>
    <row r="509" spans="1:24" ht="13.2">
      <c r="A509" s="220"/>
      <c r="B509" s="221"/>
      <c r="C509" s="222"/>
      <c r="D509" s="222"/>
      <c r="E509" s="222"/>
      <c r="F509" s="222"/>
      <c r="G509" s="220"/>
      <c r="H509" s="224"/>
      <c r="I509" s="220"/>
      <c r="J509" s="220"/>
      <c r="K509" s="220"/>
      <c r="L509" s="221"/>
      <c r="M509" s="221"/>
      <c r="N509" s="221"/>
      <c r="O509" s="221"/>
      <c r="P509" s="221"/>
      <c r="Q509" s="221"/>
      <c r="R509" s="221"/>
      <c r="S509" s="221"/>
      <c r="T509" s="221"/>
      <c r="U509" s="221"/>
      <c r="V509" s="221"/>
      <c r="W509" s="221"/>
      <c r="X509" s="221"/>
    </row>
    <row r="510" spans="1:24" ht="13.2">
      <c r="A510" s="220"/>
      <c r="B510" s="221"/>
      <c r="C510" s="222"/>
      <c r="D510" s="222"/>
      <c r="E510" s="222"/>
      <c r="F510" s="222"/>
      <c r="G510" s="220"/>
      <c r="H510" s="224"/>
      <c r="I510" s="220"/>
      <c r="J510" s="220"/>
      <c r="K510" s="220"/>
      <c r="L510" s="221"/>
      <c r="M510" s="221"/>
      <c r="N510" s="221"/>
      <c r="O510" s="221"/>
      <c r="P510" s="221"/>
      <c r="Q510" s="221"/>
      <c r="R510" s="221"/>
      <c r="S510" s="221"/>
      <c r="T510" s="221"/>
      <c r="U510" s="221"/>
      <c r="V510" s="221"/>
      <c r="W510" s="221"/>
      <c r="X510" s="221"/>
    </row>
    <row r="511" spans="1:24" ht="13.2">
      <c r="A511" s="220"/>
      <c r="B511" s="221"/>
      <c r="C511" s="222"/>
      <c r="D511" s="222"/>
      <c r="E511" s="222"/>
      <c r="F511" s="222"/>
      <c r="G511" s="220"/>
      <c r="H511" s="224"/>
      <c r="I511" s="220"/>
      <c r="J511" s="220"/>
      <c r="K511" s="220"/>
      <c r="L511" s="221"/>
      <c r="M511" s="221"/>
      <c r="N511" s="221"/>
      <c r="O511" s="221"/>
      <c r="P511" s="221"/>
      <c r="Q511" s="221"/>
      <c r="R511" s="221"/>
      <c r="S511" s="221"/>
      <c r="T511" s="221"/>
      <c r="U511" s="221"/>
      <c r="V511" s="221"/>
      <c r="W511" s="221"/>
      <c r="X511" s="221"/>
    </row>
    <row r="512" spans="1:24" ht="13.2">
      <c r="A512" s="220"/>
      <c r="B512" s="221"/>
      <c r="C512" s="222"/>
      <c r="D512" s="222"/>
      <c r="E512" s="222"/>
      <c r="F512" s="222"/>
      <c r="G512" s="220"/>
      <c r="H512" s="224"/>
      <c r="I512" s="220"/>
      <c r="J512" s="220"/>
      <c r="K512" s="220"/>
      <c r="L512" s="221"/>
      <c r="M512" s="221"/>
      <c r="N512" s="221"/>
      <c r="O512" s="221"/>
      <c r="P512" s="221"/>
      <c r="Q512" s="221"/>
      <c r="R512" s="221"/>
      <c r="S512" s="221"/>
      <c r="T512" s="221"/>
      <c r="U512" s="221"/>
      <c r="V512" s="221"/>
      <c r="W512" s="221"/>
      <c r="X512" s="221"/>
    </row>
    <row r="513" spans="1:24" ht="13.2">
      <c r="A513" s="220"/>
      <c r="B513" s="221"/>
      <c r="C513" s="222"/>
      <c r="D513" s="222"/>
      <c r="E513" s="222"/>
      <c r="F513" s="222"/>
      <c r="G513" s="220"/>
      <c r="H513" s="224"/>
      <c r="I513" s="220"/>
      <c r="J513" s="220"/>
      <c r="K513" s="220"/>
      <c r="L513" s="221"/>
      <c r="M513" s="221"/>
      <c r="N513" s="221"/>
      <c r="O513" s="221"/>
      <c r="P513" s="221"/>
      <c r="Q513" s="221"/>
      <c r="R513" s="221"/>
      <c r="S513" s="221"/>
      <c r="T513" s="221"/>
      <c r="U513" s="221"/>
      <c r="V513" s="221"/>
      <c r="W513" s="221"/>
      <c r="X513" s="221"/>
    </row>
    <row r="514" spans="1:24" ht="13.2">
      <c r="A514" s="220"/>
      <c r="B514" s="221"/>
      <c r="C514" s="222"/>
      <c r="D514" s="222"/>
      <c r="E514" s="222"/>
      <c r="F514" s="222"/>
      <c r="G514" s="220"/>
      <c r="H514" s="224"/>
      <c r="I514" s="220"/>
      <c r="J514" s="220"/>
      <c r="K514" s="220"/>
      <c r="L514" s="221"/>
      <c r="M514" s="221"/>
      <c r="N514" s="221"/>
      <c r="O514" s="221"/>
      <c r="P514" s="221"/>
      <c r="Q514" s="221"/>
      <c r="R514" s="221"/>
      <c r="S514" s="221"/>
      <c r="T514" s="221"/>
      <c r="U514" s="221"/>
      <c r="V514" s="221"/>
      <c r="W514" s="221"/>
      <c r="X514" s="221"/>
    </row>
    <row r="515" spans="1:24" ht="13.2">
      <c r="A515" s="220"/>
      <c r="B515" s="221"/>
      <c r="C515" s="222"/>
      <c r="D515" s="222"/>
      <c r="E515" s="222"/>
      <c r="F515" s="222"/>
      <c r="G515" s="220"/>
      <c r="H515" s="224"/>
      <c r="I515" s="220"/>
      <c r="J515" s="220"/>
      <c r="K515" s="220"/>
      <c r="L515" s="221"/>
      <c r="M515" s="221"/>
      <c r="N515" s="221"/>
      <c r="O515" s="221"/>
      <c r="P515" s="221"/>
      <c r="Q515" s="221"/>
      <c r="R515" s="221"/>
      <c r="S515" s="221"/>
      <c r="T515" s="221"/>
      <c r="U515" s="221"/>
      <c r="V515" s="221"/>
      <c r="W515" s="221"/>
      <c r="X515" s="221"/>
    </row>
    <row r="516" spans="1:24" ht="13.2">
      <c r="A516" s="220"/>
      <c r="B516" s="221"/>
      <c r="C516" s="222"/>
      <c r="D516" s="222"/>
      <c r="E516" s="222"/>
      <c r="F516" s="222"/>
      <c r="G516" s="220"/>
      <c r="H516" s="224"/>
      <c r="I516" s="220"/>
      <c r="J516" s="220"/>
      <c r="K516" s="220"/>
      <c r="L516" s="221"/>
      <c r="M516" s="221"/>
      <c r="N516" s="221"/>
      <c r="O516" s="221"/>
      <c r="P516" s="221"/>
      <c r="Q516" s="221"/>
      <c r="R516" s="221"/>
      <c r="S516" s="221"/>
      <c r="T516" s="221"/>
      <c r="U516" s="221"/>
      <c r="V516" s="221"/>
      <c r="W516" s="221"/>
      <c r="X516" s="221"/>
    </row>
    <row r="517" spans="1:24" ht="13.2">
      <c r="A517" s="220"/>
      <c r="B517" s="221"/>
      <c r="C517" s="222"/>
      <c r="D517" s="222"/>
      <c r="E517" s="222"/>
      <c r="F517" s="222"/>
      <c r="G517" s="220"/>
      <c r="H517" s="224"/>
      <c r="I517" s="220"/>
      <c r="J517" s="220"/>
      <c r="K517" s="220"/>
      <c r="L517" s="221"/>
      <c r="M517" s="221"/>
      <c r="N517" s="221"/>
      <c r="O517" s="221"/>
      <c r="P517" s="221"/>
      <c r="Q517" s="221"/>
      <c r="R517" s="221"/>
      <c r="S517" s="221"/>
      <c r="T517" s="221"/>
      <c r="U517" s="221"/>
      <c r="V517" s="221"/>
      <c r="W517" s="221"/>
      <c r="X517" s="221"/>
    </row>
    <row r="518" spans="1:24" ht="13.2">
      <c r="A518" s="220"/>
      <c r="B518" s="221"/>
      <c r="C518" s="222"/>
      <c r="D518" s="222"/>
      <c r="E518" s="222"/>
      <c r="F518" s="222"/>
      <c r="G518" s="220"/>
      <c r="H518" s="224"/>
      <c r="I518" s="220"/>
      <c r="J518" s="220"/>
      <c r="K518" s="220"/>
      <c r="L518" s="221"/>
      <c r="M518" s="221"/>
      <c r="N518" s="221"/>
      <c r="O518" s="221"/>
      <c r="P518" s="221"/>
      <c r="Q518" s="221"/>
      <c r="R518" s="221"/>
      <c r="S518" s="221"/>
      <c r="T518" s="221"/>
      <c r="U518" s="221"/>
      <c r="V518" s="221"/>
      <c r="W518" s="221"/>
      <c r="X518" s="221"/>
    </row>
    <row r="519" spans="1:24" ht="13.2">
      <c r="A519" s="220"/>
      <c r="B519" s="221"/>
      <c r="C519" s="222"/>
      <c r="D519" s="222"/>
      <c r="E519" s="222"/>
      <c r="F519" s="222"/>
      <c r="G519" s="220"/>
      <c r="H519" s="224"/>
      <c r="I519" s="220"/>
      <c r="J519" s="220"/>
      <c r="K519" s="220"/>
      <c r="L519" s="221"/>
      <c r="M519" s="221"/>
      <c r="N519" s="221"/>
      <c r="O519" s="221"/>
      <c r="P519" s="221"/>
      <c r="Q519" s="221"/>
      <c r="R519" s="221"/>
      <c r="S519" s="221"/>
      <c r="T519" s="221"/>
      <c r="U519" s="221"/>
      <c r="V519" s="221"/>
      <c r="W519" s="221"/>
      <c r="X519" s="221"/>
    </row>
    <row r="520" spans="1:24" ht="13.2">
      <c r="A520" s="220"/>
      <c r="B520" s="221"/>
      <c r="C520" s="222"/>
      <c r="D520" s="222"/>
      <c r="E520" s="222"/>
      <c r="F520" s="222"/>
      <c r="G520" s="220"/>
      <c r="H520" s="224"/>
      <c r="I520" s="220"/>
      <c r="J520" s="220"/>
      <c r="K520" s="220"/>
      <c r="L520" s="221"/>
      <c r="M520" s="221"/>
      <c r="N520" s="221"/>
      <c r="O520" s="221"/>
      <c r="P520" s="221"/>
      <c r="Q520" s="221"/>
      <c r="R520" s="221"/>
      <c r="S520" s="221"/>
      <c r="T520" s="221"/>
      <c r="U520" s="221"/>
      <c r="V520" s="221"/>
      <c r="W520" s="221"/>
      <c r="X520" s="221"/>
    </row>
    <row r="521" spans="1:24" ht="13.2">
      <c r="A521" s="220"/>
      <c r="B521" s="221"/>
      <c r="C521" s="222"/>
      <c r="D521" s="222"/>
      <c r="E521" s="222"/>
      <c r="F521" s="222"/>
      <c r="G521" s="220"/>
      <c r="H521" s="224"/>
      <c r="I521" s="220"/>
      <c r="J521" s="220"/>
      <c r="K521" s="220"/>
      <c r="L521" s="221"/>
      <c r="M521" s="221"/>
      <c r="N521" s="221"/>
      <c r="O521" s="221"/>
      <c r="P521" s="221"/>
      <c r="Q521" s="221"/>
      <c r="R521" s="221"/>
      <c r="S521" s="221"/>
      <c r="T521" s="221"/>
      <c r="U521" s="221"/>
      <c r="V521" s="221"/>
      <c r="W521" s="221"/>
      <c r="X521" s="221"/>
    </row>
    <row r="522" spans="1:24" ht="13.2">
      <c r="A522" s="220"/>
      <c r="B522" s="221"/>
      <c r="C522" s="222"/>
      <c r="D522" s="222"/>
      <c r="E522" s="222"/>
      <c r="F522" s="222"/>
      <c r="G522" s="220"/>
      <c r="H522" s="224"/>
      <c r="I522" s="220"/>
      <c r="J522" s="220"/>
      <c r="K522" s="220"/>
      <c r="L522" s="221"/>
      <c r="M522" s="221"/>
      <c r="N522" s="221"/>
      <c r="O522" s="221"/>
      <c r="P522" s="221"/>
      <c r="Q522" s="221"/>
      <c r="R522" s="221"/>
      <c r="S522" s="221"/>
      <c r="T522" s="221"/>
      <c r="U522" s="221"/>
      <c r="V522" s="221"/>
      <c r="W522" s="221"/>
      <c r="X522" s="221"/>
    </row>
    <row r="523" spans="1:24" ht="13.2">
      <c r="A523" s="220"/>
      <c r="B523" s="221"/>
      <c r="C523" s="222"/>
      <c r="D523" s="222"/>
      <c r="E523" s="222"/>
      <c r="F523" s="222"/>
      <c r="G523" s="220"/>
      <c r="H523" s="224"/>
      <c r="I523" s="220"/>
      <c r="J523" s="220"/>
      <c r="K523" s="220"/>
      <c r="L523" s="221"/>
      <c r="M523" s="221"/>
      <c r="N523" s="221"/>
      <c r="O523" s="221"/>
      <c r="P523" s="221"/>
      <c r="Q523" s="221"/>
      <c r="R523" s="221"/>
      <c r="S523" s="221"/>
      <c r="T523" s="221"/>
      <c r="U523" s="221"/>
      <c r="V523" s="221"/>
      <c r="W523" s="221"/>
      <c r="X523" s="221"/>
    </row>
    <row r="524" spans="1:24" ht="13.2">
      <c r="A524" s="220"/>
      <c r="B524" s="221"/>
      <c r="C524" s="222"/>
      <c r="D524" s="222"/>
      <c r="E524" s="222"/>
      <c r="F524" s="222"/>
      <c r="G524" s="220"/>
      <c r="H524" s="224"/>
      <c r="I524" s="220"/>
      <c r="J524" s="220"/>
      <c r="K524" s="220"/>
      <c r="L524" s="221"/>
      <c r="M524" s="221"/>
      <c r="N524" s="221"/>
      <c r="O524" s="221"/>
      <c r="P524" s="221"/>
      <c r="Q524" s="221"/>
      <c r="R524" s="221"/>
      <c r="S524" s="221"/>
      <c r="T524" s="221"/>
      <c r="U524" s="221"/>
      <c r="V524" s="221"/>
      <c r="W524" s="221"/>
      <c r="X524" s="221"/>
    </row>
    <row r="525" spans="1:24" ht="13.2">
      <c r="A525" s="220"/>
      <c r="B525" s="221"/>
      <c r="C525" s="222"/>
      <c r="D525" s="222"/>
      <c r="E525" s="222"/>
      <c r="F525" s="222"/>
      <c r="G525" s="220"/>
      <c r="H525" s="224"/>
      <c r="I525" s="220"/>
      <c r="J525" s="220"/>
      <c r="K525" s="220"/>
      <c r="L525" s="221"/>
      <c r="M525" s="221"/>
      <c r="N525" s="221"/>
      <c r="O525" s="221"/>
      <c r="P525" s="221"/>
      <c r="Q525" s="221"/>
      <c r="R525" s="221"/>
      <c r="S525" s="221"/>
      <c r="T525" s="221"/>
      <c r="U525" s="221"/>
      <c r="V525" s="221"/>
      <c r="W525" s="221"/>
      <c r="X525" s="221"/>
    </row>
    <row r="526" spans="1:24" ht="13.2">
      <c r="A526" s="220"/>
      <c r="B526" s="221"/>
      <c r="C526" s="222"/>
      <c r="D526" s="222"/>
      <c r="E526" s="222"/>
      <c r="F526" s="222"/>
      <c r="G526" s="220"/>
      <c r="H526" s="224"/>
      <c r="I526" s="220"/>
      <c r="J526" s="220"/>
      <c r="K526" s="220"/>
      <c r="L526" s="221"/>
      <c r="M526" s="221"/>
      <c r="N526" s="221"/>
      <c r="O526" s="221"/>
      <c r="P526" s="221"/>
      <c r="Q526" s="221"/>
      <c r="R526" s="221"/>
      <c r="S526" s="221"/>
      <c r="T526" s="221"/>
      <c r="U526" s="221"/>
      <c r="V526" s="221"/>
      <c r="W526" s="221"/>
      <c r="X526" s="221"/>
    </row>
    <row r="527" spans="1:24" ht="13.2">
      <c r="A527" s="220"/>
      <c r="B527" s="221"/>
      <c r="C527" s="222"/>
      <c r="D527" s="222"/>
      <c r="E527" s="222"/>
      <c r="F527" s="222"/>
      <c r="G527" s="220"/>
      <c r="H527" s="224"/>
      <c r="I527" s="220"/>
      <c r="J527" s="220"/>
      <c r="K527" s="220"/>
      <c r="L527" s="221"/>
      <c r="M527" s="221"/>
      <c r="N527" s="221"/>
      <c r="O527" s="221"/>
      <c r="P527" s="221"/>
      <c r="Q527" s="221"/>
      <c r="R527" s="221"/>
      <c r="S527" s="221"/>
      <c r="T527" s="221"/>
      <c r="U527" s="221"/>
      <c r="V527" s="221"/>
      <c r="W527" s="221"/>
      <c r="X527" s="221"/>
    </row>
    <row r="528" spans="1:24" ht="13.2">
      <c r="A528" s="220"/>
      <c r="B528" s="221"/>
      <c r="C528" s="222"/>
      <c r="D528" s="222"/>
      <c r="E528" s="222"/>
      <c r="F528" s="222"/>
      <c r="G528" s="220"/>
      <c r="H528" s="224"/>
      <c r="I528" s="220"/>
      <c r="J528" s="220"/>
      <c r="K528" s="220"/>
      <c r="L528" s="221"/>
      <c r="M528" s="221"/>
      <c r="N528" s="221"/>
      <c r="O528" s="221"/>
      <c r="P528" s="221"/>
      <c r="Q528" s="221"/>
      <c r="R528" s="221"/>
      <c r="S528" s="221"/>
      <c r="T528" s="221"/>
      <c r="U528" s="221"/>
      <c r="V528" s="221"/>
      <c r="W528" s="221"/>
      <c r="X528" s="221"/>
    </row>
    <row r="529" spans="1:24" ht="13.2">
      <c r="A529" s="220"/>
      <c r="B529" s="221"/>
      <c r="C529" s="222"/>
      <c r="D529" s="222"/>
      <c r="E529" s="222"/>
      <c r="F529" s="222"/>
      <c r="G529" s="220"/>
      <c r="H529" s="224"/>
      <c r="I529" s="220"/>
      <c r="J529" s="220"/>
      <c r="K529" s="220"/>
      <c r="L529" s="221"/>
      <c r="M529" s="221"/>
      <c r="N529" s="221"/>
      <c r="O529" s="221"/>
      <c r="P529" s="221"/>
      <c r="Q529" s="221"/>
      <c r="R529" s="221"/>
      <c r="S529" s="221"/>
      <c r="T529" s="221"/>
      <c r="U529" s="221"/>
      <c r="V529" s="221"/>
      <c r="W529" s="221"/>
      <c r="X529" s="221"/>
    </row>
    <row r="530" spans="1:24" ht="13.2">
      <c r="A530" s="220"/>
      <c r="B530" s="221"/>
      <c r="C530" s="222"/>
      <c r="D530" s="222"/>
      <c r="E530" s="222"/>
      <c r="F530" s="222"/>
      <c r="G530" s="220"/>
      <c r="H530" s="224"/>
      <c r="I530" s="220"/>
      <c r="J530" s="220"/>
      <c r="K530" s="220"/>
      <c r="L530" s="221"/>
      <c r="M530" s="221"/>
      <c r="N530" s="221"/>
      <c r="O530" s="221"/>
      <c r="P530" s="221"/>
      <c r="Q530" s="221"/>
      <c r="R530" s="221"/>
      <c r="S530" s="221"/>
      <c r="T530" s="221"/>
      <c r="U530" s="221"/>
      <c r="V530" s="221"/>
      <c r="W530" s="221"/>
      <c r="X530" s="221"/>
    </row>
    <row r="531" spans="1:24" ht="13.2">
      <c r="A531" s="220"/>
      <c r="B531" s="221"/>
      <c r="C531" s="222"/>
      <c r="D531" s="222"/>
      <c r="E531" s="222"/>
      <c r="F531" s="222"/>
      <c r="G531" s="220"/>
      <c r="H531" s="224"/>
      <c r="I531" s="220"/>
      <c r="J531" s="220"/>
      <c r="K531" s="220"/>
      <c r="L531" s="221"/>
      <c r="M531" s="221"/>
      <c r="N531" s="221"/>
      <c r="O531" s="221"/>
      <c r="P531" s="221"/>
      <c r="Q531" s="221"/>
      <c r="R531" s="221"/>
      <c r="S531" s="221"/>
      <c r="T531" s="221"/>
      <c r="U531" s="221"/>
      <c r="V531" s="221"/>
      <c r="W531" s="221"/>
      <c r="X531" s="221"/>
    </row>
    <row r="532" spans="1:24" ht="13.2">
      <c r="A532" s="220"/>
      <c r="B532" s="221"/>
      <c r="C532" s="222"/>
      <c r="D532" s="222"/>
      <c r="E532" s="222"/>
      <c r="F532" s="222"/>
      <c r="G532" s="220"/>
      <c r="H532" s="224"/>
      <c r="I532" s="220"/>
      <c r="J532" s="220"/>
      <c r="K532" s="220"/>
      <c r="L532" s="221"/>
      <c r="M532" s="221"/>
      <c r="N532" s="221"/>
      <c r="O532" s="221"/>
      <c r="P532" s="221"/>
      <c r="Q532" s="221"/>
      <c r="R532" s="221"/>
      <c r="S532" s="221"/>
      <c r="T532" s="221"/>
      <c r="U532" s="221"/>
      <c r="V532" s="221"/>
      <c r="W532" s="221"/>
      <c r="X532" s="221"/>
    </row>
    <row r="533" spans="1:24" ht="13.2">
      <c r="A533" s="220"/>
      <c r="B533" s="221"/>
      <c r="C533" s="222"/>
      <c r="D533" s="222"/>
      <c r="E533" s="222"/>
      <c r="F533" s="222"/>
      <c r="G533" s="220"/>
      <c r="H533" s="224"/>
      <c r="I533" s="220"/>
      <c r="J533" s="220"/>
      <c r="K533" s="220"/>
      <c r="L533" s="221"/>
      <c r="M533" s="221"/>
      <c r="N533" s="221"/>
      <c r="O533" s="221"/>
      <c r="P533" s="221"/>
      <c r="Q533" s="221"/>
      <c r="R533" s="221"/>
      <c r="S533" s="221"/>
      <c r="T533" s="221"/>
      <c r="U533" s="221"/>
      <c r="V533" s="221"/>
      <c r="W533" s="221"/>
      <c r="X533" s="221"/>
    </row>
    <row r="534" spans="1:24" ht="13.2">
      <c r="A534" s="220"/>
      <c r="B534" s="221"/>
      <c r="C534" s="222"/>
      <c r="D534" s="222"/>
      <c r="E534" s="222"/>
      <c r="F534" s="222"/>
      <c r="G534" s="220"/>
      <c r="H534" s="224"/>
      <c r="I534" s="220"/>
      <c r="J534" s="220"/>
      <c r="K534" s="220"/>
      <c r="L534" s="221"/>
      <c r="M534" s="221"/>
      <c r="N534" s="221"/>
      <c r="O534" s="221"/>
      <c r="P534" s="221"/>
      <c r="Q534" s="221"/>
      <c r="R534" s="221"/>
      <c r="S534" s="221"/>
      <c r="T534" s="221"/>
      <c r="U534" s="221"/>
      <c r="V534" s="221"/>
      <c r="W534" s="221"/>
      <c r="X534" s="221"/>
    </row>
    <row r="535" spans="1:24" ht="13.2">
      <c r="A535" s="220"/>
      <c r="B535" s="221"/>
      <c r="C535" s="222"/>
      <c r="D535" s="222"/>
      <c r="E535" s="222"/>
      <c r="F535" s="222"/>
      <c r="G535" s="220"/>
      <c r="H535" s="224"/>
      <c r="I535" s="220"/>
      <c r="J535" s="220"/>
      <c r="K535" s="220"/>
      <c r="L535" s="221"/>
      <c r="M535" s="221"/>
      <c r="N535" s="221"/>
      <c r="O535" s="221"/>
      <c r="P535" s="221"/>
      <c r="Q535" s="221"/>
      <c r="R535" s="221"/>
      <c r="S535" s="221"/>
      <c r="T535" s="221"/>
      <c r="U535" s="221"/>
      <c r="V535" s="221"/>
      <c r="W535" s="221"/>
      <c r="X535" s="221"/>
    </row>
    <row r="536" spans="1:24" ht="13.2">
      <c r="A536" s="220"/>
      <c r="B536" s="221"/>
      <c r="C536" s="222"/>
      <c r="D536" s="222"/>
      <c r="E536" s="222"/>
      <c r="F536" s="222"/>
      <c r="G536" s="220"/>
      <c r="H536" s="224"/>
      <c r="I536" s="220"/>
      <c r="J536" s="220"/>
      <c r="K536" s="220"/>
      <c r="L536" s="221"/>
      <c r="M536" s="221"/>
      <c r="N536" s="221"/>
      <c r="O536" s="221"/>
      <c r="P536" s="221"/>
      <c r="Q536" s="221"/>
      <c r="R536" s="221"/>
      <c r="S536" s="221"/>
      <c r="T536" s="221"/>
      <c r="U536" s="221"/>
      <c r="V536" s="221"/>
      <c r="W536" s="221"/>
      <c r="X536" s="221"/>
    </row>
    <row r="537" spans="1:24" ht="13.2">
      <c r="A537" s="220"/>
      <c r="B537" s="221"/>
      <c r="C537" s="222"/>
      <c r="D537" s="222"/>
      <c r="E537" s="222"/>
      <c r="F537" s="222"/>
      <c r="G537" s="220"/>
      <c r="H537" s="224"/>
      <c r="I537" s="220"/>
      <c r="J537" s="220"/>
      <c r="K537" s="220"/>
      <c r="L537" s="221"/>
      <c r="M537" s="221"/>
      <c r="N537" s="221"/>
      <c r="O537" s="221"/>
      <c r="P537" s="221"/>
      <c r="Q537" s="221"/>
      <c r="R537" s="221"/>
      <c r="S537" s="221"/>
      <c r="T537" s="221"/>
      <c r="U537" s="221"/>
      <c r="V537" s="221"/>
      <c r="W537" s="221"/>
      <c r="X537" s="221"/>
    </row>
    <row r="538" spans="1:24" ht="13.2">
      <c r="A538" s="220"/>
      <c r="B538" s="221"/>
      <c r="C538" s="222"/>
      <c r="D538" s="222"/>
      <c r="E538" s="222"/>
      <c r="F538" s="222"/>
      <c r="G538" s="220"/>
      <c r="H538" s="224"/>
      <c r="I538" s="220"/>
      <c r="J538" s="220"/>
      <c r="K538" s="220"/>
      <c r="L538" s="221"/>
      <c r="M538" s="221"/>
      <c r="N538" s="221"/>
      <c r="O538" s="221"/>
      <c r="P538" s="221"/>
      <c r="Q538" s="221"/>
      <c r="R538" s="221"/>
      <c r="S538" s="221"/>
      <c r="T538" s="221"/>
      <c r="U538" s="221"/>
      <c r="V538" s="221"/>
      <c r="W538" s="221"/>
      <c r="X538" s="221"/>
    </row>
    <row r="539" spans="1:24" ht="13.2">
      <c r="A539" s="220"/>
      <c r="B539" s="221"/>
      <c r="C539" s="222"/>
      <c r="D539" s="222"/>
      <c r="E539" s="222"/>
      <c r="F539" s="222"/>
      <c r="G539" s="220"/>
      <c r="H539" s="224"/>
      <c r="I539" s="220"/>
      <c r="J539" s="220"/>
      <c r="K539" s="220"/>
      <c r="L539" s="221"/>
      <c r="M539" s="221"/>
      <c r="N539" s="221"/>
      <c r="O539" s="221"/>
      <c r="P539" s="221"/>
      <c r="Q539" s="221"/>
      <c r="R539" s="221"/>
      <c r="S539" s="221"/>
      <c r="T539" s="221"/>
      <c r="U539" s="221"/>
      <c r="V539" s="221"/>
      <c r="W539" s="221"/>
      <c r="X539" s="221"/>
    </row>
    <row r="540" spans="1:24" ht="13.2">
      <c r="A540" s="220"/>
      <c r="B540" s="221"/>
      <c r="C540" s="222"/>
      <c r="D540" s="222"/>
      <c r="E540" s="222"/>
      <c r="F540" s="222"/>
      <c r="G540" s="220"/>
      <c r="H540" s="224"/>
      <c r="I540" s="220"/>
      <c r="J540" s="220"/>
      <c r="K540" s="220"/>
      <c r="L540" s="221"/>
      <c r="M540" s="221"/>
      <c r="N540" s="221"/>
      <c r="O540" s="221"/>
      <c r="P540" s="221"/>
      <c r="Q540" s="221"/>
      <c r="R540" s="221"/>
      <c r="S540" s="221"/>
      <c r="T540" s="221"/>
      <c r="U540" s="221"/>
      <c r="V540" s="221"/>
      <c r="W540" s="221"/>
      <c r="X540" s="221"/>
    </row>
    <row r="541" spans="1:24" ht="13.2">
      <c r="A541" s="220"/>
      <c r="B541" s="221"/>
      <c r="C541" s="222"/>
      <c r="D541" s="222"/>
      <c r="E541" s="222"/>
      <c r="F541" s="222"/>
      <c r="G541" s="220"/>
      <c r="H541" s="224"/>
      <c r="I541" s="220"/>
      <c r="J541" s="220"/>
      <c r="K541" s="220"/>
      <c r="L541" s="221"/>
      <c r="M541" s="221"/>
      <c r="N541" s="221"/>
      <c r="O541" s="221"/>
      <c r="P541" s="221"/>
      <c r="Q541" s="221"/>
      <c r="R541" s="221"/>
      <c r="S541" s="221"/>
      <c r="T541" s="221"/>
      <c r="U541" s="221"/>
      <c r="V541" s="221"/>
      <c r="W541" s="221"/>
      <c r="X541" s="221"/>
    </row>
    <row r="542" spans="1:24" ht="13.2">
      <c r="A542" s="220"/>
      <c r="B542" s="221"/>
      <c r="C542" s="222"/>
      <c r="D542" s="222"/>
      <c r="E542" s="222"/>
      <c r="F542" s="222"/>
      <c r="G542" s="220"/>
      <c r="H542" s="224"/>
      <c r="I542" s="220"/>
      <c r="J542" s="220"/>
      <c r="K542" s="220"/>
      <c r="L542" s="221"/>
      <c r="M542" s="221"/>
      <c r="N542" s="221"/>
      <c r="O542" s="221"/>
      <c r="P542" s="221"/>
      <c r="Q542" s="221"/>
      <c r="R542" s="221"/>
      <c r="S542" s="221"/>
      <c r="T542" s="221"/>
      <c r="U542" s="221"/>
      <c r="V542" s="221"/>
      <c r="W542" s="221"/>
      <c r="X542" s="221"/>
    </row>
    <row r="543" spans="1:24" ht="13.2">
      <c r="A543" s="220"/>
      <c r="B543" s="221"/>
      <c r="C543" s="222"/>
      <c r="D543" s="222"/>
      <c r="E543" s="222"/>
      <c r="F543" s="222"/>
      <c r="G543" s="220"/>
      <c r="H543" s="224"/>
      <c r="I543" s="220"/>
      <c r="J543" s="220"/>
      <c r="K543" s="220"/>
      <c r="L543" s="221"/>
      <c r="M543" s="221"/>
      <c r="N543" s="221"/>
      <c r="O543" s="221"/>
      <c r="P543" s="221"/>
      <c r="Q543" s="221"/>
      <c r="R543" s="221"/>
      <c r="S543" s="221"/>
      <c r="T543" s="221"/>
      <c r="U543" s="221"/>
      <c r="V543" s="221"/>
      <c r="W543" s="221"/>
      <c r="X543" s="221"/>
    </row>
    <row r="544" spans="1:24" ht="13.2">
      <c r="A544" s="220"/>
      <c r="B544" s="221"/>
      <c r="C544" s="222"/>
      <c r="D544" s="222"/>
      <c r="E544" s="222"/>
      <c r="F544" s="222"/>
      <c r="G544" s="220"/>
      <c r="H544" s="224"/>
      <c r="I544" s="220"/>
      <c r="J544" s="220"/>
      <c r="K544" s="220"/>
      <c r="L544" s="221"/>
      <c r="M544" s="221"/>
      <c r="N544" s="221"/>
      <c r="O544" s="221"/>
      <c r="P544" s="221"/>
      <c r="Q544" s="221"/>
      <c r="R544" s="221"/>
      <c r="S544" s="221"/>
      <c r="T544" s="221"/>
      <c r="U544" s="221"/>
      <c r="V544" s="221"/>
      <c r="W544" s="221"/>
      <c r="X544" s="221"/>
    </row>
    <row r="545" spans="1:24" ht="13.2">
      <c r="A545" s="220"/>
      <c r="B545" s="221"/>
      <c r="C545" s="222"/>
      <c r="D545" s="222"/>
      <c r="E545" s="222"/>
      <c r="F545" s="222"/>
      <c r="G545" s="220"/>
      <c r="H545" s="224"/>
      <c r="I545" s="220"/>
      <c r="J545" s="220"/>
      <c r="K545" s="220"/>
      <c r="L545" s="221"/>
      <c r="M545" s="221"/>
      <c r="N545" s="221"/>
      <c r="O545" s="221"/>
      <c r="P545" s="221"/>
      <c r="Q545" s="221"/>
      <c r="R545" s="221"/>
      <c r="S545" s="221"/>
      <c r="T545" s="221"/>
      <c r="U545" s="221"/>
      <c r="V545" s="221"/>
      <c r="W545" s="221"/>
      <c r="X545" s="221"/>
    </row>
    <row r="546" spans="1:24" ht="13.2">
      <c r="A546" s="220"/>
      <c r="B546" s="221"/>
      <c r="C546" s="222"/>
      <c r="D546" s="222"/>
      <c r="E546" s="222"/>
      <c r="F546" s="222"/>
      <c r="G546" s="220"/>
      <c r="H546" s="224"/>
      <c r="I546" s="220"/>
      <c r="J546" s="220"/>
      <c r="K546" s="220"/>
      <c r="L546" s="221"/>
      <c r="M546" s="221"/>
      <c r="N546" s="221"/>
      <c r="O546" s="221"/>
      <c r="P546" s="221"/>
      <c r="Q546" s="221"/>
      <c r="R546" s="221"/>
      <c r="S546" s="221"/>
      <c r="T546" s="221"/>
      <c r="U546" s="221"/>
      <c r="V546" s="221"/>
      <c r="W546" s="221"/>
      <c r="X546" s="221"/>
    </row>
    <row r="547" spans="1:24" ht="13.2">
      <c r="A547" s="220"/>
      <c r="B547" s="221"/>
      <c r="C547" s="222"/>
      <c r="D547" s="222"/>
      <c r="E547" s="222"/>
      <c r="F547" s="222"/>
      <c r="G547" s="220"/>
      <c r="H547" s="224"/>
      <c r="I547" s="220"/>
      <c r="J547" s="220"/>
      <c r="K547" s="220"/>
      <c r="L547" s="221"/>
      <c r="M547" s="221"/>
      <c r="N547" s="221"/>
      <c r="O547" s="221"/>
      <c r="P547" s="221"/>
      <c r="Q547" s="221"/>
      <c r="R547" s="221"/>
      <c r="S547" s="221"/>
      <c r="T547" s="221"/>
      <c r="U547" s="221"/>
      <c r="V547" s="221"/>
      <c r="W547" s="221"/>
      <c r="X547" s="221"/>
    </row>
    <row r="548" spans="1:24" ht="13.2">
      <c r="A548" s="220"/>
      <c r="B548" s="221"/>
      <c r="C548" s="222"/>
      <c r="D548" s="222"/>
      <c r="E548" s="222"/>
      <c r="F548" s="222"/>
      <c r="G548" s="220"/>
      <c r="H548" s="224"/>
      <c r="I548" s="220"/>
      <c r="J548" s="220"/>
      <c r="K548" s="220"/>
      <c r="L548" s="221"/>
      <c r="M548" s="221"/>
      <c r="N548" s="221"/>
      <c r="O548" s="221"/>
      <c r="P548" s="221"/>
      <c r="Q548" s="221"/>
      <c r="R548" s="221"/>
      <c r="S548" s="221"/>
      <c r="T548" s="221"/>
      <c r="U548" s="221"/>
      <c r="V548" s="221"/>
      <c r="W548" s="221"/>
      <c r="X548" s="221"/>
    </row>
    <row r="549" spans="1:24" ht="13.2">
      <c r="A549" s="220"/>
      <c r="B549" s="221"/>
      <c r="C549" s="222"/>
      <c r="D549" s="222"/>
      <c r="E549" s="222"/>
      <c r="F549" s="222"/>
      <c r="G549" s="220"/>
      <c r="H549" s="224"/>
      <c r="I549" s="220"/>
      <c r="J549" s="220"/>
      <c r="K549" s="220"/>
      <c r="L549" s="221"/>
      <c r="M549" s="221"/>
      <c r="N549" s="221"/>
      <c r="O549" s="221"/>
      <c r="P549" s="221"/>
      <c r="Q549" s="221"/>
      <c r="R549" s="221"/>
      <c r="S549" s="221"/>
      <c r="T549" s="221"/>
      <c r="U549" s="221"/>
      <c r="V549" s="221"/>
      <c r="W549" s="221"/>
      <c r="X549" s="221"/>
    </row>
    <row r="550" spans="1:24" ht="13.2">
      <c r="A550" s="220"/>
      <c r="B550" s="221"/>
      <c r="C550" s="222"/>
      <c r="D550" s="222"/>
      <c r="E550" s="222"/>
      <c r="F550" s="222"/>
      <c r="G550" s="220"/>
      <c r="H550" s="224"/>
      <c r="I550" s="220"/>
      <c r="J550" s="220"/>
      <c r="K550" s="220"/>
      <c r="L550" s="221"/>
      <c r="M550" s="221"/>
      <c r="N550" s="221"/>
      <c r="O550" s="221"/>
      <c r="P550" s="221"/>
      <c r="Q550" s="221"/>
      <c r="R550" s="221"/>
      <c r="S550" s="221"/>
      <c r="T550" s="221"/>
      <c r="U550" s="221"/>
      <c r="V550" s="221"/>
      <c r="W550" s="221"/>
      <c r="X550" s="221"/>
    </row>
    <row r="551" spans="1:24" ht="13.2">
      <c r="A551" s="220"/>
      <c r="B551" s="221"/>
      <c r="C551" s="222"/>
      <c r="D551" s="222"/>
      <c r="E551" s="222"/>
      <c r="F551" s="222"/>
      <c r="G551" s="220"/>
      <c r="H551" s="224"/>
      <c r="I551" s="220"/>
      <c r="J551" s="220"/>
      <c r="K551" s="220"/>
      <c r="L551" s="221"/>
      <c r="M551" s="221"/>
      <c r="N551" s="221"/>
      <c r="O551" s="221"/>
      <c r="P551" s="221"/>
      <c r="Q551" s="221"/>
      <c r="R551" s="221"/>
      <c r="S551" s="221"/>
      <c r="T551" s="221"/>
      <c r="U551" s="221"/>
      <c r="V551" s="221"/>
      <c r="W551" s="221"/>
      <c r="X551" s="221"/>
    </row>
    <row r="552" spans="1:24" ht="13.2">
      <c r="A552" s="220"/>
      <c r="B552" s="221"/>
      <c r="C552" s="222"/>
      <c r="D552" s="222"/>
      <c r="E552" s="222"/>
      <c r="F552" s="222"/>
      <c r="G552" s="220"/>
      <c r="H552" s="224"/>
      <c r="I552" s="220"/>
      <c r="J552" s="220"/>
      <c r="K552" s="220"/>
      <c r="L552" s="221"/>
      <c r="M552" s="221"/>
      <c r="N552" s="221"/>
      <c r="O552" s="221"/>
      <c r="P552" s="221"/>
      <c r="Q552" s="221"/>
      <c r="R552" s="221"/>
      <c r="S552" s="221"/>
      <c r="T552" s="221"/>
      <c r="U552" s="221"/>
      <c r="V552" s="221"/>
      <c r="W552" s="221"/>
      <c r="X552" s="221"/>
    </row>
    <row r="553" spans="1:24" ht="13.2">
      <c r="A553" s="220"/>
      <c r="B553" s="221"/>
      <c r="C553" s="222"/>
      <c r="D553" s="222"/>
      <c r="E553" s="222"/>
      <c r="F553" s="222"/>
      <c r="G553" s="220"/>
      <c r="H553" s="224"/>
      <c r="I553" s="220"/>
      <c r="J553" s="220"/>
      <c r="K553" s="220"/>
      <c r="L553" s="221"/>
      <c r="M553" s="221"/>
      <c r="N553" s="221"/>
      <c r="O553" s="221"/>
      <c r="P553" s="221"/>
      <c r="Q553" s="221"/>
      <c r="R553" s="221"/>
      <c r="S553" s="221"/>
      <c r="T553" s="221"/>
      <c r="U553" s="221"/>
      <c r="V553" s="221"/>
      <c r="W553" s="221"/>
      <c r="X553" s="221"/>
    </row>
    <row r="554" spans="1:24" ht="13.2">
      <c r="A554" s="220"/>
      <c r="B554" s="221"/>
      <c r="C554" s="222"/>
      <c r="D554" s="222"/>
      <c r="E554" s="222"/>
      <c r="F554" s="222"/>
      <c r="G554" s="220"/>
      <c r="H554" s="224"/>
      <c r="I554" s="220"/>
      <c r="J554" s="220"/>
      <c r="K554" s="220"/>
      <c r="L554" s="221"/>
      <c r="M554" s="221"/>
      <c r="N554" s="221"/>
      <c r="O554" s="221"/>
      <c r="P554" s="221"/>
      <c r="Q554" s="221"/>
      <c r="R554" s="221"/>
      <c r="S554" s="221"/>
      <c r="T554" s="221"/>
      <c r="U554" s="221"/>
      <c r="V554" s="221"/>
      <c r="W554" s="221"/>
      <c r="X554" s="221"/>
    </row>
    <row r="555" spans="1:24" ht="13.2">
      <c r="A555" s="220"/>
      <c r="B555" s="221"/>
      <c r="C555" s="222"/>
      <c r="D555" s="222"/>
      <c r="E555" s="222"/>
      <c r="F555" s="222"/>
      <c r="G555" s="220"/>
      <c r="H555" s="224"/>
      <c r="I555" s="220"/>
      <c r="J555" s="220"/>
      <c r="K555" s="220"/>
      <c r="L555" s="221"/>
      <c r="M555" s="221"/>
      <c r="N555" s="221"/>
      <c r="O555" s="221"/>
      <c r="P555" s="221"/>
      <c r="Q555" s="221"/>
      <c r="R555" s="221"/>
      <c r="S555" s="221"/>
      <c r="T555" s="221"/>
      <c r="U555" s="221"/>
      <c r="V555" s="221"/>
      <c r="W555" s="221"/>
      <c r="X555" s="221"/>
    </row>
    <row r="556" spans="1:24" ht="13.2">
      <c r="A556" s="220"/>
      <c r="B556" s="221"/>
      <c r="C556" s="222"/>
      <c r="D556" s="222"/>
      <c r="E556" s="222"/>
      <c r="F556" s="222"/>
      <c r="G556" s="220"/>
      <c r="H556" s="224"/>
      <c r="I556" s="220"/>
      <c r="J556" s="220"/>
      <c r="K556" s="220"/>
      <c r="L556" s="221"/>
      <c r="M556" s="221"/>
      <c r="N556" s="221"/>
      <c r="O556" s="221"/>
      <c r="P556" s="221"/>
      <c r="Q556" s="221"/>
      <c r="R556" s="221"/>
      <c r="S556" s="221"/>
      <c r="T556" s="221"/>
      <c r="U556" s="221"/>
      <c r="V556" s="221"/>
      <c r="W556" s="221"/>
      <c r="X556" s="221"/>
    </row>
    <row r="557" spans="1:24" ht="13.2">
      <c r="A557" s="220"/>
      <c r="B557" s="221"/>
      <c r="C557" s="222"/>
      <c r="D557" s="222"/>
      <c r="E557" s="222"/>
      <c r="F557" s="222"/>
      <c r="G557" s="220"/>
      <c r="H557" s="224"/>
      <c r="I557" s="220"/>
      <c r="J557" s="220"/>
      <c r="K557" s="220"/>
      <c r="L557" s="221"/>
      <c r="M557" s="221"/>
      <c r="N557" s="221"/>
      <c r="O557" s="221"/>
      <c r="P557" s="221"/>
      <c r="Q557" s="221"/>
      <c r="R557" s="221"/>
      <c r="S557" s="221"/>
      <c r="T557" s="221"/>
      <c r="U557" s="221"/>
      <c r="V557" s="221"/>
      <c r="W557" s="221"/>
      <c r="X557" s="221"/>
    </row>
    <row r="558" spans="1:24" ht="13.2">
      <c r="A558" s="220"/>
      <c r="B558" s="221"/>
      <c r="C558" s="222"/>
      <c r="D558" s="222"/>
      <c r="E558" s="222"/>
      <c r="F558" s="222"/>
      <c r="G558" s="220"/>
      <c r="H558" s="224"/>
      <c r="I558" s="220"/>
      <c r="J558" s="220"/>
      <c r="K558" s="220"/>
      <c r="L558" s="221"/>
      <c r="M558" s="221"/>
      <c r="N558" s="221"/>
      <c r="O558" s="221"/>
      <c r="P558" s="221"/>
      <c r="Q558" s="221"/>
      <c r="R558" s="221"/>
      <c r="S558" s="221"/>
      <c r="T558" s="221"/>
      <c r="U558" s="221"/>
      <c r="V558" s="221"/>
      <c r="W558" s="221"/>
      <c r="X558" s="221"/>
    </row>
    <row r="559" spans="1:24" ht="13.2">
      <c r="A559" s="220"/>
      <c r="B559" s="221"/>
      <c r="C559" s="222"/>
      <c r="D559" s="222"/>
      <c r="E559" s="222"/>
      <c r="F559" s="222"/>
      <c r="G559" s="220"/>
      <c r="H559" s="224"/>
      <c r="I559" s="220"/>
      <c r="J559" s="220"/>
      <c r="K559" s="220"/>
      <c r="L559" s="221"/>
      <c r="M559" s="221"/>
      <c r="N559" s="221"/>
      <c r="O559" s="221"/>
      <c r="P559" s="221"/>
      <c r="Q559" s="221"/>
      <c r="R559" s="221"/>
      <c r="S559" s="221"/>
      <c r="T559" s="221"/>
      <c r="U559" s="221"/>
      <c r="V559" s="221"/>
      <c r="W559" s="221"/>
      <c r="X559" s="221"/>
    </row>
    <row r="560" spans="1:24" ht="13.2">
      <c r="A560" s="220"/>
      <c r="B560" s="221"/>
      <c r="C560" s="222"/>
      <c r="D560" s="222"/>
      <c r="E560" s="222"/>
      <c r="F560" s="222"/>
      <c r="G560" s="220"/>
      <c r="H560" s="224"/>
      <c r="I560" s="220"/>
      <c r="J560" s="220"/>
      <c r="K560" s="220"/>
      <c r="L560" s="221"/>
      <c r="M560" s="221"/>
      <c r="N560" s="221"/>
      <c r="O560" s="221"/>
      <c r="P560" s="221"/>
      <c r="Q560" s="221"/>
      <c r="R560" s="221"/>
      <c r="S560" s="221"/>
      <c r="T560" s="221"/>
      <c r="U560" s="221"/>
      <c r="V560" s="221"/>
      <c r="W560" s="221"/>
      <c r="X560" s="221"/>
    </row>
    <row r="561" spans="1:24" ht="13.2">
      <c r="A561" s="220"/>
      <c r="B561" s="221"/>
      <c r="C561" s="222"/>
      <c r="D561" s="222"/>
      <c r="E561" s="222"/>
      <c r="F561" s="222"/>
      <c r="G561" s="220"/>
      <c r="H561" s="224"/>
      <c r="I561" s="220"/>
      <c r="J561" s="220"/>
      <c r="K561" s="220"/>
      <c r="L561" s="221"/>
      <c r="M561" s="221"/>
      <c r="N561" s="221"/>
      <c r="O561" s="221"/>
      <c r="P561" s="221"/>
      <c r="Q561" s="221"/>
      <c r="R561" s="221"/>
      <c r="S561" s="221"/>
      <c r="T561" s="221"/>
      <c r="U561" s="221"/>
      <c r="V561" s="221"/>
      <c r="W561" s="221"/>
      <c r="X561" s="221"/>
    </row>
    <row r="562" spans="1:24" ht="13.2">
      <c r="A562" s="220"/>
      <c r="B562" s="221"/>
      <c r="C562" s="222"/>
      <c r="D562" s="222"/>
      <c r="E562" s="222"/>
      <c r="F562" s="222"/>
      <c r="G562" s="220"/>
      <c r="H562" s="224"/>
      <c r="I562" s="220"/>
      <c r="J562" s="220"/>
      <c r="K562" s="220"/>
      <c r="L562" s="221"/>
      <c r="M562" s="221"/>
      <c r="N562" s="221"/>
      <c r="O562" s="221"/>
      <c r="P562" s="221"/>
      <c r="Q562" s="221"/>
      <c r="R562" s="221"/>
      <c r="S562" s="221"/>
      <c r="T562" s="221"/>
      <c r="U562" s="221"/>
      <c r="V562" s="221"/>
      <c r="W562" s="221"/>
      <c r="X562" s="221"/>
    </row>
    <row r="563" spans="1:24" ht="13.2">
      <c r="A563" s="220"/>
      <c r="B563" s="221"/>
      <c r="C563" s="222"/>
      <c r="D563" s="222"/>
      <c r="E563" s="222"/>
      <c r="F563" s="222"/>
      <c r="G563" s="220"/>
      <c r="H563" s="224"/>
      <c r="I563" s="220"/>
      <c r="J563" s="220"/>
      <c r="K563" s="220"/>
      <c r="L563" s="221"/>
      <c r="M563" s="221"/>
      <c r="N563" s="221"/>
      <c r="O563" s="221"/>
      <c r="P563" s="221"/>
      <c r="Q563" s="221"/>
      <c r="R563" s="221"/>
      <c r="S563" s="221"/>
      <c r="T563" s="221"/>
      <c r="U563" s="221"/>
      <c r="V563" s="221"/>
      <c r="W563" s="221"/>
      <c r="X563" s="221"/>
    </row>
    <row r="564" spans="1:24" ht="13.2">
      <c r="A564" s="220"/>
      <c r="B564" s="221"/>
      <c r="C564" s="222"/>
      <c r="D564" s="222"/>
      <c r="E564" s="222"/>
      <c r="F564" s="222"/>
      <c r="G564" s="220"/>
      <c r="H564" s="224"/>
      <c r="I564" s="220"/>
      <c r="J564" s="220"/>
      <c r="K564" s="220"/>
      <c r="L564" s="221"/>
      <c r="M564" s="221"/>
      <c r="N564" s="221"/>
      <c r="O564" s="221"/>
      <c r="P564" s="221"/>
      <c r="Q564" s="221"/>
      <c r="R564" s="221"/>
      <c r="S564" s="221"/>
      <c r="T564" s="221"/>
      <c r="U564" s="221"/>
      <c r="V564" s="221"/>
      <c r="W564" s="221"/>
      <c r="X564" s="221"/>
    </row>
    <row r="565" spans="1:24" ht="13.2">
      <c r="A565" s="220"/>
      <c r="B565" s="221"/>
      <c r="C565" s="222"/>
      <c r="D565" s="222"/>
      <c r="E565" s="222"/>
      <c r="F565" s="222"/>
      <c r="G565" s="220"/>
      <c r="H565" s="224"/>
      <c r="I565" s="220"/>
      <c r="J565" s="220"/>
      <c r="K565" s="220"/>
      <c r="L565" s="221"/>
      <c r="M565" s="221"/>
      <c r="N565" s="221"/>
      <c r="O565" s="221"/>
      <c r="P565" s="221"/>
      <c r="Q565" s="221"/>
      <c r="R565" s="221"/>
      <c r="S565" s="221"/>
      <c r="T565" s="221"/>
      <c r="U565" s="221"/>
      <c r="V565" s="221"/>
      <c r="W565" s="221"/>
      <c r="X565" s="221"/>
    </row>
    <row r="566" spans="1:24" ht="13.2">
      <c r="A566" s="220"/>
      <c r="B566" s="221"/>
      <c r="C566" s="222"/>
      <c r="D566" s="222"/>
      <c r="E566" s="222"/>
      <c r="F566" s="222"/>
      <c r="G566" s="220"/>
      <c r="H566" s="224"/>
      <c r="I566" s="220"/>
      <c r="J566" s="220"/>
      <c r="K566" s="220"/>
      <c r="L566" s="221"/>
      <c r="M566" s="221"/>
      <c r="N566" s="221"/>
      <c r="O566" s="221"/>
      <c r="P566" s="221"/>
      <c r="Q566" s="221"/>
      <c r="R566" s="221"/>
      <c r="S566" s="221"/>
      <c r="T566" s="221"/>
      <c r="U566" s="221"/>
      <c r="V566" s="221"/>
      <c r="W566" s="221"/>
      <c r="X566" s="221"/>
    </row>
    <row r="567" spans="1:24" ht="13.2">
      <c r="A567" s="220"/>
      <c r="B567" s="221"/>
      <c r="C567" s="222"/>
      <c r="D567" s="222"/>
      <c r="E567" s="222"/>
      <c r="F567" s="222"/>
      <c r="G567" s="220"/>
      <c r="H567" s="224"/>
      <c r="I567" s="220"/>
      <c r="J567" s="220"/>
      <c r="K567" s="220"/>
      <c r="L567" s="221"/>
      <c r="M567" s="221"/>
      <c r="N567" s="221"/>
      <c r="O567" s="221"/>
      <c r="P567" s="221"/>
      <c r="Q567" s="221"/>
      <c r="R567" s="221"/>
      <c r="S567" s="221"/>
      <c r="T567" s="221"/>
      <c r="U567" s="221"/>
      <c r="V567" s="221"/>
      <c r="W567" s="221"/>
      <c r="X567" s="221"/>
    </row>
    <row r="568" spans="1:24" ht="13.2">
      <c r="A568" s="220"/>
      <c r="B568" s="221"/>
      <c r="C568" s="222"/>
      <c r="D568" s="222"/>
      <c r="E568" s="222"/>
      <c r="F568" s="222"/>
      <c r="G568" s="220"/>
      <c r="H568" s="224"/>
      <c r="I568" s="220"/>
      <c r="J568" s="220"/>
      <c r="K568" s="220"/>
      <c r="L568" s="221"/>
      <c r="M568" s="221"/>
      <c r="N568" s="221"/>
      <c r="O568" s="221"/>
      <c r="P568" s="221"/>
      <c r="Q568" s="221"/>
      <c r="R568" s="221"/>
      <c r="S568" s="221"/>
      <c r="T568" s="221"/>
      <c r="U568" s="221"/>
      <c r="V568" s="221"/>
      <c r="W568" s="221"/>
      <c r="X568" s="221"/>
    </row>
    <row r="569" spans="1:24" ht="13.2">
      <c r="A569" s="220"/>
      <c r="B569" s="221"/>
      <c r="C569" s="222"/>
      <c r="D569" s="222"/>
      <c r="E569" s="222"/>
      <c r="F569" s="222"/>
      <c r="G569" s="220"/>
      <c r="H569" s="224"/>
      <c r="I569" s="220"/>
      <c r="J569" s="220"/>
      <c r="K569" s="220"/>
      <c r="L569" s="221"/>
      <c r="M569" s="221"/>
      <c r="N569" s="221"/>
      <c r="O569" s="221"/>
      <c r="P569" s="221"/>
      <c r="Q569" s="221"/>
      <c r="R569" s="221"/>
      <c r="S569" s="221"/>
      <c r="T569" s="221"/>
      <c r="U569" s="221"/>
      <c r="V569" s="221"/>
      <c r="W569" s="221"/>
      <c r="X569" s="221"/>
    </row>
    <row r="570" spans="1:24" ht="13.2">
      <c r="A570" s="220"/>
      <c r="B570" s="221"/>
      <c r="C570" s="222"/>
      <c r="D570" s="222"/>
      <c r="E570" s="222"/>
      <c r="F570" s="222"/>
      <c r="G570" s="220"/>
      <c r="H570" s="224"/>
      <c r="I570" s="220"/>
      <c r="J570" s="220"/>
      <c r="K570" s="220"/>
      <c r="L570" s="221"/>
      <c r="M570" s="221"/>
      <c r="N570" s="221"/>
      <c r="O570" s="221"/>
      <c r="P570" s="221"/>
      <c r="Q570" s="221"/>
      <c r="R570" s="221"/>
      <c r="S570" s="221"/>
      <c r="T570" s="221"/>
      <c r="U570" s="221"/>
      <c r="V570" s="221"/>
      <c r="W570" s="221"/>
      <c r="X570" s="221"/>
    </row>
    <row r="571" spans="1:24" ht="13.2">
      <c r="A571" s="220"/>
      <c r="B571" s="221"/>
      <c r="C571" s="222"/>
      <c r="D571" s="222"/>
      <c r="E571" s="222"/>
      <c r="F571" s="222"/>
      <c r="G571" s="220"/>
      <c r="H571" s="224"/>
      <c r="I571" s="220"/>
      <c r="J571" s="220"/>
      <c r="K571" s="220"/>
      <c r="L571" s="221"/>
      <c r="M571" s="221"/>
      <c r="N571" s="221"/>
      <c r="O571" s="221"/>
      <c r="P571" s="221"/>
      <c r="Q571" s="221"/>
      <c r="R571" s="221"/>
      <c r="S571" s="221"/>
      <c r="T571" s="221"/>
      <c r="U571" s="221"/>
      <c r="V571" s="221"/>
      <c r="W571" s="221"/>
      <c r="X571" s="221"/>
    </row>
    <row r="572" spans="1:24" ht="13.2">
      <c r="A572" s="220"/>
      <c r="B572" s="221"/>
      <c r="C572" s="222"/>
      <c r="D572" s="222"/>
      <c r="E572" s="222"/>
      <c r="F572" s="222"/>
      <c r="G572" s="220"/>
      <c r="H572" s="224"/>
      <c r="I572" s="220"/>
      <c r="J572" s="220"/>
      <c r="K572" s="220"/>
      <c r="L572" s="221"/>
      <c r="M572" s="221"/>
      <c r="N572" s="221"/>
      <c r="O572" s="221"/>
      <c r="P572" s="221"/>
      <c r="Q572" s="221"/>
      <c r="R572" s="221"/>
      <c r="S572" s="221"/>
      <c r="T572" s="221"/>
      <c r="U572" s="221"/>
      <c r="V572" s="221"/>
      <c r="W572" s="221"/>
      <c r="X572" s="221"/>
    </row>
    <row r="573" spans="1:24" ht="13.2">
      <c r="A573" s="220"/>
      <c r="B573" s="221"/>
      <c r="C573" s="222"/>
      <c r="D573" s="222"/>
      <c r="E573" s="222"/>
      <c r="F573" s="222"/>
      <c r="G573" s="220"/>
      <c r="H573" s="224"/>
      <c r="I573" s="220"/>
      <c r="J573" s="220"/>
      <c r="K573" s="220"/>
      <c r="L573" s="221"/>
      <c r="M573" s="221"/>
      <c r="N573" s="221"/>
      <c r="O573" s="221"/>
      <c r="P573" s="221"/>
      <c r="Q573" s="221"/>
      <c r="R573" s="221"/>
      <c r="S573" s="221"/>
      <c r="T573" s="221"/>
      <c r="U573" s="221"/>
      <c r="V573" s="221"/>
      <c r="W573" s="221"/>
      <c r="X573" s="221"/>
    </row>
    <row r="574" spans="1:24" ht="13.2">
      <c r="A574" s="220"/>
      <c r="B574" s="221"/>
      <c r="C574" s="222"/>
      <c r="D574" s="222"/>
      <c r="E574" s="222"/>
      <c r="F574" s="222"/>
      <c r="G574" s="220"/>
      <c r="H574" s="224"/>
      <c r="I574" s="220"/>
      <c r="J574" s="220"/>
      <c r="K574" s="220"/>
      <c r="L574" s="221"/>
      <c r="M574" s="221"/>
      <c r="N574" s="221"/>
      <c r="O574" s="221"/>
      <c r="P574" s="221"/>
      <c r="Q574" s="221"/>
      <c r="R574" s="221"/>
      <c r="S574" s="221"/>
      <c r="T574" s="221"/>
      <c r="U574" s="221"/>
      <c r="V574" s="221"/>
      <c r="W574" s="221"/>
      <c r="X574" s="221"/>
    </row>
    <row r="575" spans="1:24" ht="13.2">
      <c r="A575" s="220"/>
      <c r="B575" s="221"/>
      <c r="C575" s="222"/>
      <c r="D575" s="222"/>
      <c r="E575" s="222"/>
      <c r="F575" s="222"/>
      <c r="G575" s="220"/>
      <c r="H575" s="224"/>
      <c r="I575" s="220"/>
      <c r="J575" s="220"/>
      <c r="K575" s="220"/>
      <c r="L575" s="221"/>
      <c r="M575" s="221"/>
      <c r="N575" s="221"/>
      <c r="O575" s="221"/>
      <c r="P575" s="221"/>
      <c r="Q575" s="221"/>
      <c r="R575" s="221"/>
      <c r="S575" s="221"/>
      <c r="T575" s="221"/>
      <c r="U575" s="221"/>
      <c r="V575" s="221"/>
      <c r="W575" s="221"/>
      <c r="X575" s="221"/>
    </row>
    <row r="576" spans="1:24" ht="13.2">
      <c r="A576" s="220"/>
      <c r="B576" s="221"/>
      <c r="C576" s="222"/>
      <c r="D576" s="222"/>
      <c r="E576" s="222"/>
      <c r="F576" s="222"/>
      <c r="G576" s="220"/>
      <c r="H576" s="224"/>
      <c r="I576" s="220"/>
      <c r="J576" s="220"/>
      <c r="K576" s="220"/>
      <c r="L576" s="221"/>
      <c r="M576" s="221"/>
      <c r="N576" s="221"/>
      <c r="O576" s="221"/>
      <c r="P576" s="221"/>
      <c r="Q576" s="221"/>
      <c r="R576" s="221"/>
      <c r="S576" s="221"/>
      <c r="T576" s="221"/>
      <c r="U576" s="221"/>
      <c r="V576" s="221"/>
      <c r="W576" s="221"/>
      <c r="X576" s="221"/>
    </row>
    <row r="577" spans="1:24" ht="13.2">
      <c r="A577" s="220"/>
      <c r="B577" s="221"/>
      <c r="C577" s="222"/>
      <c r="D577" s="222"/>
      <c r="E577" s="222"/>
      <c r="F577" s="222"/>
      <c r="G577" s="220"/>
      <c r="H577" s="224"/>
      <c r="I577" s="220"/>
      <c r="J577" s="220"/>
      <c r="K577" s="220"/>
      <c r="L577" s="221"/>
      <c r="M577" s="221"/>
      <c r="N577" s="221"/>
      <c r="O577" s="221"/>
      <c r="P577" s="221"/>
      <c r="Q577" s="221"/>
      <c r="R577" s="221"/>
      <c r="S577" s="221"/>
      <c r="T577" s="221"/>
      <c r="U577" s="221"/>
      <c r="V577" s="221"/>
      <c r="W577" s="221"/>
      <c r="X577" s="221"/>
    </row>
    <row r="578" spans="1:24" ht="13.2">
      <c r="A578" s="220"/>
      <c r="B578" s="221"/>
      <c r="C578" s="222"/>
      <c r="D578" s="222"/>
      <c r="E578" s="222"/>
      <c r="F578" s="222"/>
      <c r="G578" s="220"/>
      <c r="H578" s="224"/>
      <c r="I578" s="220"/>
      <c r="J578" s="220"/>
      <c r="K578" s="220"/>
      <c r="L578" s="221"/>
      <c r="M578" s="221"/>
      <c r="N578" s="221"/>
      <c r="O578" s="221"/>
      <c r="P578" s="221"/>
      <c r="Q578" s="221"/>
      <c r="R578" s="221"/>
      <c r="S578" s="221"/>
      <c r="T578" s="221"/>
      <c r="U578" s="221"/>
      <c r="V578" s="221"/>
      <c r="W578" s="221"/>
      <c r="X578" s="221"/>
    </row>
    <row r="579" spans="1:24" ht="13.2">
      <c r="A579" s="220"/>
      <c r="B579" s="221"/>
      <c r="C579" s="222"/>
      <c r="D579" s="222"/>
      <c r="E579" s="222"/>
      <c r="F579" s="222"/>
      <c r="G579" s="220"/>
      <c r="H579" s="224"/>
      <c r="I579" s="220"/>
      <c r="J579" s="220"/>
      <c r="K579" s="220"/>
      <c r="L579" s="221"/>
      <c r="M579" s="221"/>
      <c r="N579" s="221"/>
      <c r="O579" s="221"/>
      <c r="P579" s="221"/>
      <c r="Q579" s="221"/>
      <c r="R579" s="221"/>
      <c r="S579" s="221"/>
      <c r="T579" s="221"/>
      <c r="U579" s="221"/>
      <c r="V579" s="221"/>
      <c r="W579" s="221"/>
      <c r="X579" s="221"/>
    </row>
    <row r="580" spans="1:24" ht="13.2">
      <c r="A580" s="220"/>
      <c r="B580" s="221"/>
      <c r="C580" s="222"/>
      <c r="D580" s="222"/>
      <c r="E580" s="222"/>
      <c r="F580" s="222"/>
      <c r="G580" s="220"/>
      <c r="H580" s="224"/>
      <c r="I580" s="220"/>
      <c r="J580" s="220"/>
      <c r="K580" s="220"/>
      <c r="L580" s="221"/>
      <c r="M580" s="221"/>
      <c r="N580" s="221"/>
      <c r="O580" s="221"/>
      <c r="P580" s="221"/>
      <c r="Q580" s="221"/>
      <c r="R580" s="221"/>
      <c r="S580" s="221"/>
      <c r="T580" s="221"/>
      <c r="U580" s="221"/>
      <c r="V580" s="221"/>
      <c r="W580" s="221"/>
      <c r="X580" s="221"/>
    </row>
    <row r="581" spans="1:24" ht="13.2">
      <c r="A581" s="220"/>
      <c r="B581" s="221"/>
      <c r="C581" s="222"/>
      <c r="D581" s="222"/>
      <c r="E581" s="222"/>
      <c r="F581" s="222"/>
      <c r="G581" s="220"/>
      <c r="H581" s="224"/>
      <c r="I581" s="220"/>
      <c r="J581" s="220"/>
      <c r="K581" s="220"/>
      <c r="L581" s="221"/>
      <c r="M581" s="221"/>
      <c r="N581" s="221"/>
      <c r="O581" s="221"/>
      <c r="P581" s="221"/>
      <c r="Q581" s="221"/>
      <c r="R581" s="221"/>
      <c r="S581" s="221"/>
      <c r="T581" s="221"/>
      <c r="U581" s="221"/>
      <c r="V581" s="221"/>
      <c r="W581" s="221"/>
      <c r="X581" s="221"/>
    </row>
    <row r="582" spans="1:24" ht="13.2">
      <c r="A582" s="220"/>
      <c r="B582" s="221"/>
      <c r="C582" s="222"/>
      <c r="D582" s="222"/>
      <c r="E582" s="222"/>
      <c r="F582" s="222"/>
      <c r="G582" s="220"/>
      <c r="H582" s="224"/>
      <c r="I582" s="220"/>
      <c r="J582" s="220"/>
      <c r="K582" s="220"/>
      <c r="L582" s="221"/>
      <c r="M582" s="221"/>
      <c r="N582" s="221"/>
      <c r="O582" s="221"/>
      <c r="P582" s="221"/>
      <c r="Q582" s="221"/>
      <c r="R582" s="221"/>
      <c r="S582" s="221"/>
      <c r="T582" s="221"/>
      <c r="U582" s="221"/>
      <c r="V582" s="221"/>
      <c r="W582" s="221"/>
      <c r="X582" s="221"/>
    </row>
    <row r="583" spans="1:24" ht="13.2">
      <c r="A583" s="220"/>
      <c r="B583" s="221"/>
      <c r="C583" s="222"/>
      <c r="D583" s="222"/>
      <c r="E583" s="222"/>
      <c r="F583" s="222"/>
      <c r="G583" s="220"/>
      <c r="H583" s="224"/>
      <c r="I583" s="220"/>
      <c r="J583" s="220"/>
      <c r="K583" s="220"/>
      <c r="L583" s="221"/>
      <c r="M583" s="221"/>
      <c r="N583" s="221"/>
      <c r="O583" s="221"/>
      <c r="P583" s="221"/>
      <c r="Q583" s="221"/>
      <c r="R583" s="221"/>
      <c r="S583" s="221"/>
      <c r="T583" s="221"/>
      <c r="U583" s="221"/>
      <c r="V583" s="221"/>
      <c r="W583" s="221"/>
      <c r="X583" s="221"/>
    </row>
    <row r="584" spans="1:24" ht="13.2">
      <c r="A584" s="220"/>
      <c r="B584" s="221"/>
      <c r="C584" s="222"/>
      <c r="D584" s="222"/>
      <c r="E584" s="222"/>
      <c r="F584" s="222"/>
      <c r="G584" s="220"/>
      <c r="H584" s="224"/>
      <c r="I584" s="220"/>
      <c r="J584" s="220"/>
      <c r="K584" s="220"/>
      <c r="L584" s="221"/>
      <c r="M584" s="221"/>
      <c r="N584" s="221"/>
      <c r="O584" s="221"/>
      <c r="P584" s="221"/>
      <c r="Q584" s="221"/>
      <c r="R584" s="221"/>
      <c r="S584" s="221"/>
      <c r="T584" s="221"/>
      <c r="U584" s="221"/>
      <c r="V584" s="221"/>
      <c r="W584" s="221"/>
      <c r="X584" s="221"/>
    </row>
    <row r="585" spans="1:24" ht="13.2">
      <c r="A585" s="220"/>
      <c r="B585" s="221"/>
      <c r="C585" s="222"/>
      <c r="D585" s="222"/>
      <c r="E585" s="222"/>
      <c r="F585" s="222"/>
      <c r="G585" s="220"/>
      <c r="H585" s="224"/>
      <c r="I585" s="220"/>
      <c r="J585" s="220"/>
      <c r="K585" s="220"/>
      <c r="L585" s="221"/>
      <c r="M585" s="221"/>
      <c r="N585" s="221"/>
      <c r="O585" s="221"/>
      <c r="P585" s="221"/>
      <c r="Q585" s="221"/>
      <c r="R585" s="221"/>
      <c r="S585" s="221"/>
      <c r="T585" s="221"/>
      <c r="U585" s="221"/>
      <c r="V585" s="221"/>
      <c r="W585" s="221"/>
      <c r="X585" s="221"/>
    </row>
    <row r="586" spans="1:24" ht="13.2">
      <c r="A586" s="220"/>
      <c r="B586" s="221"/>
      <c r="C586" s="222"/>
      <c r="D586" s="222"/>
      <c r="E586" s="222"/>
      <c r="F586" s="222"/>
      <c r="G586" s="220"/>
      <c r="H586" s="224"/>
      <c r="I586" s="220"/>
      <c r="J586" s="220"/>
      <c r="K586" s="220"/>
      <c r="L586" s="221"/>
      <c r="M586" s="221"/>
      <c r="N586" s="221"/>
      <c r="O586" s="221"/>
      <c r="P586" s="221"/>
      <c r="Q586" s="221"/>
      <c r="R586" s="221"/>
      <c r="S586" s="221"/>
      <c r="T586" s="221"/>
      <c r="U586" s="221"/>
      <c r="V586" s="221"/>
      <c r="W586" s="221"/>
      <c r="X586" s="221"/>
    </row>
    <row r="587" spans="1:24" ht="13.2">
      <c r="A587" s="220"/>
      <c r="B587" s="221"/>
      <c r="C587" s="222"/>
      <c r="D587" s="222"/>
      <c r="E587" s="222"/>
      <c r="F587" s="222"/>
      <c r="G587" s="220"/>
      <c r="H587" s="224"/>
      <c r="I587" s="220"/>
      <c r="J587" s="220"/>
      <c r="K587" s="220"/>
      <c r="L587" s="221"/>
      <c r="M587" s="221"/>
      <c r="N587" s="221"/>
      <c r="O587" s="221"/>
      <c r="P587" s="221"/>
      <c r="Q587" s="221"/>
      <c r="R587" s="221"/>
      <c r="S587" s="221"/>
      <c r="T587" s="221"/>
      <c r="U587" s="221"/>
      <c r="V587" s="221"/>
      <c r="W587" s="221"/>
      <c r="X587" s="221"/>
    </row>
    <row r="588" spans="1:24" ht="13.2">
      <c r="A588" s="220"/>
      <c r="B588" s="221"/>
      <c r="C588" s="222"/>
      <c r="D588" s="222"/>
      <c r="E588" s="222"/>
      <c r="F588" s="222"/>
      <c r="G588" s="220"/>
      <c r="H588" s="224"/>
      <c r="I588" s="220"/>
      <c r="J588" s="220"/>
      <c r="K588" s="220"/>
      <c r="L588" s="221"/>
      <c r="M588" s="221"/>
      <c r="N588" s="221"/>
      <c r="O588" s="221"/>
      <c r="P588" s="221"/>
      <c r="Q588" s="221"/>
      <c r="R588" s="221"/>
      <c r="S588" s="221"/>
      <c r="T588" s="221"/>
      <c r="U588" s="221"/>
      <c r="V588" s="221"/>
      <c r="W588" s="221"/>
      <c r="X588" s="221"/>
    </row>
    <row r="589" spans="1:24" ht="13.2">
      <c r="A589" s="220"/>
      <c r="B589" s="221"/>
      <c r="C589" s="222"/>
      <c r="D589" s="222"/>
      <c r="E589" s="222"/>
      <c r="F589" s="222"/>
      <c r="G589" s="220"/>
      <c r="H589" s="224"/>
      <c r="I589" s="220"/>
      <c r="J589" s="220"/>
      <c r="K589" s="220"/>
      <c r="L589" s="221"/>
      <c r="M589" s="221"/>
      <c r="N589" s="221"/>
      <c r="O589" s="221"/>
      <c r="P589" s="221"/>
      <c r="Q589" s="221"/>
      <c r="R589" s="221"/>
      <c r="S589" s="221"/>
      <c r="T589" s="221"/>
      <c r="U589" s="221"/>
      <c r="V589" s="221"/>
      <c r="W589" s="221"/>
      <c r="X589" s="221"/>
    </row>
    <row r="590" spans="1:24" ht="13.2">
      <c r="A590" s="220"/>
      <c r="B590" s="221"/>
      <c r="C590" s="222"/>
      <c r="D590" s="222"/>
      <c r="E590" s="222"/>
      <c r="F590" s="222"/>
      <c r="G590" s="220"/>
      <c r="H590" s="224"/>
      <c r="I590" s="220"/>
      <c r="J590" s="220"/>
      <c r="K590" s="220"/>
      <c r="L590" s="221"/>
      <c r="M590" s="221"/>
      <c r="N590" s="221"/>
      <c r="O590" s="221"/>
      <c r="P590" s="221"/>
      <c r="Q590" s="221"/>
      <c r="R590" s="221"/>
      <c r="S590" s="221"/>
      <c r="T590" s="221"/>
      <c r="U590" s="221"/>
      <c r="V590" s="221"/>
      <c r="W590" s="221"/>
      <c r="X590" s="221"/>
    </row>
    <row r="591" spans="1:24" ht="13.2">
      <c r="A591" s="220"/>
      <c r="B591" s="221"/>
      <c r="C591" s="222"/>
      <c r="D591" s="222"/>
      <c r="E591" s="222"/>
      <c r="F591" s="222"/>
      <c r="G591" s="220"/>
      <c r="H591" s="224"/>
      <c r="I591" s="220"/>
      <c r="J591" s="220"/>
      <c r="K591" s="220"/>
      <c r="L591" s="221"/>
      <c r="M591" s="221"/>
      <c r="N591" s="221"/>
      <c r="O591" s="221"/>
      <c r="P591" s="221"/>
      <c r="Q591" s="221"/>
      <c r="R591" s="221"/>
      <c r="S591" s="221"/>
      <c r="T591" s="221"/>
      <c r="U591" s="221"/>
      <c r="V591" s="221"/>
      <c r="W591" s="221"/>
      <c r="X591" s="221"/>
    </row>
    <row r="592" spans="1:24" ht="13.2">
      <c r="A592" s="220"/>
      <c r="B592" s="221"/>
      <c r="C592" s="222"/>
      <c r="D592" s="222"/>
      <c r="E592" s="222"/>
      <c r="F592" s="222"/>
      <c r="G592" s="220"/>
      <c r="H592" s="224"/>
      <c r="I592" s="220"/>
      <c r="J592" s="220"/>
      <c r="K592" s="220"/>
      <c r="L592" s="221"/>
      <c r="M592" s="221"/>
      <c r="N592" s="221"/>
      <c r="O592" s="221"/>
      <c r="P592" s="221"/>
      <c r="Q592" s="221"/>
      <c r="R592" s="221"/>
      <c r="S592" s="221"/>
      <c r="T592" s="221"/>
      <c r="U592" s="221"/>
      <c r="V592" s="221"/>
      <c r="W592" s="221"/>
      <c r="X592" s="221"/>
    </row>
    <row r="593" spans="1:24" ht="13.2">
      <c r="A593" s="220"/>
      <c r="B593" s="221"/>
      <c r="C593" s="222"/>
      <c r="D593" s="222"/>
      <c r="E593" s="222"/>
      <c r="F593" s="222"/>
      <c r="G593" s="220"/>
      <c r="H593" s="224"/>
      <c r="I593" s="220"/>
      <c r="J593" s="220"/>
      <c r="K593" s="220"/>
      <c r="L593" s="221"/>
      <c r="M593" s="221"/>
      <c r="N593" s="221"/>
      <c r="O593" s="221"/>
      <c r="P593" s="221"/>
      <c r="Q593" s="221"/>
      <c r="R593" s="221"/>
      <c r="S593" s="221"/>
      <c r="T593" s="221"/>
      <c r="U593" s="221"/>
      <c r="V593" s="221"/>
      <c r="W593" s="221"/>
      <c r="X593" s="221"/>
    </row>
    <row r="594" spans="1:24" ht="13.2">
      <c r="A594" s="220"/>
      <c r="B594" s="221"/>
      <c r="C594" s="222"/>
      <c r="D594" s="222"/>
      <c r="E594" s="222"/>
      <c r="F594" s="222"/>
      <c r="G594" s="220"/>
      <c r="H594" s="224"/>
      <c r="I594" s="220"/>
      <c r="J594" s="220"/>
      <c r="K594" s="220"/>
      <c r="L594" s="221"/>
      <c r="M594" s="221"/>
      <c r="N594" s="221"/>
      <c r="O594" s="221"/>
      <c r="P594" s="221"/>
      <c r="Q594" s="221"/>
      <c r="R594" s="221"/>
      <c r="S594" s="221"/>
      <c r="T594" s="221"/>
      <c r="U594" s="221"/>
      <c r="V594" s="221"/>
      <c r="W594" s="221"/>
      <c r="X594" s="221"/>
    </row>
    <row r="595" spans="1:24" ht="13.2">
      <c r="A595" s="220"/>
      <c r="B595" s="221"/>
      <c r="C595" s="222"/>
      <c r="D595" s="222"/>
      <c r="E595" s="222"/>
      <c r="F595" s="222"/>
      <c r="G595" s="220"/>
      <c r="H595" s="224"/>
      <c r="I595" s="220"/>
      <c r="J595" s="220"/>
      <c r="K595" s="220"/>
      <c r="L595" s="221"/>
      <c r="M595" s="221"/>
      <c r="N595" s="221"/>
      <c r="O595" s="221"/>
      <c r="P595" s="221"/>
      <c r="Q595" s="221"/>
      <c r="R595" s="221"/>
      <c r="S595" s="221"/>
      <c r="T595" s="221"/>
      <c r="U595" s="221"/>
      <c r="V595" s="221"/>
      <c r="W595" s="221"/>
      <c r="X595" s="221"/>
    </row>
    <row r="596" spans="1:24" ht="13.2">
      <c r="A596" s="220"/>
      <c r="B596" s="221"/>
      <c r="C596" s="222"/>
      <c r="D596" s="222"/>
      <c r="E596" s="222"/>
      <c r="F596" s="222"/>
      <c r="G596" s="220"/>
      <c r="H596" s="224"/>
      <c r="I596" s="220"/>
      <c r="J596" s="220"/>
      <c r="K596" s="220"/>
      <c r="L596" s="221"/>
      <c r="M596" s="221"/>
      <c r="N596" s="221"/>
      <c r="O596" s="221"/>
      <c r="P596" s="221"/>
      <c r="Q596" s="221"/>
      <c r="R596" s="221"/>
      <c r="S596" s="221"/>
      <c r="T596" s="221"/>
      <c r="U596" s="221"/>
      <c r="V596" s="221"/>
      <c r="W596" s="221"/>
      <c r="X596" s="221"/>
    </row>
    <row r="597" spans="1:24" ht="13.2">
      <c r="A597" s="220"/>
      <c r="B597" s="221"/>
      <c r="C597" s="222"/>
      <c r="D597" s="222"/>
      <c r="E597" s="222"/>
      <c r="F597" s="222"/>
      <c r="G597" s="220"/>
      <c r="H597" s="224"/>
      <c r="I597" s="220"/>
      <c r="J597" s="220"/>
      <c r="K597" s="220"/>
      <c r="L597" s="221"/>
      <c r="M597" s="221"/>
      <c r="N597" s="221"/>
      <c r="O597" s="221"/>
      <c r="P597" s="221"/>
      <c r="Q597" s="221"/>
      <c r="R597" s="221"/>
      <c r="S597" s="221"/>
      <c r="T597" s="221"/>
      <c r="U597" s="221"/>
      <c r="V597" s="221"/>
      <c r="W597" s="221"/>
      <c r="X597" s="221"/>
    </row>
    <row r="598" spans="1:24" ht="13.2">
      <c r="A598" s="220"/>
      <c r="B598" s="221"/>
      <c r="C598" s="222"/>
      <c r="D598" s="222"/>
      <c r="E598" s="222"/>
      <c r="F598" s="222"/>
      <c r="G598" s="220"/>
      <c r="H598" s="224"/>
      <c r="I598" s="220"/>
      <c r="J598" s="220"/>
      <c r="K598" s="220"/>
      <c r="L598" s="221"/>
      <c r="M598" s="221"/>
      <c r="N598" s="221"/>
      <c r="O598" s="221"/>
      <c r="P598" s="221"/>
      <c r="Q598" s="221"/>
      <c r="R598" s="221"/>
      <c r="S598" s="221"/>
      <c r="T598" s="221"/>
      <c r="U598" s="221"/>
      <c r="V598" s="221"/>
      <c r="W598" s="221"/>
      <c r="X598" s="221"/>
    </row>
    <row r="599" spans="1:24" ht="13.2">
      <c r="A599" s="220"/>
      <c r="B599" s="221"/>
      <c r="C599" s="222"/>
      <c r="D599" s="222"/>
      <c r="E599" s="222"/>
      <c r="F599" s="222"/>
      <c r="G599" s="220"/>
      <c r="H599" s="224"/>
      <c r="I599" s="220"/>
      <c r="J599" s="220"/>
      <c r="K599" s="220"/>
      <c r="L599" s="221"/>
      <c r="M599" s="221"/>
      <c r="N599" s="221"/>
      <c r="O599" s="221"/>
      <c r="P599" s="221"/>
      <c r="Q599" s="221"/>
      <c r="R599" s="221"/>
      <c r="S599" s="221"/>
      <c r="T599" s="221"/>
      <c r="U599" s="221"/>
      <c r="V599" s="221"/>
      <c r="W599" s="221"/>
      <c r="X599" s="221"/>
    </row>
    <row r="600" spans="1:24" ht="13.2">
      <c r="A600" s="220"/>
      <c r="B600" s="221"/>
      <c r="C600" s="222"/>
      <c r="D600" s="222"/>
      <c r="E600" s="222"/>
      <c r="F600" s="222"/>
      <c r="G600" s="220"/>
      <c r="H600" s="224"/>
      <c r="I600" s="220"/>
      <c r="J600" s="220"/>
      <c r="K600" s="220"/>
      <c r="L600" s="221"/>
      <c r="M600" s="221"/>
      <c r="N600" s="221"/>
      <c r="O600" s="221"/>
      <c r="P600" s="221"/>
      <c r="Q600" s="221"/>
      <c r="R600" s="221"/>
      <c r="S600" s="221"/>
      <c r="T600" s="221"/>
      <c r="U600" s="221"/>
      <c r="V600" s="221"/>
      <c r="W600" s="221"/>
      <c r="X600" s="221"/>
    </row>
    <row r="601" spans="1:24" ht="13.2">
      <c r="A601" s="220"/>
      <c r="B601" s="221"/>
      <c r="C601" s="222"/>
      <c r="D601" s="222"/>
      <c r="E601" s="222"/>
      <c r="F601" s="222"/>
      <c r="G601" s="220"/>
      <c r="H601" s="224"/>
      <c r="I601" s="220"/>
      <c r="J601" s="220"/>
      <c r="K601" s="220"/>
      <c r="L601" s="221"/>
      <c r="M601" s="221"/>
      <c r="N601" s="221"/>
      <c r="O601" s="221"/>
      <c r="P601" s="221"/>
      <c r="Q601" s="221"/>
      <c r="R601" s="221"/>
      <c r="S601" s="221"/>
      <c r="T601" s="221"/>
      <c r="U601" s="221"/>
      <c r="V601" s="221"/>
      <c r="W601" s="221"/>
      <c r="X601" s="221"/>
    </row>
    <row r="602" spans="1:24" ht="13.2">
      <c r="A602" s="220"/>
      <c r="B602" s="221"/>
      <c r="C602" s="222"/>
      <c r="D602" s="222"/>
      <c r="E602" s="222"/>
      <c r="F602" s="222"/>
      <c r="G602" s="220"/>
      <c r="H602" s="224"/>
      <c r="I602" s="220"/>
      <c r="J602" s="220"/>
      <c r="K602" s="220"/>
      <c r="L602" s="221"/>
      <c r="M602" s="221"/>
      <c r="N602" s="221"/>
      <c r="O602" s="221"/>
      <c r="P602" s="221"/>
      <c r="Q602" s="221"/>
      <c r="R602" s="221"/>
      <c r="S602" s="221"/>
      <c r="T602" s="221"/>
      <c r="U602" s="221"/>
      <c r="V602" s="221"/>
      <c r="W602" s="221"/>
      <c r="X602" s="221"/>
    </row>
    <row r="603" spans="1:24" ht="13.2">
      <c r="A603" s="220"/>
      <c r="B603" s="221"/>
      <c r="C603" s="222"/>
      <c r="D603" s="222"/>
      <c r="E603" s="222"/>
      <c r="F603" s="222"/>
      <c r="G603" s="220"/>
      <c r="H603" s="224"/>
      <c r="I603" s="220"/>
      <c r="J603" s="220"/>
      <c r="K603" s="220"/>
      <c r="L603" s="221"/>
      <c r="M603" s="221"/>
      <c r="N603" s="221"/>
      <c r="O603" s="221"/>
      <c r="P603" s="221"/>
      <c r="Q603" s="221"/>
      <c r="R603" s="221"/>
      <c r="S603" s="221"/>
      <c r="T603" s="221"/>
      <c r="U603" s="221"/>
      <c r="V603" s="221"/>
      <c r="W603" s="221"/>
      <c r="X603" s="221"/>
    </row>
    <row r="604" spans="1:24" ht="13.2">
      <c r="A604" s="220"/>
      <c r="B604" s="221"/>
      <c r="C604" s="222"/>
      <c r="D604" s="222"/>
      <c r="E604" s="222"/>
      <c r="F604" s="222"/>
      <c r="G604" s="220"/>
      <c r="H604" s="224"/>
      <c r="I604" s="220"/>
      <c r="J604" s="220"/>
      <c r="K604" s="220"/>
      <c r="L604" s="221"/>
      <c r="M604" s="221"/>
      <c r="N604" s="221"/>
      <c r="O604" s="221"/>
      <c r="P604" s="221"/>
      <c r="Q604" s="221"/>
      <c r="R604" s="221"/>
      <c r="S604" s="221"/>
      <c r="T604" s="221"/>
      <c r="U604" s="221"/>
      <c r="V604" s="221"/>
      <c r="W604" s="221"/>
      <c r="X604" s="221"/>
    </row>
    <row r="605" spans="1:24" ht="13.2">
      <c r="A605" s="220"/>
      <c r="B605" s="221"/>
      <c r="C605" s="222"/>
      <c r="D605" s="222"/>
      <c r="E605" s="222"/>
      <c r="F605" s="222"/>
      <c r="G605" s="220"/>
      <c r="H605" s="224"/>
      <c r="I605" s="220"/>
      <c r="J605" s="220"/>
      <c r="K605" s="220"/>
      <c r="L605" s="221"/>
      <c r="M605" s="221"/>
      <c r="N605" s="221"/>
      <c r="O605" s="221"/>
      <c r="P605" s="221"/>
      <c r="Q605" s="221"/>
      <c r="R605" s="221"/>
      <c r="S605" s="221"/>
      <c r="T605" s="221"/>
      <c r="U605" s="221"/>
      <c r="V605" s="221"/>
      <c r="W605" s="221"/>
      <c r="X605" s="221"/>
    </row>
    <row r="606" spans="1:24" ht="13.2">
      <c r="A606" s="220"/>
      <c r="B606" s="221"/>
      <c r="C606" s="222"/>
      <c r="D606" s="222"/>
      <c r="E606" s="222"/>
      <c r="F606" s="222"/>
      <c r="G606" s="220"/>
      <c r="H606" s="224"/>
      <c r="I606" s="220"/>
      <c r="J606" s="220"/>
      <c r="K606" s="220"/>
      <c r="L606" s="221"/>
      <c r="M606" s="221"/>
      <c r="N606" s="221"/>
      <c r="O606" s="221"/>
      <c r="P606" s="221"/>
      <c r="Q606" s="221"/>
      <c r="R606" s="221"/>
      <c r="S606" s="221"/>
      <c r="T606" s="221"/>
      <c r="U606" s="221"/>
      <c r="V606" s="221"/>
      <c r="W606" s="221"/>
      <c r="X606" s="221"/>
    </row>
    <row r="607" spans="1:24" ht="13.2">
      <c r="A607" s="220"/>
      <c r="B607" s="221"/>
      <c r="C607" s="222"/>
      <c r="D607" s="222"/>
      <c r="E607" s="222"/>
      <c r="F607" s="222"/>
      <c r="G607" s="220"/>
      <c r="H607" s="224"/>
      <c r="I607" s="220"/>
      <c r="J607" s="220"/>
      <c r="K607" s="220"/>
      <c r="L607" s="221"/>
      <c r="M607" s="221"/>
      <c r="N607" s="221"/>
      <c r="O607" s="221"/>
      <c r="P607" s="221"/>
      <c r="Q607" s="221"/>
      <c r="R607" s="221"/>
      <c r="S607" s="221"/>
      <c r="T607" s="221"/>
      <c r="U607" s="221"/>
      <c r="V607" s="221"/>
      <c r="W607" s="221"/>
      <c r="X607" s="221"/>
    </row>
    <row r="608" spans="1:24" ht="13.2">
      <c r="A608" s="220"/>
      <c r="B608" s="221"/>
      <c r="C608" s="222"/>
      <c r="D608" s="222"/>
      <c r="E608" s="222"/>
      <c r="F608" s="222"/>
      <c r="G608" s="220"/>
      <c r="H608" s="224"/>
      <c r="I608" s="220"/>
      <c r="J608" s="220"/>
      <c r="K608" s="220"/>
      <c r="L608" s="221"/>
      <c r="M608" s="221"/>
      <c r="N608" s="221"/>
      <c r="O608" s="221"/>
      <c r="P608" s="221"/>
      <c r="Q608" s="221"/>
      <c r="R608" s="221"/>
      <c r="S608" s="221"/>
      <c r="T608" s="221"/>
      <c r="U608" s="221"/>
      <c r="V608" s="221"/>
      <c r="W608" s="221"/>
      <c r="X608" s="221"/>
    </row>
    <row r="609" spans="1:24" ht="13.2">
      <c r="A609" s="220"/>
      <c r="B609" s="221"/>
      <c r="C609" s="222"/>
      <c r="D609" s="222"/>
      <c r="E609" s="222"/>
      <c r="F609" s="222"/>
      <c r="G609" s="220"/>
      <c r="H609" s="224"/>
      <c r="I609" s="220"/>
      <c r="J609" s="220"/>
      <c r="K609" s="220"/>
      <c r="L609" s="221"/>
      <c r="M609" s="221"/>
      <c r="N609" s="221"/>
      <c r="O609" s="221"/>
      <c r="P609" s="221"/>
      <c r="Q609" s="221"/>
      <c r="R609" s="221"/>
      <c r="S609" s="221"/>
      <c r="T609" s="221"/>
      <c r="U609" s="221"/>
      <c r="V609" s="221"/>
      <c r="W609" s="221"/>
      <c r="X609" s="221"/>
    </row>
    <row r="610" spans="1:24" ht="13.2">
      <c r="A610" s="220"/>
      <c r="B610" s="221"/>
      <c r="C610" s="222"/>
      <c r="D610" s="222"/>
      <c r="E610" s="222"/>
      <c r="F610" s="222"/>
      <c r="G610" s="220"/>
      <c r="H610" s="224"/>
      <c r="I610" s="220"/>
      <c r="J610" s="220"/>
      <c r="K610" s="220"/>
      <c r="L610" s="221"/>
      <c r="M610" s="221"/>
      <c r="N610" s="221"/>
      <c r="O610" s="221"/>
      <c r="P610" s="221"/>
      <c r="Q610" s="221"/>
      <c r="R610" s="221"/>
      <c r="S610" s="221"/>
      <c r="T610" s="221"/>
      <c r="U610" s="221"/>
      <c r="V610" s="221"/>
      <c r="W610" s="221"/>
      <c r="X610" s="221"/>
    </row>
    <row r="611" spans="1:24" ht="13.2">
      <c r="A611" s="220"/>
      <c r="B611" s="221"/>
      <c r="C611" s="222"/>
      <c r="D611" s="222"/>
      <c r="E611" s="222"/>
      <c r="F611" s="222"/>
      <c r="G611" s="220"/>
      <c r="H611" s="224"/>
      <c r="I611" s="220"/>
      <c r="J611" s="220"/>
      <c r="K611" s="220"/>
      <c r="L611" s="221"/>
      <c r="M611" s="221"/>
      <c r="N611" s="221"/>
      <c r="O611" s="221"/>
      <c r="P611" s="221"/>
      <c r="Q611" s="221"/>
      <c r="R611" s="221"/>
      <c r="S611" s="221"/>
      <c r="T611" s="221"/>
      <c r="U611" s="221"/>
      <c r="V611" s="221"/>
      <c r="W611" s="221"/>
      <c r="X611" s="221"/>
    </row>
    <row r="612" spans="1:24" ht="13.2">
      <c r="A612" s="220"/>
      <c r="B612" s="221"/>
      <c r="C612" s="222"/>
      <c r="D612" s="222"/>
      <c r="E612" s="222"/>
      <c r="F612" s="222"/>
      <c r="G612" s="220"/>
      <c r="H612" s="224"/>
      <c r="I612" s="220"/>
      <c r="J612" s="220"/>
      <c r="K612" s="220"/>
      <c r="L612" s="221"/>
      <c r="M612" s="221"/>
      <c r="N612" s="221"/>
      <c r="O612" s="221"/>
      <c r="P612" s="221"/>
      <c r="Q612" s="221"/>
      <c r="R612" s="221"/>
      <c r="S612" s="221"/>
      <c r="T612" s="221"/>
      <c r="U612" s="221"/>
      <c r="V612" s="221"/>
      <c r="W612" s="221"/>
      <c r="X612" s="221"/>
    </row>
    <row r="613" spans="1:24" ht="13.2">
      <c r="A613" s="220"/>
      <c r="B613" s="221"/>
      <c r="C613" s="222"/>
      <c r="D613" s="222"/>
      <c r="E613" s="222"/>
      <c r="F613" s="222"/>
      <c r="G613" s="220"/>
      <c r="H613" s="224"/>
      <c r="I613" s="220"/>
      <c r="J613" s="220"/>
      <c r="K613" s="220"/>
      <c r="L613" s="221"/>
      <c r="M613" s="221"/>
      <c r="N613" s="221"/>
      <c r="O613" s="221"/>
      <c r="P613" s="221"/>
      <c r="Q613" s="221"/>
      <c r="R613" s="221"/>
      <c r="S613" s="221"/>
      <c r="T613" s="221"/>
      <c r="U613" s="221"/>
      <c r="V613" s="221"/>
      <c r="W613" s="221"/>
      <c r="X613" s="221"/>
    </row>
    <row r="614" spans="1:24" ht="13.2">
      <c r="A614" s="220"/>
      <c r="B614" s="221"/>
      <c r="C614" s="222"/>
      <c r="D614" s="222"/>
      <c r="E614" s="222"/>
      <c r="F614" s="222"/>
      <c r="G614" s="220"/>
      <c r="H614" s="224"/>
      <c r="I614" s="220"/>
      <c r="J614" s="220"/>
      <c r="K614" s="220"/>
      <c r="L614" s="221"/>
      <c r="M614" s="221"/>
      <c r="N614" s="221"/>
      <c r="O614" s="221"/>
      <c r="P614" s="221"/>
      <c r="Q614" s="221"/>
      <c r="R614" s="221"/>
      <c r="S614" s="221"/>
      <c r="T614" s="221"/>
      <c r="U614" s="221"/>
      <c r="V614" s="221"/>
      <c r="W614" s="221"/>
      <c r="X614" s="221"/>
    </row>
    <row r="615" spans="1:24" ht="13.2">
      <c r="A615" s="220"/>
      <c r="B615" s="221"/>
      <c r="C615" s="222"/>
      <c r="D615" s="222"/>
      <c r="E615" s="222"/>
      <c r="F615" s="222"/>
      <c r="G615" s="220"/>
      <c r="H615" s="224"/>
      <c r="I615" s="220"/>
      <c r="J615" s="220"/>
      <c r="K615" s="220"/>
      <c r="L615" s="221"/>
      <c r="M615" s="221"/>
      <c r="N615" s="221"/>
      <c r="O615" s="221"/>
      <c r="P615" s="221"/>
      <c r="Q615" s="221"/>
      <c r="R615" s="221"/>
      <c r="S615" s="221"/>
      <c r="T615" s="221"/>
      <c r="U615" s="221"/>
      <c r="V615" s="221"/>
      <c r="W615" s="221"/>
      <c r="X615" s="221"/>
    </row>
    <row r="616" spans="1:24" ht="13.2">
      <c r="A616" s="220"/>
      <c r="B616" s="221"/>
      <c r="C616" s="222"/>
      <c r="D616" s="222"/>
      <c r="E616" s="222"/>
      <c r="F616" s="222"/>
      <c r="G616" s="220"/>
      <c r="H616" s="224"/>
      <c r="I616" s="220"/>
      <c r="J616" s="220"/>
      <c r="K616" s="220"/>
      <c r="L616" s="221"/>
      <c r="M616" s="221"/>
      <c r="N616" s="221"/>
      <c r="O616" s="221"/>
      <c r="P616" s="221"/>
      <c r="Q616" s="221"/>
      <c r="R616" s="221"/>
      <c r="S616" s="221"/>
      <c r="T616" s="221"/>
      <c r="U616" s="221"/>
      <c r="V616" s="221"/>
      <c r="W616" s="221"/>
      <c r="X616" s="221"/>
    </row>
    <row r="617" spans="1:24" ht="13.2">
      <c r="A617" s="220"/>
      <c r="B617" s="221"/>
      <c r="C617" s="222"/>
      <c r="D617" s="222"/>
      <c r="E617" s="222"/>
      <c r="F617" s="222"/>
      <c r="G617" s="220"/>
      <c r="H617" s="224"/>
      <c r="I617" s="220"/>
      <c r="J617" s="220"/>
      <c r="K617" s="220"/>
      <c r="L617" s="221"/>
      <c r="M617" s="221"/>
      <c r="N617" s="221"/>
      <c r="O617" s="221"/>
      <c r="P617" s="221"/>
      <c r="Q617" s="221"/>
      <c r="R617" s="221"/>
      <c r="S617" s="221"/>
      <c r="T617" s="221"/>
      <c r="U617" s="221"/>
      <c r="V617" s="221"/>
      <c r="W617" s="221"/>
      <c r="X617" s="221"/>
    </row>
    <row r="618" spans="1:24" ht="13.2">
      <c r="A618" s="220"/>
      <c r="B618" s="221"/>
      <c r="C618" s="222"/>
      <c r="D618" s="222"/>
      <c r="E618" s="222"/>
      <c r="F618" s="222"/>
      <c r="G618" s="220"/>
      <c r="H618" s="224"/>
      <c r="I618" s="220"/>
      <c r="J618" s="220"/>
      <c r="K618" s="220"/>
      <c r="L618" s="221"/>
      <c r="M618" s="221"/>
      <c r="N618" s="221"/>
      <c r="O618" s="221"/>
      <c r="P618" s="221"/>
      <c r="Q618" s="221"/>
      <c r="R618" s="221"/>
      <c r="S618" s="221"/>
      <c r="T618" s="221"/>
      <c r="U618" s="221"/>
      <c r="V618" s="221"/>
      <c r="W618" s="221"/>
      <c r="X618" s="221"/>
    </row>
    <row r="619" spans="1:24" ht="13.2">
      <c r="A619" s="220"/>
      <c r="B619" s="221"/>
      <c r="C619" s="222"/>
      <c r="D619" s="222"/>
      <c r="E619" s="222"/>
      <c r="F619" s="222"/>
      <c r="G619" s="220"/>
      <c r="H619" s="224"/>
      <c r="I619" s="220"/>
      <c r="J619" s="220"/>
      <c r="K619" s="220"/>
      <c r="L619" s="221"/>
      <c r="M619" s="221"/>
      <c r="N619" s="221"/>
      <c r="O619" s="221"/>
      <c r="P619" s="221"/>
      <c r="Q619" s="221"/>
      <c r="R619" s="221"/>
      <c r="S619" s="221"/>
      <c r="T619" s="221"/>
      <c r="U619" s="221"/>
      <c r="V619" s="221"/>
      <c r="W619" s="221"/>
      <c r="X619" s="221"/>
    </row>
    <row r="620" spans="1:24" ht="13.2">
      <c r="A620" s="220"/>
      <c r="B620" s="221"/>
      <c r="C620" s="222"/>
      <c r="D620" s="222"/>
      <c r="E620" s="222"/>
      <c r="F620" s="222"/>
      <c r="G620" s="220"/>
      <c r="H620" s="224"/>
      <c r="I620" s="220"/>
      <c r="J620" s="220"/>
      <c r="K620" s="220"/>
      <c r="L620" s="221"/>
      <c r="M620" s="221"/>
      <c r="N620" s="221"/>
      <c r="O620" s="221"/>
      <c r="P620" s="221"/>
      <c r="Q620" s="221"/>
      <c r="R620" s="221"/>
      <c r="S620" s="221"/>
      <c r="T620" s="221"/>
      <c r="U620" s="221"/>
      <c r="V620" s="221"/>
      <c r="W620" s="221"/>
      <c r="X620" s="221"/>
    </row>
    <row r="621" spans="1:24" ht="13.2">
      <c r="A621" s="220"/>
      <c r="B621" s="221"/>
      <c r="C621" s="222"/>
      <c r="D621" s="222"/>
      <c r="E621" s="222"/>
      <c r="F621" s="222"/>
      <c r="G621" s="220"/>
      <c r="H621" s="224"/>
      <c r="I621" s="220"/>
      <c r="J621" s="220"/>
      <c r="K621" s="220"/>
      <c r="L621" s="221"/>
      <c r="M621" s="221"/>
      <c r="N621" s="221"/>
      <c r="O621" s="221"/>
      <c r="P621" s="221"/>
      <c r="Q621" s="221"/>
      <c r="R621" s="221"/>
      <c r="S621" s="221"/>
      <c r="T621" s="221"/>
      <c r="U621" s="221"/>
      <c r="V621" s="221"/>
      <c r="W621" s="221"/>
      <c r="X621" s="221"/>
    </row>
    <row r="622" spans="1:24" ht="13.2">
      <c r="A622" s="220"/>
      <c r="B622" s="221"/>
      <c r="C622" s="222"/>
      <c r="D622" s="222"/>
      <c r="E622" s="222"/>
      <c r="F622" s="222"/>
      <c r="G622" s="220"/>
      <c r="H622" s="224"/>
      <c r="I622" s="220"/>
      <c r="J622" s="220"/>
      <c r="K622" s="220"/>
      <c r="L622" s="221"/>
      <c r="M622" s="221"/>
      <c r="N622" s="221"/>
      <c r="O622" s="221"/>
      <c r="P622" s="221"/>
      <c r="Q622" s="221"/>
      <c r="R622" s="221"/>
      <c r="S622" s="221"/>
      <c r="T622" s="221"/>
      <c r="U622" s="221"/>
      <c r="V622" s="221"/>
      <c r="W622" s="221"/>
      <c r="X622" s="221"/>
    </row>
    <row r="623" spans="1:24" ht="13.2">
      <c r="A623" s="220"/>
      <c r="B623" s="221"/>
      <c r="C623" s="222"/>
      <c r="D623" s="222"/>
      <c r="E623" s="222"/>
      <c r="F623" s="222"/>
      <c r="G623" s="220"/>
      <c r="H623" s="224"/>
      <c r="I623" s="220"/>
      <c r="J623" s="220"/>
      <c r="K623" s="220"/>
      <c r="L623" s="221"/>
      <c r="M623" s="221"/>
      <c r="N623" s="221"/>
      <c r="O623" s="221"/>
      <c r="P623" s="221"/>
      <c r="Q623" s="221"/>
      <c r="R623" s="221"/>
      <c r="S623" s="221"/>
      <c r="T623" s="221"/>
      <c r="U623" s="221"/>
      <c r="V623" s="221"/>
      <c r="W623" s="221"/>
      <c r="X623" s="221"/>
    </row>
    <row r="624" spans="1:24" ht="13.2">
      <c r="A624" s="220"/>
      <c r="B624" s="221"/>
      <c r="C624" s="222"/>
      <c r="D624" s="222"/>
      <c r="E624" s="222"/>
      <c r="F624" s="222"/>
      <c r="G624" s="220"/>
      <c r="H624" s="224"/>
      <c r="I624" s="220"/>
      <c r="J624" s="220"/>
      <c r="K624" s="220"/>
      <c r="L624" s="221"/>
      <c r="M624" s="221"/>
      <c r="N624" s="221"/>
      <c r="O624" s="221"/>
      <c r="P624" s="221"/>
      <c r="Q624" s="221"/>
      <c r="R624" s="221"/>
      <c r="S624" s="221"/>
      <c r="T624" s="221"/>
      <c r="U624" s="221"/>
      <c r="V624" s="221"/>
      <c r="W624" s="221"/>
      <c r="X624" s="221"/>
    </row>
    <row r="625" spans="1:24" ht="13.2">
      <c r="A625" s="220"/>
      <c r="B625" s="221"/>
      <c r="C625" s="222"/>
      <c r="D625" s="222"/>
      <c r="E625" s="222"/>
      <c r="F625" s="222"/>
      <c r="G625" s="220"/>
      <c r="H625" s="224"/>
      <c r="I625" s="220"/>
      <c r="J625" s="220"/>
      <c r="K625" s="220"/>
      <c r="L625" s="221"/>
      <c r="M625" s="221"/>
      <c r="N625" s="221"/>
      <c r="O625" s="221"/>
      <c r="P625" s="221"/>
      <c r="Q625" s="221"/>
      <c r="R625" s="221"/>
      <c r="S625" s="221"/>
      <c r="T625" s="221"/>
      <c r="U625" s="221"/>
      <c r="V625" s="221"/>
      <c r="W625" s="221"/>
      <c r="X625" s="221"/>
    </row>
    <row r="626" spans="1:24" ht="13.2">
      <c r="A626" s="220"/>
      <c r="B626" s="221"/>
      <c r="C626" s="222"/>
      <c r="D626" s="222"/>
      <c r="E626" s="222"/>
      <c r="F626" s="222"/>
      <c r="G626" s="220"/>
      <c r="H626" s="224"/>
      <c r="I626" s="220"/>
      <c r="J626" s="220"/>
      <c r="K626" s="220"/>
      <c r="L626" s="221"/>
      <c r="M626" s="221"/>
      <c r="N626" s="221"/>
      <c r="O626" s="221"/>
      <c r="P626" s="221"/>
      <c r="Q626" s="221"/>
      <c r="R626" s="221"/>
      <c r="S626" s="221"/>
      <c r="T626" s="221"/>
      <c r="U626" s="221"/>
      <c r="V626" s="221"/>
      <c r="W626" s="221"/>
      <c r="X626" s="221"/>
    </row>
    <row r="627" spans="1:24" ht="13.2">
      <c r="A627" s="220"/>
      <c r="B627" s="221"/>
      <c r="C627" s="222"/>
      <c r="D627" s="222"/>
      <c r="E627" s="222"/>
      <c r="F627" s="222"/>
      <c r="G627" s="220"/>
      <c r="H627" s="224"/>
      <c r="I627" s="220"/>
      <c r="J627" s="220"/>
      <c r="K627" s="220"/>
      <c r="L627" s="221"/>
      <c r="M627" s="221"/>
      <c r="N627" s="221"/>
      <c r="O627" s="221"/>
      <c r="P627" s="221"/>
      <c r="Q627" s="221"/>
      <c r="R627" s="221"/>
      <c r="S627" s="221"/>
      <c r="T627" s="221"/>
      <c r="U627" s="221"/>
      <c r="V627" s="221"/>
      <c r="W627" s="221"/>
      <c r="X627" s="221"/>
    </row>
    <row r="628" spans="1:24" ht="13.2">
      <c r="A628" s="220"/>
      <c r="B628" s="221"/>
      <c r="C628" s="222"/>
      <c r="D628" s="222"/>
      <c r="E628" s="222"/>
      <c r="F628" s="222"/>
      <c r="G628" s="220"/>
      <c r="H628" s="224"/>
      <c r="I628" s="220"/>
      <c r="J628" s="220"/>
      <c r="K628" s="220"/>
      <c r="L628" s="221"/>
      <c r="M628" s="221"/>
      <c r="N628" s="221"/>
      <c r="O628" s="221"/>
      <c r="P628" s="221"/>
      <c r="Q628" s="221"/>
      <c r="R628" s="221"/>
      <c r="S628" s="221"/>
      <c r="T628" s="221"/>
      <c r="U628" s="221"/>
      <c r="V628" s="221"/>
      <c r="W628" s="221"/>
      <c r="X628" s="221"/>
    </row>
    <row r="629" spans="1:24" ht="13.2">
      <c r="A629" s="220"/>
      <c r="B629" s="221"/>
      <c r="C629" s="222"/>
      <c r="D629" s="222"/>
      <c r="E629" s="222"/>
      <c r="F629" s="222"/>
      <c r="G629" s="220"/>
      <c r="H629" s="224"/>
      <c r="I629" s="220"/>
      <c r="J629" s="220"/>
      <c r="K629" s="220"/>
      <c r="L629" s="221"/>
      <c r="M629" s="221"/>
      <c r="N629" s="221"/>
      <c r="O629" s="221"/>
      <c r="P629" s="221"/>
      <c r="Q629" s="221"/>
      <c r="R629" s="221"/>
      <c r="S629" s="221"/>
      <c r="T629" s="221"/>
      <c r="U629" s="221"/>
      <c r="V629" s="221"/>
      <c r="W629" s="221"/>
      <c r="X629" s="221"/>
    </row>
    <row r="630" spans="1:24" ht="13.2">
      <c r="A630" s="220"/>
      <c r="B630" s="221"/>
      <c r="C630" s="222"/>
      <c r="D630" s="222"/>
      <c r="E630" s="222"/>
      <c r="F630" s="222"/>
      <c r="G630" s="220"/>
      <c r="H630" s="224"/>
      <c r="I630" s="220"/>
      <c r="J630" s="220"/>
      <c r="K630" s="220"/>
      <c r="L630" s="221"/>
      <c r="M630" s="221"/>
      <c r="N630" s="221"/>
      <c r="O630" s="221"/>
      <c r="P630" s="221"/>
      <c r="Q630" s="221"/>
      <c r="R630" s="221"/>
      <c r="S630" s="221"/>
      <c r="T630" s="221"/>
      <c r="U630" s="221"/>
      <c r="V630" s="221"/>
      <c r="W630" s="221"/>
      <c r="X630" s="221"/>
    </row>
    <row r="631" spans="1:24" ht="13.2">
      <c r="A631" s="220"/>
      <c r="B631" s="221"/>
      <c r="C631" s="222"/>
      <c r="D631" s="222"/>
      <c r="E631" s="222"/>
      <c r="F631" s="222"/>
      <c r="G631" s="220"/>
      <c r="H631" s="224"/>
      <c r="I631" s="220"/>
      <c r="J631" s="220"/>
      <c r="K631" s="220"/>
      <c r="L631" s="221"/>
      <c r="M631" s="221"/>
      <c r="N631" s="221"/>
      <c r="O631" s="221"/>
      <c r="P631" s="221"/>
      <c r="Q631" s="221"/>
      <c r="R631" s="221"/>
      <c r="S631" s="221"/>
      <c r="T631" s="221"/>
      <c r="U631" s="221"/>
      <c r="V631" s="221"/>
      <c r="W631" s="221"/>
      <c r="X631" s="221"/>
    </row>
    <row r="632" spans="1:24" ht="13.2">
      <c r="A632" s="220"/>
      <c r="B632" s="221"/>
      <c r="C632" s="222"/>
      <c r="D632" s="222"/>
      <c r="E632" s="222"/>
      <c r="F632" s="222"/>
      <c r="G632" s="220"/>
      <c r="H632" s="224"/>
      <c r="I632" s="220"/>
      <c r="J632" s="220"/>
      <c r="K632" s="220"/>
      <c r="L632" s="221"/>
      <c r="M632" s="221"/>
      <c r="N632" s="221"/>
      <c r="O632" s="221"/>
      <c r="P632" s="221"/>
      <c r="Q632" s="221"/>
      <c r="R632" s="221"/>
      <c r="S632" s="221"/>
      <c r="T632" s="221"/>
      <c r="U632" s="221"/>
      <c r="V632" s="221"/>
      <c r="W632" s="221"/>
      <c r="X632" s="221"/>
    </row>
    <row r="633" spans="1:24" ht="13.2">
      <c r="A633" s="220"/>
      <c r="B633" s="221"/>
      <c r="C633" s="222"/>
      <c r="D633" s="222"/>
      <c r="E633" s="222"/>
      <c r="F633" s="222"/>
      <c r="G633" s="220"/>
      <c r="H633" s="224"/>
      <c r="I633" s="220"/>
      <c r="J633" s="220"/>
      <c r="K633" s="220"/>
      <c r="L633" s="221"/>
      <c r="M633" s="221"/>
      <c r="N633" s="221"/>
      <c r="O633" s="221"/>
      <c r="P633" s="221"/>
      <c r="Q633" s="221"/>
      <c r="R633" s="221"/>
      <c r="S633" s="221"/>
      <c r="T633" s="221"/>
      <c r="U633" s="221"/>
      <c r="V633" s="221"/>
      <c r="W633" s="221"/>
      <c r="X633" s="221"/>
    </row>
    <row r="634" spans="1:24" ht="13.2">
      <c r="A634" s="220"/>
      <c r="B634" s="221"/>
      <c r="C634" s="222"/>
      <c r="D634" s="222"/>
      <c r="E634" s="222"/>
      <c r="F634" s="222"/>
      <c r="G634" s="220"/>
      <c r="H634" s="224"/>
      <c r="I634" s="220"/>
      <c r="J634" s="220"/>
      <c r="K634" s="220"/>
      <c r="L634" s="221"/>
      <c r="M634" s="221"/>
      <c r="N634" s="221"/>
      <c r="O634" s="221"/>
      <c r="P634" s="221"/>
      <c r="Q634" s="221"/>
      <c r="R634" s="221"/>
      <c r="S634" s="221"/>
      <c r="T634" s="221"/>
      <c r="U634" s="221"/>
      <c r="V634" s="221"/>
      <c r="W634" s="221"/>
      <c r="X634" s="221"/>
    </row>
    <row r="635" spans="1:24" ht="13.2">
      <c r="A635" s="220"/>
      <c r="B635" s="221"/>
      <c r="C635" s="222"/>
      <c r="D635" s="222"/>
      <c r="E635" s="222"/>
      <c r="F635" s="222"/>
      <c r="G635" s="220"/>
      <c r="H635" s="224"/>
      <c r="I635" s="220"/>
      <c r="J635" s="220"/>
      <c r="K635" s="220"/>
      <c r="L635" s="221"/>
      <c r="M635" s="221"/>
      <c r="N635" s="221"/>
      <c r="O635" s="221"/>
      <c r="P635" s="221"/>
      <c r="Q635" s="221"/>
      <c r="R635" s="221"/>
      <c r="S635" s="221"/>
      <c r="T635" s="221"/>
      <c r="U635" s="221"/>
      <c r="V635" s="221"/>
      <c r="W635" s="221"/>
      <c r="X635" s="221"/>
    </row>
    <row r="636" spans="1:24" ht="13.2">
      <c r="A636" s="220"/>
      <c r="B636" s="221"/>
      <c r="C636" s="222"/>
      <c r="D636" s="222"/>
      <c r="E636" s="222"/>
      <c r="F636" s="222"/>
      <c r="G636" s="220"/>
      <c r="H636" s="224"/>
      <c r="I636" s="220"/>
      <c r="J636" s="220"/>
      <c r="K636" s="220"/>
      <c r="L636" s="221"/>
      <c r="M636" s="221"/>
      <c r="N636" s="221"/>
      <c r="O636" s="221"/>
      <c r="P636" s="221"/>
      <c r="Q636" s="221"/>
      <c r="R636" s="221"/>
      <c r="S636" s="221"/>
      <c r="T636" s="221"/>
      <c r="U636" s="221"/>
      <c r="V636" s="221"/>
      <c r="W636" s="221"/>
      <c r="X636" s="221"/>
    </row>
    <row r="637" spans="1:24" ht="13.2">
      <c r="A637" s="220"/>
      <c r="B637" s="221"/>
      <c r="C637" s="222"/>
      <c r="D637" s="222"/>
      <c r="E637" s="222"/>
      <c r="F637" s="222"/>
      <c r="G637" s="220"/>
      <c r="H637" s="224"/>
      <c r="I637" s="220"/>
      <c r="J637" s="220"/>
      <c r="K637" s="220"/>
      <c r="L637" s="221"/>
      <c r="M637" s="221"/>
      <c r="N637" s="221"/>
      <c r="O637" s="221"/>
      <c r="P637" s="221"/>
      <c r="Q637" s="221"/>
      <c r="R637" s="221"/>
      <c r="S637" s="221"/>
      <c r="T637" s="221"/>
      <c r="U637" s="221"/>
      <c r="V637" s="221"/>
      <c r="W637" s="221"/>
      <c r="X637" s="221"/>
    </row>
    <row r="638" spans="1:24" ht="13.2">
      <c r="A638" s="220"/>
      <c r="B638" s="221"/>
      <c r="C638" s="222"/>
      <c r="D638" s="222"/>
      <c r="E638" s="222"/>
      <c r="F638" s="222"/>
      <c r="G638" s="220"/>
      <c r="H638" s="224"/>
      <c r="I638" s="220"/>
      <c r="J638" s="220"/>
      <c r="K638" s="220"/>
      <c r="L638" s="221"/>
      <c r="M638" s="221"/>
      <c r="N638" s="221"/>
      <c r="O638" s="221"/>
      <c r="P638" s="221"/>
      <c r="Q638" s="221"/>
      <c r="R638" s="221"/>
      <c r="S638" s="221"/>
      <c r="T638" s="221"/>
      <c r="U638" s="221"/>
      <c r="V638" s="221"/>
      <c r="W638" s="221"/>
      <c r="X638" s="221"/>
    </row>
    <row r="639" spans="1:24" ht="13.2">
      <c r="A639" s="220"/>
      <c r="B639" s="221"/>
      <c r="C639" s="222"/>
      <c r="D639" s="222"/>
      <c r="E639" s="222"/>
      <c r="F639" s="222"/>
      <c r="G639" s="220"/>
      <c r="H639" s="224"/>
      <c r="I639" s="220"/>
      <c r="J639" s="220"/>
      <c r="K639" s="220"/>
      <c r="L639" s="221"/>
      <c r="M639" s="221"/>
      <c r="N639" s="221"/>
      <c r="O639" s="221"/>
      <c r="P639" s="221"/>
      <c r="Q639" s="221"/>
      <c r="R639" s="221"/>
      <c r="S639" s="221"/>
      <c r="T639" s="221"/>
      <c r="U639" s="221"/>
      <c r="V639" s="221"/>
      <c r="W639" s="221"/>
      <c r="X639" s="221"/>
    </row>
    <row r="640" spans="1:24" ht="13.2">
      <c r="A640" s="220"/>
      <c r="B640" s="221"/>
      <c r="C640" s="222"/>
      <c r="D640" s="222"/>
      <c r="E640" s="222"/>
      <c r="F640" s="222"/>
      <c r="G640" s="220"/>
      <c r="H640" s="224"/>
      <c r="I640" s="220"/>
      <c r="J640" s="220"/>
      <c r="K640" s="220"/>
      <c r="L640" s="221"/>
      <c r="M640" s="221"/>
      <c r="N640" s="221"/>
      <c r="O640" s="221"/>
      <c r="P640" s="221"/>
      <c r="Q640" s="221"/>
      <c r="R640" s="221"/>
      <c r="S640" s="221"/>
      <c r="T640" s="221"/>
      <c r="U640" s="221"/>
      <c r="V640" s="221"/>
      <c r="W640" s="221"/>
      <c r="X640" s="221"/>
    </row>
    <row r="641" spans="1:24" ht="13.2">
      <c r="A641" s="220"/>
      <c r="B641" s="221"/>
      <c r="C641" s="222"/>
      <c r="D641" s="222"/>
      <c r="E641" s="222"/>
      <c r="F641" s="222"/>
      <c r="G641" s="220"/>
      <c r="H641" s="224"/>
      <c r="I641" s="220"/>
      <c r="J641" s="220"/>
      <c r="K641" s="220"/>
      <c r="L641" s="221"/>
      <c r="M641" s="221"/>
      <c r="N641" s="221"/>
      <c r="O641" s="221"/>
      <c r="P641" s="221"/>
      <c r="Q641" s="221"/>
      <c r="R641" s="221"/>
      <c r="S641" s="221"/>
      <c r="T641" s="221"/>
      <c r="U641" s="221"/>
      <c r="V641" s="221"/>
      <c r="W641" s="221"/>
      <c r="X641" s="221"/>
    </row>
    <row r="642" spans="1:24" ht="13.2">
      <c r="A642" s="220"/>
      <c r="B642" s="221"/>
      <c r="C642" s="222"/>
      <c r="D642" s="222"/>
      <c r="E642" s="222"/>
      <c r="F642" s="222"/>
      <c r="G642" s="220"/>
      <c r="H642" s="224"/>
      <c r="I642" s="220"/>
      <c r="J642" s="220"/>
      <c r="K642" s="220"/>
      <c r="L642" s="221"/>
      <c r="M642" s="221"/>
      <c r="N642" s="221"/>
      <c r="O642" s="221"/>
      <c r="P642" s="221"/>
      <c r="Q642" s="221"/>
      <c r="R642" s="221"/>
      <c r="S642" s="221"/>
      <c r="T642" s="221"/>
      <c r="U642" s="221"/>
      <c r="V642" s="221"/>
      <c r="W642" s="221"/>
      <c r="X642" s="221"/>
    </row>
    <row r="643" spans="1:24" ht="13.2">
      <c r="A643" s="220"/>
      <c r="B643" s="221"/>
      <c r="C643" s="222"/>
      <c r="D643" s="222"/>
      <c r="E643" s="222"/>
      <c r="F643" s="222"/>
      <c r="G643" s="220"/>
      <c r="H643" s="224"/>
      <c r="I643" s="220"/>
      <c r="J643" s="220"/>
      <c r="K643" s="220"/>
      <c r="L643" s="221"/>
      <c r="M643" s="221"/>
      <c r="N643" s="221"/>
      <c r="O643" s="221"/>
      <c r="P643" s="221"/>
      <c r="Q643" s="221"/>
      <c r="R643" s="221"/>
      <c r="S643" s="221"/>
      <c r="T643" s="221"/>
      <c r="U643" s="221"/>
      <c r="V643" s="221"/>
      <c r="W643" s="221"/>
      <c r="X643" s="221"/>
    </row>
    <row r="644" spans="1:24" ht="13.2">
      <c r="A644" s="220"/>
      <c r="B644" s="221"/>
      <c r="C644" s="222"/>
      <c r="D644" s="222"/>
      <c r="E644" s="222"/>
      <c r="F644" s="222"/>
      <c r="G644" s="220"/>
      <c r="H644" s="224"/>
      <c r="I644" s="220"/>
      <c r="J644" s="220"/>
      <c r="K644" s="220"/>
      <c r="L644" s="221"/>
      <c r="M644" s="221"/>
      <c r="N644" s="221"/>
      <c r="O644" s="221"/>
      <c r="P644" s="221"/>
      <c r="Q644" s="221"/>
      <c r="R644" s="221"/>
      <c r="S644" s="221"/>
      <c r="T644" s="221"/>
      <c r="U644" s="221"/>
      <c r="V644" s="221"/>
      <c r="W644" s="221"/>
      <c r="X644" s="221"/>
    </row>
    <row r="645" spans="1:24" ht="13.2">
      <c r="A645" s="220"/>
      <c r="B645" s="221"/>
      <c r="C645" s="222"/>
      <c r="D645" s="222"/>
      <c r="E645" s="222"/>
      <c r="F645" s="222"/>
      <c r="G645" s="220"/>
      <c r="H645" s="224"/>
      <c r="I645" s="220"/>
      <c r="J645" s="220"/>
      <c r="K645" s="220"/>
      <c r="L645" s="221"/>
      <c r="M645" s="221"/>
      <c r="N645" s="221"/>
      <c r="O645" s="221"/>
      <c r="P645" s="221"/>
      <c r="Q645" s="221"/>
      <c r="R645" s="221"/>
      <c r="S645" s="221"/>
      <c r="T645" s="221"/>
      <c r="U645" s="221"/>
      <c r="V645" s="221"/>
      <c r="W645" s="221"/>
      <c r="X645" s="221"/>
    </row>
    <row r="646" spans="1:24" ht="13.2">
      <c r="A646" s="220"/>
      <c r="B646" s="221"/>
      <c r="C646" s="222"/>
      <c r="D646" s="222"/>
      <c r="E646" s="222"/>
      <c r="F646" s="222"/>
      <c r="G646" s="220"/>
      <c r="H646" s="224"/>
      <c r="I646" s="220"/>
      <c r="J646" s="220"/>
      <c r="K646" s="220"/>
      <c r="L646" s="221"/>
      <c r="M646" s="221"/>
      <c r="N646" s="221"/>
      <c r="O646" s="221"/>
      <c r="P646" s="221"/>
      <c r="Q646" s="221"/>
      <c r="R646" s="221"/>
      <c r="S646" s="221"/>
      <c r="T646" s="221"/>
      <c r="U646" s="221"/>
      <c r="V646" s="221"/>
      <c r="W646" s="221"/>
      <c r="X646" s="221"/>
    </row>
    <row r="647" spans="1:24" ht="13.2">
      <c r="A647" s="220"/>
      <c r="B647" s="221"/>
      <c r="C647" s="222"/>
      <c r="D647" s="222"/>
      <c r="E647" s="222"/>
      <c r="F647" s="222"/>
      <c r="G647" s="220"/>
      <c r="H647" s="224"/>
      <c r="I647" s="220"/>
      <c r="J647" s="220"/>
      <c r="K647" s="220"/>
      <c r="L647" s="221"/>
      <c r="M647" s="221"/>
      <c r="N647" s="221"/>
      <c r="O647" s="221"/>
      <c r="P647" s="221"/>
      <c r="Q647" s="221"/>
      <c r="R647" s="221"/>
      <c r="S647" s="221"/>
      <c r="T647" s="221"/>
      <c r="U647" s="221"/>
      <c r="V647" s="221"/>
      <c r="W647" s="221"/>
      <c r="X647" s="221"/>
    </row>
    <row r="648" spans="1:24" ht="13.2">
      <c r="A648" s="220"/>
      <c r="B648" s="221"/>
      <c r="C648" s="222"/>
      <c r="D648" s="222"/>
      <c r="E648" s="222"/>
      <c r="F648" s="222"/>
      <c r="G648" s="220"/>
      <c r="H648" s="224"/>
      <c r="I648" s="220"/>
      <c r="J648" s="220"/>
      <c r="K648" s="220"/>
      <c r="L648" s="221"/>
      <c r="M648" s="221"/>
      <c r="N648" s="221"/>
      <c r="O648" s="221"/>
      <c r="P648" s="221"/>
      <c r="Q648" s="221"/>
      <c r="R648" s="221"/>
      <c r="S648" s="221"/>
      <c r="T648" s="221"/>
      <c r="U648" s="221"/>
      <c r="V648" s="221"/>
      <c r="W648" s="221"/>
      <c r="X648" s="221"/>
    </row>
    <row r="649" spans="1:24" ht="13.2">
      <c r="A649" s="220"/>
      <c r="B649" s="221"/>
      <c r="C649" s="222"/>
      <c r="D649" s="222"/>
      <c r="E649" s="222"/>
      <c r="F649" s="222"/>
      <c r="G649" s="220"/>
      <c r="H649" s="224"/>
      <c r="I649" s="220"/>
      <c r="J649" s="220"/>
      <c r="K649" s="220"/>
      <c r="L649" s="221"/>
      <c r="M649" s="221"/>
      <c r="N649" s="221"/>
      <c r="O649" s="221"/>
      <c r="P649" s="221"/>
      <c r="Q649" s="221"/>
      <c r="R649" s="221"/>
      <c r="S649" s="221"/>
      <c r="T649" s="221"/>
      <c r="U649" s="221"/>
      <c r="V649" s="221"/>
      <c r="W649" s="221"/>
      <c r="X649" s="221"/>
    </row>
    <row r="650" spans="1:24" ht="13.2">
      <c r="A650" s="220"/>
      <c r="B650" s="221"/>
      <c r="C650" s="222"/>
      <c r="D650" s="222"/>
      <c r="E650" s="222"/>
      <c r="F650" s="222"/>
      <c r="G650" s="220"/>
      <c r="H650" s="224"/>
      <c r="I650" s="220"/>
      <c r="J650" s="220"/>
      <c r="K650" s="220"/>
      <c r="L650" s="221"/>
      <c r="M650" s="221"/>
      <c r="N650" s="221"/>
      <c r="O650" s="221"/>
      <c r="P650" s="221"/>
      <c r="Q650" s="221"/>
      <c r="R650" s="221"/>
      <c r="S650" s="221"/>
      <c r="T650" s="221"/>
      <c r="U650" s="221"/>
      <c r="V650" s="221"/>
      <c r="W650" s="221"/>
      <c r="X650" s="221"/>
    </row>
    <row r="651" spans="1:24" ht="13.2">
      <c r="A651" s="220"/>
      <c r="B651" s="221"/>
      <c r="C651" s="222"/>
      <c r="D651" s="222"/>
      <c r="E651" s="222"/>
      <c r="F651" s="222"/>
      <c r="G651" s="220"/>
      <c r="H651" s="224"/>
      <c r="I651" s="220"/>
      <c r="J651" s="220"/>
      <c r="K651" s="220"/>
      <c r="L651" s="221"/>
      <c r="M651" s="221"/>
      <c r="N651" s="221"/>
      <c r="O651" s="221"/>
      <c r="P651" s="221"/>
      <c r="Q651" s="221"/>
      <c r="R651" s="221"/>
      <c r="S651" s="221"/>
      <c r="T651" s="221"/>
      <c r="U651" s="221"/>
      <c r="V651" s="221"/>
      <c r="W651" s="221"/>
      <c r="X651" s="221"/>
    </row>
    <row r="652" spans="1:24" ht="13.2">
      <c r="A652" s="220"/>
      <c r="B652" s="221"/>
      <c r="C652" s="222"/>
      <c r="D652" s="222"/>
      <c r="E652" s="222"/>
      <c r="F652" s="222"/>
      <c r="G652" s="220"/>
      <c r="H652" s="224"/>
      <c r="I652" s="220"/>
      <c r="J652" s="220"/>
      <c r="K652" s="220"/>
      <c r="L652" s="221"/>
      <c r="M652" s="221"/>
      <c r="N652" s="221"/>
      <c r="O652" s="221"/>
      <c r="P652" s="221"/>
      <c r="Q652" s="221"/>
      <c r="R652" s="221"/>
      <c r="S652" s="221"/>
      <c r="T652" s="221"/>
      <c r="U652" s="221"/>
      <c r="V652" s="221"/>
      <c r="W652" s="221"/>
      <c r="X652" s="221"/>
    </row>
    <row r="653" spans="1:24" ht="13.2">
      <c r="A653" s="220"/>
      <c r="B653" s="221"/>
      <c r="C653" s="222"/>
      <c r="D653" s="222"/>
      <c r="E653" s="222"/>
      <c r="F653" s="222"/>
      <c r="G653" s="220"/>
      <c r="H653" s="224"/>
      <c r="I653" s="220"/>
      <c r="J653" s="220"/>
      <c r="K653" s="220"/>
      <c r="L653" s="221"/>
      <c r="M653" s="221"/>
      <c r="N653" s="221"/>
      <c r="O653" s="221"/>
      <c r="P653" s="221"/>
      <c r="Q653" s="221"/>
      <c r="R653" s="221"/>
      <c r="S653" s="221"/>
      <c r="T653" s="221"/>
      <c r="U653" s="221"/>
      <c r="V653" s="221"/>
      <c r="W653" s="221"/>
      <c r="X653" s="221"/>
    </row>
    <row r="654" spans="1:24" ht="13.2">
      <c r="A654" s="220"/>
      <c r="B654" s="221"/>
      <c r="C654" s="222"/>
      <c r="D654" s="222"/>
      <c r="E654" s="222"/>
      <c r="F654" s="222"/>
      <c r="G654" s="220"/>
      <c r="H654" s="224"/>
      <c r="I654" s="220"/>
      <c r="J654" s="220"/>
      <c r="K654" s="220"/>
      <c r="L654" s="221"/>
      <c r="M654" s="221"/>
      <c r="N654" s="221"/>
      <c r="O654" s="221"/>
      <c r="P654" s="221"/>
      <c r="Q654" s="221"/>
      <c r="R654" s="221"/>
      <c r="S654" s="221"/>
      <c r="T654" s="221"/>
      <c r="U654" s="221"/>
      <c r="V654" s="221"/>
      <c r="W654" s="221"/>
      <c r="X654" s="221"/>
    </row>
    <row r="655" spans="1:24" ht="13.2">
      <c r="A655" s="220"/>
      <c r="B655" s="221"/>
      <c r="C655" s="222"/>
      <c r="D655" s="222"/>
      <c r="E655" s="222"/>
      <c r="F655" s="222"/>
      <c r="G655" s="220"/>
      <c r="H655" s="224"/>
      <c r="I655" s="220"/>
      <c r="J655" s="220"/>
      <c r="K655" s="220"/>
      <c r="L655" s="221"/>
      <c r="M655" s="221"/>
      <c r="N655" s="221"/>
      <c r="O655" s="221"/>
      <c r="P655" s="221"/>
      <c r="Q655" s="221"/>
      <c r="R655" s="221"/>
      <c r="S655" s="221"/>
      <c r="T655" s="221"/>
      <c r="U655" s="221"/>
      <c r="V655" s="221"/>
      <c r="W655" s="221"/>
      <c r="X655" s="221"/>
    </row>
    <row r="656" spans="1:24" ht="13.2">
      <c r="A656" s="220"/>
      <c r="B656" s="221"/>
      <c r="C656" s="222"/>
      <c r="D656" s="222"/>
      <c r="E656" s="222"/>
      <c r="F656" s="222"/>
      <c r="G656" s="220"/>
      <c r="H656" s="224"/>
      <c r="I656" s="220"/>
      <c r="J656" s="220"/>
      <c r="K656" s="220"/>
      <c r="L656" s="221"/>
      <c r="M656" s="221"/>
      <c r="N656" s="221"/>
      <c r="O656" s="221"/>
      <c r="P656" s="221"/>
      <c r="Q656" s="221"/>
      <c r="R656" s="221"/>
      <c r="S656" s="221"/>
      <c r="T656" s="221"/>
      <c r="U656" s="221"/>
      <c r="V656" s="221"/>
      <c r="W656" s="221"/>
      <c r="X656" s="221"/>
    </row>
    <row r="657" spans="1:24" ht="13.2">
      <c r="A657" s="220"/>
      <c r="B657" s="221"/>
      <c r="C657" s="222"/>
      <c r="D657" s="222"/>
      <c r="E657" s="222"/>
      <c r="F657" s="222"/>
      <c r="G657" s="220"/>
      <c r="H657" s="224"/>
      <c r="I657" s="220"/>
      <c r="J657" s="220"/>
      <c r="K657" s="220"/>
      <c r="L657" s="221"/>
      <c r="M657" s="221"/>
      <c r="N657" s="221"/>
      <c r="O657" s="221"/>
      <c r="P657" s="221"/>
      <c r="Q657" s="221"/>
      <c r="R657" s="221"/>
      <c r="S657" s="221"/>
      <c r="T657" s="221"/>
      <c r="U657" s="221"/>
      <c r="V657" s="221"/>
      <c r="W657" s="221"/>
      <c r="X657" s="221"/>
    </row>
    <row r="658" spans="1:24" ht="13.2">
      <c r="A658" s="220"/>
      <c r="B658" s="221"/>
      <c r="C658" s="222"/>
      <c r="D658" s="222"/>
      <c r="E658" s="222"/>
      <c r="F658" s="222"/>
      <c r="G658" s="220"/>
      <c r="H658" s="224"/>
      <c r="I658" s="220"/>
      <c r="J658" s="220"/>
      <c r="K658" s="220"/>
      <c r="L658" s="221"/>
      <c r="M658" s="221"/>
      <c r="N658" s="221"/>
      <c r="O658" s="221"/>
      <c r="P658" s="221"/>
      <c r="Q658" s="221"/>
      <c r="R658" s="221"/>
      <c r="S658" s="221"/>
      <c r="T658" s="221"/>
      <c r="U658" s="221"/>
      <c r="V658" s="221"/>
      <c r="W658" s="221"/>
      <c r="X658" s="221"/>
    </row>
    <row r="659" spans="1:24" ht="13.2">
      <c r="A659" s="220"/>
      <c r="B659" s="221"/>
      <c r="C659" s="222"/>
      <c r="D659" s="222"/>
      <c r="E659" s="222"/>
      <c r="F659" s="222"/>
      <c r="G659" s="220"/>
      <c r="H659" s="224"/>
      <c r="I659" s="220"/>
      <c r="J659" s="220"/>
      <c r="K659" s="220"/>
      <c r="L659" s="221"/>
      <c r="M659" s="221"/>
      <c r="N659" s="221"/>
      <c r="O659" s="221"/>
      <c r="P659" s="221"/>
      <c r="Q659" s="221"/>
      <c r="R659" s="221"/>
      <c r="S659" s="221"/>
      <c r="T659" s="221"/>
      <c r="U659" s="221"/>
      <c r="V659" s="221"/>
      <c r="W659" s="221"/>
      <c r="X659" s="221"/>
    </row>
    <row r="660" spans="1:24" ht="13.2">
      <c r="A660" s="220"/>
      <c r="B660" s="221"/>
      <c r="C660" s="222"/>
      <c r="D660" s="222"/>
      <c r="E660" s="222"/>
      <c r="F660" s="222"/>
      <c r="G660" s="220"/>
      <c r="H660" s="224"/>
      <c r="I660" s="220"/>
      <c r="J660" s="220"/>
      <c r="K660" s="220"/>
      <c r="L660" s="221"/>
      <c r="M660" s="221"/>
      <c r="N660" s="221"/>
      <c r="O660" s="221"/>
      <c r="P660" s="221"/>
      <c r="Q660" s="221"/>
      <c r="R660" s="221"/>
      <c r="S660" s="221"/>
      <c r="T660" s="221"/>
      <c r="U660" s="221"/>
      <c r="V660" s="221"/>
      <c r="W660" s="221"/>
      <c r="X660" s="221"/>
    </row>
    <row r="661" spans="1:24" ht="13.2">
      <c r="A661" s="220"/>
      <c r="B661" s="221"/>
      <c r="C661" s="222"/>
      <c r="D661" s="222"/>
      <c r="E661" s="222"/>
      <c r="F661" s="222"/>
      <c r="G661" s="220"/>
      <c r="H661" s="224"/>
      <c r="I661" s="220"/>
      <c r="J661" s="220"/>
      <c r="K661" s="220"/>
      <c r="L661" s="221"/>
      <c r="M661" s="221"/>
      <c r="N661" s="221"/>
      <c r="O661" s="221"/>
      <c r="P661" s="221"/>
      <c r="Q661" s="221"/>
      <c r="R661" s="221"/>
      <c r="S661" s="221"/>
      <c r="T661" s="221"/>
      <c r="U661" s="221"/>
      <c r="V661" s="221"/>
      <c r="W661" s="221"/>
      <c r="X661" s="221"/>
    </row>
    <row r="662" spans="1:24" ht="13.2">
      <c r="A662" s="220"/>
      <c r="B662" s="221"/>
      <c r="C662" s="222"/>
      <c r="D662" s="222"/>
      <c r="E662" s="222"/>
      <c r="F662" s="222"/>
      <c r="G662" s="220"/>
      <c r="H662" s="224"/>
      <c r="I662" s="220"/>
      <c r="J662" s="220"/>
      <c r="K662" s="220"/>
      <c r="L662" s="221"/>
      <c r="M662" s="221"/>
      <c r="N662" s="221"/>
      <c r="O662" s="221"/>
      <c r="P662" s="221"/>
      <c r="Q662" s="221"/>
      <c r="R662" s="221"/>
      <c r="S662" s="221"/>
      <c r="T662" s="221"/>
      <c r="U662" s="221"/>
      <c r="V662" s="221"/>
      <c r="W662" s="221"/>
      <c r="X662" s="221"/>
    </row>
    <row r="663" spans="1:24" ht="13.2">
      <c r="A663" s="220"/>
      <c r="B663" s="221"/>
      <c r="C663" s="222"/>
      <c r="D663" s="222"/>
      <c r="E663" s="222"/>
      <c r="F663" s="222"/>
      <c r="G663" s="220"/>
      <c r="H663" s="224"/>
      <c r="I663" s="220"/>
      <c r="J663" s="220"/>
      <c r="K663" s="220"/>
      <c r="L663" s="221"/>
      <c r="M663" s="221"/>
      <c r="N663" s="221"/>
      <c r="O663" s="221"/>
      <c r="P663" s="221"/>
      <c r="Q663" s="221"/>
      <c r="R663" s="221"/>
      <c r="S663" s="221"/>
      <c r="T663" s="221"/>
      <c r="U663" s="221"/>
      <c r="V663" s="221"/>
      <c r="W663" s="221"/>
      <c r="X663" s="221"/>
    </row>
    <row r="664" spans="1:24" ht="13.2">
      <c r="A664" s="220"/>
      <c r="B664" s="221"/>
      <c r="C664" s="222"/>
      <c r="D664" s="222"/>
      <c r="E664" s="222"/>
      <c r="F664" s="222"/>
      <c r="G664" s="220"/>
      <c r="H664" s="224"/>
      <c r="I664" s="220"/>
      <c r="J664" s="220"/>
      <c r="K664" s="220"/>
      <c r="L664" s="221"/>
      <c r="M664" s="221"/>
      <c r="N664" s="221"/>
      <c r="O664" s="221"/>
      <c r="P664" s="221"/>
      <c r="Q664" s="221"/>
      <c r="R664" s="221"/>
      <c r="S664" s="221"/>
      <c r="T664" s="221"/>
      <c r="U664" s="221"/>
      <c r="V664" s="221"/>
      <c r="W664" s="221"/>
      <c r="X664" s="221"/>
    </row>
    <row r="665" spans="1:24" ht="13.2">
      <c r="A665" s="220"/>
      <c r="B665" s="221"/>
      <c r="C665" s="222"/>
      <c r="D665" s="222"/>
      <c r="E665" s="222"/>
      <c r="F665" s="222"/>
      <c r="G665" s="220"/>
      <c r="H665" s="224"/>
      <c r="I665" s="220"/>
      <c r="J665" s="220"/>
      <c r="K665" s="220"/>
      <c r="L665" s="221"/>
      <c r="M665" s="221"/>
      <c r="N665" s="221"/>
      <c r="O665" s="221"/>
      <c r="P665" s="221"/>
      <c r="Q665" s="221"/>
      <c r="R665" s="221"/>
      <c r="S665" s="221"/>
      <c r="T665" s="221"/>
      <c r="U665" s="221"/>
      <c r="V665" s="221"/>
      <c r="W665" s="221"/>
      <c r="X665" s="221"/>
    </row>
    <row r="666" spans="1:24" ht="13.2">
      <c r="A666" s="220"/>
      <c r="B666" s="221"/>
      <c r="C666" s="222"/>
      <c r="D666" s="222"/>
      <c r="E666" s="222"/>
      <c r="F666" s="222"/>
      <c r="G666" s="220"/>
      <c r="H666" s="224"/>
      <c r="I666" s="220"/>
      <c r="J666" s="220"/>
      <c r="K666" s="220"/>
      <c r="L666" s="221"/>
      <c r="M666" s="221"/>
      <c r="N666" s="221"/>
      <c r="O666" s="221"/>
      <c r="P666" s="221"/>
      <c r="Q666" s="221"/>
      <c r="R666" s="221"/>
      <c r="S666" s="221"/>
      <c r="T666" s="221"/>
      <c r="U666" s="221"/>
      <c r="V666" s="221"/>
      <c r="W666" s="221"/>
      <c r="X666" s="221"/>
    </row>
    <row r="667" spans="1:24" ht="13.2">
      <c r="A667" s="220"/>
      <c r="B667" s="221"/>
      <c r="C667" s="222"/>
      <c r="D667" s="222"/>
      <c r="E667" s="222"/>
      <c r="F667" s="222"/>
      <c r="G667" s="220"/>
      <c r="H667" s="224"/>
      <c r="I667" s="220"/>
      <c r="J667" s="220"/>
      <c r="K667" s="220"/>
      <c r="L667" s="221"/>
      <c r="M667" s="221"/>
      <c r="N667" s="221"/>
      <c r="O667" s="221"/>
      <c r="P667" s="221"/>
      <c r="Q667" s="221"/>
      <c r="R667" s="221"/>
      <c r="S667" s="221"/>
      <c r="T667" s="221"/>
      <c r="U667" s="221"/>
      <c r="V667" s="221"/>
      <c r="W667" s="221"/>
      <c r="X667" s="221"/>
    </row>
    <row r="668" spans="1:24" ht="13.2">
      <c r="A668" s="220"/>
      <c r="B668" s="221"/>
      <c r="C668" s="222"/>
      <c r="D668" s="222"/>
      <c r="E668" s="222"/>
      <c r="F668" s="222"/>
      <c r="G668" s="220"/>
      <c r="H668" s="224"/>
      <c r="I668" s="220"/>
      <c r="J668" s="220"/>
      <c r="K668" s="220"/>
      <c r="L668" s="221"/>
      <c r="M668" s="221"/>
      <c r="N668" s="221"/>
      <c r="O668" s="221"/>
      <c r="P668" s="221"/>
      <c r="Q668" s="221"/>
      <c r="R668" s="221"/>
      <c r="S668" s="221"/>
      <c r="T668" s="221"/>
      <c r="U668" s="221"/>
      <c r="V668" s="221"/>
      <c r="W668" s="221"/>
      <c r="X668" s="221"/>
    </row>
    <row r="669" spans="1:24" ht="13.2">
      <c r="A669" s="220"/>
      <c r="B669" s="221"/>
      <c r="C669" s="222"/>
      <c r="D669" s="222"/>
      <c r="E669" s="222"/>
      <c r="F669" s="222"/>
      <c r="G669" s="220"/>
      <c r="H669" s="224"/>
      <c r="I669" s="220"/>
      <c r="J669" s="220"/>
      <c r="K669" s="220"/>
      <c r="L669" s="221"/>
      <c r="M669" s="221"/>
      <c r="N669" s="221"/>
      <c r="O669" s="221"/>
      <c r="P669" s="221"/>
      <c r="Q669" s="221"/>
      <c r="R669" s="221"/>
      <c r="S669" s="221"/>
      <c r="T669" s="221"/>
      <c r="U669" s="221"/>
      <c r="V669" s="221"/>
      <c r="W669" s="221"/>
      <c r="X669" s="221"/>
    </row>
    <row r="670" spans="1:24" ht="13.2">
      <c r="A670" s="220"/>
      <c r="B670" s="221"/>
      <c r="C670" s="222"/>
      <c r="D670" s="222"/>
      <c r="E670" s="222"/>
      <c r="F670" s="222"/>
      <c r="G670" s="220"/>
      <c r="H670" s="224"/>
      <c r="I670" s="220"/>
      <c r="J670" s="220"/>
      <c r="K670" s="220"/>
      <c r="L670" s="221"/>
      <c r="M670" s="221"/>
      <c r="N670" s="221"/>
      <c r="O670" s="221"/>
      <c r="P670" s="221"/>
      <c r="Q670" s="221"/>
      <c r="R670" s="221"/>
      <c r="S670" s="221"/>
      <c r="T670" s="221"/>
      <c r="U670" s="221"/>
      <c r="V670" s="221"/>
      <c r="W670" s="221"/>
      <c r="X670" s="221"/>
    </row>
    <row r="671" spans="1:24" ht="13.2">
      <c r="A671" s="220"/>
      <c r="B671" s="221"/>
      <c r="C671" s="222"/>
      <c r="D671" s="222"/>
      <c r="E671" s="222"/>
      <c r="F671" s="222"/>
      <c r="G671" s="220"/>
      <c r="H671" s="224"/>
      <c r="I671" s="220"/>
      <c r="J671" s="220"/>
      <c r="K671" s="220"/>
      <c r="L671" s="221"/>
      <c r="M671" s="221"/>
      <c r="N671" s="221"/>
      <c r="O671" s="221"/>
      <c r="P671" s="221"/>
      <c r="Q671" s="221"/>
      <c r="R671" s="221"/>
      <c r="S671" s="221"/>
      <c r="T671" s="221"/>
      <c r="U671" s="221"/>
      <c r="V671" s="221"/>
      <c r="W671" s="221"/>
      <c r="X671" s="221"/>
    </row>
    <row r="672" spans="1:24" ht="13.2">
      <c r="A672" s="220"/>
      <c r="B672" s="221"/>
      <c r="C672" s="222"/>
      <c r="D672" s="222"/>
      <c r="E672" s="222"/>
      <c r="F672" s="222"/>
      <c r="G672" s="220"/>
      <c r="H672" s="224"/>
      <c r="I672" s="220"/>
      <c r="J672" s="220"/>
      <c r="K672" s="220"/>
      <c r="L672" s="221"/>
      <c r="M672" s="221"/>
      <c r="N672" s="221"/>
      <c r="O672" s="221"/>
      <c r="P672" s="221"/>
      <c r="Q672" s="221"/>
      <c r="R672" s="221"/>
      <c r="S672" s="221"/>
      <c r="T672" s="221"/>
      <c r="U672" s="221"/>
      <c r="V672" s="221"/>
      <c r="W672" s="221"/>
      <c r="X672" s="221"/>
    </row>
    <row r="673" spans="1:24" ht="13.2">
      <c r="A673" s="220"/>
      <c r="B673" s="221"/>
      <c r="C673" s="222"/>
      <c r="D673" s="222"/>
      <c r="E673" s="222"/>
      <c r="F673" s="222"/>
      <c r="G673" s="220"/>
      <c r="H673" s="224"/>
      <c r="I673" s="220"/>
      <c r="J673" s="220"/>
      <c r="K673" s="220"/>
      <c r="L673" s="221"/>
      <c r="M673" s="221"/>
      <c r="N673" s="221"/>
      <c r="O673" s="221"/>
      <c r="P673" s="221"/>
      <c r="Q673" s="221"/>
      <c r="R673" s="221"/>
      <c r="S673" s="221"/>
      <c r="T673" s="221"/>
      <c r="U673" s="221"/>
      <c r="V673" s="221"/>
      <c r="W673" s="221"/>
      <c r="X673" s="221"/>
    </row>
    <row r="674" spans="1:24" ht="13.2">
      <c r="A674" s="220"/>
      <c r="B674" s="221"/>
      <c r="C674" s="222"/>
      <c r="D674" s="222"/>
      <c r="E674" s="222"/>
      <c r="F674" s="222"/>
      <c r="G674" s="220"/>
      <c r="H674" s="224"/>
      <c r="I674" s="220"/>
      <c r="J674" s="220"/>
      <c r="K674" s="220"/>
      <c r="L674" s="221"/>
      <c r="M674" s="221"/>
      <c r="N674" s="221"/>
      <c r="O674" s="221"/>
      <c r="P674" s="221"/>
      <c r="Q674" s="221"/>
      <c r="R674" s="221"/>
      <c r="S674" s="221"/>
      <c r="T674" s="221"/>
      <c r="U674" s="221"/>
      <c r="V674" s="221"/>
      <c r="W674" s="221"/>
      <c r="X674" s="221"/>
    </row>
    <row r="675" spans="1:24" ht="13.2">
      <c r="A675" s="220"/>
      <c r="B675" s="221"/>
      <c r="C675" s="222"/>
      <c r="D675" s="222"/>
      <c r="E675" s="222"/>
      <c r="F675" s="222"/>
      <c r="G675" s="220"/>
      <c r="H675" s="224"/>
      <c r="I675" s="220"/>
      <c r="J675" s="220"/>
      <c r="K675" s="220"/>
      <c r="L675" s="221"/>
      <c r="M675" s="221"/>
      <c r="N675" s="221"/>
      <c r="O675" s="221"/>
      <c r="P675" s="221"/>
      <c r="Q675" s="221"/>
      <c r="R675" s="221"/>
      <c r="S675" s="221"/>
      <c r="T675" s="221"/>
      <c r="U675" s="221"/>
      <c r="V675" s="221"/>
      <c r="W675" s="221"/>
      <c r="X675" s="221"/>
    </row>
    <row r="676" spans="1:24" ht="13.2">
      <c r="A676" s="220"/>
      <c r="B676" s="221"/>
      <c r="C676" s="222"/>
      <c r="D676" s="222"/>
      <c r="E676" s="222"/>
      <c r="F676" s="222"/>
      <c r="G676" s="220"/>
      <c r="H676" s="224"/>
      <c r="I676" s="220"/>
      <c r="J676" s="220"/>
      <c r="K676" s="220"/>
      <c r="L676" s="221"/>
      <c r="M676" s="221"/>
      <c r="N676" s="221"/>
      <c r="O676" s="221"/>
      <c r="P676" s="221"/>
      <c r="Q676" s="221"/>
      <c r="R676" s="221"/>
      <c r="S676" s="221"/>
      <c r="T676" s="221"/>
      <c r="U676" s="221"/>
      <c r="V676" s="221"/>
      <c r="W676" s="221"/>
      <c r="X676" s="221"/>
    </row>
    <row r="677" spans="1:24" ht="13.2">
      <c r="A677" s="220"/>
      <c r="B677" s="221"/>
      <c r="C677" s="222"/>
      <c r="D677" s="222"/>
      <c r="E677" s="222"/>
      <c r="F677" s="222"/>
      <c r="G677" s="220"/>
      <c r="H677" s="224"/>
      <c r="I677" s="220"/>
      <c r="J677" s="220"/>
      <c r="K677" s="220"/>
      <c r="L677" s="221"/>
      <c r="M677" s="221"/>
      <c r="N677" s="221"/>
      <c r="O677" s="221"/>
      <c r="P677" s="221"/>
      <c r="Q677" s="221"/>
      <c r="R677" s="221"/>
      <c r="S677" s="221"/>
      <c r="T677" s="221"/>
      <c r="U677" s="221"/>
      <c r="V677" s="221"/>
      <c r="W677" s="221"/>
      <c r="X677" s="221"/>
    </row>
    <row r="678" spans="1:24" ht="13.2">
      <c r="A678" s="220"/>
      <c r="B678" s="221"/>
      <c r="C678" s="222"/>
      <c r="D678" s="222"/>
      <c r="E678" s="222"/>
      <c r="F678" s="222"/>
      <c r="G678" s="220"/>
      <c r="H678" s="224"/>
      <c r="I678" s="220"/>
      <c r="J678" s="220"/>
      <c r="K678" s="220"/>
      <c r="L678" s="221"/>
      <c r="M678" s="221"/>
      <c r="N678" s="221"/>
      <c r="O678" s="221"/>
      <c r="P678" s="221"/>
      <c r="Q678" s="221"/>
      <c r="R678" s="221"/>
      <c r="S678" s="221"/>
      <c r="T678" s="221"/>
      <c r="U678" s="221"/>
      <c r="V678" s="221"/>
      <c r="W678" s="221"/>
      <c r="X678" s="221"/>
    </row>
    <row r="679" spans="1:24" ht="13.2">
      <c r="A679" s="220"/>
      <c r="B679" s="221"/>
      <c r="C679" s="222"/>
      <c r="D679" s="222"/>
      <c r="E679" s="222"/>
      <c r="F679" s="222"/>
      <c r="G679" s="220"/>
      <c r="H679" s="224"/>
      <c r="I679" s="220"/>
      <c r="J679" s="220"/>
      <c r="K679" s="220"/>
      <c r="L679" s="221"/>
      <c r="M679" s="221"/>
      <c r="N679" s="221"/>
      <c r="O679" s="221"/>
      <c r="P679" s="221"/>
      <c r="Q679" s="221"/>
      <c r="R679" s="221"/>
      <c r="S679" s="221"/>
      <c r="T679" s="221"/>
      <c r="U679" s="221"/>
      <c r="V679" s="221"/>
      <c r="W679" s="221"/>
      <c r="X679" s="221"/>
    </row>
    <row r="680" spans="1:24" ht="13.2">
      <c r="A680" s="220"/>
      <c r="B680" s="221"/>
      <c r="C680" s="222"/>
      <c r="D680" s="222"/>
      <c r="E680" s="222"/>
      <c r="F680" s="222"/>
      <c r="G680" s="220"/>
      <c r="H680" s="224"/>
      <c r="I680" s="220"/>
      <c r="J680" s="220"/>
      <c r="K680" s="220"/>
      <c r="L680" s="221"/>
      <c r="M680" s="221"/>
      <c r="N680" s="221"/>
      <c r="O680" s="221"/>
      <c r="P680" s="221"/>
      <c r="Q680" s="221"/>
      <c r="R680" s="221"/>
      <c r="S680" s="221"/>
      <c r="T680" s="221"/>
      <c r="U680" s="221"/>
      <c r="V680" s="221"/>
      <c r="W680" s="221"/>
      <c r="X680" s="221"/>
    </row>
    <row r="681" spans="1:24" ht="13.2">
      <c r="A681" s="220"/>
      <c r="B681" s="221"/>
      <c r="C681" s="222"/>
      <c r="D681" s="222"/>
      <c r="E681" s="222"/>
      <c r="F681" s="222"/>
      <c r="G681" s="220"/>
      <c r="H681" s="224"/>
      <c r="I681" s="220"/>
      <c r="J681" s="220"/>
      <c r="K681" s="220"/>
      <c r="L681" s="221"/>
      <c r="M681" s="221"/>
      <c r="N681" s="221"/>
      <c r="O681" s="221"/>
      <c r="P681" s="221"/>
      <c r="Q681" s="221"/>
      <c r="R681" s="221"/>
      <c r="S681" s="221"/>
      <c r="T681" s="221"/>
      <c r="U681" s="221"/>
      <c r="V681" s="221"/>
      <c r="W681" s="221"/>
      <c r="X681" s="221"/>
    </row>
    <row r="682" spans="1:24" ht="13.2">
      <c r="A682" s="220"/>
      <c r="B682" s="221"/>
      <c r="C682" s="222"/>
      <c r="D682" s="222"/>
      <c r="E682" s="222"/>
      <c r="F682" s="222"/>
      <c r="G682" s="220"/>
      <c r="H682" s="224"/>
      <c r="I682" s="220"/>
      <c r="J682" s="220"/>
      <c r="K682" s="220"/>
      <c r="L682" s="221"/>
      <c r="M682" s="221"/>
      <c r="N682" s="221"/>
      <c r="O682" s="221"/>
      <c r="P682" s="221"/>
      <c r="Q682" s="221"/>
      <c r="R682" s="221"/>
      <c r="S682" s="221"/>
      <c r="T682" s="221"/>
      <c r="U682" s="221"/>
      <c r="V682" s="221"/>
      <c r="W682" s="221"/>
      <c r="X682" s="221"/>
    </row>
    <row r="683" spans="1:24" ht="13.2">
      <c r="A683" s="220"/>
      <c r="B683" s="221"/>
      <c r="C683" s="222"/>
      <c r="D683" s="222"/>
      <c r="E683" s="222"/>
      <c r="F683" s="222"/>
      <c r="G683" s="220"/>
      <c r="H683" s="224"/>
      <c r="I683" s="220"/>
      <c r="J683" s="220"/>
      <c r="K683" s="220"/>
      <c r="L683" s="221"/>
      <c r="M683" s="221"/>
      <c r="N683" s="221"/>
      <c r="O683" s="221"/>
      <c r="P683" s="221"/>
      <c r="Q683" s="221"/>
      <c r="R683" s="221"/>
      <c r="S683" s="221"/>
      <c r="T683" s="221"/>
      <c r="U683" s="221"/>
      <c r="V683" s="221"/>
      <c r="W683" s="221"/>
      <c r="X683" s="221"/>
    </row>
    <row r="684" spans="1:24" ht="13.2">
      <c r="A684" s="220"/>
      <c r="B684" s="221"/>
      <c r="C684" s="222"/>
      <c r="D684" s="222"/>
      <c r="E684" s="222"/>
      <c r="F684" s="222"/>
      <c r="G684" s="220"/>
      <c r="H684" s="224"/>
      <c r="I684" s="220"/>
      <c r="J684" s="220"/>
      <c r="K684" s="220"/>
      <c r="L684" s="221"/>
      <c r="M684" s="221"/>
      <c r="N684" s="221"/>
      <c r="O684" s="221"/>
      <c r="P684" s="221"/>
      <c r="Q684" s="221"/>
      <c r="R684" s="221"/>
      <c r="S684" s="221"/>
      <c r="T684" s="221"/>
      <c r="U684" s="221"/>
      <c r="V684" s="221"/>
      <c r="W684" s="221"/>
      <c r="X684" s="221"/>
    </row>
    <row r="685" spans="1:24" ht="13.2">
      <c r="A685" s="220"/>
      <c r="B685" s="221"/>
      <c r="C685" s="222"/>
      <c r="D685" s="222"/>
      <c r="E685" s="222"/>
      <c r="F685" s="222"/>
      <c r="G685" s="220"/>
      <c r="H685" s="224"/>
      <c r="I685" s="220"/>
      <c r="J685" s="220"/>
      <c r="K685" s="220"/>
      <c r="L685" s="221"/>
      <c r="M685" s="221"/>
      <c r="N685" s="221"/>
      <c r="O685" s="221"/>
      <c r="P685" s="221"/>
      <c r="Q685" s="221"/>
      <c r="R685" s="221"/>
      <c r="S685" s="221"/>
      <c r="T685" s="221"/>
      <c r="U685" s="221"/>
      <c r="V685" s="221"/>
      <c r="W685" s="221"/>
      <c r="X685" s="221"/>
    </row>
    <row r="686" spans="1:24" ht="13.2">
      <c r="A686" s="220"/>
      <c r="B686" s="221"/>
      <c r="C686" s="222"/>
      <c r="D686" s="222"/>
      <c r="E686" s="222"/>
      <c r="F686" s="222"/>
      <c r="G686" s="220"/>
      <c r="H686" s="224"/>
      <c r="I686" s="220"/>
      <c r="J686" s="220"/>
      <c r="K686" s="220"/>
      <c r="L686" s="221"/>
      <c r="M686" s="221"/>
      <c r="N686" s="221"/>
      <c r="O686" s="221"/>
      <c r="P686" s="221"/>
      <c r="Q686" s="221"/>
      <c r="R686" s="221"/>
      <c r="S686" s="221"/>
      <c r="T686" s="221"/>
      <c r="U686" s="221"/>
      <c r="V686" s="221"/>
      <c r="W686" s="221"/>
      <c r="X686" s="221"/>
    </row>
    <row r="687" spans="1:24" ht="13.2">
      <c r="A687" s="220"/>
      <c r="B687" s="221"/>
      <c r="C687" s="222"/>
      <c r="D687" s="222"/>
      <c r="E687" s="222"/>
      <c r="F687" s="222"/>
      <c r="G687" s="220"/>
      <c r="H687" s="224"/>
      <c r="I687" s="220"/>
      <c r="J687" s="220"/>
      <c r="K687" s="220"/>
      <c r="L687" s="221"/>
      <c r="M687" s="221"/>
      <c r="N687" s="221"/>
      <c r="O687" s="221"/>
      <c r="P687" s="221"/>
      <c r="Q687" s="221"/>
      <c r="R687" s="221"/>
      <c r="S687" s="221"/>
      <c r="T687" s="221"/>
      <c r="U687" s="221"/>
      <c r="V687" s="221"/>
      <c r="W687" s="221"/>
      <c r="X687" s="221"/>
    </row>
    <row r="688" spans="1:24" ht="13.2">
      <c r="A688" s="220"/>
      <c r="B688" s="221"/>
      <c r="C688" s="222"/>
      <c r="D688" s="222"/>
      <c r="E688" s="222"/>
      <c r="F688" s="222"/>
      <c r="G688" s="220"/>
      <c r="H688" s="224"/>
      <c r="I688" s="220"/>
      <c r="J688" s="220"/>
      <c r="K688" s="220"/>
      <c r="L688" s="221"/>
      <c r="M688" s="221"/>
      <c r="N688" s="221"/>
      <c r="O688" s="221"/>
      <c r="P688" s="221"/>
      <c r="Q688" s="221"/>
      <c r="R688" s="221"/>
      <c r="S688" s="221"/>
      <c r="T688" s="221"/>
      <c r="U688" s="221"/>
      <c r="V688" s="221"/>
      <c r="W688" s="221"/>
      <c r="X688" s="221"/>
    </row>
    <row r="689" spans="1:24" ht="13.2">
      <c r="A689" s="220"/>
      <c r="B689" s="221"/>
      <c r="C689" s="222"/>
      <c r="D689" s="222"/>
      <c r="E689" s="222"/>
      <c r="F689" s="222"/>
      <c r="G689" s="220"/>
      <c r="H689" s="224"/>
      <c r="I689" s="220"/>
      <c r="J689" s="220"/>
      <c r="K689" s="220"/>
      <c r="L689" s="221"/>
      <c r="M689" s="221"/>
      <c r="N689" s="221"/>
      <c r="O689" s="221"/>
      <c r="P689" s="221"/>
      <c r="Q689" s="221"/>
      <c r="R689" s="221"/>
      <c r="S689" s="221"/>
      <c r="T689" s="221"/>
      <c r="U689" s="221"/>
      <c r="V689" s="221"/>
      <c r="W689" s="221"/>
      <c r="X689" s="221"/>
    </row>
    <row r="690" spans="1:24" ht="13.2">
      <c r="A690" s="220"/>
      <c r="B690" s="221"/>
      <c r="C690" s="222"/>
      <c r="D690" s="222"/>
      <c r="E690" s="222"/>
      <c r="F690" s="222"/>
      <c r="G690" s="220"/>
      <c r="H690" s="224"/>
      <c r="I690" s="220"/>
      <c r="J690" s="220"/>
      <c r="K690" s="220"/>
      <c r="L690" s="221"/>
      <c r="M690" s="221"/>
      <c r="N690" s="221"/>
      <c r="O690" s="221"/>
      <c r="P690" s="221"/>
      <c r="Q690" s="221"/>
      <c r="R690" s="221"/>
      <c r="S690" s="221"/>
      <c r="T690" s="221"/>
      <c r="U690" s="221"/>
      <c r="V690" s="221"/>
      <c r="W690" s="221"/>
      <c r="X690" s="221"/>
    </row>
    <row r="691" spans="1:24" ht="13.2">
      <c r="A691" s="220"/>
      <c r="B691" s="221"/>
      <c r="C691" s="222"/>
      <c r="D691" s="222"/>
      <c r="E691" s="222"/>
      <c r="F691" s="222"/>
      <c r="G691" s="220"/>
      <c r="H691" s="224"/>
      <c r="I691" s="220"/>
      <c r="J691" s="220"/>
      <c r="K691" s="220"/>
      <c r="L691" s="221"/>
      <c r="M691" s="221"/>
      <c r="N691" s="221"/>
      <c r="O691" s="221"/>
      <c r="P691" s="221"/>
      <c r="Q691" s="221"/>
      <c r="R691" s="221"/>
      <c r="S691" s="221"/>
      <c r="T691" s="221"/>
      <c r="U691" s="221"/>
      <c r="V691" s="221"/>
      <c r="W691" s="221"/>
      <c r="X691" s="221"/>
    </row>
    <row r="692" spans="1:24" ht="13.2">
      <c r="A692" s="220"/>
      <c r="B692" s="221"/>
      <c r="C692" s="222"/>
      <c r="D692" s="222"/>
      <c r="E692" s="222"/>
      <c r="F692" s="222"/>
      <c r="G692" s="220"/>
      <c r="H692" s="224"/>
      <c r="I692" s="220"/>
      <c r="J692" s="220"/>
      <c r="K692" s="220"/>
      <c r="L692" s="221"/>
      <c r="M692" s="221"/>
      <c r="N692" s="221"/>
      <c r="O692" s="221"/>
      <c r="P692" s="221"/>
      <c r="Q692" s="221"/>
      <c r="R692" s="221"/>
      <c r="S692" s="221"/>
      <c r="T692" s="221"/>
      <c r="U692" s="221"/>
      <c r="V692" s="221"/>
      <c r="W692" s="221"/>
      <c r="X692" s="221"/>
    </row>
    <row r="693" spans="1:24" ht="13.2">
      <c r="A693" s="220"/>
      <c r="B693" s="221"/>
      <c r="C693" s="222"/>
      <c r="D693" s="222"/>
      <c r="E693" s="222"/>
      <c r="F693" s="222"/>
      <c r="G693" s="220"/>
      <c r="H693" s="224"/>
      <c r="I693" s="220"/>
      <c r="J693" s="220"/>
      <c r="K693" s="220"/>
      <c r="L693" s="221"/>
      <c r="M693" s="221"/>
      <c r="N693" s="221"/>
      <c r="O693" s="221"/>
      <c r="P693" s="221"/>
      <c r="Q693" s="221"/>
      <c r="R693" s="221"/>
      <c r="S693" s="221"/>
      <c r="T693" s="221"/>
      <c r="U693" s="221"/>
      <c r="V693" s="221"/>
      <c r="W693" s="221"/>
      <c r="X693" s="221"/>
    </row>
    <row r="694" spans="1:24" ht="13.2">
      <c r="A694" s="220"/>
      <c r="B694" s="221"/>
      <c r="C694" s="222"/>
      <c r="D694" s="222"/>
      <c r="E694" s="222"/>
      <c r="F694" s="222"/>
      <c r="G694" s="220"/>
      <c r="H694" s="224"/>
      <c r="I694" s="220"/>
      <c r="J694" s="220"/>
      <c r="K694" s="220"/>
      <c r="L694" s="221"/>
      <c r="M694" s="221"/>
      <c r="N694" s="221"/>
      <c r="O694" s="221"/>
      <c r="P694" s="221"/>
      <c r="Q694" s="221"/>
      <c r="R694" s="221"/>
      <c r="S694" s="221"/>
      <c r="T694" s="221"/>
      <c r="U694" s="221"/>
      <c r="V694" s="221"/>
      <c r="W694" s="221"/>
      <c r="X694" s="221"/>
    </row>
    <row r="695" spans="1:24" ht="13.2">
      <c r="A695" s="220"/>
      <c r="B695" s="221"/>
      <c r="C695" s="222"/>
      <c r="D695" s="222"/>
      <c r="E695" s="222"/>
      <c r="F695" s="222"/>
      <c r="G695" s="220"/>
      <c r="H695" s="224"/>
      <c r="I695" s="220"/>
      <c r="J695" s="220"/>
      <c r="K695" s="220"/>
      <c r="L695" s="221"/>
      <c r="M695" s="221"/>
      <c r="N695" s="221"/>
      <c r="O695" s="221"/>
      <c r="P695" s="221"/>
      <c r="Q695" s="221"/>
      <c r="R695" s="221"/>
      <c r="S695" s="221"/>
      <c r="T695" s="221"/>
      <c r="U695" s="221"/>
      <c r="V695" s="221"/>
      <c r="W695" s="221"/>
      <c r="X695" s="221"/>
    </row>
    <row r="696" spans="1:24" ht="13.2">
      <c r="A696" s="220"/>
      <c r="B696" s="221"/>
      <c r="C696" s="222"/>
      <c r="D696" s="222"/>
      <c r="E696" s="222"/>
      <c r="F696" s="222"/>
      <c r="G696" s="220"/>
      <c r="H696" s="224"/>
      <c r="I696" s="220"/>
      <c r="J696" s="220"/>
      <c r="K696" s="220"/>
      <c r="L696" s="221"/>
      <c r="M696" s="221"/>
      <c r="N696" s="221"/>
      <c r="O696" s="221"/>
      <c r="P696" s="221"/>
      <c r="Q696" s="221"/>
      <c r="R696" s="221"/>
      <c r="S696" s="221"/>
      <c r="T696" s="221"/>
      <c r="U696" s="221"/>
      <c r="V696" s="221"/>
      <c r="W696" s="221"/>
      <c r="X696" s="221"/>
    </row>
    <row r="697" spans="1:24" ht="13.2">
      <c r="A697" s="220"/>
      <c r="B697" s="221"/>
      <c r="C697" s="222"/>
      <c r="D697" s="222"/>
      <c r="E697" s="222"/>
      <c r="F697" s="222"/>
      <c r="G697" s="220"/>
      <c r="H697" s="224"/>
      <c r="I697" s="220"/>
      <c r="J697" s="220"/>
      <c r="K697" s="220"/>
      <c r="L697" s="221"/>
      <c r="M697" s="221"/>
      <c r="N697" s="221"/>
      <c r="O697" s="221"/>
      <c r="P697" s="221"/>
      <c r="Q697" s="221"/>
      <c r="R697" s="221"/>
      <c r="S697" s="221"/>
      <c r="T697" s="221"/>
      <c r="U697" s="221"/>
      <c r="V697" s="221"/>
      <c r="W697" s="221"/>
      <c r="X697" s="221"/>
    </row>
    <row r="698" spans="1:24" ht="13.2">
      <c r="A698" s="220"/>
      <c r="B698" s="221"/>
      <c r="C698" s="222"/>
      <c r="D698" s="222"/>
      <c r="E698" s="222"/>
      <c r="F698" s="222"/>
      <c r="G698" s="220"/>
      <c r="H698" s="224"/>
      <c r="I698" s="220"/>
      <c r="J698" s="220"/>
      <c r="K698" s="220"/>
      <c r="L698" s="221"/>
      <c r="M698" s="221"/>
      <c r="N698" s="221"/>
      <c r="O698" s="221"/>
      <c r="P698" s="221"/>
      <c r="Q698" s="221"/>
      <c r="R698" s="221"/>
      <c r="S698" s="221"/>
      <c r="T698" s="221"/>
      <c r="U698" s="221"/>
      <c r="V698" s="221"/>
      <c r="W698" s="221"/>
      <c r="X698" s="221"/>
    </row>
    <row r="699" spans="1:24" ht="13.2">
      <c r="A699" s="220"/>
      <c r="B699" s="221"/>
      <c r="C699" s="222"/>
      <c r="D699" s="222"/>
      <c r="E699" s="222"/>
      <c r="F699" s="222"/>
      <c r="G699" s="220"/>
      <c r="H699" s="224"/>
      <c r="I699" s="220"/>
      <c r="J699" s="220"/>
      <c r="K699" s="220"/>
      <c r="L699" s="221"/>
      <c r="M699" s="221"/>
      <c r="N699" s="221"/>
      <c r="O699" s="221"/>
      <c r="P699" s="221"/>
      <c r="Q699" s="221"/>
      <c r="R699" s="221"/>
      <c r="S699" s="221"/>
      <c r="T699" s="221"/>
      <c r="U699" s="221"/>
      <c r="V699" s="221"/>
      <c r="W699" s="221"/>
      <c r="X699" s="221"/>
    </row>
    <row r="700" spans="1:24" ht="13.2">
      <c r="A700" s="220"/>
      <c r="B700" s="221"/>
      <c r="C700" s="222"/>
      <c r="D700" s="222"/>
      <c r="E700" s="222"/>
      <c r="F700" s="222"/>
      <c r="G700" s="220"/>
      <c r="H700" s="224"/>
      <c r="I700" s="220"/>
      <c r="J700" s="220"/>
      <c r="K700" s="220"/>
      <c r="L700" s="221"/>
      <c r="M700" s="221"/>
      <c r="N700" s="221"/>
      <c r="O700" s="221"/>
      <c r="P700" s="221"/>
      <c r="Q700" s="221"/>
      <c r="R700" s="221"/>
      <c r="S700" s="221"/>
      <c r="T700" s="221"/>
      <c r="U700" s="221"/>
      <c r="V700" s="221"/>
      <c r="W700" s="221"/>
      <c r="X700" s="221"/>
    </row>
    <row r="701" spans="1:24" ht="13.2">
      <c r="A701" s="220"/>
      <c r="B701" s="221"/>
      <c r="C701" s="222"/>
      <c r="D701" s="222"/>
      <c r="E701" s="222"/>
      <c r="F701" s="222"/>
      <c r="G701" s="220"/>
      <c r="H701" s="224"/>
      <c r="I701" s="220"/>
      <c r="J701" s="220"/>
      <c r="K701" s="220"/>
      <c r="L701" s="221"/>
      <c r="M701" s="221"/>
      <c r="N701" s="221"/>
      <c r="O701" s="221"/>
      <c r="P701" s="221"/>
      <c r="Q701" s="221"/>
      <c r="R701" s="221"/>
      <c r="S701" s="221"/>
      <c r="T701" s="221"/>
      <c r="U701" s="221"/>
      <c r="V701" s="221"/>
      <c r="W701" s="221"/>
      <c r="X701" s="221"/>
    </row>
    <row r="702" spans="1:24" ht="13.2">
      <c r="A702" s="220"/>
      <c r="B702" s="221"/>
      <c r="C702" s="222"/>
      <c r="D702" s="222"/>
      <c r="E702" s="222"/>
      <c r="F702" s="222"/>
      <c r="G702" s="220"/>
      <c r="H702" s="224"/>
      <c r="I702" s="220"/>
      <c r="J702" s="220"/>
      <c r="K702" s="220"/>
      <c r="L702" s="221"/>
      <c r="M702" s="221"/>
      <c r="N702" s="221"/>
      <c r="O702" s="221"/>
      <c r="P702" s="221"/>
      <c r="Q702" s="221"/>
      <c r="R702" s="221"/>
      <c r="S702" s="221"/>
      <c r="T702" s="221"/>
      <c r="U702" s="221"/>
      <c r="V702" s="221"/>
      <c r="W702" s="221"/>
      <c r="X702" s="221"/>
    </row>
    <row r="703" spans="1:24" ht="13.2">
      <c r="A703" s="220"/>
      <c r="B703" s="221"/>
      <c r="C703" s="222"/>
      <c r="D703" s="222"/>
      <c r="E703" s="222"/>
      <c r="F703" s="222"/>
      <c r="G703" s="220"/>
      <c r="H703" s="224"/>
      <c r="I703" s="220"/>
      <c r="J703" s="220"/>
      <c r="K703" s="220"/>
      <c r="L703" s="221"/>
      <c r="M703" s="221"/>
      <c r="N703" s="221"/>
      <c r="O703" s="221"/>
      <c r="P703" s="221"/>
      <c r="Q703" s="221"/>
      <c r="R703" s="221"/>
      <c r="S703" s="221"/>
      <c r="T703" s="221"/>
      <c r="U703" s="221"/>
      <c r="V703" s="221"/>
      <c r="W703" s="221"/>
      <c r="X703" s="221"/>
    </row>
    <row r="704" spans="1:24" ht="13.2">
      <c r="A704" s="220"/>
      <c r="B704" s="221"/>
      <c r="C704" s="222"/>
      <c r="D704" s="222"/>
      <c r="E704" s="222"/>
      <c r="F704" s="222"/>
      <c r="G704" s="220"/>
      <c r="H704" s="224"/>
      <c r="I704" s="220"/>
      <c r="J704" s="220"/>
      <c r="K704" s="220"/>
      <c r="L704" s="221"/>
      <c r="M704" s="221"/>
      <c r="N704" s="221"/>
      <c r="O704" s="221"/>
      <c r="P704" s="221"/>
      <c r="Q704" s="221"/>
      <c r="R704" s="221"/>
      <c r="S704" s="221"/>
      <c r="T704" s="221"/>
      <c r="U704" s="221"/>
      <c r="V704" s="221"/>
      <c r="W704" s="221"/>
      <c r="X704" s="221"/>
    </row>
    <row r="705" spans="1:24" ht="13.2">
      <c r="A705" s="220"/>
      <c r="B705" s="221"/>
      <c r="C705" s="222"/>
      <c r="D705" s="222"/>
      <c r="E705" s="222"/>
      <c r="F705" s="222"/>
      <c r="G705" s="220"/>
      <c r="H705" s="224"/>
      <c r="I705" s="220"/>
      <c r="J705" s="220"/>
      <c r="K705" s="220"/>
      <c r="L705" s="221"/>
      <c r="M705" s="221"/>
      <c r="N705" s="221"/>
      <c r="O705" s="221"/>
      <c r="P705" s="221"/>
      <c r="Q705" s="221"/>
      <c r="R705" s="221"/>
      <c r="S705" s="221"/>
      <c r="T705" s="221"/>
      <c r="U705" s="221"/>
      <c r="V705" s="221"/>
      <c r="W705" s="221"/>
      <c r="X705" s="221"/>
    </row>
    <row r="706" spans="1:24" ht="13.2">
      <c r="A706" s="220"/>
      <c r="B706" s="221"/>
      <c r="C706" s="222"/>
      <c r="D706" s="222"/>
      <c r="E706" s="222"/>
      <c r="F706" s="222"/>
      <c r="G706" s="220"/>
      <c r="H706" s="224"/>
      <c r="I706" s="220"/>
      <c r="J706" s="220"/>
      <c r="K706" s="220"/>
      <c r="L706" s="221"/>
      <c r="M706" s="221"/>
      <c r="N706" s="221"/>
      <c r="O706" s="221"/>
      <c r="P706" s="221"/>
      <c r="Q706" s="221"/>
      <c r="R706" s="221"/>
      <c r="S706" s="221"/>
      <c r="T706" s="221"/>
      <c r="U706" s="221"/>
      <c r="V706" s="221"/>
      <c r="W706" s="221"/>
      <c r="X706" s="221"/>
    </row>
    <row r="707" spans="1:24" ht="13.2">
      <c r="A707" s="220"/>
      <c r="B707" s="221"/>
      <c r="C707" s="222"/>
      <c r="D707" s="222"/>
      <c r="E707" s="222"/>
      <c r="F707" s="222"/>
      <c r="G707" s="220"/>
      <c r="H707" s="224"/>
      <c r="I707" s="220"/>
      <c r="J707" s="220"/>
      <c r="K707" s="220"/>
      <c r="L707" s="221"/>
      <c r="M707" s="221"/>
      <c r="N707" s="221"/>
      <c r="O707" s="221"/>
      <c r="P707" s="221"/>
      <c r="Q707" s="221"/>
      <c r="R707" s="221"/>
      <c r="S707" s="221"/>
      <c r="T707" s="221"/>
      <c r="U707" s="221"/>
      <c r="V707" s="221"/>
      <c r="W707" s="221"/>
      <c r="X707" s="221"/>
    </row>
    <row r="708" spans="1:24" ht="13.2">
      <c r="A708" s="220"/>
      <c r="B708" s="221"/>
      <c r="C708" s="222"/>
      <c r="D708" s="222"/>
      <c r="E708" s="222"/>
      <c r="F708" s="222"/>
      <c r="G708" s="220"/>
      <c r="H708" s="224"/>
      <c r="I708" s="220"/>
      <c r="J708" s="220"/>
      <c r="K708" s="220"/>
      <c r="L708" s="221"/>
      <c r="M708" s="221"/>
      <c r="N708" s="221"/>
      <c r="O708" s="221"/>
      <c r="P708" s="221"/>
      <c r="Q708" s="221"/>
      <c r="R708" s="221"/>
      <c r="S708" s="221"/>
      <c r="T708" s="221"/>
      <c r="U708" s="221"/>
      <c r="V708" s="221"/>
      <c r="W708" s="221"/>
      <c r="X708" s="221"/>
    </row>
    <row r="709" spans="1:24" ht="13.2">
      <c r="A709" s="220"/>
      <c r="B709" s="221"/>
      <c r="C709" s="222"/>
      <c r="D709" s="222"/>
      <c r="E709" s="222"/>
      <c r="F709" s="222"/>
      <c r="G709" s="220"/>
      <c r="H709" s="224"/>
      <c r="I709" s="220"/>
      <c r="J709" s="220"/>
      <c r="K709" s="220"/>
      <c r="L709" s="221"/>
      <c r="M709" s="221"/>
      <c r="N709" s="221"/>
      <c r="O709" s="221"/>
      <c r="P709" s="221"/>
      <c r="Q709" s="221"/>
      <c r="R709" s="221"/>
      <c r="S709" s="221"/>
      <c r="T709" s="221"/>
      <c r="U709" s="221"/>
      <c r="V709" s="221"/>
      <c r="W709" s="221"/>
      <c r="X709" s="221"/>
    </row>
    <row r="710" spans="1:24" ht="13.2">
      <c r="A710" s="220"/>
      <c r="B710" s="221"/>
      <c r="C710" s="222"/>
      <c r="D710" s="222"/>
      <c r="E710" s="222"/>
      <c r="F710" s="222"/>
      <c r="G710" s="220"/>
      <c r="H710" s="224"/>
      <c r="I710" s="220"/>
      <c r="J710" s="220"/>
      <c r="K710" s="220"/>
      <c r="L710" s="221"/>
      <c r="M710" s="221"/>
      <c r="N710" s="221"/>
      <c r="O710" s="221"/>
      <c r="P710" s="221"/>
      <c r="Q710" s="221"/>
      <c r="R710" s="221"/>
      <c r="S710" s="221"/>
      <c r="T710" s="221"/>
      <c r="U710" s="221"/>
      <c r="V710" s="221"/>
      <c r="W710" s="221"/>
      <c r="X710" s="221"/>
    </row>
    <row r="711" spans="1:24" ht="13.2">
      <c r="A711" s="220"/>
      <c r="B711" s="221"/>
      <c r="C711" s="222"/>
      <c r="D711" s="222"/>
      <c r="E711" s="222"/>
      <c r="F711" s="222"/>
      <c r="G711" s="220"/>
      <c r="H711" s="224"/>
      <c r="I711" s="220"/>
      <c r="J711" s="220"/>
      <c r="K711" s="220"/>
      <c r="L711" s="221"/>
      <c r="M711" s="221"/>
      <c r="N711" s="221"/>
      <c r="O711" s="221"/>
      <c r="P711" s="221"/>
      <c r="Q711" s="221"/>
      <c r="R711" s="221"/>
      <c r="S711" s="221"/>
      <c r="T711" s="221"/>
      <c r="U711" s="221"/>
      <c r="V711" s="221"/>
      <c r="W711" s="221"/>
      <c r="X711" s="221"/>
    </row>
    <row r="712" spans="1:24" ht="13.2">
      <c r="A712" s="220"/>
      <c r="B712" s="221"/>
      <c r="C712" s="222"/>
      <c r="D712" s="222"/>
      <c r="E712" s="222"/>
      <c r="F712" s="222"/>
      <c r="G712" s="220"/>
      <c r="H712" s="224"/>
      <c r="I712" s="220"/>
      <c r="J712" s="220"/>
      <c r="K712" s="220"/>
      <c r="L712" s="221"/>
      <c r="M712" s="221"/>
      <c r="N712" s="221"/>
      <c r="O712" s="221"/>
      <c r="P712" s="221"/>
      <c r="Q712" s="221"/>
      <c r="R712" s="221"/>
      <c r="S712" s="221"/>
      <c r="T712" s="221"/>
      <c r="U712" s="221"/>
      <c r="V712" s="221"/>
      <c r="W712" s="221"/>
      <c r="X712" s="221"/>
    </row>
    <row r="713" spans="1:24" ht="13.2">
      <c r="A713" s="220"/>
      <c r="B713" s="221"/>
      <c r="C713" s="222"/>
      <c r="D713" s="222"/>
      <c r="E713" s="222"/>
      <c r="F713" s="222"/>
      <c r="G713" s="220"/>
      <c r="H713" s="224"/>
      <c r="I713" s="220"/>
      <c r="J713" s="220"/>
      <c r="K713" s="220"/>
      <c r="L713" s="221"/>
      <c r="M713" s="221"/>
      <c r="N713" s="221"/>
      <c r="O713" s="221"/>
      <c r="P713" s="221"/>
      <c r="Q713" s="221"/>
      <c r="R713" s="221"/>
      <c r="S713" s="221"/>
      <c r="T713" s="221"/>
      <c r="U713" s="221"/>
      <c r="V713" s="221"/>
      <c r="W713" s="221"/>
      <c r="X713" s="221"/>
    </row>
    <row r="714" spans="1:24" ht="13.2">
      <c r="A714" s="220"/>
      <c r="B714" s="221"/>
      <c r="C714" s="222"/>
      <c r="D714" s="222"/>
      <c r="E714" s="222"/>
      <c r="F714" s="222"/>
      <c r="G714" s="220"/>
      <c r="H714" s="224"/>
      <c r="I714" s="220"/>
      <c r="J714" s="220"/>
      <c r="K714" s="220"/>
      <c r="L714" s="221"/>
      <c r="M714" s="221"/>
      <c r="N714" s="221"/>
      <c r="O714" s="221"/>
      <c r="P714" s="221"/>
      <c r="Q714" s="221"/>
      <c r="R714" s="221"/>
      <c r="S714" s="221"/>
      <c r="T714" s="221"/>
      <c r="U714" s="221"/>
      <c r="V714" s="221"/>
      <c r="W714" s="221"/>
      <c r="X714" s="221"/>
    </row>
    <row r="715" spans="1:24" ht="13.2">
      <c r="A715" s="220"/>
      <c r="B715" s="221"/>
      <c r="C715" s="222"/>
      <c r="D715" s="222"/>
      <c r="E715" s="222"/>
      <c r="F715" s="222"/>
      <c r="G715" s="220"/>
      <c r="H715" s="224"/>
      <c r="I715" s="220"/>
      <c r="J715" s="220"/>
      <c r="K715" s="220"/>
      <c r="L715" s="221"/>
      <c r="M715" s="221"/>
      <c r="N715" s="221"/>
      <c r="O715" s="221"/>
      <c r="P715" s="221"/>
      <c r="Q715" s="221"/>
      <c r="R715" s="221"/>
      <c r="S715" s="221"/>
      <c r="T715" s="221"/>
      <c r="U715" s="221"/>
      <c r="V715" s="221"/>
      <c r="W715" s="221"/>
      <c r="X715" s="221"/>
    </row>
    <row r="716" spans="1:24" ht="13.2">
      <c r="A716" s="220"/>
      <c r="B716" s="221"/>
      <c r="C716" s="222"/>
      <c r="D716" s="222"/>
      <c r="E716" s="222"/>
      <c r="F716" s="222"/>
      <c r="G716" s="220"/>
      <c r="H716" s="224"/>
      <c r="I716" s="220"/>
      <c r="J716" s="220"/>
      <c r="K716" s="220"/>
      <c r="L716" s="221"/>
      <c r="M716" s="221"/>
      <c r="N716" s="221"/>
      <c r="O716" s="221"/>
      <c r="P716" s="221"/>
      <c r="Q716" s="221"/>
      <c r="R716" s="221"/>
      <c r="S716" s="221"/>
      <c r="T716" s="221"/>
      <c r="U716" s="221"/>
      <c r="V716" s="221"/>
      <c r="W716" s="221"/>
      <c r="X716" s="221"/>
    </row>
    <row r="717" spans="1:24" ht="13.2">
      <c r="A717" s="220"/>
      <c r="B717" s="221"/>
      <c r="C717" s="222"/>
      <c r="D717" s="222"/>
      <c r="E717" s="222"/>
      <c r="F717" s="222"/>
      <c r="G717" s="220"/>
      <c r="H717" s="224"/>
      <c r="I717" s="220"/>
      <c r="J717" s="220"/>
      <c r="K717" s="220"/>
      <c r="L717" s="221"/>
      <c r="M717" s="221"/>
      <c r="N717" s="221"/>
      <c r="O717" s="221"/>
      <c r="P717" s="221"/>
      <c r="Q717" s="221"/>
      <c r="R717" s="221"/>
      <c r="S717" s="221"/>
      <c r="T717" s="221"/>
      <c r="U717" s="221"/>
      <c r="V717" s="221"/>
      <c r="W717" s="221"/>
      <c r="X717" s="221"/>
    </row>
    <row r="718" spans="1:24" ht="13.2">
      <c r="A718" s="220"/>
      <c r="B718" s="221"/>
      <c r="C718" s="222"/>
      <c r="D718" s="222"/>
      <c r="E718" s="222"/>
      <c r="F718" s="222"/>
      <c r="G718" s="220"/>
      <c r="H718" s="224"/>
      <c r="I718" s="220"/>
      <c r="J718" s="220"/>
      <c r="K718" s="220"/>
      <c r="L718" s="221"/>
      <c r="M718" s="221"/>
      <c r="N718" s="221"/>
      <c r="O718" s="221"/>
      <c r="P718" s="221"/>
      <c r="Q718" s="221"/>
      <c r="R718" s="221"/>
      <c r="S718" s="221"/>
      <c r="T718" s="221"/>
      <c r="U718" s="221"/>
      <c r="V718" s="221"/>
      <c r="W718" s="221"/>
      <c r="X718" s="221"/>
    </row>
    <row r="719" spans="1:24" ht="13.2">
      <c r="A719" s="220"/>
      <c r="B719" s="221"/>
      <c r="C719" s="222"/>
      <c r="D719" s="222"/>
      <c r="E719" s="222"/>
      <c r="F719" s="222"/>
      <c r="G719" s="220"/>
      <c r="H719" s="224"/>
      <c r="I719" s="220"/>
      <c r="J719" s="220"/>
      <c r="K719" s="220"/>
      <c r="L719" s="221"/>
      <c r="M719" s="221"/>
      <c r="N719" s="221"/>
      <c r="O719" s="221"/>
      <c r="P719" s="221"/>
      <c r="Q719" s="221"/>
      <c r="R719" s="221"/>
      <c r="S719" s="221"/>
      <c r="T719" s="221"/>
      <c r="U719" s="221"/>
      <c r="V719" s="221"/>
      <c r="W719" s="221"/>
      <c r="X719" s="221"/>
    </row>
    <row r="720" spans="1:24" ht="13.2">
      <c r="A720" s="220"/>
      <c r="B720" s="221"/>
      <c r="C720" s="222"/>
      <c r="D720" s="222"/>
      <c r="E720" s="222"/>
      <c r="F720" s="222"/>
      <c r="G720" s="220"/>
      <c r="H720" s="224"/>
      <c r="I720" s="220"/>
      <c r="J720" s="220"/>
      <c r="K720" s="220"/>
      <c r="L720" s="221"/>
      <c r="M720" s="221"/>
      <c r="N720" s="221"/>
      <c r="O720" s="221"/>
      <c r="P720" s="221"/>
      <c r="Q720" s="221"/>
      <c r="R720" s="221"/>
      <c r="S720" s="221"/>
      <c r="T720" s="221"/>
      <c r="U720" s="221"/>
      <c r="V720" s="221"/>
      <c r="W720" s="221"/>
      <c r="X720" s="221"/>
    </row>
    <row r="721" spans="1:24" ht="13.2">
      <c r="A721" s="220"/>
      <c r="B721" s="221"/>
      <c r="C721" s="222"/>
      <c r="D721" s="222"/>
      <c r="E721" s="222"/>
      <c r="F721" s="222"/>
      <c r="G721" s="220"/>
      <c r="H721" s="224"/>
      <c r="I721" s="220"/>
      <c r="J721" s="220"/>
      <c r="K721" s="220"/>
      <c r="L721" s="221"/>
      <c r="M721" s="221"/>
      <c r="N721" s="221"/>
      <c r="O721" s="221"/>
      <c r="P721" s="221"/>
      <c r="Q721" s="221"/>
      <c r="R721" s="221"/>
      <c r="S721" s="221"/>
      <c r="T721" s="221"/>
      <c r="U721" s="221"/>
      <c r="V721" s="221"/>
      <c r="W721" s="221"/>
      <c r="X721" s="221"/>
    </row>
    <row r="722" spans="1:24" ht="13.2">
      <c r="A722" s="220"/>
      <c r="B722" s="221"/>
      <c r="C722" s="222"/>
      <c r="D722" s="222"/>
      <c r="E722" s="222"/>
      <c r="F722" s="222"/>
      <c r="G722" s="220"/>
      <c r="H722" s="224"/>
      <c r="I722" s="220"/>
      <c r="J722" s="220"/>
      <c r="K722" s="220"/>
      <c r="L722" s="221"/>
      <c r="M722" s="221"/>
      <c r="N722" s="221"/>
      <c r="O722" s="221"/>
      <c r="P722" s="221"/>
      <c r="Q722" s="221"/>
      <c r="R722" s="221"/>
      <c r="S722" s="221"/>
      <c r="T722" s="221"/>
      <c r="U722" s="221"/>
      <c r="V722" s="221"/>
      <c r="W722" s="221"/>
      <c r="X722" s="221"/>
    </row>
    <row r="723" spans="1:24" ht="13.2">
      <c r="A723" s="220"/>
      <c r="B723" s="221"/>
      <c r="C723" s="222"/>
      <c r="D723" s="222"/>
      <c r="E723" s="222"/>
      <c r="F723" s="222"/>
      <c r="G723" s="220"/>
      <c r="H723" s="224"/>
      <c r="I723" s="220"/>
      <c r="J723" s="220"/>
      <c r="K723" s="220"/>
      <c r="L723" s="221"/>
      <c r="M723" s="221"/>
      <c r="N723" s="221"/>
      <c r="O723" s="221"/>
      <c r="P723" s="221"/>
      <c r="Q723" s="221"/>
      <c r="R723" s="221"/>
      <c r="S723" s="221"/>
      <c r="T723" s="221"/>
      <c r="U723" s="221"/>
      <c r="V723" s="221"/>
      <c r="W723" s="221"/>
      <c r="X723" s="221"/>
    </row>
    <row r="724" spans="1:24" ht="13.2">
      <c r="A724" s="220"/>
      <c r="B724" s="221"/>
      <c r="C724" s="222"/>
      <c r="D724" s="222"/>
      <c r="E724" s="222"/>
      <c r="F724" s="222"/>
      <c r="G724" s="220"/>
      <c r="H724" s="224"/>
      <c r="I724" s="220"/>
      <c r="J724" s="220"/>
      <c r="K724" s="220"/>
      <c r="L724" s="221"/>
      <c r="M724" s="221"/>
      <c r="N724" s="221"/>
      <c r="O724" s="221"/>
      <c r="P724" s="221"/>
      <c r="Q724" s="221"/>
      <c r="R724" s="221"/>
      <c r="S724" s="221"/>
      <c r="T724" s="221"/>
      <c r="U724" s="221"/>
      <c r="V724" s="221"/>
      <c r="W724" s="221"/>
      <c r="X724" s="221"/>
    </row>
    <row r="725" spans="1:24" ht="13.2">
      <c r="A725" s="220"/>
      <c r="B725" s="221"/>
      <c r="C725" s="222"/>
      <c r="D725" s="222"/>
      <c r="E725" s="222"/>
      <c r="F725" s="222"/>
      <c r="G725" s="220"/>
      <c r="H725" s="224"/>
      <c r="I725" s="220"/>
      <c r="J725" s="220"/>
      <c r="K725" s="220"/>
      <c r="L725" s="221"/>
      <c r="M725" s="221"/>
      <c r="N725" s="221"/>
      <c r="O725" s="221"/>
      <c r="P725" s="221"/>
      <c r="Q725" s="221"/>
      <c r="R725" s="221"/>
      <c r="S725" s="221"/>
      <c r="T725" s="221"/>
      <c r="U725" s="221"/>
      <c r="V725" s="221"/>
      <c r="W725" s="221"/>
      <c r="X725" s="221"/>
    </row>
    <row r="726" spans="1:24" ht="13.2">
      <c r="A726" s="220"/>
      <c r="B726" s="221"/>
      <c r="C726" s="222"/>
      <c r="D726" s="222"/>
      <c r="E726" s="222"/>
      <c r="F726" s="222"/>
      <c r="G726" s="220"/>
      <c r="H726" s="224"/>
      <c r="I726" s="220"/>
      <c r="J726" s="220"/>
      <c r="K726" s="220"/>
      <c r="L726" s="221"/>
      <c r="M726" s="221"/>
      <c r="N726" s="221"/>
      <c r="O726" s="221"/>
      <c r="P726" s="221"/>
      <c r="Q726" s="221"/>
      <c r="R726" s="221"/>
      <c r="S726" s="221"/>
      <c r="T726" s="221"/>
      <c r="U726" s="221"/>
      <c r="V726" s="221"/>
      <c r="W726" s="221"/>
      <c r="X726" s="221"/>
    </row>
    <row r="727" spans="1:24" ht="13.2">
      <c r="A727" s="220"/>
      <c r="B727" s="221"/>
      <c r="C727" s="222"/>
      <c r="D727" s="222"/>
      <c r="E727" s="222"/>
      <c r="F727" s="222"/>
      <c r="G727" s="220"/>
      <c r="H727" s="224"/>
      <c r="I727" s="220"/>
      <c r="J727" s="220"/>
      <c r="K727" s="220"/>
      <c r="L727" s="221"/>
      <c r="M727" s="221"/>
      <c r="N727" s="221"/>
      <c r="O727" s="221"/>
      <c r="P727" s="221"/>
      <c r="Q727" s="221"/>
      <c r="R727" s="221"/>
      <c r="S727" s="221"/>
      <c r="T727" s="221"/>
      <c r="U727" s="221"/>
      <c r="V727" s="221"/>
      <c r="W727" s="221"/>
      <c r="X727" s="221"/>
    </row>
    <row r="728" spans="1:24" ht="13.2">
      <c r="A728" s="220"/>
      <c r="B728" s="221"/>
      <c r="C728" s="222"/>
      <c r="D728" s="222"/>
      <c r="E728" s="222"/>
      <c r="F728" s="222"/>
      <c r="G728" s="220"/>
      <c r="H728" s="224"/>
      <c r="I728" s="220"/>
      <c r="J728" s="220"/>
      <c r="K728" s="220"/>
      <c r="L728" s="221"/>
      <c r="M728" s="221"/>
      <c r="N728" s="221"/>
      <c r="O728" s="221"/>
      <c r="P728" s="221"/>
      <c r="Q728" s="221"/>
      <c r="R728" s="221"/>
      <c r="S728" s="221"/>
      <c r="T728" s="221"/>
      <c r="U728" s="221"/>
      <c r="V728" s="221"/>
      <c r="W728" s="221"/>
      <c r="X728" s="221"/>
    </row>
    <row r="729" spans="1:24" ht="13.2">
      <c r="A729" s="220"/>
      <c r="B729" s="221"/>
      <c r="C729" s="222"/>
      <c r="D729" s="222"/>
      <c r="E729" s="222"/>
      <c r="F729" s="222"/>
      <c r="G729" s="220"/>
      <c r="H729" s="224"/>
      <c r="I729" s="220"/>
      <c r="J729" s="220"/>
      <c r="K729" s="220"/>
      <c r="L729" s="221"/>
      <c r="M729" s="221"/>
      <c r="N729" s="221"/>
      <c r="O729" s="221"/>
      <c r="P729" s="221"/>
      <c r="Q729" s="221"/>
      <c r="R729" s="221"/>
      <c r="S729" s="221"/>
      <c r="T729" s="221"/>
      <c r="U729" s="221"/>
      <c r="V729" s="221"/>
      <c r="W729" s="221"/>
      <c r="X729" s="221"/>
    </row>
    <row r="730" spans="1:24" ht="13.2">
      <c r="A730" s="220"/>
      <c r="B730" s="221"/>
      <c r="C730" s="222"/>
      <c r="D730" s="222"/>
      <c r="E730" s="222"/>
      <c r="F730" s="222"/>
      <c r="G730" s="220"/>
      <c r="H730" s="224"/>
      <c r="I730" s="220"/>
      <c r="J730" s="220"/>
      <c r="K730" s="220"/>
      <c r="L730" s="221"/>
      <c r="M730" s="221"/>
      <c r="N730" s="221"/>
      <c r="O730" s="221"/>
      <c r="P730" s="221"/>
      <c r="Q730" s="221"/>
      <c r="R730" s="221"/>
      <c r="S730" s="221"/>
      <c r="T730" s="221"/>
      <c r="U730" s="221"/>
      <c r="V730" s="221"/>
      <c r="W730" s="221"/>
      <c r="X730" s="221"/>
    </row>
    <row r="731" spans="1:24" ht="13.2">
      <c r="A731" s="220"/>
      <c r="B731" s="221"/>
      <c r="C731" s="222"/>
      <c r="D731" s="222"/>
      <c r="E731" s="222"/>
      <c r="F731" s="222"/>
      <c r="G731" s="220"/>
      <c r="H731" s="224"/>
      <c r="I731" s="220"/>
      <c r="J731" s="220"/>
      <c r="K731" s="220"/>
      <c r="L731" s="221"/>
      <c r="M731" s="221"/>
      <c r="N731" s="221"/>
      <c r="O731" s="221"/>
      <c r="P731" s="221"/>
      <c r="Q731" s="221"/>
      <c r="R731" s="221"/>
      <c r="S731" s="221"/>
      <c r="T731" s="221"/>
      <c r="U731" s="221"/>
      <c r="V731" s="221"/>
      <c r="W731" s="221"/>
      <c r="X731" s="221"/>
    </row>
    <row r="732" spans="1:24" ht="13.2">
      <c r="A732" s="220"/>
      <c r="B732" s="221"/>
      <c r="C732" s="222"/>
      <c r="D732" s="222"/>
      <c r="E732" s="222"/>
      <c r="F732" s="222"/>
      <c r="G732" s="220"/>
      <c r="H732" s="224"/>
      <c r="I732" s="220"/>
      <c r="J732" s="220"/>
      <c r="K732" s="220"/>
      <c r="L732" s="221"/>
      <c r="M732" s="221"/>
      <c r="N732" s="221"/>
      <c r="O732" s="221"/>
      <c r="P732" s="221"/>
      <c r="Q732" s="221"/>
      <c r="R732" s="221"/>
      <c r="S732" s="221"/>
      <c r="T732" s="221"/>
      <c r="U732" s="221"/>
      <c r="V732" s="221"/>
      <c r="W732" s="221"/>
      <c r="X732" s="221"/>
    </row>
    <row r="733" spans="1:24" ht="13.2">
      <c r="A733" s="220"/>
      <c r="B733" s="221"/>
      <c r="C733" s="222"/>
      <c r="D733" s="222"/>
      <c r="E733" s="222"/>
      <c r="F733" s="222"/>
      <c r="G733" s="220"/>
      <c r="H733" s="224"/>
      <c r="I733" s="220"/>
      <c r="J733" s="220"/>
      <c r="K733" s="220"/>
      <c r="L733" s="221"/>
      <c r="M733" s="221"/>
      <c r="N733" s="221"/>
      <c r="O733" s="221"/>
      <c r="P733" s="221"/>
      <c r="Q733" s="221"/>
      <c r="R733" s="221"/>
      <c r="S733" s="221"/>
      <c r="T733" s="221"/>
      <c r="U733" s="221"/>
      <c r="V733" s="221"/>
      <c r="W733" s="221"/>
      <c r="X733" s="221"/>
    </row>
    <row r="734" spans="1:24" ht="13.2">
      <c r="A734" s="220"/>
      <c r="B734" s="221"/>
      <c r="C734" s="222"/>
      <c r="D734" s="222"/>
      <c r="E734" s="222"/>
      <c r="F734" s="222"/>
      <c r="G734" s="220"/>
      <c r="H734" s="224"/>
      <c r="I734" s="220"/>
      <c r="J734" s="220"/>
      <c r="K734" s="220"/>
      <c r="L734" s="221"/>
      <c r="M734" s="221"/>
      <c r="N734" s="221"/>
      <c r="O734" s="221"/>
      <c r="P734" s="221"/>
      <c r="Q734" s="221"/>
      <c r="R734" s="221"/>
      <c r="S734" s="221"/>
      <c r="T734" s="221"/>
      <c r="U734" s="221"/>
      <c r="V734" s="221"/>
      <c r="W734" s="221"/>
      <c r="X734" s="221"/>
    </row>
    <row r="735" spans="1:24" ht="13.2">
      <c r="A735" s="220"/>
      <c r="B735" s="221"/>
      <c r="C735" s="222"/>
      <c r="D735" s="222"/>
      <c r="E735" s="222"/>
      <c r="F735" s="222"/>
      <c r="G735" s="220"/>
      <c r="H735" s="224"/>
      <c r="I735" s="220"/>
      <c r="J735" s="220"/>
      <c r="K735" s="220"/>
      <c r="L735" s="221"/>
      <c r="M735" s="221"/>
      <c r="N735" s="221"/>
      <c r="O735" s="221"/>
      <c r="P735" s="221"/>
      <c r="Q735" s="221"/>
      <c r="R735" s="221"/>
      <c r="S735" s="221"/>
      <c r="T735" s="221"/>
      <c r="U735" s="221"/>
      <c r="V735" s="221"/>
      <c r="W735" s="221"/>
      <c r="X735" s="221"/>
    </row>
    <row r="736" spans="1:24" ht="13.2">
      <c r="A736" s="220"/>
      <c r="B736" s="221"/>
      <c r="C736" s="222"/>
      <c r="D736" s="222"/>
      <c r="E736" s="222"/>
      <c r="F736" s="222"/>
      <c r="G736" s="220"/>
      <c r="H736" s="224"/>
      <c r="I736" s="220"/>
      <c r="J736" s="220"/>
      <c r="K736" s="220"/>
      <c r="L736" s="221"/>
      <c r="M736" s="221"/>
      <c r="N736" s="221"/>
      <c r="O736" s="221"/>
      <c r="P736" s="221"/>
      <c r="Q736" s="221"/>
      <c r="R736" s="221"/>
      <c r="S736" s="221"/>
      <c r="T736" s="221"/>
      <c r="U736" s="221"/>
      <c r="V736" s="221"/>
      <c r="W736" s="221"/>
      <c r="X736" s="221"/>
    </row>
    <row r="737" spans="1:24" ht="13.2">
      <c r="A737" s="220"/>
      <c r="B737" s="221"/>
      <c r="C737" s="222"/>
      <c r="D737" s="222"/>
      <c r="E737" s="222"/>
      <c r="F737" s="222"/>
      <c r="G737" s="220"/>
      <c r="H737" s="224"/>
      <c r="I737" s="220"/>
      <c r="J737" s="220"/>
      <c r="K737" s="220"/>
      <c r="L737" s="221"/>
      <c r="M737" s="221"/>
      <c r="N737" s="221"/>
      <c r="O737" s="221"/>
      <c r="P737" s="221"/>
      <c r="Q737" s="221"/>
      <c r="R737" s="221"/>
      <c r="S737" s="221"/>
      <c r="T737" s="221"/>
      <c r="U737" s="221"/>
      <c r="V737" s="221"/>
      <c r="W737" s="221"/>
      <c r="X737" s="221"/>
    </row>
    <row r="738" spans="1:24" ht="13.2">
      <c r="A738" s="220"/>
      <c r="B738" s="221"/>
      <c r="C738" s="222"/>
      <c r="D738" s="222"/>
      <c r="E738" s="222"/>
      <c r="F738" s="222"/>
      <c r="G738" s="220"/>
      <c r="H738" s="224"/>
      <c r="I738" s="220"/>
      <c r="J738" s="220"/>
      <c r="K738" s="220"/>
      <c r="L738" s="221"/>
      <c r="M738" s="221"/>
      <c r="N738" s="221"/>
      <c r="O738" s="221"/>
      <c r="P738" s="221"/>
      <c r="Q738" s="221"/>
      <c r="R738" s="221"/>
      <c r="S738" s="221"/>
      <c r="T738" s="221"/>
      <c r="U738" s="221"/>
      <c r="V738" s="221"/>
      <c r="W738" s="221"/>
      <c r="X738" s="221"/>
    </row>
    <row r="739" spans="1:24" ht="13.2">
      <c r="A739" s="220"/>
      <c r="B739" s="221"/>
      <c r="C739" s="222"/>
      <c r="D739" s="222"/>
      <c r="E739" s="222"/>
      <c r="F739" s="222"/>
      <c r="G739" s="220"/>
      <c r="H739" s="224"/>
      <c r="I739" s="220"/>
      <c r="J739" s="220"/>
      <c r="K739" s="220"/>
      <c r="L739" s="221"/>
      <c r="M739" s="221"/>
      <c r="N739" s="221"/>
      <c r="O739" s="221"/>
      <c r="P739" s="221"/>
      <c r="Q739" s="221"/>
      <c r="R739" s="221"/>
      <c r="S739" s="221"/>
      <c r="T739" s="221"/>
      <c r="U739" s="221"/>
      <c r="V739" s="221"/>
      <c r="W739" s="221"/>
      <c r="X739" s="221"/>
    </row>
    <row r="740" spans="1:24" ht="13.2">
      <c r="A740" s="220"/>
      <c r="B740" s="221"/>
      <c r="C740" s="222"/>
      <c r="D740" s="222"/>
      <c r="E740" s="222"/>
      <c r="F740" s="222"/>
      <c r="G740" s="220"/>
      <c r="H740" s="224"/>
      <c r="I740" s="220"/>
      <c r="J740" s="220"/>
      <c r="K740" s="220"/>
      <c r="L740" s="221"/>
      <c r="M740" s="221"/>
      <c r="N740" s="221"/>
      <c r="O740" s="221"/>
      <c r="P740" s="221"/>
      <c r="Q740" s="221"/>
      <c r="R740" s="221"/>
      <c r="S740" s="221"/>
      <c r="T740" s="221"/>
      <c r="U740" s="221"/>
      <c r="V740" s="221"/>
      <c r="W740" s="221"/>
      <c r="X740" s="221"/>
    </row>
    <row r="741" spans="1:24" ht="13.2">
      <c r="A741" s="220"/>
      <c r="B741" s="221"/>
      <c r="C741" s="222"/>
      <c r="D741" s="222"/>
      <c r="E741" s="222"/>
      <c r="F741" s="222"/>
      <c r="G741" s="220"/>
      <c r="H741" s="224"/>
      <c r="I741" s="220"/>
      <c r="J741" s="220"/>
      <c r="K741" s="220"/>
      <c r="L741" s="221"/>
      <c r="M741" s="221"/>
      <c r="N741" s="221"/>
      <c r="O741" s="221"/>
      <c r="P741" s="221"/>
      <c r="Q741" s="221"/>
      <c r="R741" s="221"/>
      <c r="S741" s="221"/>
      <c r="T741" s="221"/>
      <c r="U741" s="221"/>
      <c r="V741" s="221"/>
      <c r="W741" s="221"/>
      <c r="X741" s="221"/>
    </row>
    <row r="742" spans="1:24" ht="13.2">
      <c r="A742" s="220"/>
      <c r="B742" s="221"/>
      <c r="C742" s="222"/>
      <c r="D742" s="222"/>
      <c r="E742" s="222"/>
      <c r="F742" s="222"/>
      <c r="G742" s="220"/>
      <c r="H742" s="224"/>
      <c r="I742" s="220"/>
      <c r="J742" s="220"/>
      <c r="K742" s="220"/>
      <c r="L742" s="221"/>
      <c r="M742" s="221"/>
      <c r="N742" s="221"/>
      <c r="O742" s="221"/>
      <c r="P742" s="221"/>
      <c r="Q742" s="221"/>
      <c r="R742" s="221"/>
      <c r="S742" s="221"/>
      <c r="T742" s="221"/>
      <c r="U742" s="221"/>
      <c r="V742" s="221"/>
      <c r="W742" s="221"/>
      <c r="X742" s="221"/>
    </row>
    <row r="743" spans="1:24" ht="13.2">
      <c r="A743" s="220"/>
      <c r="B743" s="221"/>
      <c r="C743" s="222"/>
      <c r="D743" s="222"/>
      <c r="E743" s="222"/>
      <c r="F743" s="222"/>
      <c r="G743" s="220"/>
      <c r="H743" s="224"/>
      <c r="I743" s="220"/>
      <c r="J743" s="220"/>
      <c r="K743" s="220"/>
      <c r="L743" s="221"/>
      <c r="M743" s="221"/>
      <c r="N743" s="221"/>
      <c r="O743" s="221"/>
      <c r="P743" s="221"/>
      <c r="Q743" s="221"/>
      <c r="R743" s="221"/>
      <c r="S743" s="221"/>
      <c r="T743" s="221"/>
      <c r="U743" s="221"/>
      <c r="V743" s="221"/>
      <c r="W743" s="221"/>
      <c r="X743" s="221"/>
    </row>
    <row r="744" spans="1:24" ht="13.2">
      <c r="A744" s="220"/>
      <c r="B744" s="221"/>
      <c r="C744" s="222"/>
      <c r="D744" s="222"/>
      <c r="E744" s="222"/>
      <c r="F744" s="222"/>
      <c r="G744" s="220"/>
      <c r="H744" s="224"/>
      <c r="I744" s="220"/>
      <c r="J744" s="220"/>
      <c r="K744" s="220"/>
      <c r="L744" s="221"/>
      <c r="M744" s="221"/>
      <c r="N744" s="221"/>
      <c r="O744" s="221"/>
      <c r="P744" s="221"/>
      <c r="Q744" s="221"/>
      <c r="R744" s="221"/>
      <c r="S744" s="221"/>
      <c r="T744" s="221"/>
      <c r="U744" s="221"/>
      <c r="V744" s="221"/>
      <c r="W744" s="221"/>
      <c r="X744" s="221"/>
    </row>
    <row r="745" spans="1:24" ht="13.2">
      <c r="A745" s="220"/>
      <c r="B745" s="221"/>
      <c r="C745" s="222"/>
      <c r="D745" s="222"/>
      <c r="E745" s="222"/>
      <c r="F745" s="222"/>
      <c r="G745" s="220"/>
      <c r="H745" s="224"/>
      <c r="I745" s="220"/>
      <c r="J745" s="220"/>
      <c r="K745" s="220"/>
      <c r="L745" s="221"/>
      <c r="M745" s="221"/>
      <c r="N745" s="221"/>
      <c r="O745" s="221"/>
      <c r="P745" s="221"/>
      <c r="Q745" s="221"/>
      <c r="R745" s="221"/>
      <c r="S745" s="221"/>
      <c r="T745" s="221"/>
      <c r="U745" s="221"/>
      <c r="V745" s="221"/>
      <c r="W745" s="221"/>
      <c r="X745" s="221"/>
    </row>
    <row r="746" spans="1:24" ht="13.2">
      <c r="A746" s="220"/>
      <c r="B746" s="221"/>
      <c r="C746" s="222"/>
      <c r="D746" s="222"/>
      <c r="E746" s="222"/>
      <c r="F746" s="222"/>
      <c r="G746" s="220"/>
      <c r="H746" s="224"/>
      <c r="I746" s="220"/>
      <c r="J746" s="220"/>
      <c r="K746" s="220"/>
      <c r="L746" s="221"/>
      <c r="M746" s="221"/>
      <c r="N746" s="221"/>
      <c r="O746" s="221"/>
      <c r="P746" s="221"/>
      <c r="Q746" s="221"/>
      <c r="R746" s="221"/>
      <c r="S746" s="221"/>
      <c r="T746" s="221"/>
      <c r="U746" s="221"/>
      <c r="V746" s="221"/>
      <c r="W746" s="221"/>
      <c r="X746" s="221"/>
    </row>
    <row r="747" spans="1:24" ht="13.2">
      <c r="A747" s="220"/>
      <c r="B747" s="221"/>
      <c r="C747" s="222"/>
      <c r="D747" s="222"/>
      <c r="E747" s="222"/>
      <c r="F747" s="222"/>
      <c r="G747" s="220"/>
      <c r="H747" s="224"/>
      <c r="I747" s="220"/>
      <c r="J747" s="220"/>
      <c r="K747" s="220"/>
      <c r="L747" s="221"/>
      <c r="M747" s="221"/>
      <c r="N747" s="221"/>
      <c r="O747" s="221"/>
      <c r="P747" s="221"/>
      <c r="Q747" s="221"/>
      <c r="R747" s="221"/>
      <c r="S747" s="221"/>
      <c r="T747" s="221"/>
      <c r="U747" s="221"/>
      <c r="V747" s="221"/>
      <c r="W747" s="221"/>
      <c r="X747" s="221"/>
    </row>
    <row r="748" spans="1:24" ht="13.2">
      <c r="A748" s="220"/>
      <c r="B748" s="221"/>
      <c r="C748" s="222"/>
      <c r="D748" s="222"/>
      <c r="E748" s="222"/>
      <c r="F748" s="222"/>
      <c r="G748" s="220"/>
      <c r="H748" s="224"/>
      <c r="I748" s="220"/>
      <c r="J748" s="220"/>
      <c r="K748" s="220"/>
      <c r="L748" s="221"/>
      <c r="M748" s="221"/>
      <c r="N748" s="221"/>
      <c r="O748" s="221"/>
      <c r="P748" s="221"/>
      <c r="Q748" s="221"/>
      <c r="R748" s="221"/>
      <c r="S748" s="221"/>
      <c r="T748" s="221"/>
      <c r="U748" s="221"/>
      <c r="V748" s="221"/>
      <c r="W748" s="221"/>
      <c r="X748" s="221"/>
    </row>
    <row r="749" spans="1:24" ht="13.2">
      <c r="A749" s="220"/>
      <c r="B749" s="221"/>
      <c r="C749" s="222"/>
      <c r="D749" s="222"/>
      <c r="E749" s="222"/>
      <c r="F749" s="222"/>
      <c r="G749" s="220"/>
      <c r="H749" s="224"/>
      <c r="I749" s="220"/>
      <c r="J749" s="220"/>
      <c r="K749" s="220"/>
      <c r="L749" s="221"/>
      <c r="M749" s="221"/>
      <c r="N749" s="221"/>
      <c r="O749" s="221"/>
      <c r="P749" s="221"/>
      <c r="Q749" s="221"/>
      <c r="R749" s="221"/>
      <c r="S749" s="221"/>
      <c r="T749" s="221"/>
      <c r="U749" s="221"/>
      <c r="V749" s="221"/>
      <c r="W749" s="221"/>
      <c r="X749" s="221"/>
    </row>
    <row r="750" spans="1:24" ht="13.2">
      <c r="A750" s="220"/>
      <c r="B750" s="221"/>
      <c r="C750" s="222"/>
      <c r="D750" s="222"/>
      <c r="E750" s="222"/>
      <c r="F750" s="222"/>
      <c r="G750" s="220"/>
      <c r="H750" s="224"/>
      <c r="I750" s="220"/>
      <c r="J750" s="220"/>
      <c r="K750" s="220"/>
      <c r="L750" s="221"/>
      <c r="M750" s="221"/>
      <c r="N750" s="221"/>
      <c r="O750" s="221"/>
      <c r="P750" s="221"/>
      <c r="Q750" s="221"/>
      <c r="R750" s="221"/>
      <c r="S750" s="221"/>
      <c r="T750" s="221"/>
      <c r="U750" s="221"/>
      <c r="V750" s="221"/>
      <c r="W750" s="221"/>
      <c r="X750" s="221"/>
    </row>
    <row r="751" spans="1:24" ht="13.2">
      <c r="A751" s="220"/>
      <c r="B751" s="221"/>
      <c r="C751" s="222"/>
      <c r="D751" s="222"/>
      <c r="E751" s="222"/>
      <c r="F751" s="222"/>
      <c r="G751" s="220"/>
      <c r="H751" s="224"/>
      <c r="I751" s="220"/>
      <c r="J751" s="220"/>
      <c r="K751" s="220"/>
      <c r="L751" s="221"/>
      <c r="M751" s="221"/>
      <c r="N751" s="221"/>
      <c r="O751" s="221"/>
      <c r="P751" s="221"/>
      <c r="Q751" s="221"/>
      <c r="R751" s="221"/>
      <c r="S751" s="221"/>
      <c r="T751" s="221"/>
      <c r="U751" s="221"/>
      <c r="V751" s="221"/>
      <c r="W751" s="221"/>
      <c r="X751" s="221"/>
    </row>
    <row r="752" spans="1:24" ht="13.2">
      <c r="A752" s="220"/>
      <c r="B752" s="221"/>
      <c r="C752" s="222"/>
      <c r="D752" s="222"/>
      <c r="E752" s="222"/>
      <c r="F752" s="222"/>
      <c r="G752" s="220"/>
      <c r="H752" s="224"/>
      <c r="I752" s="220"/>
      <c r="J752" s="220"/>
      <c r="K752" s="220"/>
      <c r="L752" s="221"/>
      <c r="M752" s="221"/>
      <c r="N752" s="221"/>
      <c r="O752" s="221"/>
      <c r="P752" s="221"/>
      <c r="Q752" s="221"/>
      <c r="R752" s="221"/>
      <c r="S752" s="221"/>
      <c r="T752" s="221"/>
      <c r="U752" s="221"/>
      <c r="V752" s="221"/>
      <c r="W752" s="221"/>
      <c r="X752" s="221"/>
    </row>
    <row r="753" spans="1:24" ht="13.2">
      <c r="A753" s="220"/>
      <c r="B753" s="221"/>
      <c r="C753" s="222"/>
      <c r="D753" s="222"/>
      <c r="E753" s="222"/>
      <c r="F753" s="222"/>
      <c r="G753" s="220"/>
      <c r="H753" s="224"/>
      <c r="I753" s="220"/>
      <c r="J753" s="220"/>
      <c r="K753" s="220"/>
      <c r="L753" s="221"/>
      <c r="M753" s="221"/>
      <c r="N753" s="221"/>
      <c r="O753" s="221"/>
      <c r="P753" s="221"/>
      <c r="Q753" s="221"/>
      <c r="R753" s="221"/>
      <c r="S753" s="221"/>
      <c r="T753" s="221"/>
      <c r="U753" s="221"/>
      <c r="V753" s="221"/>
      <c r="W753" s="221"/>
      <c r="X753" s="221"/>
    </row>
    <row r="754" spans="1:24" ht="13.2">
      <c r="A754" s="220"/>
      <c r="B754" s="221"/>
      <c r="C754" s="222"/>
      <c r="D754" s="222"/>
      <c r="E754" s="222"/>
      <c r="F754" s="222"/>
      <c r="G754" s="220"/>
      <c r="H754" s="224"/>
      <c r="I754" s="220"/>
      <c r="J754" s="220"/>
      <c r="K754" s="220"/>
      <c r="L754" s="221"/>
      <c r="M754" s="221"/>
      <c r="N754" s="221"/>
      <c r="O754" s="221"/>
      <c r="P754" s="221"/>
      <c r="Q754" s="221"/>
      <c r="R754" s="221"/>
      <c r="S754" s="221"/>
      <c r="T754" s="221"/>
      <c r="U754" s="221"/>
      <c r="V754" s="221"/>
      <c r="W754" s="221"/>
      <c r="X754" s="221"/>
    </row>
    <row r="755" spans="1:24" ht="13.2">
      <c r="A755" s="220"/>
      <c r="B755" s="221"/>
      <c r="C755" s="222"/>
      <c r="D755" s="222"/>
      <c r="E755" s="222"/>
      <c r="F755" s="222"/>
      <c r="G755" s="220"/>
      <c r="H755" s="224"/>
      <c r="I755" s="220"/>
      <c r="J755" s="220"/>
      <c r="K755" s="220"/>
      <c r="L755" s="221"/>
      <c r="M755" s="221"/>
      <c r="N755" s="221"/>
      <c r="O755" s="221"/>
      <c r="P755" s="221"/>
      <c r="Q755" s="221"/>
      <c r="R755" s="221"/>
      <c r="S755" s="221"/>
      <c r="T755" s="221"/>
      <c r="U755" s="221"/>
      <c r="V755" s="221"/>
      <c r="W755" s="221"/>
      <c r="X755" s="221"/>
    </row>
    <row r="756" spans="1:24" ht="13.2">
      <c r="A756" s="220"/>
      <c r="B756" s="221"/>
      <c r="C756" s="222"/>
      <c r="D756" s="222"/>
      <c r="E756" s="222"/>
      <c r="F756" s="222"/>
      <c r="G756" s="220"/>
      <c r="H756" s="224"/>
      <c r="I756" s="220"/>
      <c r="J756" s="220"/>
      <c r="K756" s="220"/>
      <c r="L756" s="221"/>
      <c r="M756" s="221"/>
      <c r="N756" s="221"/>
      <c r="O756" s="221"/>
      <c r="P756" s="221"/>
      <c r="Q756" s="221"/>
      <c r="R756" s="221"/>
      <c r="S756" s="221"/>
      <c r="T756" s="221"/>
      <c r="U756" s="221"/>
      <c r="V756" s="221"/>
      <c r="W756" s="221"/>
      <c r="X756" s="221"/>
    </row>
    <row r="757" spans="1:24" ht="13.2">
      <c r="A757" s="220"/>
      <c r="B757" s="221"/>
      <c r="C757" s="222"/>
      <c r="D757" s="222"/>
      <c r="E757" s="222"/>
      <c r="F757" s="222"/>
      <c r="G757" s="220"/>
      <c r="H757" s="224"/>
      <c r="I757" s="220"/>
      <c r="J757" s="220"/>
      <c r="K757" s="220"/>
      <c r="L757" s="221"/>
      <c r="M757" s="221"/>
      <c r="N757" s="221"/>
      <c r="O757" s="221"/>
      <c r="P757" s="221"/>
      <c r="Q757" s="221"/>
      <c r="R757" s="221"/>
      <c r="S757" s="221"/>
      <c r="T757" s="221"/>
      <c r="U757" s="221"/>
      <c r="V757" s="221"/>
      <c r="W757" s="221"/>
      <c r="X757" s="221"/>
    </row>
    <row r="758" spans="1:24" ht="13.2">
      <c r="A758" s="220"/>
      <c r="B758" s="221"/>
      <c r="C758" s="222"/>
      <c r="D758" s="222"/>
      <c r="E758" s="222"/>
      <c r="F758" s="222"/>
      <c r="G758" s="220"/>
      <c r="H758" s="224"/>
      <c r="I758" s="220"/>
      <c r="J758" s="220"/>
      <c r="K758" s="220"/>
      <c r="L758" s="221"/>
      <c r="M758" s="221"/>
      <c r="N758" s="221"/>
      <c r="O758" s="221"/>
      <c r="P758" s="221"/>
      <c r="Q758" s="221"/>
      <c r="R758" s="221"/>
      <c r="S758" s="221"/>
      <c r="T758" s="221"/>
      <c r="U758" s="221"/>
      <c r="V758" s="221"/>
      <c r="W758" s="221"/>
      <c r="X758" s="221"/>
    </row>
    <row r="759" spans="1:24" ht="13.2">
      <c r="A759" s="220"/>
      <c r="B759" s="221"/>
      <c r="C759" s="222"/>
      <c r="D759" s="222"/>
      <c r="E759" s="222"/>
      <c r="F759" s="222"/>
      <c r="G759" s="220"/>
      <c r="H759" s="224"/>
      <c r="I759" s="220"/>
      <c r="J759" s="220"/>
      <c r="K759" s="220"/>
      <c r="L759" s="221"/>
      <c r="M759" s="221"/>
      <c r="N759" s="221"/>
      <c r="O759" s="221"/>
      <c r="P759" s="221"/>
      <c r="Q759" s="221"/>
      <c r="R759" s="221"/>
      <c r="S759" s="221"/>
      <c r="T759" s="221"/>
      <c r="U759" s="221"/>
      <c r="V759" s="221"/>
      <c r="W759" s="221"/>
      <c r="X759" s="221"/>
    </row>
    <row r="760" spans="1:24" ht="13.2">
      <c r="A760" s="220"/>
      <c r="B760" s="221"/>
      <c r="C760" s="222"/>
      <c r="D760" s="222"/>
      <c r="E760" s="222"/>
      <c r="F760" s="222"/>
      <c r="G760" s="220"/>
      <c r="H760" s="224"/>
      <c r="I760" s="220"/>
      <c r="J760" s="220"/>
      <c r="K760" s="220"/>
      <c r="L760" s="221"/>
      <c r="M760" s="221"/>
      <c r="N760" s="221"/>
      <c r="O760" s="221"/>
      <c r="P760" s="221"/>
      <c r="Q760" s="221"/>
      <c r="R760" s="221"/>
      <c r="S760" s="221"/>
      <c r="T760" s="221"/>
      <c r="U760" s="221"/>
      <c r="V760" s="221"/>
      <c r="W760" s="221"/>
      <c r="X760" s="221"/>
    </row>
    <row r="761" spans="1:24" ht="13.2">
      <c r="A761" s="220"/>
      <c r="B761" s="221"/>
      <c r="C761" s="222"/>
      <c r="D761" s="222"/>
      <c r="E761" s="222"/>
      <c r="F761" s="222"/>
      <c r="G761" s="220"/>
      <c r="H761" s="224"/>
      <c r="I761" s="220"/>
      <c r="J761" s="220"/>
      <c r="K761" s="220"/>
      <c r="L761" s="221"/>
      <c r="M761" s="221"/>
      <c r="N761" s="221"/>
      <c r="O761" s="221"/>
      <c r="P761" s="221"/>
      <c r="Q761" s="221"/>
      <c r="R761" s="221"/>
      <c r="S761" s="221"/>
      <c r="T761" s="221"/>
      <c r="U761" s="221"/>
      <c r="V761" s="221"/>
      <c r="W761" s="221"/>
      <c r="X761" s="221"/>
    </row>
    <row r="762" spans="1:24" ht="13.2">
      <c r="A762" s="220"/>
      <c r="B762" s="221"/>
      <c r="C762" s="222"/>
      <c r="D762" s="222"/>
      <c r="E762" s="222"/>
      <c r="F762" s="222"/>
      <c r="G762" s="220"/>
      <c r="H762" s="224"/>
      <c r="I762" s="220"/>
      <c r="J762" s="220"/>
      <c r="K762" s="220"/>
      <c r="L762" s="221"/>
      <c r="M762" s="221"/>
      <c r="N762" s="221"/>
      <c r="O762" s="221"/>
      <c r="P762" s="221"/>
      <c r="Q762" s="221"/>
      <c r="R762" s="221"/>
      <c r="S762" s="221"/>
      <c r="T762" s="221"/>
      <c r="U762" s="221"/>
      <c r="V762" s="221"/>
      <c r="W762" s="221"/>
      <c r="X762" s="221"/>
    </row>
    <row r="763" spans="1:24" ht="13.2">
      <c r="A763" s="220"/>
      <c r="B763" s="221"/>
      <c r="C763" s="222"/>
      <c r="D763" s="222"/>
      <c r="E763" s="222"/>
      <c r="F763" s="222"/>
      <c r="G763" s="220"/>
      <c r="H763" s="224"/>
      <c r="I763" s="220"/>
      <c r="J763" s="220"/>
      <c r="K763" s="220"/>
      <c r="L763" s="221"/>
      <c r="M763" s="221"/>
      <c r="N763" s="221"/>
      <c r="O763" s="221"/>
      <c r="P763" s="221"/>
      <c r="Q763" s="221"/>
      <c r="R763" s="221"/>
      <c r="S763" s="221"/>
      <c r="T763" s="221"/>
      <c r="U763" s="221"/>
      <c r="V763" s="221"/>
      <c r="W763" s="221"/>
      <c r="X763" s="221"/>
    </row>
    <row r="764" spans="1:24" ht="13.2">
      <c r="A764" s="220"/>
      <c r="B764" s="221"/>
      <c r="C764" s="222"/>
      <c r="D764" s="222"/>
      <c r="E764" s="222"/>
      <c r="F764" s="222"/>
      <c r="G764" s="220"/>
      <c r="H764" s="224"/>
      <c r="I764" s="220"/>
      <c r="J764" s="220"/>
      <c r="K764" s="220"/>
      <c r="L764" s="221"/>
      <c r="M764" s="221"/>
      <c r="N764" s="221"/>
      <c r="O764" s="221"/>
      <c r="P764" s="221"/>
      <c r="Q764" s="221"/>
      <c r="R764" s="221"/>
      <c r="S764" s="221"/>
      <c r="T764" s="221"/>
      <c r="U764" s="221"/>
      <c r="V764" s="221"/>
      <c r="W764" s="221"/>
      <c r="X764" s="221"/>
    </row>
    <row r="765" spans="1:24" ht="13.2">
      <c r="A765" s="220"/>
      <c r="B765" s="221"/>
      <c r="C765" s="222"/>
      <c r="D765" s="222"/>
      <c r="E765" s="222"/>
      <c r="F765" s="222"/>
      <c r="G765" s="220"/>
      <c r="H765" s="224"/>
      <c r="I765" s="220"/>
      <c r="J765" s="220"/>
      <c r="K765" s="220"/>
      <c r="L765" s="221"/>
      <c r="M765" s="221"/>
      <c r="N765" s="221"/>
      <c r="O765" s="221"/>
      <c r="P765" s="221"/>
      <c r="Q765" s="221"/>
      <c r="R765" s="221"/>
      <c r="S765" s="221"/>
      <c r="T765" s="221"/>
      <c r="U765" s="221"/>
      <c r="V765" s="221"/>
      <c r="W765" s="221"/>
      <c r="X765" s="221"/>
    </row>
    <row r="766" spans="1:24" ht="13.2">
      <c r="A766" s="220"/>
      <c r="B766" s="221"/>
      <c r="C766" s="222"/>
      <c r="D766" s="222"/>
      <c r="E766" s="222"/>
      <c r="F766" s="222"/>
      <c r="G766" s="220"/>
      <c r="H766" s="224"/>
      <c r="I766" s="220"/>
      <c r="J766" s="220"/>
      <c r="K766" s="220"/>
      <c r="L766" s="221"/>
      <c r="M766" s="221"/>
      <c r="N766" s="221"/>
      <c r="O766" s="221"/>
      <c r="P766" s="221"/>
      <c r="Q766" s="221"/>
      <c r="R766" s="221"/>
      <c r="S766" s="221"/>
      <c r="T766" s="221"/>
      <c r="U766" s="221"/>
      <c r="V766" s="221"/>
      <c r="W766" s="221"/>
      <c r="X766" s="221"/>
    </row>
    <row r="767" spans="1:24" ht="13.2">
      <c r="A767" s="220"/>
      <c r="B767" s="221"/>
      <c r="C767" s="222"/>
      <c r="D767" s="222"/>
      <c r="E767" s="222"/>
      <c r="F767" s="222"/>
      <c r="G767" s="220"/>
      <c r="H767" s="224"/>
      <c r="I767" s="220"/>
      <c r="J767" s="220"/>
      <c r="K767" s="220"/>
      <c r="L767" s="221"/>
      <c r="M767" s="221"/>
      <c r="N767" s="221"/>
      <c r="O767" s="221"/>
      <c r="P767" s="221"/>
      <c r="Q767" s="221"/>
      <c r="R767" s="221"/>
      <c r="S767" s="221"/>
      <c r="T767" s="221"/>
      <c r="U767" s="221"/>
      <c r="V767" s="221"/>
      <c r="W767" s="221"/>
      <c r="X767" s="221"/>
    </row>
    <row r="768" spans="1:24" ht="13.2">
      <c r="A768" s="220"/>
      <c r="B768" s="221"/>
      <c r="C768" s="222"/>
      <c r="D768" s="222"/>
      <c r="E768" s="222"/>
      <c r="F768" s="222"/>
      <c r="G768" s="220"/>
      <c r="H768" s="224"/>
      <c r="I768" s="220"/>
      <c r="J768" s="220"/>
      <c r="K768" s="220"/>
      <c r="L768" s="221"/>
      <c r="M768" s="221"/>
      <c r="N768" s="221"/>
      <c r="O768" s="221"/>
      <c r="P768" s="221"/>
      <c r="Q768" s="221"/>
      <c r="R768" s="221"/>
      <c r="S768" s="221"/>
      <c r="T768" s="221"/>
      <c r="U768" s="221"/>
      <c r="V768" s="221"/>
      <c r="W768" s="221"/>
      <c r="X768" s="221"/>
    </row>
    <row r="769" spans="1:24" ht="13.2">
      <c r="A769" s="220"/>
      <c r="B769" s="221"/>
      <c r="C769" s="222"/>
      <c r="D769" s="222"/>
      <c r="E769" s="222"/>
      <c r="F769" s="222"/>
      <c r="G769" s="220"/>
      <c r="H769" s="224"/>
      <c r="I769" s="220"/>
      <c r="J769" s="220"/>
      <c r="K769" s="220"/>
      <c r="L769" s="221"/>
      <c r="M769" s="221"/>
      <c r="N769" s="221"/>
      <c r="O769" s="221"/>
      <c r="P769" s="221"/>
      <c r="Q769" s="221"/>
      <c r="R769" s="221"/>
      <c r="S769" s="221"/>
      <c r="T769" s="221"/>
      <c r="U769" s="221"/>
      <c r="V769" s="221"/>
      <c r="W769" s="221"/>
      <c r="X769" s="221"/>
    </row>
    <row r="770" spans="1:24" ht="13.2">
      <c r="A770" s="220"/>
      <c r="B770" s="221"/>
      <c r="C770" s="222"/>
      <c r="D770" s="222"/>
      <c r="E770" s="222"/>
      <c r="F770" s="222"/>
      <c r="G770" s="220"/>
      <c r="H770" s="224"/>
      <c r="I770" s="220"/>
      <c r="J770" s="220"/>
      <c r="K770" s="220"/>
      <c r="L770" s="221"/>
      <c r="M770" s="221"/>
      <c r="N770" s="221"/>
      <c r="O770" s="221"/>
      <c r="P770" s="221"/>
      <c r="Q770" s="221"/>
      <c r="R770" s="221"/>
      <c r="S770" s="221"/>
      <c r="T770" s="221"/>
      <c r="U770" s="221"/>
      <c r="V770" s="221"/>
      <c r="W770" s="221"/>
      <c r="X770" s="221"/>
    </row>
    <row r="771" spans="1:24" ht="13.2">
      <c r="A771" s="220"/>
      <c r="B771" s="221"/>
      <c r="C771" s="222"/>
      <c r="D771" s="222"/>
      <c r="E771" s="222"/>
      <c r="F771" s="222"/>
      <c r="G771" s="220"/>
      <c r="H771" s="224"/>
      <c r="I771" s="220"/>
      <c r="J771" s="220"/>
      <c r="K771" s="220"/>
      <c r="L771" s="221"/>
      <c r="M771" s="221"/>
      <c r="N771" s="221"/>
      <c r="O771" s="221"/>
      <c r="P771" s="221"/>
      <c r="Q771" s="221"/>
      <c r="R771" s="221"/>
      <c r="S771" s="221"/>
      <c r="T771" s="221"/>
      <c r="U771" s="221"/>
      <c r="V771" s="221"/>
      <c r="W771" s="221"/>
      <c r="X771" s="221"/>
    </row>
    <row r="772" spans="1:24" ht="13.2">
      <c r="A772" s="220"/>
      <c r="B772" s="221"/>
      <c r="C772" s="222"/>
      <c r="D772" s="222"/>
      <c r="E772" s="222"/>
      <c r="F772" s="222"/>
      <c r="G772" s="220"/>
      <c r="H772" s="224"/>
      <c r="I772" s="220"/>
      <c r="J772" s="220"/>
      <c r="K772" s="220"/>
      <c r="L772" s="221"/>
      <c r="M772" s="221"/>
      <c r="N772" s="221"/>
      <c r="O772" s="221"/>
      <c r="P772" s="221"/>
      <c r="Q772" s="221"/>
      <c r="R772" s="221"/>
      <c r="S772" s="221"/>
      <c r="T772" s="221"/>
      <c r="U772" s="221"/>
      <c r="V772" s="221"/>
      <c r="W772" s="221"/>
      <c r="X772" s="221"/>
    </row>
    <row r="773" spans="1:24" ht="13.2">
      <c r="A773" s="220"/>
      <c r="B773" s="221"/>
      <c r="C773" s="222"/>
      <c r="D773" s="222"/>
      <c r="E773" s="222"/>
      <c r="F773" s="222"/>
      <c r="G773" s="220"/>
      <c r="H773" s="224"/>
      <c r="I773" s="220"/>
      <c r="J773" s="220"/>
      <c r="K773" s="220"/>
      <c r="L773" s="221"/>
      <c r="M773" s="221"/>
      <c r="N773" s="221"/>
      <c r="O773" s="221"/>
      <c r="P773" s="221"/>
      <c r="Q773" s="221"/>
      <c r="R773" s="221"/>
      <c r="S773" s="221"/>
      <c r="T773" s="221"/>
      <c r="U773" s="221"/>
      <c r="V773" s="221"/>
      <c r="W773" s="221"/>
      <c r="X773" s="221"/>
    </row>
    <row r="774" spans="1:24" ht="13.2">
      <c r="A774" s="220"/>
      <c r="B774" s="221"/>
      <c r="C774" s="222"/>
      <c r="D774" s="222"/>
      <c r="E774" s="222"/>
      <c r="F774" s="222"/>
      <c r="G774" s="220"/>
      <c r="H774" s="224"/>
      <c r="I774" s="220"/>
      <c r="J774" s="220"/>
      <c r="K774" s="220"/>
      <c r="L774" s="221"/>
      <c r="M774" s="221"/>
      <c r="N774" s="221"/>
      <c r="O774" s="221"/>
      <c r="P774" s="221"/>
      <c r="Q774" s="221"/>
      <c r="R774" s="221"/>
      <c r="S774" s="221"/>
      <c r="T774" s="221"/>
      <c r="U774" s="221"/>
      <c r="V774" s="221"/>
      <c r="W774" s="221"/>
      <c r="X774" s="221"/>
    </row>
    <row r="775" spans="1:24" ht="13.2">
      <c r="A775" s="220"/>
      <c r="B775" s="221"/>
      <c r="C775" s="222"/>
      <c r="D775" s="222"/>
      <c r="E775" s="222"/>
      <c r="F775" s="222"/>
      <c r="G775" s="220"/>
      <c r="H775" s="224"/>
      <c r="I775" s="220"/>
      <c r="J775" s="220"/>
      <c r="K775" s="220"/>
      <c r="L775" s="221"/>
      <c r="M775" s="221"/>
      <c r="N775" s="221"/>
      <c r="O775" s="221"/>
      <c r="P775" s="221"/>
      <c r="Q775" s="221"/>
      <c r="R775" s="221"/>
      <c r="S775" s="221"/>
      <c r="T775" s="221"/>
      <c r="U775" s="221"/>
      <c r="V775" s="221"/>
      <c r="W775" s="221"/>
      <c r="X775" s="221"/>
    </row>
    <row r="776" spans="1:24" ht="13.2">
      <c r="A776" s="220"/>
      <c r="B776" s="221"/>
      <c r="C776" s="222"/>
      <c r="D776" s="222"/>
      <c r="E776" s="222"/>
      <c r="F776" s="222"/>
      <c r="G776" s="220"/>
      <c r="H776" s="224"/>
      <c r="I776" s="220"/>
      <c r="J776" s="220"/>
      <c r="K776" s="220"/>
      <c r="L776" s="221"/>
      <c r="M776" s="221"/>
      <c r="N776" s="221"/>
      <c r="O776" s="221"/>
      <c r="P776" s="221"/>
      <c r="Q776" s="221"/>
      <c r="R776" s="221"/>
      <c r="S776" s="221"/>
      <c r="T776" s="221"/>
      <c r="U776" s="221"/>
      <c r="V776" s="221"/>
      <c r="W776" s="221"/>
      <c r="X776" s="221"/>
    </row>
    <row r="777" spans="1:24" ht="13.2">
      <c r="A777" s="220"/>
      <c r="B777" s="221"/>
      <c r="C777" s="222"/>
      <c r="D777" s="222"/>
      <c r="E777" s="222"/>
      <c r="F777" s="222"/>
      <c r="G777" s="220"/>
      <c r="H777" s="224"/>
      <c r="I777" s="220"/>
      <c r="J777" s="220"/>
      <c r="K777" s="220"/>
      <c r="L777" s="221"/>
      <c r="M777" s="221"/>
      <c r="N777" s="221"/>
      <c r="O777" s="221"/>
      <c r="P777" s="221"/>
      <c r="Q777" s="221"/>
      <c r="R777" s="221"/>
      <c r="S777" s="221"/>
      <c r="T777" s="221"/>
      <c r="U777" s="221"/>
      <c r="V777" s="221"/>
      <c r="W777" s="221"/>
      <c r="X777" s="221"/>
    </row>
    <row r="778" spans="1:24" ht="13.2">
      <c r="A778" s="220"/>
      <c r="B778" s="221"/>
      <c r="C778" s="222"/>
      <c r="D778" s="222"/>
      <c r="E778" s="222"/>
      <c r="F778" s="222"/>
      <c r="G778" s="220"/>
      <c r="H778" s="224"/>
      <c r="I778" s="220"/>
      <c r="J778" s="220"/>
      <c r="K778" s="220"/>
      <c r="L778" s="221"/>
      <c r="M778" s="221"/>
      <c r="N778" s="221"/>
      <c r="O778" s="221"/>
      <c r="P778" s="221"/>
      <c r="Q778" s="221"/>
      <c r="R778" s="221"/>
      <c r="S778" s="221"/>
      <c r="T778" s="221"/>
      <c r="U778" s="221"/>
      <c r="V778" s="221"/>
      <c r="W778" s="221"/>
      <c r="X778" s="221"/>
    </row>
    <row r="779" spans="1:24" ht="13.2">
      <c r="A779" s="220"/>
      <c r="B779" s="221"/>
      <c r="C779" s="222"/>
      <c r="D779" s="222"/>
      <c r="E779" s="222"/>
      <c r="F779" s="222"/>
      <c r="G779" s="220"/>
      <c r="H779" s="224"/>
      <c r="I779" s="220"/>
      <c r="J779" s="220"/>
      <c r="K779" s="220"/>
      <c r="L779" s="221"/>
      <c r="M779" s="221"/>
      <c r="N779" s="221"/>
      <c r="O779" s="221"/>
      <c r="P779" s="221"/>
      <c r="Q779" s="221"/>
      <c r="R779" s="221"/>
      <c r="S779" s="221"/>
      <c r="T779" s="221"/>
      <c r="U779" s="221"/>
      <c r="V779" s="221"/>
      <c r="W779" s="221"/>
      <c r="X779" s="221"/>
    </row>
    <row r="780" spans="1:24" ht="13.2">
      <c r="A780" s="220"/>
      <c r="B780" s="221"/>
      <c r="C780" s="222"/>
      <c r="D780" s="222"/>
      <c r="E780" s="222"/>
      <c r="F780" s="222"/>
      <c r="G780" s="220"/>
      <c r="H780" s="224"/>
      <c r="I780" s="220"/>
      <c r="J780" s="220"/>
      <c r="K780" s="220"/>
      <c r="L780" s="221"/>
      <c r="M780" s="221"/>
      <c r="N780" s="221"/>
      <c r="O780" s="221"/>
      <c r="P780" s="221"/>
      <c r="Q780" s="221"/>
      <c r="R780" s="221"/>
      <c r="S780" s="221"/>
      <c r="T780" s="221"/>
      <c r="U780" s="221"/>
      <c r="V780" s="221"/>
      <c r="W780" s="221"/>
      <c r="X780" s="221"/>
    </row>
    <row r="781" spans="1:24" ht="13.2">
      <c r="A781" s="220"/>
      <c r="B781" s="221"/>
      <c r="C781" s="222"/>
      <c r="D781" s="222"/>
      <c r="E781" s="222"/>
      <c r="F781" s="222"/>
      <c r="G781" s="220"/>
      <c r="H781" s="224"/>
      <c r="I781" s="220"/>
      <c r="J781" s="220"/>
      <c r="K781" s="220"/>
      <c r="L781" s="221"/>
      <c r="M781" s="221"/>
      <c r="N781" s="221"/>
      <c r="O781" s="221"/>
      <c r="P781" s="221"/>
      <c r="Q781" s="221"/>
      <c r="R781" s="221"/>
      <c r="S781" s="221"/>
      <c r="T781" s="221"/>
      <c r="U781" s="221"/>
      <c r="V781" s="221"/>
      <c r="W781" s="221"/>
      <c r="X781" s="221"/>
    </row>
    <row r="782" spans="1:24" ht="13.2">
      <c r="A782" s="220"/>
      <c r="B782" s="221"/>
      <c r="C782" s="222"/>
      <c r="D782" s="222"/>
      <c r="E782" s="222"/>
      <c r="F782" s="222"/>
      <c r="G782" s="220"/>
      <c r="H782" s="224"/>
      <c r="I782" s="220"/>
      <c r="J782" s="220"/>
      <c r="K782" s="220"/>
      <c r="L782" s="221"/>
      <c r="M782" s="221"/>
      <c r="N782" s="221"/>
      <c r="O782" s="221"/>
      <c r="P782" s="221"/>
      <c r="Q782" s="221"/>
      <c r="R782" s="221"/>
      <c r="S782" s="221"/>
      <c r="T782" s="221"/>
      <c r="U782" s="221"/>
      <c r="V782" s="221"/>
      <c r="W782" s="221"/>
      <c r="X782" s="221"/>
    </row>
    <row r="783" spans="1:24" ht="13.2">
      <c r="A783" s="220"/>
      <c r="B783" s="221"/>
      <c r="C783" s="222"/>
      <c r="D783" s="222"/>
      <c r="E783" s="222"/>
      <c r="F783" s="222"/>
      <c r="G783" s="220"/>
      <c r="H783" s="224"/>
      <c r="I783" s="220"/>
      <c r="J783" s="220"/>
      <c r="K783" s="220"/>
      <c r="L783" s="221"/>
      <c r="M783" s="221"/>
      <c r="N783" s="221"/>
      <c r="O783" s="221"/>
      <c r="P783" s="221"/>
      <c r="Q783" s="221"/>
      <c r="R783" s="221"/>
      <c r="S783" s="221"/>
      <c r="T783" s="221"/>
      <c r="U783" s="221"/>
      <c r="V783" s="221"/>
      <c r="W783" s="221"/>
      <c r="X783" s="221"/>
    </row>
    <row r="784" spans="1:24" ht="13.2">
      <c r="A784" s="220"/>
      <c r="B784" s="221"/>
      <c r="C784" s="222"/>
      <c r="D784" s="222"/>
      <c r="E784" s="222"/>
      <c r="F784" s="222"/>
      <c r="G784" s="220"/>
      <c r="H784" s="224"/>
      <c r="I784" s="220"/>
      <c r="J784" s="220"/>
      <c r="K784" s="220"/>
      <c r="L784" s="221"/>
      <c r="M784" s="221"/>
      <c r="N784" s="221"/>
      <c r="O784" s="221"/>
      <c r="P784" s="221"/>
      <c r="Q784" s="221"/>
      <c r="R784" s="221"/>
      <c r="S784" s="221"/>
      <c r="T784" s="221"/>
      <c r="U784" s="221"/>
      <c r="V784" s="221"/>
      <c r="W784" s="221"/>
      <c r="X784" s="221"/>
    </row>
    <row r="785" spans="1:24" ht="13.2">
      <c r="A785" s="220"/>
      <c r="B785" s="221"/>
      <c r="C785" s="222"/>
      <c r="D785" s="222"/>
      <c r="E785" s="222"/>
      <c r="F785" s="222"/>
      <c r="G785" s="220"/>
      <c r="H785" s="224"/>
      <c r="I785" s="220"/>
      <c r="J785" s="220"/>
      <c r="K785" s="220"/>
      <c r="L785" s="221"/>
      <c r="M785" s="221"/>
      <c r="N785" s="221"/>
      <c r="O785" s="221"/>
      <c r="P785" s="221"/>
      <c r="Q785" s="221"/>
      <c r="R785" s="221"/>
      <c r="S785" s="221"/>
      <c r="T785" s="221"/>
      <c r="U785" s="221"/>
      <c r="V785" s="221"/>
      <c r="W785" s="221"/>
      <c r="X785" s="221"/>
    </row>
    <row r="786" spans="1:24" ht="13.2">
      <c r="A786" s="220"/>
      <c r="B786" s="221"/>
      <c r="C786" s="222"/>
      <c r="D786" s="222"/>
      <c r="E786" s="222"/>
      <c r="F786" s="222"/>
      <c r="G786" s="220"/>
      <c r="H786" s="224"/>
      <c r="I786" s="220"/>
      <c r="J786" s="220"/>
      <c r="K786" s="220"/>
      <c r="L786" s="221"/>
      <c r="M786" s="221"/>
      <c r="N786" s="221"/>
      <c r="O786" s="221"/>
      <c r="P786" s="221"/>
      <c r="Q786" s="221"/>
      <c r="R786" s="221"/>
      <c r="S786" s="221"/>
      <c r="T786" s="221"/>
      <c r="U786" s="221"/>
      <c r="V786" s="221"/>
      <c r="W786" s="221"/>
      <c r="X786" s="221"/>
    </row>
    <row r="787" spans="1:24" ht="13.2">
      <c r="A787" s="220"/>
      <c r="B787" s="221"/>
      <c r="C787" s="222"/>
      <c r="D787" s="222"/>
      <c r="E787" s="222"/>
      <c r="F787" s="222"/>
      <c r="G787" s="220"/>
      <c r="H787" s="224"/>
      <c r="I787" s="220"/>
      <c r="J787" s="220"/>
      <c r="K787" s="220"/>
      <c r="L787" s="221"/>
      <c r="M787" s="221"/>
      <c r="N787" s="221"/>
      <c r="O787" s="221"/>
      <c r="P787" s="221"/>
      <c r="Q787" s="221"/>
      <c r="R787" s="221"/>
      <c r="S787" s="221"/>
      <c r="T787" s="221"/>
      <c r="U787" s="221"/>
      <c r="V787" s="221"/>
      <c r="W787" s="221"/>
      <c r="X787" s="221"/>
    </row>
    <row r="788" spans="1:24" ht="13.2">
      <c r="A788" s="220"/>
      <c r="B788" s="221"/>
      <c r="C788" s="222"/>
      <c r="D788" s="222"/>
      <c r="E788" s="222"/>
      <c r="F788" s="222"/>
      <c r="G788" s="220"/>
      <c r="H788" s="224"/>
      <c r="I788" s="220"/>
      <c r="J788" s="220"/>
      <c r="K788" s="220"/>
      <c r="L788" s="221"/>
      <c r="M788" s="221"/>
      <c r="N788" s="221"/>
      <c r="O788" s="221"/>
      <c r="P788" s="221"/>
      <c r="Q788" s="221"/>
      <c r="R788" s="221"/>
      <c r="S788" s="221"/>
      <c r="T788" s="221"/>
      <c r="U788" s="221"/>
      <c r="V788" s="221"/>
      <c r="W788" s="221"/>
      <c r="X788" s="221"/>
    </row>
    <row r="789" spans="1:24" ht="13.2">
      <c r="A789" s="220"/>
      <c r="B789" s="221"/>
      <c r="C789" s="222"/>
      <c r="D789" s="222"/>
      <c r="E789" s="222"/>
      <c r="F789" s="222"/>
      <c r="G789" s="220"/>
      <c r="H789" s="224"/>
      <c r="I789" s="220"/>
      <c r="J789" s="220"/>
      <c r="K789" s="220"/>
      <c r="L789" s="221"/>
      <c r="M789" s="221"/>
      <c r="N789" s="221"/>
      <c r="O789" s="221"/>
      <c r="P789" s="221"/>
      <c r="Q789" s="221"/>
      <c r="R789" s="221"/>
      <c r="S789" s="221"/>
      <c r="T789" s="221"/>
      <c r="U789" s="221"/>
      <c r="V789" s="221"/>
      <c r="W789" s="221"/>
      <c r="X789" s="221"/>
    </row>
    <row r="790" spans="1:24" ht="13.2">
      <c r="A790" s="220"/>
      <c r="B790" s="221"/>
      <c r="C790" s="222"/>
      <c r="D790" s="222"/>
      <c r="E790" s="222"/>
      <c r="F790" s="222"/>
      <c r="G790" s="220"/>
      <c r="H790" s="224"/>
      <c r="I790" s="220"/>
      <c r="J790" s="220"/>
      <c r="K790" s="220"/>
      <c r="L790" s="221"/>
      <c r="M790" s="221"/>
      <c r="N790" s="221"/>
      <c r="O790" s="221"/>
      <c r="P790" s="221"/>
      <c r="Q790" s="221"/>
      <c r="R790" s="221"/>
      <c r="S790" s="221"/>
      <c r="T790" s="221"/>
      <c r="U790" s="221"/>
      <c r="V790" s="221"/>
      <c r="W790" s="221"/>
      <c r="X790" s="221"/>
    </row>
    <row r="791" spans="1:24" ht="13.2">
      <c r="A791" s="220"/>
      <c r="B791" s="221"/>
      <c r="C791" s="222"/>
      <c r="D791" s="222"/>
      <c r="E791" s="222"/>
      <c r="F791" s="222"/>
      <c r="G791" s="220"/>
      <c r="H791" s="224"/>
      <c r="I791" s="220"/>
      <c r="J791" s="220"/>
      <c r="K791" s="220"/>
      <c r="L791" s="221"/>
      <c r="M791" s="221"/>
      <c r="N791" s="221"/>
      <c r="O791" s="221"/>
      <c r="P791" s="221"/>
      <c r="Q791" s="221"/>
      <c r="R791" s="221"/>
      <c r="S791" s="221"/>
      <c r="T791" s="221"/>
      <c r="U791" s="221"/>
      <c r="V791" s="221"/>
      <c r="W791" s="221"/>
      <c r="X791" s="221"/>
    </row>
    <row r="792" spans="1:24" ht="13.2">
      <c r="A792" s="220"/>
      <c r="B792" s="221"/>
      <c r="C792" s="222"/>
      <c r="D792" s="222"/>
      <c r="E792" s="222"/>
      <c r="F792" s="222"/>
      <c r="G792" s="220"/>
      <c r="H792" s="224"/>
      <c r="I792" s="220"/>
      <c r="J792" s="220"/>
      <c r="K792" s="220"/>
      <c r="L792" s="221"/>
      <c r="M792" s="221"/>
      <c r="N792" s="221"/>
      <c r="O792" s="221"/>
      <c r="P792" s="221"/>
      <c r="Q792" s="221"/>
      <c r="R792" s="221"/>
      <c r="S792" s="221"/>
      <c r="T792" s="221"/>
      <c r="U792" s="221"/>
      <c r="V792" s="221"/>
      <c r="W792" s="221"/>
      <c r="X792" s="221"/>
    </row>
    <row r="793" spans="1:24" ht="13.2">
      <c r="A793" s="220"/>
      <c r="B793" s="221"/>
      <c r="C793" s="222"/>
      <c r="D793" s="222"/>
      <c r="E793" s="222"/>
      <c r="F793" s="222"/>
      <c r="G793" s="220"/>
      <c r="H793" s="224"/>
      <c r="I793" s="220"/>
      <c r="J793" s="220"/>
      <c r="K793" s="220"/>
      <c r="L793" s="221"/>
      <c r="M793" s="221"/>
      <c r="N793" s="221"/>
      <c r="O793" s="221"/>
      <c r="P793" s="221"/>
      <c r="Q793" s="221"/>
      <c r="R793" s="221"/>
      <c r="S793" s="221"/>
      <c r="T793" s="221"/>
      <c r="U793" s="221"/>
      <c r="V793" s="221"/>
      <c r="W793" s="221"/>
      <c r="X793" s="221"/>
    </row>
    <row r="794" spans="1:24" ht="13.2">
      <c r="A794" s="220"/>
      <c r="B794" s="221"/>
      <c r="C794" s="222"/>
      <c r="D794" s="222"/>
      <c r="E794" s="222"/>
      <c r="F794" s="222"/>
      <c r="G794" s="220"/>
      <c r="H794" s="224"/>
      <c r="I794" s="220"/>
      <c r="J794" s="220"/>
      <c r="K794" s="220"/>
      <c r="L794" s="221"/>
      <c r="M794" s="221"/>
      <c r="N794" s="221"/>
      <c r="O794" s="221"/>
      <c r="P794" s="221"/>
      <c r="Q794" s="221"/>
      <c r="R794" s="221"/>
      <c r="S794" s="221"/>
      <c r="T794" s="221"/>
      <c r="U794" s="221"/>
      <c r="V794" s="221"/>
      <c r="W794" s="221"/>
      <c r="X794" s="221"/>
    </row>
    <row r="795" spans="1:24" ht="13.2">
      <c r="A795" s="220"/>
      <c r="B795" s="221"/>
      <c r="C795" s="222"/>
      <c r="D795" s="222"/>
      <c r="E795" s="222"/>
      <c r="F795" s="222"/>
      <c r="G795" s="220"/>
      <c r="H795" s="224"/>
      <c r="I795" s="220"/>
      <c r="J795" s="220"/>
      <c r="K795" s="220"/>
      <c r="L795" s="221"/>
      <c r="M795" s="221"/>
      <c r="N795" s="221"/>
      <c r="O795" s="221"/>
      <c r="P795" s="221"/>
      <c r="Q795" s="221"/>
      <c r="R795" s="221"/>
      <c r="S795" s="221"/>
      <c r="T795" s="221"/>
      <c r="U795" s="221"/>
      <c r="V795" s="221"/>
      <c r="W795" s="221"/>
      <c r="X795" s="221"/>
    </row>
    <row r="796" spans="1:24" ht="13.2">
      <c r="A796" s="220"/>
      <c r="B796" s="221"/>
      <c r="C796" s="222"/>
      <c r="D796" s="222"/>
      <c r="E796" s="222"/>
      <c r="F796" s="222"/>
      <c r="G796" s="220"/>
      <c r="H796" s="224"/>
      <c r="I796" s="220"/>
      <c r="J796" s="220"/>
      <c r="K796" s="220"/>
      <c r="L796" s="221"/>
      <c r="M796" s="221"/>
      <c r="N796" s="221"/>
      <c r="O796" s="221"/>
      <c r="P796" s="221"/>
      <c r="Q796" s="221"/>
      <c r="R796" s="221"/>
      <c r="S796" s="221"/>
      <c r="T796" s="221"/>
      <c r="U796" s="221"/>
      <c r="V796" s="221"/>
      <c r="W796" s="221"/>
      <c r="X796" s="221"/>
    </row>
    <row r="797" spans="1:24" ht="13.2">
      <c r="A797" s="220"/>
      <c r="B797" s="221"/>
      <c r="C797" s="222"/>
      <c r="D797" s="222"/>
      <c r="E797" s="222"/>
      <c r="F797" s="222"/>
      <c r="G797" s="220"/>
      <c r="H797" s="224"/>
      <c r="I797" s="220"/>
      <c r="J797" s="220"/>
      <c r="K797" s="220"/>
      <c r="L797" s="221"/>
      <c r="M797" s="221"/>
      <c r="N797" s="221"/>
      <c r="O797" s="221"/>
      <c r="P797" s="221"/>
      <c r="Q797" s="221"/>
      <c r="R797" s="221"/>
      <c r="S797" s="221"/>
      <c r="T797" s="221"/>
      <c r="U797" s="221"/>
      <c r="V797" s="221"/>
      <c r="W797" s="221"/>
      <c r="X797" s="221"/>
    </row>
    <row r="798" spans="1:24" ht="13.2">
      <c r="A798" s="220"/>
      <c r="B798" s="221"/>
      <c r="C798" s="222"/>
      <c r="D798" s="222"/>
      <c r="E798" s="222"/>
      <c r="F798" s="222"/>
      <c r="G798" s="220"/>
      <c r="H798" s="224"/>
      <c r="I798" s="220"/>
      <c r="J798" s="220"/>
      <c r="K798" s="220"/>
      <c r="L798" s="221"/>
      <c r="M798" s="221"/>
      <c r="N798" s="221"/>
      <c r="O798" s="221"/>
      <c r="P798" s="221"/>
      <c r="Q798" s="221"/>
      <c r="R798" s="221"/>
      <c r="S798" s="221"/>
      <c r="T798" s="221"/>
      <c r="U798" s="221"/>
      <c r="V798" s="221"/>
      <c r="W798" s="221"/>
      <c r="X798" s="221"/>
    </row>
    <row r="799" spans="1:24" ht="13.2">
      <c r="A799" s="220"/>
      <c r="B799" s="221"/>
      <c r="C799" s="222"/>
      <c r="D799" s="222"/>
      <c r="E799" s="222"/>
      <c r="F799" s="222"/>
      <c r="G799" s="220"/>
      <c r="H799" s="224"/>
      <c r="I799" s="220"/>
      <c r="J799" s="220"/>
      <c r="K799" s="220"/>
      <c r="L799" s="221"/>
      <c r="M799" s="221"/>
      <c r="N799" s="221"/>
      <c r="O799" s="221"/>
      <c r="P799" s="221"/>
      <c r="Q799" s="221"/>
      <c r="R799" s="221"/>
      <c r="S799" s="221"/>
      <c r="T799" s="221"/>
      <c r="U799" s="221"/>
      <c r="V799" s="221"/>
      <c r="W799" s="221"/>
      <c r="X799" s="221"/>
    </row>
    <row r="800" spans="1:24" ht="13.2">
      <c r="A800" s="220"/>
      <c r="B800" s="221"/>
      <c r="C800" s="222"/>
      <c r="D800" s="222"/>
      <c r="E800" s="222"/>
      <c r="F800" s="222"/>
      <c r="G800" s="220"/>
      <c r="H800" s="224"/>
      <c r="I800" s="220"/>
      <c r="J800" s="220"/>
      <c r="K800" s="220"/>
      <c r="L800" s="221"/>
      <c r="M800" s="221"/>
      <c r="N800" s="221"/>
      <c r="O800" s="221"/>
      <c r="P800" s="221"/>
      <c r="Q800" s="221"/>
      <c r="R800" s="221"/>
      <c r="S800" s="221"/>
      <c r="T800" s="221"/>
      <c r="U800" s="221"/>
      <c r="V800" s="221"/>
      <c r="W800" s="221"/>
      <c r="X800" s="221"/>
    </row>
    <row r="801" spans="1:24" ht="13.2">
      <c r="A801" s="220"/>
      <c r="B801" s="221"/>
      <c r="C801" s="222"/>
      <c r="D801" s="222"/>
      <c r="E801" s="222"/>
      <c r="F801" s="222"/>
      <c r="G801" s="220"/>
      <c r="H801" s="224"/>
      <c r="I801" s="220"/>
      <c r="J801" s="220"/>
      <c r="K801" s="220"/>
      <c r="L801" s="221"/>
      <c r="M801" s="221"/>
      <c r="N801" s="221"/>
      <c r="O801" s="221"/>
      <c r="P801" s="221"/>
      <c r="Q801" s="221"/>
      <c r="R801" s="221"/>
      <c r="S801" s="221"/>
      <c r="T801" s="221"/>
      <c r="U801" s="221"/>
      <c r="V801" s="221"/>
      <c r="W801" s="221"/>
      <c r="X801" s="221"/>
    </row>
    <row r="802" spans="1:24" ht="13.2">
      <c r="A802" s="220"/>
      <c r="B802" s="221"/>
      <c r="C802" s="222"/>
      <c r="D802" s="222"/>
      <c r="E802" s="222"/>
      <c r="F802" s="222"/>
      <c r="G802" s="220"/>
      <c r="H802" s="224"/>
      <c r="I802" s="220"/>
      <c r="J802" s="220"/>
      <c r="K802" s="220"/>
      <c r="L802" s="221"/>
      <c r="M802" s="221"/>
      <c r="N802" s="221"/>
      <c r="O802" s="221"/>
      <c r="P802" s="221"/>
      <c r="Q802" s="221"/>
      <c r="R802" s="221"/>
      <c r="S802" s="221"/>
      <c r="T802" s="221"/>
      <c r="U802" s="221"/>
      <c r="V802" s="221"/>
      <c r="W802" s="221"/>
      <c r="X802" s="221"/>
    </row>
    <row r="803" spans="1:24" ht="13.2">
      <c r="A803" s="220"/>
      <c r="B803" s="221"/>
      <c r="C803" s="222"/>
      <c r="D803" s="222"/>
      <c r="E803" s="222"/>
      <c r="F803" s="222"/>
      <c r="G803" s="220"/>
      <c r="H803" s="224"/>
      <c r="I803" s="220"/>
      <c r="J803" s="220"/>
      <c r="K803" s="220"/>
      <c r="L803" s="221"/>
      <c r="M803" s="221"/>
      <c r="N803" s="221"/>
      <c r="O803" s="221"/>
      <c r="P803" s="221"/>
      <c r="Q803" s="221"/>
      <c r="R803" s="221"/>
      <c r="S803" s="221"/>
      <c r="T803" s="221"/>
      <c r="U803" s="221"/>
      <c r="V803" s="221"/>
      <c r="W803" s="221"/>
      <c r="X803" s="221"/>
    </row>
    <row r="804" spans="1:24" ht="13.2">
      <c r="A804" s="220"/>
      <c r="B804" s="221"/>
      <c r="C804" s="222"/>
      <c r="D804" s="222"/>
      <c r="E804" s="222"/>
      <c r="F804" s="222"/>
      <c r="G804" s="220"/>
      <c r="H804" s="224"/>
      <c r="I804" s="220"/>
      <c r="J804" s="220"/>
      <c r="K804" s="220"/>
      <c r="L804" s="221"/>
      <c r="M804" s="221"/>
      <c r="N804" s="221"/>
      <c r="O804" s="221"/>
      <c r="P804" s="221"/>
      <c r="Q804" s="221"/>
      <c r="R804" s="221"/>
      <c r="S804" s="221"/>
      <c r="T804" s="221"/>
      <c r="U804" s="221"/>
      <c r="V804" s="221"/>
      <c r="W804" s="221"/>
      <c r="X804" s="221"/>
    </row>
    <row r="805" spans="1:24" ht="13.2">
      <c r="A805" s="220"/>
      <c r="B805" s="221"/>
      <c r="C805" s="222"/>
      <c r="D805" s="222"/>
      <c r="E805" s="222"/>
      <c r="F805" s="222"/>
      <c r="G805" s="220"/>
      <c r="H805" s="224"/>
      <c r="I805" s="220"/>
      <c r="J805" s="220"/>
      <c r="K805" s="220"/>
      <c r="L805" s="221"/>
      <c r="M805" s="221"/>
      <c r="N805" s="221"/>
      <c r="O805" s="221"/>
      <c r="P805" s="221"/>
      <c r="Q805" s="221"/>
      <c r="R805" s="221"/>
      <c r="S805" s="221"/>
      <c r="T805" s="221"/>
      <c r="U805" s="221"/>
      <c r="V805" s="221"/>
      <c r="W805" s="221"/>
      <c r="X805" s="221"/>
    </row>
    <row r="806" spans="1:24" ht="13.2">
      <c r="A806" s="220"/>
      <c r="B806" s="221"/>
      <c r="C806" s="222"/>
      <c r="D806" s="222"/>
      <c r="E806" s="222"/>
      <c r="F806" s="222"/>
      <c r="G806" s="220"/>
      <c r="H806" s="224"/>
      <c r="I806" s="220"/>
      <c r="J806" s="220"/>
      <c r="K806" s="220"/>
      <c r="L806" s="221"/>
      <c r="M806" s="221"/>
      <c r="N806" s="221"/>
      <c r="O806" s="221"/>
      <c r="P806" s="221"/>
      <c r="Q806" s="221"/>
      <c r="R806" s="221"/>
      <c r="S806" s="221"/>
      <c r="T806" s="221"/>
      <c r="U806" s="221"/>
      <c r="V806" s="221"/>
      <c r="W806" s="221"/>
      <c r="X806" s="221"/>
    </row>
    <row r="807" spans="1:24" ht="13.2">
      <c r="A807" s="220"/>
      <c r="B807" s="221"/>
      <c r="C807" s="222"/>
      <c r="D807" s="222"/>
      <c r="E807" s="222"/>
      <c r="F807" s="222"/>
      <c r="G807" s="220"/>
      <c r="H807" s="224"/>
      <c r="I807" s="220"/>
      <c r="J807" s="220"/>
      <c r="K807" s="220"/>
      <c r="L807" s="221"/>
      <c r="M807" s="221"/>
      <c r="N807" s="221"/>
      <c r="O807" s="221"/>
      <c r="P807" s="221"/>
      <c r="Q807" s="221"/>
      <c r="R807" s="221"/>
      <c r="S807" s="221"/>
      <c r="T807" s="221"/>
      <c r="U807" s="221"/>
      <c r="V807" s="221"/>
      <c r="W807" s="221"/>
      <c r="X807" s="221"/>
    </row>
    <row r="808" spans="1:24" ht="13.2">
      <c r="A808" s="220"/>
      <c r="B808" s="221"/>
      <c r="C808" s="222"/>
      <c r="D808" s="222"/>
      <c r="E808" s="222"/>
      <c r="F808" s="222"/>
      <c r="G808" s="220"/>
      <c r="H808" s="224"/>
      <c r="I808" s="220"/>
      <c r="J808" s="220"/>
      <c r="K808" s="220"/>
      <c r="L808" s="221"/>
      <c r="M808" s="221"/>
      <c r="N808" s="221"/>
      <c r="O808" s="221"/>
      <c r="P808" s="221"/>
      <c r="Q808" s="221"/>
      <c r="R808" s="221"/>
      <c r="S808" s="221"/>
      <c r="T808" s="221"/>
      <c r="U808" s="221"/>
      <c r="V808" s="221"/>
      <c r="W808" s="221"/>
      <c r="X808" s="221"/>
    </row>
    <row r="809" spans="1:24" ht="13.2">
      <c r="A809" s="220"/>
      <c r="B809" s="221"/>
      <c r="C809" s="222"/>
      <c r="D809" s="222"/>
      <c r="E809" s="222"/>
      <c r="F809" s="222"/>
      <c r="G809" s="220"/>
      <c r="H809" s="224"/>
      <c r="I809" s="220"/>
      <c r="J809" s="220"/>
      <c r="K809" s="220"/>
      <c r="L809" s="221"/>
      <c r="M809" s="221"/>
      <c r="N809" s="221"/>
      <c r="O809" s="221"/>
      <c r="P809" s="221"/>
      <c r="Q809" s="221"/>
      <c r="R809" s="221"/>
      <c r="S809" s="221"/>
      <c r="T809" s="221"/>
      <c r="U809" s="221"/>
      <c r="V809" s="221"/>
      <c r="W809" s="221"/>
      <c r="X809" s="221"/>
    </row>
    <row r="810" spans="1:24" ht="13.2">
      <c r="A810" s="220"/>
      <c r="B810" s="221"/>
      <c r="C810" s="222"/>
      <c r="D810" s="222"/>
      <c r="E810" s="222"/>
      <c r="F810" s="222"/>
      <c r="G810" s="220"/>
      <c r="H810" s="224"/>
      <c r="I810" s="220"/>
      <c r="J810" s="220"/>
      <c r="K810" s="220"/>
      <c r="L810" s="221"/>
      <c r="M810" s="221"/>
      <c r="N810" s="221"/>
      <c r="O810" s="221"/>
      <c r="P810" s="221"/>
      <c r="Q810" s="221"/>
      <c r="R810" s="221"/>
      <c r="S810" s="221"/>
      <c r="T810" s="221"/>
      <c r="U810" s="221"/>
      <c r="V810" s="221"/>
      <c r="W810" s="221"/>
      <c r="X810" s="221"/>
    </row>
    <row r="811" spans="1:24" ht="13.2">
      <c r="A811" s="220"/>
      <c r="B811" s="221"/>
      <c r="C811" s="222"/>
      <c r="D811" s="222"/>
      <c r="E811" s="222"/>
      <c r="F811" s="222"/>
      <c r="G811" s="220"/>
      <c r="H811" s="224"/>
      <c r="I811" s="220"/>
      <c r="J811" s="220"/>
      <c r="K811" s="220"/>
      <c r="L811" s="221"/>
      <c r="M811" s="221"/>
      <c r="N811" s="221"/>
      <c r="O811" s="221"/>
      <c r="P811" s="221"/>
      <c r="Q811" s="221"/>
      <c r="R811" s="221"/>
      <c r="S811" s="221"/>
      <c r="T811" s="221"/>
      <c r="U811" s="221"/>
      <c r="V811" s="221"/>
      <c r="W811" s="221"/>
      <c r="X811" s="221"/>
    </row>
    <row r="812" spans="1:24" ht="13.2">
      <c r="A812" s="220"/>
      <c r="B812" s="221"/>
      <c r="C812" s="222"/>
      <c r="D812" s="222"/>
      <c r="E812" s="222"/>
      <c r="F812" s="222"/>
      <c r="G812" s="220"/>
      <c r="H812" s="224"/>
      <c r="I812" s="220"/>
      <c r="J812" s="220"/>
      <c r="K812" s="220"/>
      <c r="L812" s="221"/>
      <c r="M812" s="221"/>
      <c r="N812" s="221"/>
      <c r="O812" s="221"/>
      <c r="P812" s="221"/>
      <c r="Q812" s="221"/>
      <c r="R812" s="221"/>
      <c r="S812" s="221"/>
      <c r="T812" s="221"/>
      <c r="U812" s="221"/>
      <c r="V812" s="221"/>
      <c r="W812" s="221"/>
      <c r="X812" s="221"/>
    </row>
    <row r="813" spans="1:24" ht="13.2">
      <c r="A813" s="220"/>
      <c r="B813" s="221"/>
      <c r="C813" s="222"/>
      <c r="D813" s="222"/>
      <c r="E813" s="222"/>
      <c r="F813" s="222"/>
      <c r="G813" s="220"/>
      <c r="H813" s="224"/>
      <c r="I813" s="220"/>
      <c r="J813" s="220"/>
      <c r="K813" s="220"/>
      <c r="L813" s="221"/>
      <c r="M813" s="221"/>
      <c r="N813" s="221"/>
      <c r="O813" s="221"/>
      <c r="P813" s="221"/>
      <c r="Q813" s="221"/>
      <c r="R813" s="221"/>
      <c r="S813" s="221"/>
      <c r="T813" s="221"/>
      <c r="U813" s="221"/>
      <c r="V813" s="221"/>
      <c r="W813" s="221"/>
      <c r="X813" s="221"/>
    </row>
    <row r="814" spans="1:24" ht="13.2">
      <c r="A814" s="220"/>
      <c r="B814" s="221"/>
      <c r="C814" s="222"/>
      <c r="D814" s="222"/>
      <c r="E814" s="222"/>
      <c r="F814" s="222"/>
      <c r="G814" s="220"/>
      <c r="H814" s="224"/>
      <c r="I814" s="220"/>
      <c r="J814" s="220"/>
      <c r="K814" s="220"/>
      <c r="L814" s="221"/>
      <c r="M814" s="221"/>
      <c r="N814" s="221"/>
      <c r="O814" s="221"/>
      <c r="P814" s="221"/>
      <c r="Q814" s="221"/>
      <c r="R814" s="221"/>
      <c r="S814" s="221"/>
      <c r="T814" s="221"/>
      <c r="U814" s="221"/>
      <c r="V814" s="221"/>
      <c r="W814" s="221"/>
      <c r="X814" s="221"/>
    </row>
    <row r="815" spans="1:24" ht="13.2">
      <c r="A815" s="220"/>
      <c r="B815" s="221"/>
      <c r="C815" s="222"/>
      <c r="D815" s="222"/>
      <c r="E815" s="222"/>
      <c r="F815" s="222"/>
      <c r="G815" s="220"/>
      <c r="H815" s="224"/>
      <c r="I815" s="220"/>
      <c r="J815" s="220"/>
      <c r="K815" s="220"/>
      <c r="L815" s="221"/>
      <c r="M815" s="221"/>
      <c r="N815" s="221"/>
      <c r="O815" s="221"/>
      <c r="P815" s="221"/>
      <c r="Q815" s="221"/>
      <c r="R815" s="221"/>
      <c r="S815" s="221"/>
      <c r="T815" s="221"/>
      <c r="U815" s="221"/>
      <c r="V815" s="221"/>
      <c r="W815" s="221"/>
      <c r="X815" s="221"/>
    </row>
    <row r="816" spans="1:24" ht="13.2">
      <c r="A816" s="220"/>
      <c r="B816" s="221"/>
      <c r="C816" s="222"/>
      <c r="D816" s="222"/>
      <c r="E816" s="222"/>
      <c r="F816" s="222"/>
      <c r="G816" s="220"/>
      <c r="H816" s="224"/>
      <c r="I816" s="220"/>
      <c r="J816" s="220"/>
      <c r="K816" s="220"/>
      <c r="L816" s="221"/>
      <c r="M816" s="221"/>
      <c r="N816" s="221"/>
      <c r="O816" s="221"/>
      <c r="P816" s="221"/>
      <c r="Q816" s="221"/>
      <c r="R816" s="221"/>
      <c r="S816" s="221"/>
      <c r="T816" s="221"/>
      <c r="U816" s="221"/>
      <c r="V816" s="221"/>
      <c r="W816" s="221"/>
      <c r="X816" s="221"/>
    </row>
    <row r="817" spans="1:24" ht="13.2">
      <c r="A817" s="220"/>
      <c r="B817" s="221"/>
      <c r="C817" s="222"/>
      <c r="D817" s="222"/>
      <c r="E817" s="222"/>
      <c r="F817" s="222"/>
      <c r="G817" s="220"/>
      <c r="H817" s="224"/>
      <c r="I817" s="220"/>
      <c r="J817" s="220"/>
      <c r="K817" s="220"/>
      <c r="L817" s="221"/>
      <c r="M817" s="221"/>
      <c r="N817" s="221"/>
      <c r="O817" s="221"/>
      <c r="P817" s="221"/>
      <c r="Q817" s="221"/>
      <c r="R817" s="221"/>
      <c r="S817" s="221"/>
      <c r="T817" s="221"/>
      <c r="U817" s="221"/>
      <c r="V817" s="221"/>
      <c r="W817" s="221"/>
      <c r="X817" s="221"/>
    </row>
    <row r="818" spans="1:24" ht="13.2">
      <c r="A818" s="220"/>
      <c r="B818" s="221"/>
      <c r="C818" s="222"/>
      <c r="D818" s="222"/>
      <c r="E818" s="222"/>
      <c r="F818" s="222"/>
      <c r="G818" s="220"/>
      <c r="H818" s="224"/>
      <c r="I818" s="220"/>
      <c r="J818" s="220"/>
      <c r="K818" s="220"/>
      <c r="L818" s="221"/>
      <c r="M818" s="221"/>
      <c r="N818" s="221"/>
      <c r="O818" s="221"/>
      <c r="P818" s="221"/>
      <c r="Q818" s="221"/>
      <c r="R818" s="221"/>
      <c r="S818" s="221"/>
      <c r="T818" s="221"/>
      <c r="U818" s="221"/>
      <c r="V818" s="221"/>
      <c r="W818" s="221"/>
      <c r="X818" s="221"/>
    </row>
    <row r="819" spans="1:24" ht="13.2">
      <c r="A819" s="220"/>
      <c r="B819" s="221"/>
      <c r="C819" s="222"/>
      <c r="D819" s="222"/>
      <c r="E819" s="222"/>
      <c r="F819" s="222"/>
      <c r="G819" s="220"/>
      <c r="H819" s="224"/>
      <c r="I819" s="220"/>
      <c r="J819" s="220"/>
      <c r="K819" s="220"/>
      <c r="L819" s="221"/>
      <c r="M819" s="221"/>
      <c r="N819" s="221"/>
      <c r="O819" s="221"/>
      <c r="P819" s="221"/>
      <c r="Q819" s="221"/>
      <c r="R819" s="221"/>
      <c r="S819" s="221"/>
      <c r="T819" s="221"/>
      <c r="U819" s="221"/>
      <c r="V819" s="221"/>
      <c r="W819" s="221"/>
      <c r="X819" s="221"/>
    </row>
    <row r="820" spans="1:24" ht="13.2">
      <c r="A820" s="220"/>
      <c r="B820" s="221"/>
      <c r="C820" s="222"/>
      <c r="D820" s="222"/>
      <c r="E820" s="222"/>
      <c r="F820" s="222"/>
      <c r="G820" s="220"/>
      <c r="H820" s="224"/>
      <c r="I820" s="220"/>
      <c r="J820" s="220"/>
      <c r="K820" s="220"/>
      <c r="L820" s="221"/>
      <c r="M820" s="221"/>
      <c r="N820" s="221"/>
      <c r="O820" s="221"/>
      <c r="P820" s="221"/>
      <c r="Q820" s="221"/>
      <c r="R820" s="221"/>
      <c r="S820" s="221"/>
      <c r="T820" s="221"/>
      <c r="U820" s="221"/>
      <c r="V820" s="221"/>
      <c r="W820" s="221"/>
      <c r="X820" s="221"/>
    </row>
    <row r="821" spans="1:24" ht="13.2">
      <c r="A821" s="220"/>
      <c r="B821" s="221"/>
      <c r="C821" s="222"/>
      <c r="D821" s="222"/>
      <c r="E821" s="222"/>
      <c r="F821" s="222"/>
      <c r="G821" s="220"/>
      <c r="H821" s="224"/>
      <c r="I821" s="220"/>
      <c r="J821" s="220"/>
      <c r="K821" s="220"/>
      <c r="L821" s="221"/>
      <c r="M821" s="221"/>
      <c r="N821" s="221"/>
      <c r="O821" s="221"/>
      <c r="P821" s="221"/>
      <c r="Q821" s="221"/>
      <c r="R821" s="221"/>
      <c r="S821" s="221"/>
      <c r="T821" s="221"/>
      <c r="U821" s="221"/>
      <c r="V821" s="221"/>
      <c r="W821" s="221"/>
      <c r="X821" s="221"/>
    </row>
    <row r="822" spans="1:24" ht="13.2">
      <c r="A822" s="220"/>
      <c r="B822" s="221"/>
      <c r="C822" s="222"/>
      <c r="D822" s="222"/>
      <c r="E822" s="222"/>
      <c r="F822" s="222"/>
      <c r="G822" s="220"/>
      <c r="H822" s="224"/>
      <c r="I822" s="220"/>
      <c r="J822" s="220"/>
      <c r="K822" s="220"/>
      <c r="L822" s="221"/>
      <c r="M822" s="221"/>
      <c r="N822" s="221"/>
      <c r="O822" s="221"/>
      <c r="P822" s="221"/>
      <c r="Q822" s="221"/>
      <c r="R822" s="221"/>
      <c r="S822" s="221"/>
      <c r="T822" s="221"/>
      <c r="U822" s="221"/>
      <c r="V822" s="221"/>
      <c r="W822" s="221"/>
      <c r="X822" s="221"/>
    </row>
    <row r="823" spans="1:24" ht="13.2">
      <c r="A823" s="220"/>
      <c r="B823" s="221"/>
      <c r="C823" s="222"/>
      <c r="D823" s="222"/>
      <c r="E823" s="222"/>
      <c r="F823" s="222"/>
      <c r="G823" s="220"/>
      <c r="H823" s="224"/>
      <c r="I823" s="220"/>
      <c r="J823" s="220"/>
      <c r="K823" s="220"/>
      <c r="L823" s="221"/>
      <c r="M823" s="221"/>
      <c r="N823" s="221"/>
      <c r="O823" s="221"/>
      <c r="P823" s="221"/>
      <c r="Q823" s="221"/>
      <c r="R823" s="221"/>
      <c r="S823" s="221"/>
      <c r="T823" s="221"/>
      <c r="U823" s="221"/>
      <c r="V823" s="221"/>
      <c r="W823" s="221"/>
      <c r="X823" s="221"/>
    </row>
    <row r="824" spans="1:24" ht="13.2">
      <c r="A824" s="220"/>
      <c r="B824" s="221"/>
      <c r="C824" s="222"/>
      <c r="D824" s="222"/>
      <c r="E824" s="222"/>
      <c r="F824" s="222"/>
      <c r="G824" s="220"/>
      <c r="H824" s="224"/>
      <c r="I824" s="220"/>
      <c r="J824" s="220"/>
      <c r="K824" s="220"/>
      <c r="L824" s="221"/>
      <c r="M824" s="221"/>
      <c r="N824" s="221"/>
      <c r="O824" s="221"/>
      <c r="P824" s="221"/>
      <c r="Q824" s="221"/>
      <c r="R824" s="221"/>
      <c r="S824" s="221"/>
      <c r="T824" s="221"/>
      <c r="U824" s="221"/>
      <c r="V824" s="221"/>
      <c r="W824" s="221"/>
      <c r="X824" s="221"/>
    </row>
    <row r="825" spans="1:24" ht="13.2">
      <c r="A825" s="220"/>
      <c r="B825" s="221"/>
      <c r="C825" s="222"/>
      <c r="D825" s="222"/>
      <c r="E825" s="222"/>
      <c r="F825" s="222"/>
      <c r="G825" s="220"/>
      <c r="H825" s="224"/>
      <c r="I825" s="220"/>
      <c r="J825" s="220"/>
      <c r="K825" s="220"/>
      <c r="L825" s="221"/>
      <c r="M825" s="221"/>
      <c r="N825" s="221"/>
      <c r="O825" s="221"/>
      <c r="P825" s="221"/>
      <c r="Q825" s="221"/>
      <c r="R825" s="221"/>
      <c r="S825" s="221"/>
      <c r="T825" s="221"/>
      <c r="U825" s="221"/>
      <c r="V825" s="221"/>
      <c r="W825" s="221"/>
      <c r="X825" s="221"/>
    </row>
    <row r="826" spans="1:24" ht="13.2">
      <c r="A826" s="220"/>
      <c r="B826" s="221"/>
      <c r="C826" s="222"/>
      <c r="D826" s="222"/>
      <c r="E826" s="222"/>
      <c r="F826" s="222"/>
      <c r="G826" s="220"/>
      <c r="H826" s="224"/>
      <c r="I826" s="220"/>
      <c r="J826" s="220"/>
      <c r="K826" s="220"/>
      <c r="L826" s="221"/>
      <c r="M826" s="221"/>
      <c r="N826" s="221"/>
      <c r="O826" s="221"/>
      <c r="P826" s="221"/>
      <c r="Q826" s="221"/>
      <c r="R826" s="221"/>
      <c r="S826" s="221"/>
      <c r="T826" s="221"/>
      <c r="U826" s="221"/>
      <c r="V826" s="221"/>
      <c r="W826" s="221"/>
      <c r="X826" s="221"/>
    </row>
    <row r="827" spans="1:24" ht="13.2">
      <c r="A827" s="220"/>
      <c r="B827" s="221"/>
      <c r="C827" s="222"/>
      <c r="D827" s="222"/>
      <c r="E827" s="222"/>
      <c r="F827" s="222"/>
      <c r="G827" s="220"/>
      <c r="H827" s="224"/>
      <c r="I827" s="220"/>
      <c r="J827" s="220"/>
      <c r="K827" s="220"/>
      <c r="L827" s="221"/>
      <c r="M827" s="221"/>
      <c r="N827" s="221"/>
      <c r="O827" s="221"/>
      <c r="P827" s="221"/>
      <c r="Q827" s="221"/>
      <c r="R827" s="221"/>
      <c r="S827" s="221"/>
      <c r="T827" s="221"/>
      <c r="U827" s="221"/>
      <c r="V827" s="221"/>
      <c r="W827" s="221"/>
      <c r="X827" s="221"/>
    </row>
    <row r="828" spans="1:24" ht="13.2">
      <c r="A828" s="220"/>
      <c r="B828" s="221"/>
      <c r="C828" s="222"/>
      <c r="D828" s="222"/>
      <c r="E828" s="222"/>
      <c r="F828" s="222"/>
      <c r="G828" s="220"/>
      <c r="H828" s="224"/>
      <c r="I828" s="220"/>
      <c r="J828" s="220"/>
      <c r="K828" s="220"/>
      <c r="L828" s="221"/>
      <c r="M828" s="221"/>
      <c r="N828" s="221"/>
      <c r="O828" s="221"/>
      <c r="P828" s="221"/>
      <c r="Q828" s="221"/>
      <c r="R828" s="221"/>
      <c r="S828" s="221"/>
      <c r="T828" s="221"/>
      <c r="U828" s="221"/>
      <c r="V828" s="221"/>
      <c r="W828" s="221"/>
      <c r="X828" s="221"/>
    </row>
    <row r="829" spans="1:24" ht="13.2">
      <c r="A829" s="220"/>
      <c r="B829" s="221"/>
      <c r="C829" s="222"/>
      <c r="D829" s="222"/>
      <c r="E829" s="222"/>
      <c r="F829" s="222"/>
      <c r="G829" s="220"/>
      <c r="H829" s="224"/>
      <c r="I829" s="220"/>
      <c r="J829" s="220"/>
      <c r="K829" s="220"/>
      <c r="L829" s="221"/>
      <c r="M829" s="221"/>
      <c r="N829" s="221"/>
      <c r="O829" s="221"/>
      <c r="P829" s="221"/>
      <c r="Q829" s="221"/>
      <c r="R829" s="221"/>
      <c r="S829" s="221"/>
      <c r="T829" s="221"/>
      <c r="U829" s="221"/>
      <c r="V829" s="221"/>
      <c r="W829" s="221"/>
      <c r="X829" s="221"/>
    </row>
    <row r="830" spans="1:24" ht="13.2">
      <c r="A830" s="220"/>
      <c r="B830" s="221"/>
      <c r="C830" s="222"/>
      <c r="D830" s="222"/>
      <c r="E830" s="222"/>
      <c r="F830" s="222"/>
      <c r="G830" s="220"/>
      <c r="H830" s="224"/>
      <c r="I830" s="220"/>
      <c r="J830" s="220"/>
      <c r="K830" s="220"/>
      <c r="L830" s="221"/>
      <c r="M830" s="221"/>
      <c r="N830" s="221"/>
      <c r="O830" s="221"/>
      <c r="P830" s="221"/>
      <c r="Q830" s="221"/>
      <c r="R830" s="221"/>
      <c r="S830" s="221"/>
      <c r="T830" s="221"/>
      <c r="U830" s="221"/>
      <c r="V830" s="221"/>
      <c r="W830" s="221"/>
      <c r="X830" s="221"/>
    </row>
    <row r="831" spans="1:24" ht="13.2">
      <c r="A831" s="220"/>
      <c r="B831" s="221"/>
      <c r="C831" s="222"/>
      <c r="D831" s="222"/>
      <c r="E831" s="222"/>
      <c r="F831" s="222"/>
      <c r="G831" s="220"/>
      <c r="H831" s="224"/>
      <c r="I831" s="220"/>
      <c r="J831" s="220"/>
      <c r="K831" s="220"/>
      <c r="L831" s="221"/>
      <c r="M831" s="221"/>
      <c r="N831" s="221"/>
      <c r="O831" s="221"/>
      <c r="P831" s="221"/>
      <c r="Q831" s="221"/>
      <c r="R831" s="221"/>
      <c r="S831" s="221"/>
      <c r="T831" s="221"/>
      <c r="U831" s="221"/>
      <c r="V831" s="221"/>
      <c r="W831" s="221"/>
      <c r="X831" s="221"/>
    </row>
    <row r="832" spans="1:24" ht="13.2">
      <c r="A832" s="220"/>
      <c r="B832" s="221"/>
      <c r="C832" s="222"/>
      <c r="D832" s="222"/>
      <c r="E832" s="222"/>
      <c r="F832" s="222"/>
      <c r="G832" s="220"/>
      <c r="H832" s="224"/>
      <c r="I832" s="220"/>
      <c r="J832" s="220"/>
      <c r="K832" s="220"/>
      <c r="L832" s="221"/>
      <c r="M832" s="221"/>
      <c r="N832" s="221"/>
      <c r="O832" s="221"/>
      <c r="P832" s="221"/>
      <c r="Q832" s="221"/>
      <c r="R832" s="221"/>
      <c r="S832" s="221"/>
      <c r="T832" s="221"/>
      <c r="U832" s="221"/>
      <c r="V832" s="221"/>
      <c r="W832" s="221"/>
      <c r="X832" s="221"/>
    </row>
    <row r="833" spans="1:24" ht="13.2">
      <c r="A833" s="220"/>
      <c r="B833" s="221"/>
      <c r="C833" s="222"/>
      <c r="D833" s="222"/>
      <c r="E833" s="222"/>
      <c r="F833" s="222"/>
      <c r="G833" s="220"/>
      <c r="H833" s="224"/>
      <c r="I833" s="220"/>
      <c r="J833" s="220"/>
      <c r="K833" s="220"/>
      <c r="L833" s="221"/>
      <c r="M833" s="221"/>
      <c r="N833" s="221"/>
      <c r="O833" s="221"/>
      <c r="P833" s="221"/>
      <c r="Q833" s="221"/>
      <c r="R833" s="221"/>
      <c r="S833" s="221"/>
      <c r="T833" s="221"/>
      <c r="U833" s="221"/>
      <c r="V833" s="221"/>
      <c r="W833" s="221"/>
      <c r="X833" s="221"/>
    </row>
    <row r="834" spans="1:24" ht="13.2">
      <c r="A834" s="220"/>
      <c r="B834" s="221"/>
      <c r="C834" s="222"/>
      <c r="D834" s="222"/>
      <c r="E834" s="222"/>
      <c r="F834" s="222"/>
      <c r="G834" s="220"/>
      <c r="H834" s="224"/>
      <c r="I834" s="220"/>
      <c r="J834" s="220"/>
      <c r="K834" s="220"/>
      <c r="L834" s="221"/>
      <c r="M834" s="221"/>
      <c r="N834" s="221"/>
      <c r="O834" s="221"/>
      <c r="P834" s="221"/>
      <c r="Q834" s="221"/>
      <c r="R834" s="221"/>
      <c r="S834" s="221"/>
      <c r="T834" s="221"/>
      <c r="U834" s="221"/>
      <c r="V834" s="221"/>
      <c r="W834" s="221"/>
      <c r="X834" s="221"/>
    </row>
    <row r="835" spans="1:24" ht="13.2">
      <c r="A835" s="220"/>
      <c r="B835" s="221"/>
      <c r="C835" s="222"/>
      <c r="D835" s="222"/>
      <c r="E835" s="222"/>
      <c r="F835" s="222"/>
      <c r="G835" s="220"/>
      <c r="H835" s="224"/>
      <c r="I835" s="220"/>
      <c r="J835" s="220"/>
      <c r="K835" s="220"/>
      <c r="L835" s="221"/>
      <c r="M835" s="221"/>
      <c r="N835" s="221"/>
      <c r="O835" s="221"/>
      <c r="P835" s="221"/>
      <c r="Q835" s="221"/>
      <c r="R835" s="221"/>
      <c r="S835" s="221"/>
      <c r="T835" s="221"/>
      <c r="U835" s="221"/>
      <c r="V835" s="221"/>
      <c r="W835" s="221"/>
      <c r="X835" s="221"/>
    </row>
    <row r="836" spans="1:24" ht="13.2">
      <c r="A836" s="220"/>
      <c r="B836" s="221"/>
      <c r="C836" s="222"/>
      <c r="D836" s="222"/>
      <c r="E836" s="222"/>
      <c r="F836" s="222"/>
      <c r="G836" s="220"/>
      <c r="H836" s="224"/>
      <c r="I836" s="220"/>
      <c r="J836" s="220"/>
      <c r="K836" s="220"/>
      <c r="L836" s="221"/>
      <c r="M836" s="221"/>
      <c r="N836" s="221"/>
      <c r="O836" s="221"/>
      <c r="P836" s="221"/>
      <c r="Q836" s="221"/>
      <c r="R836" s="221"/>
      <c r="S836" s="221"/>
      <c r="T836" s="221"/>
      <c r="U836" s="221"/>
      <c r="V836" s="221"/>
      <c r="W836" s="221"/>
      <c r="X836" s="221"/>
    </row>
    <row r="837" spans="1:24" ht="13.2">
      <c r="A837" s="220"/>
      <c r="B837" s="221"/>
      <c r="C837" s="222"/>
      <c r="D837" s="222"/>
      <c r="E837" s="222"/>
      <c r="F837" s="222"/>
      <c r="G837" s="220"/>
      <c r="H837" s="224"/>
      <c r="I837" s="220"/>
      <c r="J837" s="220"/>
      <c r="K837" s="220"/>
      <c r="L837" s="221"/>
      <c r="M837" s="221"/>
      <c r="N837" s="221"/>
      <c r="O837" s="221"/>
      <c r="P837" s="221"/>
      <c r="Q837" s="221"/>
      <c r="R837" s="221"/>
      <c r="S837" s="221"/>
      <c r="T837" s="221"/>
      <c r="U837" s="221"/>
      <c r="V837" s="221"/>
      <c r="W837" s="221"/>
      <c r="X837" s="221"/>
    </row>
    <row r="838" spans="1:24" ht="13.2">
      <c r="A838" s="220"/>
      <c r="B838" s="221"/>
      <c r="C838" s="222"/>
      <c r="D838" s="222"/>
      <c r="E838" s="222"/>
      <c r="F838" s="222"/>
      <c r="G838" s="220"/>
      <c r="H838" s="224"/>
      <c r="I838" s="220"/>
      <c r="J838" s="220"/>
      <c r="K838" s="220"/>
      <c r="L838" s="221"/>
      <c r="M838" s="221"/>
      <c r="N838" s="221"/>
      <c r="O838" s="221"/>
      <c r="P838" s="221"/>
      <c r="Q838" s="221"/>
      <c r="R838" s="221"/>
      <c r="S838" s="221"/>
      <c r="T838" s="221"/>
      <c r="U838" s="221"/>
      <c r="V838" s="221"/>
      <c r="W838" s="221"/>
      <c r="X838" s="221"/>
    </row>
    <row r="839" spans="1:24" ht="13.2">
      <c r="A839" s="220"/>
      <c r="B839" s="221"/>
      <c r="C839" s="222"/>
      <c r="D839" s="222"/>
      <c r="E839" s="222"/>
      <c r="F839" s="222"/>
      <c r="G839" s="220"/>
      <c r="H839" s="224"/>
      <c r="I839" s="220"/>
      <c r="J839" s="220"/>
      <c r="K839" s="220"/>
      <c r="L839" s="221"/>
      <c r="M839" s="221"/>
      <c r="N839" s="221"/>
      <c r="O839" s="221"/>
      <c r="P839" s="221"/>
      <c r="Q839" s="221"/>
      <c r="R839" s="221"/>
      <c r="S839" s="221"/>
      <c r="T839" s="221"/>
      <c r="U839" s="221"/>
      <c r="V839" s="221"/>
      <c r="W839" s="221"/>
      <c r="X839" s="221"/>
    </row>
    <row r="840" spans="1:24" ht="13.2">
      <c r="A840" s="220"/>
      <c r="B840" s="221"/>
      <c r="C840" s="222"/>
      <c r="D840" s="222"/>
      <c r="E840" s="222"/>
      <c r="F840" s="222"/>
      <c r="G840" s="220"/>
      <c r="H840" s="224"/>
      <c r="I840" s="220"/>
      <c r="J840" s="220"/>
      <c r="K840" s="220"/>
      <c r="L840" s="221"/>
      <c r="M840" s="221"/>
      <c r="N840" s="221"/>
      <c r="O840" s="221"/>
      <c r="P840" s="221"/>
      <c r="Q840" s="221"/>
      <c r="R840" s="221"/>
      <c r="S840" s="221"/>
      <c r="T840" s="221"/>
      <c r="U840" s="221"/>
      <c r="V840" s="221"/>
      <c r="W840" s="221"/>
      <c r="X840" s="221"/>
    </row>
    <row r="841" spans="1:24" ht="13.2">
      <c r="A841" s="220"/>
      <c r="B841" s="221"/>
      <c r="C841" s="222"/>
      <c r="D841" s="222"/>
      <c r="E841" s="222"/>
      <c r="F841" s="222"/>
      <c r="G841" s="220"/>
      <c r="H841" s="224"/>
      <c r="I841" s="220"/>
      <c r="J841" s="220"/>
      <c r="K841" s="220"/>
      <c r="L841" s="221"/>
      <c r="M841" s="221"/>
      <c r="N841" s="221"/>
      <c r="O841" s="221"/>
      <c r="P841" s="221"/>
      <c r="Q841" s="221"/>
      <c r="R841" s="221"/>
      <c r="S841" s="221"/>
      <c r="T841" s="221"/>
      <c r="U841" s="221"/>
      <c r="V841" s="221"/>
      <c r="W841" s="221"/>
      <c r="X841" s="221"/>
    </row>
    <row r="842" spans="1:24" ht="13.2">
      <c r="A842" s="220"/>
      <c r="B842" s="221"/>
      <c r="C842" s="222"/>
      <c r="D842" s="222"/>
      <c r="E842" s="222"/>
      <c r="F842" s="222"/>
      <c r="G842" s="220"/>
      <c r="H842" s="224"/>
      <c r="I842" s="220"/>
      <c r="J842" s="220"/>
      <c r="K842" s="220"/>
      <c r="L842" s="221"/>
      <c r="M842" s="221"/>
      <c r="N842" s="221"/>
      <c r="O842" s="221"/>
      <c r="P842" s="221"/>
      <c r="Q842" s="221"/>
      <c r="R842" s="221"/>
      <c r="S842" s="221"/>
      <c r="T842" s="221"/>
      <c r="U842" s="221"/>
      <c r="V842" s="221"/>
      <c r="W842" s="221"/>
      <c r="X842" s="221"/>
    </row>
    <row r="843" spans="1:24" ht="13.2">
      <c r="A843" s="220"/>
      <c r="B843" s="221"/>
      <c r="C843" s="222"/>
      <c r="D843" s="222"/>
      <c r="E843" s="222"/>
      <c r="F843" s="222"/>
      <c r="G843" s="220"/>
      <c r="H843" s="224"/>
      <c r="I843" s="220"/>
      <c r="J843" s="220"/>
      <c r="K843" s="220"/>
      <c r="L843" s="221"/>
      <c r="M843" s="221"/>
      <c r="N843" s="221"/>
      <c r="O843" s="221"/>
      <c r="P843" s="221"/>
      <c r="Q843" s="221"/>
      <c r="R843" s="221"/>
      <c r="S843" s="221"/>
      <c r="T843" s="221"/>
      <c r="U843" s="221"/>
      <c r="V843" s="221"/>
      <c r="W843" s="221"/>
      <c r="X843" s="221"/>
    </row>
    <row r="844" spans="1:24" ht="13.2">
      <c r="A844" s="220"/>
      <c r="B844" s="221"/>
      <c r="C844" s="222"/>
      <c r="D844" s="222"/>
      <c r="E844" s="222"/>
      <c r="F844" s="222"/>
      <c r="G844" s="220"/>
      <c r="H844" s="224"/>
      <c r="I844" s="220"/>
      <c r="J844" s="220"/>
      <c r="K844" s="220"/>
      <c r="L844" s="221"/>
      <c r="M844" s="221"/>
      <c r="N844" s="221"/>
      <c r="O844" s="221"/>
      <c r="P844" s="221"/>
      <c r="Q844" s="221"/>
      <c r="R844" s="221"/>
      <c r="S844" s="221"/>
      <c r="T844" s="221"/>
      <c r="U844" s="221"/>
      <c r="V844" s="221"/>
      <c r="W844" s="221"/>
      <c r="X844" s="221"/>
    </row>
    <row r="845" spans="1:24" ht="13.2">
      <c r="A845" s="220"/>
      <c r="B845" s="221"/>
      <c r="C845" s="222"/>
      <c r="D845" s="222"/>
      <c r="E845" s="222"/>
      <c r="F845" s="222"/>
      <c r="G845" s="220"/>
      <c r="H845" s="224"/>
      <c r="I845" s="220"/>
      <c r="J845" s="220"/>
      <c r="K845" s="220"/>
      <c r="L845" s="221"/>
      <c r="M845" s="221"/>
      <c r="N845" s="221"/>
      <c r="O845" s="221"/>
      <c r="P845" s="221"/>
      <c r="Q845" s="221"/>
      <c r="R845" s="221"/>
      <c r="S845" s="221"/>
      <c r="T845" s="221"/>
      <c r="U845" s="221"/>
      <c r="V845" s="221"/>
      <c r="W845" s="221"/>
      <c r="X845" s="221"/>
    </row>
    <row r="846" spans="1:24" ht="13.2">
      <c r="A846" s="220"/>
      <c r="B846" s="221"/>
      <c r="C846" s="222"/>
      <c r="D846" s="222"/>
      <c r="E846" s="222"/>
      <c r="F846" s="222"/>
      <c r="G846" s="220"/>
      <c r="H846" s="224"/>
      <c r="I846" s="220"/>
      <c r="J846" s="220"/>
      <c r="K846" s="220"/>
      <c r="L846" s="221"/>
      <c r="M846" s="221"/>
      <c r="N846" s="221"/>
      <c r="O846" s="221"/>
      <c r="P846" s="221"/>
      <c r="Q846" s="221"/>
      <c r="R846" s="221"/>
      <c r="S846" s="221"/>
      <c r="T846" s="221"/>
      <c r="U846" s="221"/>
      <c r="V846" s="221"/>
      <c r="W846" s="221"/>
      <c r="X846" s="221"/>
    </row>
    <row r="847" spans="1:24" ht="13.2">
      <c r="A847" s="220"/>
      <c r="B847" s="221"/>
      <c r="C847" s="222"/>
      <c r="D847" s="222"/>
      <c r="E847" s="222"/>
      <c r="F847" s="222"/>
      <c r="G847" s="220"/>
      <c r="H847" s="224"/>
      <c r="I847" s="220"/>
      <c r="J847" s="220"/>
      <c r="K847" s="220"/>
      <c r="L847" s="221"/>
      <c r="M847" s="221"/>
      <c r="N847" s="221"/>
      <c r="O847" s="221"/>
      <c r="P847" s="221"/>
      <c r="Q847" s="221"/>
      <c r="R847" s="221"/>
      <c r="S847" s="221"/>
      <c r="T847" s="221"/>
      <c r="U847" s="221"/>
      <c r="V847" s="221"/>
      <c r="W847" s="221"/>
      <c r="X847" s="221"/>
    </row>
    <row r="848" spans="1:24" ht="13.2">
      <c r="A848" s="220"/>
      <c r="B848" s="221"/>
      <c r="C848" s="222"/>
      <c r="D848" s="222"/>
      <c r="E848" s="222"/>
      <c r="F848" s="222"/>
      <c r="G848" s="220"/>
      <c r="H848" s="224"/>
      <c r="I848" s="220"/>
      <c r="J848" s="220"/>
      <c r="K848" s="220"/>
      <c r="L848" s="221"/>
      <c r="M848" s="221"/>
      <c r="N848" s="221"/>
      <c r="O848" s="221"/>
      <c r="P848" s="221"/>
      <c r="Q848" s="221"/>
      <c r="R848" s="221"/>
      <c r="S848" s="221"/>
      <c r="T848" s="221"/>
      <c r="U848" s="221"/>
      <c r="V848" s="221"/>
      <c r="W848" s="221"/>
      <c r="X848" s="221"/>
    </row>
    <row r="849" spans="1:24" ht="13.2">
      <c r="A849" s="220"/>
      <c r="B849" s="221"/>
      <c r="C849" s="222"/>
      <c r="D849" s="222"/>
      <c r="E849" s="222"/>
      <c r="F849" s="222"/>
      <c r="G849" s="220"/>
      <c r="H849" s="224"/>
      <c r="I849" s="220"/>
      <c r="J849" s="220"/>
      <c r="K849" s="220"/>
      <c r="L849" s="221"/>
      <c r="M849" s="221"/>
      <c r="N849" s="221"/>
      <c r="O849" s="221"/>
      <c r="P849" s="221"/>
      <c r="Q849" s="221"/>
      <c r="R849" s="221"/>
      <c r="S849" s="221"/>
      <c r="T849" s="221"/>
      <c r="U849" s="221"/>
      <c r="V849" s="221"/>
      <c r="W849" s="221"/>
      <c r="X849" s="221"/>
    </row>
    <row r="850" spans="1:24" ht="13.2">
      <c r="A850" s="220"/>
      <c r="B850" s="221"/>
      <c r="C850" s="222"/>
      <c r="D850" s="222"/>
      <c r="E850" s="222"/>
      <c r="F850" s="222"/>
      <c r="G850" s="220"/>
      <c r="H850" s="224"/>
      <c r="I850" s="220"/>
      <c r="J850" s="220"/>
      <c r="K850" s="220"/>
      <c r="L850" s="221"/>
      <c r="M850" s="221"/>
      <c r="N850" s="221"/>
      <c r="O850" s="221"/>
      <c r="P850" s="221"/>
      <c r="Q850" s="221"/>
      <c r="R850" s="221"/>
      <c r="S850" s="221"/>
      <c r="T850" s="221"/>
      <c r="U850" s="221"/>
      <c r="V850" s="221"/>
      <c r="W850" s="221"/>
      <c r="X850" s="221"/>
    </row>
    <row r="851" spans="1:24" ht="13.2">
      <c r="A851" s="220"/>
      <c r="B851" s="221"/>
      <c r="C851" s="222"/>
      <c r="D851" s="222"/>
      <c r="E851" s="222"/>
      <c r="F851" s="222"/>
      <c r="G851" s="220"/>
      <c r="H851" s="224"/>
      <c r="I851" s="220"/>
      <c r="J851" s="220"/>
      <c r="K851" s="220"/>
      <c r="L851" s="221"/>
      <c r="M851" s="221"/>
      <c r="N851" s="221"/>
      <c r="O851" s="221"/>
      <c r="P851" s="221"/>
      <c r="Q851" s="221"/>
      <c r="R851" s="221"/>
      <c r="S851" s="221"/>
      <c r="T851" s="221"/>
      <c r="U851" s="221"/>
      <c r="V851" s="221"/>
      <c r="W851" s="221"/>
      <c r="X851" s="221"/>
    </row>
    <row r="852" spans="1:24" ht="13.2">
      <c r="A852" s="220"/>
      <c r="B852" s="221"/>
      <c r="C852" s="222"/>
      <c r="D852" s="222"/>
      <c r="E852" s="222"/>
      <c r="F852" s="222"/>
      <c r="G852" s="220"/>
      <c r="H852" s="224"/>
      <c r="I852" s="220"/>
      <c r="J852" s="220"/>
      <c r="K852" s="220"/>
      <c r="L852" s="221"/>
      <c r="M852" s="221"/>
      <c r="N852" s="221"/>
      <c r="O852" s="221"/>
      <c r="P852" s="221"/>
      <c r="Q852" s="221"/>
      <c r="R852" s="221"/>
      <c r="S852" s="221"/>
      <c r="T852" s="221"/>
      <c r="U852" s="221"/>
      <c r="V852" s="221"/>
      <c r="W852" s="221"/>
      <c r="X852" s="221"/>
    </row>
    <row r="853" spans="1:24" ht="13.2">
      <c r="A853" s="220"/>
      <c r="B853" s="221"/>
      <c r="C853" s="222"/>
      <c r="D853" s="222"/>
      <c r="E853" s="222"/>
      <c r="F853" s="222"/>
      <c r="G853" s="220"/>
      <c r="H853" s="224"/>
      <c r="I853" s="220"/>
      <c r="J853" s="220"/>
      <c r="K853" s="220"/>
      <c r="L853" s="221"/>
      <c r="M853" s="221"/>
      <c r="N853" s="221"/>
      <c r="O853" s="221"/>
      <c r="P853" s="221"/>
      <c r="Q853" s="221"/>
      <c r="R853" s="221"/>
      <c r="S853" s="221"/>
      <c r="T853" s="221"/>
      <c r="U853" s="221"/>
      <c r="V853" s="221"/>
      <c r="W853" s="221"/>
      <c r="X853" s="221"/>
    </row>
    <row r="854" spans="1:24" ht="13.2">
      <c r="A854" s="220"/>
      <c r="B854" s="221"/>
      <c r="C854" s="222"/>
      <c r="D854" s="222"/>
      <c r="E854" s="222"/>
      <c r="F854" s="222"/>
      <c r="G854" s="220"/>
      <c r="H854" s="224"/>
      <c r="I854" s="220"/>
      <c r="J854" s="220"/>
      <c r="K854" s="220"/>
      <c r="L854" s="221"/>
      <c r="M854" s="221"/>
      <c r="N854" s="221"/>
      <c r="O854" s="221"/>
      <c r="P854" s="221"/>
      <c r="Q854" s="221"/>
      <c r="R854" s="221"/>
      <c r="S854" s="221"/>
      <c r="T854" s="221"/>
      <c r="U854" s="221"/>
      <c r="V854" s="221"/>
      <c r="W854" s="221"/>
      <c r="X854" s="221"/>
    </row>
    <row r="855" spans="1:24" ht="13.2">
      <c r="A855" s="220"/>
      <c r="B855" s="221"/>
      <c r="C855" s="222"/>
      <c r="D855" s="222"/>
      <c r="E855" s="222"/>
      <c r="F855" s="222"/>
      <c r="G855" s="220"/>
      <c r="H855" s="224"/>
      <c r="I855" s="220"/>
      <c r="J855" s="220"/>
      <c r="K855" s="220"/>
      <c r="L855" s="221"/>
      <c r="M855" s="221"/>
      <c r="N855" s="221"/>
      <c r="O855" s="221"/>
      <c r="P855" s="221"/>
      <c r="Q855" s="221"/>
      <c r="R855" s="221"/>
      <c r="S855" s="221"/>
      <c r="T855" s="221"/>
      <c r="U855" s="221"/>
      <c r="V855" s="221"/>
      <c r="W855" s="221"/>
      <c r="X855" s="221"/>
    </row>
    <row r="856" spans="1:24" ht="13.2">
      <c r="A856" s="220"/>
      <c r="B856" s="221"/>
      <c r="C856" s="222"/>
      <c r="D856" s="222"/>
      <c r="E856" s="222"/>
      <c r="F856" s="222"/>
      <c r="G856" s="220"/>
      <c r="H856" s="224"/>
      <c r="I856" s="220"/>
      <c r="J856" s="220"/>
      <c r="K856" s="220"/>
      <c r="L856" s="221"/>
      <c r="M856" s="221"/>
      <c r="N856" s="221"/>
      <c r="O856" s="221"/>
      <c r="P856" s="221"/>
      <c r="Q856" s="221"/>
      <c r="R856" s="221"/>
      <c r="S856" s="221"/>
      <c r="T856" s="221"/>
      <c r="U856" s="221"/>
      <c r="V856" s="221"/>
      <c r="W856" s="221"/>
      <c r="X856" s="221"/>
    </row>
    <row r="857" spans="1:24" ht="13.2">
      <c r="A857" s="220"/>
      <c r="B857" s="221"/>
      <c r="C857" s="222"/>
      <c r="D857" s="222"/>
      <c r="E857" s="222"/>
      <c r="F857" s="222"/>
      <c r="G857" s="220"/>
      <c r="H857" s="224"/>
      <c r="I857" s="220"/>
      <c r="J857" s="220"/>
      <c r="K857" s="220"/>
      <c r="L857" s="221"/>
      <c r="M857" s="221"/>
      <c r="N857" s="221"/>
      <c r="O857" s="221"/>
      <c r="P857" s="221"/>
      <c r="Q857" s="221"/>
      <c r="R857" s="221"/>
      <c r="S857" s="221"/>
      <c r="T857" s="221"/>
      <c r="U857" s="221"/>
      <c r="V857" s="221"/>
      <c r="W857" s="221"/>
      <c r="X857" s="221"/>
    </row>
    <row r="858" spans="1:24" ht="13.2">
      <c r="A858" s="220"/>
      <c r="B858" s="221"/>
      <c r="C858" s="222"/>
      <c r="D858" s="222"/>
      <c r="E858" s="222"/>
      <c r="F858" s="222"/>
      <c r="G858" s="220"/>
      <c r="H858" s="224"/>
      <c r="I858" s="220"/>
      <c r="J858" s="220"/>
      <c r="K858" s="220"/>
      <c r="L858" s="221"/>
      <c r="M858" s="221"/>
      <c r="N858" s="221"/>
      <c r="O858" s="221"/>
      <c r="P858" s="221"/>
      <c r="Q858" s="221"/>
      <c r="R858" s="221"/>
      <c r="S858" s="221"/>
      <c r="T858" s="221"/>
      <c r="U858" s="221"/>
      <c r="V858" s="221"/>
      <c r="W858" s="221"/>
      <c r="X858" s="221"/>
    </row>
    <row r="859" spans="1:24" ht="13.2">
      <c r="A859" s="220"/>
      <c r="B859" s="221"/>
      <c r="C859" s="222"/>
      <c r="D859" s="222"/>
      <c r="E859" s="222"/>
      <c r="F859" s="222"/>
      <c r="G859" s="220"/>
      <c r="H859" s="224"/>
      <c r="I859" s="220"/>
      <c r="J859" s="220"/>
      <c r="K859" s="220"/>
      <c r="L859" s="221"/>
      <c r="M859" s="221"/>
      <c r="N859" s="221"/>
      <c r="O859" s="221"/>
      <c r="P859" s="221"/>
      <c r="Q859" s="221"/>
      <c r="R859" s="221"/>
      <c r="S859" s="221"/>
      <c r="T859" s="221"/>
      <c r="U859" s="221"/>
      <c r="V859" s="221"/>
      <c r="W859" s="221"/>
      <c r="X859" s="221"/>
    </row>
    <row r="860" spans="1:24" ht="13.2">
      <c r="A860" s="220"/>
      <c r="B860" s="221"/>
      <c r="C860" s="222"/>
      <c r="D860" s="222"/>
      <c r="E860" s="222"/>
      <c r="F860" s="222"/>
      <c r="G860" s="220"/>
      <c r="H860" s="224"/>
      <c r="I860" s="220"/>
      <c r="J860" s="220"/>
      <c r="K860" s="220"/>
      <c r="L860" s="221"/>
      <c r="M860" s="221"/>
      <c r="N860" s="221"/>
      <c r="O860" s="221"/>
      <c r="P860" s="221"/>
      <c r="Q860" s="221"/>
      <c r="R860" s="221"/>
      <c r="S860" s="221"/>
      <c r="T860" s="221"/>
      <c r="U860" s="221"/>
      <c r="V860" s="221"/>
      <c r="W860" s="221"/>
      <c r="X860" s="221"/>
    </row>
    <row r="861" spans="1:24" ht="13.2">
      <c r="A861" s="220"/>
      <c r="B861" s="221"/>
      <c r="C861" s="222"/>
      <c r="D861" s="222"/>
      <c r="E861" s="222"/>
      <c r="F861" s="222"/>
      <c r="G861" s="220"/>
      <c r="H861" s="224"/>
      <c r="I861" s="220"/>
      <c r="J861" s="220"/>
      <c r="K861" s="220"/>
      <c r="L861" s="221"/>
      <c r="M861" s="221"/>
      <c r="N861" s="221"/>
      <c r="O861" s="221"/>
      <c r="P861" s="221"/>
      <c r="Q861" s="221"/>
      <c r="R861" s="221"/>
      <c r="S861" s="221"/>
      <c r="T861" s="221"/>
      <c r="U861" s="221"/>
      <c r="V861" s="221"/>
      <c r="W861" s="221"/>
      <c r="X861" s="221"/>
    </row>
    <row r="862" spans="1:24" ht="13.2">
      <c r="A862" s="220"/>
      <c r="B862" s="221"/>
      <c r="C862" s="222"/>
      <c r="D862" s="222"/>
      <c r="E862" s="222"/>
      <c r="F862" s="222"/>
      <c r="G862" s="220"/>
      <c r="H862" s="224"/>
      <c r="I862" s="220"/>
      <c r="J862" s="220"/>
      <c r="K862" s="220"/>
      <c r="L862" s="221"/>
      <c r="M862" s="221"/>
      <c r="N862" s="221"/>
      <c r="O862" s="221"/>
      <c r="P862" s="221"/>
      <c r="Q862" s="221"/>
      <c r="R862" s="221"/>
      <c r="S862" s="221"/>
      <c r="T862" s="221"/>
      <c r="U862" s="221"/>
      <c r="V862" s="221"/>
      <c r="W862" s="221"/>
      <c r="X862" s="221"/>
    </row>
    <row r="863" spans="1:24" ht="13.2">
      <c r="A863" s="220"/>
      <c r="B863" s="221"/>
      <c r="C863" s="222"/>
      <c r="D863" s="222"/>
      <c r="E863" s="222"/>
      <c r="F863" s="222"/>
      <c r="G863" s="220"/>
      <c r="H863" s="224"/>
      <c r="I863" s="220"/>
      <c r="J863" s="220"/>
      <c r="K863" s="220"/>
      <c r="L863" s="221"/>
      <c r="M863" s="221"/>
      <c r="N863" s="221"/>
      <c r="O863" s="221"/>
      <c r="P863" s="221"/>
      <c r="Q863" s="221"/>
      <c r="R863" s="221"/>
      <c r="S863" s="221"/>
      <c r="T863" s="221"/>
      <c r="U863" s="221"/>
      <c r="V863" s="221"/>
      <c r="W863" s="221"/>
      <c r="X863" s="221"/>
    </row>
    <row r="864" spans="1:24" ht="13.2">
      <c r="A864" s="220"/>
      <c r="B864" s="221"/>
      <c r="C864" s="222"/>
      <c r="D864" s="222"/>
      <c r="E864" s="222"/>
      <c r="F864" s="222"/>
      <c r="G864" s="220"/>
      <c r="H864" s="224"/>
      <c r="I864" s="220"/>
      <c r="J864" s="220"/>
      <c r="K864" s="220"/>
      <c r="L864" s="221"/>
      <c r="M864" s="221"/>
      <c r="N864" s="221"/>
      <c r="O864" s="221"/>
      <c r="P864" s="221"/>
      <c r="Q864" s="221"/>
      <c r="R864" s="221"/>
      <c r="S864" s="221"/>
      <c r="T864" s="221"/>
      <c r="U864" s="221"/>
      <c r="V864" s="221"/>
      <c r="W864" s="221"/>
      <c r="X864" s="221"/>
    </row>
    <row r="865" spans="1:24" ht="13.2">
      <c r="A865" s="220"/>
      <c r="B865" s="221"/>
      <c r="C865" s="222"/>
      <c r="D865" s="222"/>
      <c r="E865" s="222"/>
      <c r="F865" s="222"/>
      <c r="G865" s="220"/>
      <c r="H865" s="224"/>
      <c r="I865" s="220"/>
      <c r="J865" s="220"/>
      <c r="K865" s="220"/>
      <c r="L865" s="221"/>
      <c r="M865" s="221"/>
      <c r="N865" s="221"/>
      <c r="O865" s="221"/>
      <c r="P865" s="221"/>
      <c r="Q865" s="221"/>
      <c r="R865" s="221"/>
      <c r="S865" s="221"/>
      <c r="T865" s="221"/>
      <c r="U865" s="221"/>
      <c r="V865" s="221"/>
      <c r="W865" s="221"/>
      <c r="X865" s="221"/>
    </row>
    <row r="866" spans="1:24" ht="13.2">
      <c r="A866" s="220"/>
      <c r="B866" s="221"/>
      <c r="C866" s="222"/>
      <c r="D866" s="222"/>
      <c r="E866" s="222"/>
      <c r="F866" s="222"/>
      <c r="G866" s="220"/>
      <c r="H866" s="224"/>
      <c r="I866" s="220"/>
      <c r="J866" s="220"/>
      <c r="K866" s="220"/>
      <c r="L866" s="221"/>
      <c r="M866" s="221"/>
      <c r="N866" s="221"/>
      <c r="O866" s="221"/>
      <c r="P866" s="221"/>
      <c r="Q866" s="221"/>
      <c r="R866" s="221"/>
      <c r="S866" s="221"/>
      <c r="T866" s="221"/>
      <c r="U866" s="221"/>
      <c r="V866" s="221"/>
      <c r="W866" s="221"/>
      <c r="X866" s="221"/>
    </row>
    <row r="867" spans="1:24" ht="13.2">
      <c r="A867" s="220"/>
      <c r="B867" s="221"/>
      <c r="C867" s="222"/>
      <c r="D867" s="222"/>
      <c r="E867" s="222"/>
      <c r="F867" s="222"/>
      <c r="G867" s="220"/>
      <c r="H867" s="224"/>
      <c r="I867" s="220"/>
      <c r="J867" s="220"/>
      <c r="K867" s="220"/>
      <c r="L867" s="221"/>
      <c r="M867" s="221"/>
      <c r="N867" s="221"/>
      <c r="O867" s="221"/>
      <c r="P867" s="221"/>
      <c r="Q867" s="221"/>
      <c r="R867" s="221"/>
      <c r="S867" s="221"/>
      <c r="T867" s="221"/>
      <c r="U867" s="221"/>
      <c r="V867" s="221"/>
      <c r="W867" s="221"/>
      <c r="X867" s="221"/>
    </row>
    <row r="868" spans="1:24" ht="13.2">
      <c r="A868" s="220"/>
      <c r="B868" s="221"/>
      <c r="C868" s="222"/>
      <c r="D868" s="222"/>
      <c r="E868" s="222"/>
      <c r="F868" s="222"/>
      <c r="G868" s="220"/>
      <c r="H868" s="224"/>
      <c r="I868" s="220"/>
      <c r="J868" s="220"/>
      <c r="K868" s="220"/>
      <c r="L868" s="221"/>
      <c r="M868" s="221"/>
      <c r="N868" s="221"/>
      <c r="O868" s="221"/>
      <c r="P868" s="221"/>
      <c r="Q868" s="221"/>
      <c r="R868" s="221"/>
      <c r="S868" s="221"/>
      <c r="T868" s="221"/>
      <c r="U868" s="221"/>
      <c r="V868" s="221"/>
      <c r="W868" s="221"/>
      <c r="X868" s="221"/>
    </row>
    <row r="869" spans="1:24" ht="13.2">
      <c r="A869" s="220"/>
      <c r="B869" s="221"/>
      <c r="C869" s="222"/>
      <c r="D869" s="222"/>
      <c r="E869" s="222"/>
      <c r="F869" s="222"/>
      <c r="G869" s="220"/>
      <c r="H869" s="224"/>
      <c r="I869" s="220"/>
      <c r="J869" s="220"/>
      <c r="K869" s="220"/>
      <c r="L869" s="221"/>
      <c r="M869" s="221"/>
      <c r="N869" s="221"/>
      <c r="O869" s="221"/>
      <c r="P869" s="221"/>
      <c r="Q869" s="221"/>
      <c r="R869" s="221"/>
      <c r="S869" s="221"/>
      <c r="T869" s="221"/>
      <c r="U869" s="221"/>
      <c r="V869" s="221"/>
      <c r="W869" s="221"/>
      <c r="X869" s="221"/>
    </row>
    <row r="870" spans="1:24" ht="13.2">
      <c r="A870" s="220"/>
      <c r="B870" s="221"/>
      <c r="C870" s="222"/>
      <c r="D870" s="222"/>
      <c r="E870" s="222"/>
      <c r="F870" s="222"/>
      <c r="G870" s="220"/>
      <c r="H870" s="224"/>
      <c r="I870" s="220"/>
      <c r="J870" s="220"/>
      <c r="K870" s="220"/>
      <c r="L870" s="221"/>
      <c r="M870" s="221"/>
      <c r="N870" s="221"/>
      <c r="O870" s="221"/>
      <c r="P870" s="221"/>
      <c r="Q870" s="221"/>
      <c r="R870" s="221"/>
      <c r="S870" s="221"/>
      <c r="T870" s="221"/>
      <c r="U870" s="221"/>
      <c r="V870" s="221"/>
      <c r="W870" s="221"/>
      <c r="X870" s="221"/>
    </row>
    <row r="871" spans="1:24" ht="13.2">
      <c r="A871" s="220"/>
      <c r="B871" s="221"/>
      <c r="C871" s="222"/>
      <c r="D871" s="222"/>
      <c r="E871" s="222"/>
      <c r="F871" s="222"/>
      <c r="G871" s="220"/>
      <c r="H871" s="224"/>
      <c r="I871" s="220"/>
      <c r="J871" s="220"/>
      <c r="K871" s="220"/>
      <c r="L871" s="221"/>
      <c r="M871" s="221"/>
      <c r="N871" s="221"/>
      <c r="O871" s="221"/>
      <c r="P871" s="221"/>
      <c r="Q871" s="221"/>
      <c r="R871" s="221"/>
      <c r="S871" s="221"/>
      <c r="T871" s="221"/>
      <c r="U871" s="221"/>
      <c r="V871" s="221"/>
      <c r="W871" s="221"/>
      <c r="X871" s="221"/>
    </row>
    <row r="872" spans="1:24" ht="13.2">
      <c r="A872" s="220"/>
      <c r="B872" s="221"/>
      <c r="C872" s="222"/>
      <c r="D872" s="222"/>
      <c r="E872" s="222"/>
      <c r="F872" s="222"/>
      <c r="G872" s="220"/>
      <c r="H872" s="224"/>
      <c r="I872" s="220"/>
      <c r="J872" s="220"/>
      <c r="K872" s="220"/>
      <c r="L872" s="221"/>
      <c r="M872" s="221"/>
      <c r="N872" s="221"/>
      <c r="O872" s="221"/>
      <c r="P872" s="221"/>
      <c r="Q872" s="221"/>
      <c r="R872" s="221"/>
      <c r="S872" s="221"/>
      <c r="T872" s="221"/>
      <c r="U872" s="221"/>
      <c r="V872" s="221"/>
      <c r="W872" s="221"/>
      <c r="X872" s="221"/>
    </row>
    <row r="873" spans="1:24" ht="13.2">
      <c r="A873" s="220"/>
      <c r="B873" s="221"/>
      <c r="C873" s="222"/>
      <c r="D873" s="222"/>
      <c r="E873" s="222"/>
      <c r="F873" s="222"/>
      <c r="G873" s="220"/>
      <c r="H873" s="224"/>
      <c r="I873" s="220"/>
      <c r="J873" s="220"/>
      <c r="K873" s="220"/>
      <c r="L873" s="221"/>
      <c r="M873" s="221"/>
      <c r="N873" s="221"/>
      <c r="O873" s="221"/>
      <c r="P873" s="221"/>
      <c r="Q873" s="221"/>
      <c r="R873" s="221"/>
      <c r="S873" s="221"/>
      <c r="T873" s="221"/>
      <c r="U873" s="221"/>
      <c r="V873" s="221"/>
      <c r="W873" s="221"/>
      <c r="X873" s="221"/>
    </row>
    <row r="874" spans="1:24" ht="13.2">
      <c r="A874" s="220"/>
      <c r="B874" s="221"/>
      <c r="C874" s="222"/>
      <c r="D874" s="222"/>
      <c r="E874" s="222"/>
      <c r="F874" s="222"/>
      <c r="G874" s="220"/>
      <c r="H874" s="224"/>
      <c r="I874" s="220"/>
      <c r="J874" s="220"/>
      <c r="K874" s="220"/>
      <c r="L874" s="221"/>
      <c r="M874" s="221"/>
      <c r="N874" s="221"/>
      <c r="O874" s="221"/>
      <c r="P874" s="221"/>
      <c r="Q874" s="221"/>
      <c r="R874" s="221"/>
      <c r="S874" s="221"/>
      <c r="T874" s="221"/>
      <c r="U874" s="221"/>
      <c r="V874" s="221"/>
      <c r="W874" s="221"/>
      <c r="X874" s="221"/>
    </row>
    <row r="875" spans="1:24" ht="13.2">
      <c r="A875" s="220"/>
      <c r="B875" s="221"/>
      <c r="C875" s="222"/>
      <c r="D875" s="222"/>
      <c r="E875" s="222"/>
      <c r="F875" s="222"/>
      <c r="G875" s="220"/>
      <c r="H875" s="224"/>
      <c r="I875" s="220"/>
      <c r="J875" s="220"/>
      <c r="K875" s="220"/>
      <c r="L875" s="221"/>
      <c r="M875" s="221"/>
      <c r="N875" s="221"/>
      <c r="O875" s="221"/>
      <c r="P875" s="221"/>
      <c r="Q875" s="221"/>
      <c r="R875" s="221"/>
      <c r="S875" s="221"/>
      <c r="T875" s="221"/>
      <c r="U875" s="221"/>
      <c r="V875" s="221"/>
      <c r="W875" s="221"/>
      <c r="X875" s="221"/>
    </row>
    <row r="876" spans="1:24" ht="13.2">
      <c r="A876" s="220"/>
      <c r="B876" s="221"/>
      <c r="C876" s="222"/>
      <c r="D876" s="222"/>
      <c r="E876" s="222"/>
      <c r="F876" s="222"/>
      <c r="G876" s="220"/>
      <c r="H876" s="224"/>
      <c r="I876" s="220"/>
      <c r="J876" s="220"/>
      <c r="K876" s="220"/>
      <c r="L876" s="221"/>
      <c r="M876" s="221"/>
      <c r="N876" s="221"/>
      <c r="O876" s="221"/>
      <c r="P876" s="221"/>
      <c r="Q876" s="221"/>
      <c r="R876" s="221"/>
      <c r="S876" s="221"/>
      <c r="T876" s="221"/>
      <c r="U876" s="221"/>
      <c r="V876" s="221"/>
      <c r="W876" s="221"/>
      <c r="X876" s="221"/>
    </row>
    <row r="877" spans="1:24" ht="13.2">
      <c r="A877" s="220"/>
      <c r="B877" s="221"/>
      <c r="C877" s="222"/>
      <c r="D877" s="222"/>
      <c r="E877" s="222"/>
      <c r="F877" s="222"/>
      <c r="G877" s="220"/>
      <c r="H877" s="224"/>
      <c r="I877" s="220"/>
      <c r="J877" s="220"/>
      <c r="K877" s="220"/>
      <c r="L877" s="221"/>
      <c r="M877" s="221"/>
      <c r="N877" s="221"/>
      <c r="O877" s="221"/>
      <c r="P877" s="221"/>
      <c r="Q877" s="221"/>
      <c r="R877" s="221"/>
      <c r="S877" s="221"/>
      <c r="T877" s="221"/>
      <c r="U877" s="221"/>
      <c r="V877" s="221"/>
      <c r="W877" s="221"/>
      <c r="X877" s="221"/>
    </row>
    <row r="878" spans="1:24" ht="13.2">
      <c r="A878" s="220"/>
      <c r="B878" s="221"/>
      <c r="C878" s="222"/>
      <c r="D878" s="222"/>
      <c r="E878" s="222"/>
      <c r="F878" s="222"/>
      <c r="G878" s="220"/>
      <c r="H878" s="224"/>
      <c r="I878" s="220"/>
      <c r="J878" s="220"/>
      <c r="K878" s="220"/>
      <c r="L878" s="221"/>
      <c r="M878" s="221"/>
      <c r="N878" s="221"/>
      <c r="O878" s="221"/>
      <c r="P878" s="221"/>
      <c r="Q878" s="221"/>
      <c r="R878" s="221"/>
      <c r="S878" s="221"/>
      <c r="T878" s="221"/>
      <c r="U878" s="221"/>
      <c r="V878" s="221"/>
      <c r="W878" s="221"/>
      <c r="X878" s="221"/>
    </row>
    <row r="879" spans="1:24" ht="13.2">
      <c r="A879" s="220"/>
      <c r="B879" s="221"/>
      <c r="C879" s="222"/>
      <c r="D879" s="222"/>
      <c r="E879" s="222"/>
      <c r="F879" s="222"/>
      <c r="G879" s="220"/>
      <c r="H879" s="224"/>
      <c r="I879" s="220"/>
      <c r="J879" s="220"/>
      <c r="K879" s="220"/>
      <c r="L879" s="221"/>
      <c r="M879" s="221"/>
      <c r="N879" s="221"/>
      <c r="O879" s="221"/>
      <c r="P879" s="221"/>
      <c r="Q879" s="221"/>
      <c r="R879" s="221"/>
      <c r="S879" s="221"/>
      <c r="T879" s="221"/>
      <c r="U879" s="221"/>
      <c r="V879" s="221"/>
      <c r="W879" s="221"/>
      <c r="X879" s="221"/>
    </row>
    <row r="880" spans="1:24" ht="13.2">
      <c r="A880" s="220"/>
      <c r="B880" s="221"/>
      <c r="C880" s="222"/>
      <c r="D880" s="222"/>
      <c r="E880" s="222"/>
      <c r="F880" s="222"/>
      <c r="G880" s="220"/>
      <c r="H880" s="224"/>
      <c r="I880" s="220"/>
      <c r="J880" s="220"/>
      <c r="K880" s="220"/>
      <c r="L880" s="221"/>
      <c r="M880" s="221"/>
      <c r="N880" s="221"/>
      <c r="O880" s="221"/>
      <c r="P880" s="221"/>
      <c r="Q880" s="221"/>
      <c r="R880" s="221"/>
      <c r="S880" s="221"/>
      <c r="T880" s="221"/>
      <c r="U880" s="221"/>
      <c r="V880" s="221"/>
      <c r="W880" s="221"/>
      <c r="X880" s="221"/>
    </row>
    <row r="881" spans="1:24" ht="13.2">
      <c r="A881" s="220"/>
      <c r="B881" s="221"/>
      <c r="C881" s="222"/>
      <c r="D881" s="222"/>
      <c r="E881" s="222"/>
      <c r="F881" s="222"/>
      <c r="G881" s="220"/>
      <c r="H881" s="224"/>
      <c r="I881" s="220"/>
      <c r="J881" s="220"/>
      <c r="K881" s="220"/>
      <c r="L881" s="221"/>
      <c r="M881" s="221"/>
      <c r="N881" s="221"/>
      <c r="O881" s="221"/>
      <c r="P881" s="221"/>
      <c r="Q881" s="221"/>
      <c r="R881" s="221"/>
      <c r="S881" s="221"/>
      <c r="T881" s="221"/>
      <c r="U881" s="221"/>
      <c r="V881" s="221"/>
      <c r="W881" s="221"/>
      <c r="X881" s="221"/>
    </row>
    <row r="882" spans="1:24" ht="13.2">
      <c r="A882" s="220"/>
      <c r="B882" s="221"/>
      <c r="C882" s="222"/>
      <c r="D882" s="222"/>
      <c r="E882" s="222"/>
      <c r="F882" s="222"/>
      <c r="G882" s="220"/>
      <c r="H882" s="224"/>
      <c r="I882" s="220"/>
      <c r="J882" s="220"/>
      <c r="K882" s="220"/>
      <c r="L882" s="221"/>
      <c r="M882" s="221"/>
      <c r="N882" s="221"/>
      <c r="O882" s="221"/>
      <c r="P882" s="221"/>
      <c r="Q882" s="221"/>
      <c r="R882" s="221"/>
      <c r="S882" s="221"/>
      <c r="T882" s="221"/>
      <c r="U882" s="221"/>
      <c r="V882" s="221"/>
      <c r="W882" s="221"/>
      <c r="X882" s="221"/>
    </row>
    <row r="883" spans="1:24" ht="13.2">
      <c r="A883" s="220"/>
      <c r="B883" s="221"/>
      <c r="C883" s="222"/>
      <c r="D883" s="222"/>
      <c r="E883" s="222"/>
      <c r="F883" s="222"/>
      <c r="G883" s="220"/>
      <c r="H883" s="224"/>
      <c r="I883" s="220"/>
      <c r="J883" s="220"/>
      <c r="K883" s="220"/>
      <c r="L883" s="221"/>
      <c r="M883" s="221"/>
      <c r="N883" s="221"/>
      <c r="O883" s="221"/>
      <c r="P883" s="221"/>
      <c r="Q883" s="221"/>
      <c r="R883" s="221"/>
      <c r="S883" s="221"/>
      <c r="T883" s="221"/>
      <c r="U883" s="221"/>
      <c r="V883" s="221"/>
      <c r="W883" s="221"/>
      <c r="X883" s="221"/>
    </row>
    <row r="884" spans="1:24" ht="13.2">
      <c r="A884" s="220"/>
      <c r="B884" s="221"/>
      <c r="C884" s="222"/>
      <c r="D884" s="222"/>
      <c r="E884" s="222"/>
      <c r="F884" s="222"/>
      <c r="G884" s="220"/>
      <c r="H884" s="224"/>
      <c r="I884" s="220"/>
      <c r="J884" s="220"/>
      <c r="K884" s="220"/>
      <c r="L884" s="221"/>
      <c r="M884" s="221"/>
      <c r="N884" s="221"/>
      <c r="O884" s="221"/>
      <c r="P884" s="221"/>
      <c r="Q884" s="221"/>
      <c r="R884" s="221"/>
      <c r="S884" s="221"/>
      <c r="T884" s="221"/>
      <c r="U884" s="221"/>
      <c r="V884" s="221"/>
      <c r="W884" s="221"/>
      <c r="X884" s="221"/>
    </row>
    <row r="885" spans="1:24" ht="13.2">
      <c r="A885" s="220"/>
      <c r="B885" s="221"/>
      <c r="C885" s="222"/>
      <c r="D885" s="222"/>
      <c r="E885" s="222"/>
      <c r="F885" s="222"/>
      <c r="G885" s="220"/>
      <c r="H885" s="224"/>
      <c r="I885" s="220"/>
      <c r="J885" s="220"/>
      <c r="K885" s="220"/>
      <c r="L885" s="221"/>
      <c r="M885" s="221"/>
      <c r="N885" s="221"/>
      <c r="O885" s="221"/>
      <c r="P885" s="221"/>
      <c r="Q885" s="221"/>
      <c r="R885" s="221"/>
      <c r="S885" s="221"/>
      <c r="T885" s="221"/>
      <c r="U885" s="221"/>
      <c r="V885" s="221"/>
      <c r="W885" s="221"/>
      <c r="X885" s="221"/>
    </row>
    <row r="886" spans="1:24" ht="13.2">
      <c r="A886" s="220"/>
      <c r="B886" s="221"/>
      <c r="C886" s="222"/>
      <c r="D886" s="222"/>
      <c r="E886" s="222"/>
      <c r="F886" s="222"/>
      <c r="G886" s="220"/>
      <c r="H886" s="224"/>
      <c r="I886" s="220"/>
      <c r="J886" s="220"/>
      <c r="K886" s="220"/>
      <c r="L886" s="221"/>
      <c r="M886" s="221"/>
      <c r="N886" s="221"/>
      <c r="O886" s="221"/>
      <c r="P886" s="221"/>
      <c r="Q886" s="221"/>
      <c r="R886" s="221"/>
      <c r="S886" s="221"/>
      <c r="T886" s="221"/>
      <c r="U886" s="221"/>
      <c r="V886" s="221"/>
      <c r="W886" s="221"/>
      <c r="X886" s="221"/>
    </row>
    <row r="887" spans="1:24" ht="13.2">
      <c r="A887" s="220"/>
      <c r="B887" s="221"/>
      <c r="C887" s="222"/>
      <c r="D887" s="222"/>
      <c r="E887" s="222"/>
      <c r="F887" s="222"/>
      <c r="G887" s="220"/>
      <c r="H887" s="224"/>
      <c r="I887" s="220"/>
      <c r="J887" s="220"/>
      <c r="K887" s="220"/>
      <c r="L887" s="221"/>
      <c r="M887" s="221"/>
      <c r="N887" s="221"/>
      <c r="O887" s="221"/>
      <c r="P887" s="221"/>
      <c r="Q887" s="221"/>
      <c r="R887" s="221"/>
      <c r="S887" s="221"/>
      <c r="T887" s="221"/>
      <c r="U887" s="221"/>
      <c r="V887" s="221"/>
      <c r="W887" s="221"/>
      <c r="X887" s="221"/>
    </row>
    <row r="888" spans="1:24" ht="13.2">
      <c r="A888" s="220"/>
      <c r="B888" s="221"/>
      <c r="C888" s="222"/>
      <c r="D888" s="222"/>
      <c r="E888" s="222"/>
      <c r="F888" s="222"/>
      <c r="G888" s="220"/>
      <c r="H888" s="224"/>
      <c r="I888" s="220"/>
      <c r="J888" s="220"/>
      <c r="K888" s="220"/>
      <c r="L888" s="221"/>
      <c r="M888" s="221"/>
      <c r="N888" s="221"/>
      <c r="O888" s="221"/>
      <c r="P888" s="221"/>
      <c r="Q888" s="221"/>
      <c r="R888" s="221"/>
      <c r="S888" s="221"/>
      <c r="T888" s="221"/>
      <c r="U888" s="221"/>
      <c r="V888" s="221"/>
      <c r="W888" s="221"/>
      <c r="X888" s="221"/>
    </row>
    <row r="889" spans="1:24" ht="13.2">
      <c r="A889" s="220"/>
      <c r="B889" s="221"/>
      <c r="C889" s="222"/>
      <c r="D889" s="222"/>
      <c r="E889" s="222"/>
      <c r="F889" s="222"/>
      <c r="G889" s="220"/>
      <c r="H889" s="224"/>
      <c r="I889" s="220"/>
      <c r="J889" s="220"/>
      <c r="K889" s="220"/>
      <c r="L889" s="221"/>
      <c r="M889" s="221"/>
      <c r="N889" s="221"/>
      <c r="O889" s="221"/>
      <c r="P889" s="221"/>
      <c r="Q889" s="221"/>
      <c r="R889" s="221"/>
      <c r="S889" s="221"/>
      <c r="T889" s="221"/>
      <c r="U889" s="221"/>
      <c r="V889" s="221"/>
      <c r="W889" s="221"/>
      <c r="X889" s="221"/>
    </row>
    <row r="890" spans="1:24" ht="13.2">
      <c r="A890" s="220"/>
      <c r="B890" s="221"/>
      <c r="C890" s="222"/>
      <c r="D890" s="222"/>
      <c r="E890" s="222"/>
      <c r="F890" s="222"/>
      <c r="G890" s="220"/>
      <c r="H890" s="224"/>
      <c r="I890" s="220"/>
      <c r="J890" s="220"/>
      <c r="K890" s="220"/>
      <c r="L890" s="221"/>
      <c r="M890" s="221"/>
      <c r="N890" s="221"/>
      <c r="O890" s="221"/>
      <c r="P890" s="221"/>
      <c r="Q890" s="221"/>
      <c r="R890" s="221"/>
      <c r="S890" s="221"/>
      <c r="T890" s="221"/>
      <c r="U890" s="221"/>
      <c r="V890" s="221"/>
      <c r="W890" s="221"/>
      <c r="X890" s="221"/>
    </row>
    <row r="891" spans="1:24" ht="13.2">
      <c r="A891" s="220"/>
      <c r="B891" s="221"/>
      <c r="C891" s="222"/>
      <c r="D891" s="222"/>
      <c r="E891" s="222"/>
      <c r="F891" s="222"/>
      <c r="G891" s="220"/>
      <c r="H891" s="224"/>
      <c r="I891" s="220"/>
      <c r="J891" s="220"/>
      <c r="K891" s="220"/>
      <c r="L891" s="221"/>
      <c r="M891" s="221"/>
      <c r="N891" s="221"/>
      <c r="O891" s="221"/>
      <c r="P891" s="221"/>
      <c r="Q891" s="221"/>
      <c r="R891" s="221"/>
      <c r="S891" s="221"/>
      <c r="T891" s="221"/>
      <c r="U891" s="221"/>
      <c r="V891" s="221"/>
      <c r="W891" s="221"/>
      <c r="X891" s="221"/>
    </row>
    <row r="892" spans="1:24" ht="13.2">
      <c r="A892" s="220"/>
      <c r="B892" s="221"/>
      <c r="C892" s="222"/>
      <c r="D892" s="222"/>
      <c r="E892" s="222"/>
      <c r="F892" s="222"/>
      <c r="G892" s="220"/>
      <c r="H892" s="224"/>
      <c r="I892" s="220"/>
      <c r="J892" s="220"/>
      <c r="K892" s="220"/>
      <c r="L892" s="221"/>
      <c r="M892" s="221"/>
      <c r="N892" s="221"/>
      <c r="O892" s="221"/>
      <c r="P892" s="221"/>
      <c r="Q892" s="221"/>
      <c r="R892" s="221"/>
      <c r="S892" s="221"/>
      <c r="T892" s="221"/>
      <c r="U892" s="221"/>
      <c r="V892" s="221"/>
      <c r="W892" s="221"/>
      <c r="X892" s="221"/>
    </row>
    <row r="893" spans="1:24" ht="13.2">
      <c r="A893" s="220"/>
      <c r="B893" s="221"/>
      <c r="C893" s="222"/>
      <c r="D893" s="222"/>
      <c r="E893" s="222"/>
      <c r="F893" s="222"/>
      <c r="G893" s="220"/>
      <c r="H893" s="224"/>
      <c r="I893" s="220"/>
      <c r="J893" s="220"/>
      <c r="K893" s="220"/>
      <c r="L893" s="221"/>
      <c r="M893" s="221"/>
      <c r="N893" s="221"/>
      <c r="O893" s="221"/>
      <c r="P893" s="221"/>
      <c r="Q893" s="221"/>
      <c r="R893" s="221"/>
      <c r="S893" s="221"/>
      <c r="T893" s="221"/>
      <c r="U893" s="221"/>
      <c r="V893" s="221"/>
      <c r="W893" s="221"/>
      <c r="X893" s="221"/>
    </row>
    <row r="894" spans="1:24" ht="13.2">
      <c r="A894" s="220"/>
      <c r="B894" s="221"/>
      <c r="C894" s="222"/>
      <c r="D894" s="222"/>
      <c r="E894" s="222"/>
      <c r="F894" s="222"/>
      <c r="G894" s="220"/>
      <c r="H894" s="224"/>
      <c r="I894" s="220"/>
      <c r="J894" s="220"/>
      <c r="K894" s="220"/>
      <c r="L894" s="221"/>
      <c r="M894" s="221"/>
      <c r="N894" s="221"/>
      <c r="O894" s="221"/>
      <c r="P894" s="221"/>
      <c r="Q894" s="221"/>
      <c r="R894" s="221"/>
      <c r="S894" s="221"/>
      <c r="T894" s="221"/>
      <c r="U894" s="221"/>
      <c r="V894" s="221"/>
      <c r="W894" s="221"/>
      <c r="X894" s="221"/>
    </row>
    <row r="895" spans="1:24" ht="13.2">
      <c r="A895" s="220"/>
      <c r="B895" s="221"/>
      <c r="C895" s="222"/>
      <c r="D895" s="222"/>
      <c r="E895" s="222"/>
      <c r="F895" s="222"/>
      <c r="G895" s="220"/>
      <c r="H895" s="224"/>
      <c r="I895" s="220"/>
      <c r="J895" s="220"/>
      <c r="K895" s="220"/>
      <c r="L895" s="221"/>
      <c r="M895" s="221"/>
      <c r="N895" s="221"/>
      <c r="O895" s="221"/>
      <c r="P895" s="221"/>
      <c r="Q895" s="221"/>
      <c r="R895" s="221"/>
      <c r="S895" s="221"/>
      <c r="T895" s="221"/>
      <c r="U895" s="221"/>
      <c r="V895" s="221"/>
      <c r="W895" s="221"/>
      <c r="X895" s="221"/>
    </row>
    <row r="896" spans="1:24" ht="13.2">
      <c r="A896" s="220"/>
      <c r="B896" s="221"/>
      <c r="C896" s="222"/>
      <c r="D896" s="222"/>
      <c r="E896" s="222"/>
      <c r="F896" s="222"/>
      <c r="G896" s="220"/>
      <c r="H896" s="224"/>
      <c r="I896" s="220"/>
      <c r="J896" s="220"/>
      <c r="K896" s="220"/>
      <c r="L896" s="221"/>
      <c r="M896" s="221"/>
      <c r="N896" s="221"/>
      <c r="O896" s="221"/>
      <c r="P896" s="221"/>
      <c r="Q896" s="221"/>
      <c r="R896" s="221"/>
      <c r="S896" s="221"/>
      <c r="T896" s="221"/>
      <c r="U896" s="221"/>
      <c r="V896" s="221"/>
      <c r="W896" s="221"/>
      <c r="X896" s="221"/>
    </row>
    <row r="897" spans="1:24" ht="13.2">
      <c r="A897" s="220"/>
      <c r="B897" s="221"/>
      <c r="C897" s="222"/>
      <c r="D897" s="222"/>
      <c r="E897" s="222"/>
      <c r="F897" s="222"/>
      <c r="G897" s="220"/>
      <c r="H897" s="224"/>
      <c r="I897" s="220"/>
      <c r="J897" s="220"/>
      <c r="K897" s="220"/>
      <c r="L897" s="221"/>
      <c r="M897" s="221"/>
      <c r="N897" s="221"/>
      <c r="O897" s="221"/>
      <c r="P897" s="221"/>
      <c r="Q897" s="221"/>
      <c r="R897" s="221"/>
      <c r="S897" s="221"/>
      <c r="T897" s="221"/>
      <c r="U897" s="221"/>
      <c r="V897" s="221"/>
      <c r="W897" s="221"/>
      <c r="X897" s="221"/>
    </row>
    <row r="898" spans="1:24" ht="13.2">
      <c r="A898" s="220"/>
      <c r="B898" s="221"/>
      <c r="C898" s="222"/>
      <c r="D898" s="222"/>
      <c r="E898" s="222"/>
      <c r="F898" s="222"/>
      <c r="G898" s="220"/>
      <c r="H898" s="224"/>
      <c r="I898" s="220"/>
      <c r="J898" s="220"/>
      <c r="K898" s="220"/>
      <c r="L898" s="221"/>
      <c r="M898" s="221"/>
      <c r="N898" s="221"/>
      <c r="O898" s="221"/>
      <c r="P898" s="221"/>
      <c r="Q898" s="221"/>
      <c r="R898" s="221"/>
      <c r="S898" s="221"/>
      <c r="T898" s="221"/>
      <c r="U898" s="221"/>
      <c r="V898" s="221"/>
      <c r="W898" s="221"/>
      <c r="X898" s="221"/>
    </row>
    <row r="899" spans="1:24" ht="13.2">
      <c r="A899" s="220"/>
      <c r="B899" s="221"/>
      <c r="C899" s="222"/>
      <c r="D899" s="222"/>
      <c r="E899" s="222"/>
      <c r="F899" s="222"/>
      <c r="G899" s="220"/>
      <c r="H899" s="224"/>
      <c r="I899" s="220"/>
      <c r="J899" s="220"/>
      <c r="K899" s="220"/>
      <c r="L899" s="221"/>
      <c r="M899" s="221"/>
      <c r="N899" s="221"/>
      <c r="O899" s="221"/>
      <c r="P899" s="221"/>
      <c r="Q899" s="221"/>
      <c r="R899" s="221"/>
      <c r="S899" s="221"/>
      <c r="T899" s="221"/>
      <c r="U899" s="221"/>
      <c r="V899" s="221"/>
      <c r="W899" s="221"/>
      <c r="X899" s="221"/>
    </row>
    <row r="900" spans="1:24" ht="13.2">
      <c r="A900" s="220"/>
      <c r="B900" s="221"/>
      <c r="C900" s="222"/>
      <c r="D900" s="222"/>
      <c r="E900" s="222"/>
      <c r="F900" s="222"/>
      <c r="G900" s="220"/>
      <c r="H900" s="224"/>
      <c r="I900" s="220"/>
      <c r="J900" s="220"/>
      <c r="K900" s="220"/>
      <c r="L900" s="221"/>
      <c r="M900" s="221"/>
      <c r="N900" s="221"/>
      <c r="O900" s="221"/>
      <c r="P900" s="221"/>
      <c r="Q900" s="221"/>
      <c r="R900" s="221"/>
      <c r="S900" s="221"/>
      <c r="T900" s="221"/>
      <c r="U900" s="221"/>
      <c r="V900" s="221"/>
      <c r="W900" s="221"/>
      <c r="X900" s="221"/>
    </row>
    <row r="901" spans="1:24" ht="13.2">
      <c r="A901" s="220"/>
      <c r="B901" s="221"/>
      <c r="C901" s="222"/>
      <c r="D901" s="222"/>
      <c r="E901" s="222"/>
      <c r="F901" s="222"/>
      <c r="G901" s="220"/>
      <c r="H901" s="224"/>
      <c r="I901" s="220"/>
      <c r="J901" s="220"/>
      <c r="K901" s="220"/>
      <c r="L901" s="221"/>
      <c r="M901" s="221"/>
      <c r="N901" s="221"/>
      <c r="O901" s="221"/>
      <c r="P901" s="221"/>
      <c r="Q901" s="221"/>
      <c r="R901" s="221"/>
      <c r="S901" s="221"/>
      <c r="T901" s="221"/>
      <c r="U901" s="221"/>
      <c r="V901" s="221"/>
      <c r="W901" s="221"/>
      <c r="X901" s="221"/>
    </row>
    <row r="902" spans="1:24" ht="13.2">
      <c r="A902" s="220"/>
      <c r="B902" s="221"/>
      <c r="C902" s="222"/>
      <c r="D902" s="222"/>
      <c r="E902" s="222"/>
      <c r="F902" s="222"/>
      <c r="G902" s="220"/>
      <c r="H902" s="224"/>
      <c r="I902" s="220"/>
      <c r="J902" s="220"/>
      <c r="K902" s="220"/>
      <c r="L902" s="221"/>
      <c r="M902" s="221"/>
      <c r="N902" s="221"/>
      <c r="O902" s="221"/>
      <c r="P902" s="221"/>
      <c r="Q902" s="221"/>
      <c r="R902" s="221"/>
      <c r="S902" s="221"/>
      <c r="T902" s="221"/>
      <c r="U902" s="221"/>
      <c r="V902" s="221"/>
      <c r="W902" s="221"/>
      <c r="X902" s="221"/>
    </row>
    <row r="903" spans="1:24" ht="13.2">
      <c r="A903" s="220"/>
      <c r="B903" s="221"/>
      <c r="C903" s="222"/>
      <c r="D903" s="222"/>
      <c r="E903" s="222"/>
      <c r="F903" s="222"/>
      <c r="G903" s="220"/>
      <c r="H903" s="224"/>
      <c r="I903" s="220"/>
      <c r="J903" s="220"/>
      <c r="K903" s="220"/>
      <c r="L903" s="221"/>
      <c r="M903" s="221"/>
      <c r="N903" s="221"/>
      <c r="O903" s="221"/>
      <c r="P903" s="221"/>
      <c r="Q903" s="221"/>
      <c r="R903" s="221"/>
      <c r="S903" s="221"/>
      <c r="T903" s="221"/>
      <c r="U903" s="221"/>
      <c r="V903" s="221"/>
      <c r="W903" s="221"/>
      <c r="X903" s="221"/>
    </row>
    <row r="904" spans="1:24" ht="13.2">
      <c r="A904" s="220"/>
      <c r="B904" s="221"/>
      <c r="C904" s="222"/>
      <c r="D904" s="222"/>
      <c r="E904" s="222"/>
      <c r="F904" s="222"/>
      <c r="G904" s="220"/>
      <c r="H904" s="224"/>
      <c r="I904" s="220"/>
      <c r="J904" s="220"/>
      <c r="K904" s="220"/>
      <c r="L904" s="221"/>
      <c r="M904" s="221"/>
      <c r="N904" s="221"/>
      <c r="O904" s="221"/>
      <c r="P904" s="221"/>
      <c r="Q904" s="221"/>
      <c r="R904" s="221"/>
      <c r="S904" s="221"/>
      <c r="T904" s="221"/>
      <c r="U904" s="221"/>
      <c r="V904" s="221"/>
      <c r="W904" s="221"/>
      <c r="X904" s="221"/>
    </row>
    <row r="905" spans="1:24" ht="13.2">
      <c r="A905" s="220"/>
      <c r="B905" s="221"/>
      <c r="C905" s="222"/>
      <c r="D905" s="222"/>
      <c r="E905" s="222"/>
      <c r="F905" s="222"/>
      <c r="G905" s="220"/>
      <c r="H905" s="224"/>
      <c r="I905" s="220"/>
      <c r="J905" s="220"/>
      <c r="K905" s="220"/>
      <c r="L905" s="221"/>
      <c r="M905" s="221"/>
      <c r="N905" s="221"/>
      <c r="O905" s="221"/>
      <c r="P905" s="221"/>
      <c r="Q905" s="221"/>
      <c r="R905" s="221"/>
      <c r="S905" s="221"/>
      <c r="T905" s="221"/>
      <c r="U905" s="221"/>
      <c r="V905" s="221"/>
      <c r="W905" s="221"/>
      <c r="X905" s="221"/>
    </row>
    <row r="906" spans="1:24" ht="13.2">
      <c r="A906" s="220"/>
      <c r="B906" s="221"/>
      <c r="C906" s="222"/>
      <c r="D906" s="222"/>
      <c r="E906" s="222"/>
      <c r="F906" s="222"/>
      <c r="G906" s="220"/>
      <c r="H906" s="224"/>
      <c r="I906" s="220"/>
      <c r="J906" s="220"/>
      <c r="K906" s="220"/>
      <c r="L906" s="221"/>
      <c r="M906" s="221"/>
      <c r="N906" s="221"/>
      <c r="O906" s="221"/>
      <c r="P906" s="221"/>
      <c r="Q906" s="221"/>
      <c r="R906" s="221"/>
      <c r="S906" s="221"/>
      <c r="T906" s="221"/>
      <c r="U906" s="221"/>
      <c r="V906" s="221"/>
      <c r="W906" s="221"/>
      <c r="X906" s="221"/>
    </row>
    <row r="907" spans="1:24" ht="13.2">
      <c r="A907" s="220"/>
      <c r="B907" s="221"/>
      <c r="C907" s="222"/>
      <c r="D907" s="222"/>
      <c r="E907" s="222"/>
      <c r="F907" s="222"/>
      <c r="G907" s="220"/>
      <c r="H907" s="224"/>
      <c r="I907" s="220"/>
      <c r="J907" s="220"/>
      <c r="K907" s="220"/>
      <c r="L907" s="221"/>
      <c r="M907" s="221"/>
      <c r="N907" s="221"/>
      <c r="O907" s="221"/>
      <c r="P907" s="221"/>
      <c r="Q907" s="221"/>
      <c r="R907" s="221"/>
      <c r="S907" s="221"/>
      <c r="T907" s="221"/>
      <c r="U907" s="221"/>
      <c r="V907" s="221"/>
      <c r="W907" s="221"/>
      <c r="X907" s="221"/>
    </row>
    <row r="908" spans="1:24" ht="13.2">
      <c r="A908" s="220"/>
      <c r="B908" s="221"/>
      <c r="C908" s="222"/>
      <c r="D908" s="222"/>
      <c r="E908" s="222"/>
      <c r="F908" s="222"/>
      <c r="G908" s="220"/>
      <c r="H908" s="224"/>
      <c r="I908" s="220"/>
      <c r="J908" s="220"/>
      <c r="K908" s="220"/>
      <c r="L908" s="221"/>
      <c r="M908" s="221"/>
      <c r="N908" s="221"/>
      <c r="O908" s="221"/>
      <c r="P908" s="221"/>
      <c r="Q908" s="221"/>
      <c r="R908" s="221"/>
      <c r="S908" s="221"/>
      <c r="T908" s="221"/>
      <c r="U908" s="221"/>
      <c r="V908" s="221"/>
      <c r="W908" s="221"/>
      <c r="X908" s="221"/>
    </row>
    <row r="909" spans="1:24" ht="13.2">
      <c r="A909" s="220"/>
      <c r="B909" s="221"/>
      <c r="C909" s="222"/>
      <c r="D909" s="222"/>
      <c r="E909" s="222"/>
      <c r="F909" s="222"/>
      <c r="G909" s="220"/>
      <c r="H909" s="224"/>
      <c r="I909" s="220"/>
      <c r="J909" s="220"/>
      <c r="K909" s="220"/>
      <c r="L909" s="221"/>
      <c r="M909" s="221"/>
      <c r="N909" s="221"/>
      <c r="O909" s="221"/>
      <c r="P909" s="221"/>
      <c r="Q909" s="221"/>
      <c r="R909" s="221"/>
      <c r="S909" s="221"/>
      <c r="T909" s="221"/>
      <c r="U909" s="221"/>
      <c r="V909" s="221"/>
      <c r="W909" s="221"/>
      <c r="X909" s="221"/>
    </row>
    <row r="910" spans="1:24" ht="13.2">
      <c r="A910" s="220"/>
      <c r="B910" s="221"/>
      <c r="C910" s="222"/>
      <c r="D910" s="222"/>
      <c r="E910" s="222"/>
      <c r="F910" s="222"/>
      <c r="G910" s="220"/>
      <c r="H910" s="224"/>
      <c r="I910" s="220"/>
      <c r="J910" s="220"/>
      <c r="K910" s="220"/>
      <c r="L910" s="221"/>
      <c r="M910" s="221"/>
      <c r="N910" s="221"/>
      <c r="O910" s="221"/>
      <c r="P910" s="221"/>
      <c r="Q910" s="221"/>
      <c r="R910" s="221"/>
      <c r="S910" s="221"/>
      <c r="T910" s="221"/>
      <c r="U910" s="221"/>
      <c r="V910" s="221"/>
      <c r="W910" s="221"/>
      <c r="X910" s="221"/>
    </row>
    <row r="911" spans="1:24" ht="13.2">
      <c r="A911" s="220"/>
      <c r="B911" s="221"/>
      <c r="C911" s="222"/>
      <c r="D911" s="222"/>
      <c r="E911" s="222"/>
      <c r="F911" s="222"/>
      <c r="G911" s="220"/>
      <c r="H911" s="224"/>
      <c r="I911" s="220"/>
      <c r="J911" s="220"/>
      <c r="K911" s="220"/>
      <c r="L911" s="221"/>
      <c r="M911" s="221"/>
      <c r="N911" s="221"/>
      <c r="O911" s="221"/>
      <c r="P911" s="221"/>
      <c r="Q911" s="221"/>
      <c r="R911" s="221"/>
      <c r="S911" s="221"/>
      <c r="T911" s="221"/>
      <c r="U911" s="221"/>
      <c r="V911" s="221"/>
      <c r="W911" s="221"/>
      <c r="X911" s="221"/>
    </row>
    <row r="912" spans="1:24" ht="13.2">
      <c r="A912" s="220"/>
      <c r="B912" s="221"/>
      <c r="C912" s="222"/>
      <c r="D912" s="222"/>
      <c r="E912" s="222"/>
      <c r="F912" s="222"/>
      <c r="G912" s="220"/>
      <c r="H912" s="224"/>
      <c r="I912" s="220"/>
      <c r="J912" s="220"/>
      <c r="K912" s="220"/>
      <c r="L912" s="221"/>
      <c r="M912" s="221"/>
      <c r="N912" s="221"/>
      <c r="O912" s="221"/>
      <c r="P912" s="221"/>
      <c r="Q912" s="221"/>
      <c r="R912" s="221"/>
      <c r="S912" s="221"/>
      <c r="T912" s="221"/>
      <c r="U912" s="221"/>
      <c r="V912" s="221"/>
      <c r="W912" s="221"/>
      <c r="X912" s="221"/>
    </row>
    <row r="913" spans="1:24" ht="13.2">
      <c r="A913" s="220"/>
      <c r="B913" s="221"/>
      <c r="C913" s="222"/>
      <c r="D913" s="222"/>
      <c r="E913" s="222"/>
      <c r="F913" s="222"/>
      <c r="G913" s="220"/>
      <c r="H913" s="224"/>
      <c r="I913" s="220"/>
      <c r="J913" s="220"/>
      <c r="K913" s="220"/>
      <c r="L913" s="221"/>
      <c r="M913" s="221"/>
      <c r="N913" s="221"/>
      <c r="O913" s="221"/>
      <c r="P913" s="221"/>
      <c r="Q913" s="221"/>
      <c r="R913" s="221"/>
      <c r="S913" s="221"/>
      <c r="T913" s="221"/>
      <c r="U913" s="221"/>
      <c r="V913" s="221"/>
      <c r="W913" s="221"/>
      <c r="X913" s="221"/>
    </row>
    <row r="914" spans="1:24" ht="13.2">
      <c r="A914" s="220"/>
      <c r="B914" s="221"/>
      <c r="C914" s="222"/>
      <c r="D914" s="222"/>
      <c r="E914" s="222"/>
      <c r="F914" s="222"/>
      <c r="G914" s="220"/>
      <c r="H914" s="224"/>
      <c r="I914" s="220"/>
      <c r="J914" s="220"/>
      <c r="K914" s="220"/>
      <c r="L914" s="221"/>
      <c r="M914" s="221"/>
      <c r="N914" s="221"/>
      <c r="O914" s="221"/>
      <c r="P914" s="221"/>
      <c r="Q914" s="221"/>
      <c r="R914" s="221"/>
      <c r="S914" s="221"/>
      <c r="T914" s="221"/>
      <c r="U914" s="221"/>
      <c r="V914" s="221"/>
      <c r="W914" s="221"/>
      <c r="X914" s="221"/>
    </row>
    <row r="915" spans="1:24" ht="13.2">
      <c r="A915" s="220"/>
      <c r="B915" s="221"/>
      <c r="C915" s="222"/>
      <c r="D915" s="222"/>
      <c r="E915" s="222"/>
      <c r="F915" s="222"/>
      <c r="G915" s="220"/>
      <c r="H915" s="224"/>
      <c r="I915" s="220"/>
      <c r="J915" s="220"/>
      <c r="K915" s="220"/>
      <c r="L915" s="221"/>
      <c r="M915" s="221"/>
      <c r="N915" s="221"/>
      <c r="O915" s="221"/>
      <c r="P915" s="221"/>
      <c r="Q915" s="221"/>
      <c r="R915" s="221"/>
      <c r="S915" s="221"/>
      <c r="T915" s="221"/>
      <c r="U915" s="221"/>
      <c r="V915" s="221"/>
      <c r="W915" s="221"/>
      <c r="X915" s="221"/>
    </row>
    <row r="916" spans="1:24" ht="13.2">
      <c r="A916" s="220"/>
      <c r="B916" s="221"/>
      <c r="C916" s="222"/>
      <c r="D916" s="222"/>
      <c r="E916" s="222"/>
      <c r="F916" s="222"/>
      <c r="G916" s="220"/>
      <c r="H916" s="224"/>
      <c r="I916" s="220"/>
      <c r="J916" s="220"/>
      <c r="K916" s="220"/>
      <c r="L916" s="221"/>
      <c r="M916" s="221"/>
      <c r="N916" s="221"/>
      <c r="O916" s="221"/>
      <c r="P916" s="221"/>
      <c r="Q916" s="221"/>
      <c r="R916" s="221"/>
      <c r="S916" s="221"/>
      <c r="T916" s="221"/>
      <c r="U916" s="221"/>
      <c r="V916" s="221"/>
      <c r="W916" s="221"/>
      <c r="X916" s="221"/>
    </row>
    <row r="917" spans="1:24" ht="13.2">
      <c r="A917" s="220"/>
      <c r="B917" s="221"/>
      <c r="C917" s="222"/>
      <c r="D917" s="222"/>
      <c r="E917" s="222"/>
      <c r="F917" s="222"/>
      <c r="G917" s="220"/>
      <c r="H917" s="224"/>
      <c r="I917" s="220"/>
      <c r="J917" s="220"/>
      <c r="K917" s="220"/>
      <c r="L917" s="221"/>
      <c r="M917" s="221"/>
      <c r="N917" s="221"/>
      <c r="O917" s="221"/>
      <c r="P917" s="221"/>
      <c r="Q917" s="221"/>
      <c r="R917" s="221"/>
      <c r="S917" s="221"/>
      <c r="T917" s="221"/>
      <c r="U917" s="221"/>
      <c r="V917" s="221"/>
      <c r="W917" s="221"/>
      <c r="X917" s="221"/>
    </row>
    <row r="918" spans="1:24" ht="13.2">
      <c r="A918" s="220"/>
      <c r="B918" s="221"/>
      <c r="C918" s="222"/>
      <c r="D918" s="222"/>
      <c r="E918" s="222"/>
      <c r="F918" s="222"/>
      <c r="G918" s="220"/>
      <c r="H918" s="224"/>
      <c r="I918" s="220"/>
      <c r="J918" s="220"/>
      <c r="K918" s="220"/>
      <c r="L918" s="221"/>
      <c r="M918" s="221"/>
      <c r="N918" s="221"/>
      <c r="O918" s="221"/>
      <c r="P918" s="221"/>
      <c r="Q918" s="221"/>
      <c r="R918" s="221"/>
      <c r="S918" s="221"/>
      <c r="T918" s="221"/>
      <c r="U918" s="221"/>
      <c r="V918" s="221"/>
      <c r="W918" s="221"/>
      <c r="X918" s="221"/>
    </row>
    <row r="919" spans="1:24" ht="13.2">
      <c r="A919" s="220"/>
      <c r="B919" s="221"/>
      <c r="C919" s="222"/>
      <c r="D919" s="222"/>
      <c r="E919" s="222"/>
      <c r="F919" s="222"/>
      <c r="G919" s="220"/>
      <c r="H919" s="224"/>
      <c r="I919" s="220"/>
      <c r="J919" s="220"/>
      <c r="K919" s="220"/>
      <c r="L919" s="221"/>
      <c r="M919" s="221"/>
      <c r="N919" s="221"/>
      <c r="O919" s="221"/>
      <c r="P919" s="221"/>
      <c r="Q919" s="221"/>
      <c r="R919" s="221"/>
      <c r="S919" s="221"/>
      <c r="T919" s="221"/>
      <c r="U919" s="221"/>
      <c r="V919" s="221"/>
      <c r="W919" s="221"/>
      <c r="X919" s="221"/>
    </row>
    <row r="920" spans="1:24" ht="13.2">
      <c r="A920" s="220"/>
      <c r="B920" s="221"/>
      <c r="C920" s="222"/>
      <c r="D920" s="222"/>
      <c r="E920" s="222"/>
      <c r="F920" s="222"/>
      <c r="G920" s="220"/>
      <c r="H920" s="224"/>
      <c r="I920" s="220"/>
      <c r="J920" s="220"/>
      <c r="K920" s="220"/>
      <c r="L920" s="221"/>
      <c r="M920" s="221"/>
      <c r="N920" s="221"/>
      <c r="O920" s="221"/>
      <c r="P920" s="221"/>
      <c r="Q920" s="221"/>
      <c r="R920" s="221"/>
      <c r="S920" s="221"/>
      <c r="T920" s="221"/>
      <c r="U920" s="221"/>
      <c r="V920" s="221"/>
      <c r="W920" s="221"/>
      <c r="X920" s="221"/>
    </row>
    <row r="921" spans="1:24" ht="13.2">
      <c r="A921" s="220"/>
      <c r="B921" s="221"/>
      <c r="C921" s="222"/>
      <c r="D921" s="222"/>
      <c r="E921" s="222"/>
      <c r="F921" s="222"/>
      <c r="G921" s="220"/>
      <c r="H921" s="224"/>
      <c r="I921" s="220"/>
      <c r="J921" s="220"/>
      <c r="K921" s="220"/>
      <c r="L921" s="221"/>
      <c r="M921" s="221"/>
      <c r="N921" s="221"/>
      <c r="O921" s="221"/>
      <c r="P921" s="221"/>
      <c r="Q921" s="221"/>
      <c r="R921" s="221"/>
      <c r="S921" s="221"/>
      <c r="T921" s="221"/>
      <c r="U921" s="221"/>
      <c r="V921" s="221"/>
      <c r="W921" s="221"/>
      <c r="X921" s="221"/>
    </row>
    <row r="922" spans="1:24" ht="13.2">
      <c r="A922" s="220"/>
      <c r="B922" s="221"/>
      <c r="C922" s="222"/>
      <c r="D922" s="222"/>
      <c r="E922" s="222"/>
      <c r="F922" s="222"/>
      <c r="G922" s="220"/>
      <c r="H922" s="224"/>
      <c r="I922" s="220"/>
      <c r="J922" s="220"/>
      <c r="K922" s="220"/>
      <c r="L922" s="221"/>
      <c r="M922" s="221"/>
      <c r="N922" s="221"/>
      <c r="O922" s="221"/>
      <c r="P922" s="221"/>
      <c r="Q922" s="221"/>
      <c r="R922" s="221"/>
      <c r="S922" s="221"/>
      <c r="T922" s="221"/>
      <c r="U922" s="221"/>
      <c r="V922" s="221"/>
      <c r="W922" s="221"/>
      <c r="X922" s="221"/>
    </row>
    <row r="923" spans="1:24" ht="13.2">
      <c r="A923" s="220"/>
      <c r="B923" s="221"/>
      <c r="C923" s="222"/>
      <c r="D923" s="222"/>
      <c r="E923" s="222"/>
      <c r="F923" s="222"/>
      <c r="G923" s="220"/>
      <c r="H923" s="224"/>
      <c r="I923" s="220"/>
      <c r="J923" s="220"/>
      <c r="K923" s="220"/>
      <c r="L923" s="221"/>
      <c r="M923" s="221"/>
      <c r="N923" s="221"/>
      <c r="O923" s="221"/>
      <c r="P923" s="221"/>
      <c r="Q923" s="221"/>
      <c r="R923" s="221"/>
      <c r="S923" s="221"/>
      <c r="T923" s="221"/>
      <c r="U923" s="221"/>
      <c r="V923" s="221"/>
      <c r="W923" s="221"/>
      <c r="X923" s="221"/>
    </row>
    <row r="924" spans="1:24" ht="13.2">
      <c r="A924" s="220"/>
      <c r="B924" s="221"/>
      <c r="C924" s="222"/>
      <c r="D924" s="222"/>
      <c r="E924" s="222"/>
      <c r="F924" s="222"/>
      <c r="G924" s="220"/>
      <c r="H924" s="224"/>
      <c r="I924" s="220"/>
      <c r="J924" s="220"/>
      <c r="K924" s="220"/>
      <c r="L924" s="221"/>
      <c r="M924" s="221"/>
      <c r="N924" s="221"/>
      <c r="O924" s="221"/>
      <c r="P924" s="221"/>
      <c r="Q924" s="221"/>
      <c r="R924" s="221"/>
      <c r="S924" s="221"/>
      <c r="T924" s="221"/>
      <c r="U924" s="221"/>
      <c r="V924" s="221"/>
      <c r="W924" s="221"/>
      <c r="X924" s="221"/>
    </row>
    <row r="925" spans="1:24" ht="13.2">
      <c r="A925" s="220"/>
      <c r="B925" s="221"/>
      <c r="C925" s="222"/>
      <c r="D925" s="222"/>
      <c r="E925" s="222"/>
      <c r="F925" s="222"/>
      <c r="G925" s="220"/>
      <c r="H925" s="224"/>
      <c r="I925" s="220"/>
      <c r="J925" s="220"/>
      <c r="K925" s="220"/>
      <c r="L925" s="221"/>
      <c r="M925" s="221"/>
      <c r="N925" s="221"/>
      <c r="O925" s="221"/>
      <c r="P925" s="221"/>
      <c r="Q925" s="221"/>
      <c r="R925" s="221"/>
      <c r="S925" s="221"/>
      <c r="T925" s="221"/>
      <c r="U925" s="221"/>
      <c r="V925" s="221"/>
      <c r="W925" s="221"/>
      <c r="X925" s="221"/>
    </row>
    <row r="926" spans="1:24" ht="13.2">
      <c r="A926" s="220"/>
      <c r="B926" s="221"/>
      <c r="C926" s="222"/>
      <c r="D926" s="222"/>
      <c r="E926" s="222"/>
      <c r="F926" s="222"/>
      <c r="G926" s="220"/>
      <c r="H926" s="224"/>
      <c r="I926" s="220"/>
      <c r="J926" s="220"/>
      <c r="K926" s="220"/>
      <c r="L926" s="221"/>
      <c r="M926" s="221"/>
      <c r="N926" s="221"/>
      <c r="O926" s="221"/>
      <c r="P926" s="221"/>
      <c r="Q926" s="221"/>
      <c r="R926" s="221"/>
      <c r="S926" s="221"/>
      <c r="T926" s="221"/>
      <c r="U926" s="221"/>
      <c r="V926" s="221"/>
      <c r="W926" s="221"/>
      <c r="X926" s="221"/>
    </row>
    <row r="927" spans="1:24" ht="13.2">
      <c r="A927" s="220"/>
      <c r="B927" s="221"/>
      <c r="C927" s="222"/>
      <c r="D927" s="222"/>
      <c r="E927" s="222"/>
      <c r="F927" s="222"/>
      <c r="G927" s="220"/>
      <c r="H927" s="224"/>
      <c r="I927" s="220"/>
      <c r="J927" s="220"/>
      <c r="K927" s="220"/>
      <c r="L927" s="221"/>
      <c r="M927" s="221"/>
      <c r="N927" s="221"/>
      <c r="O927" s="221"/>
      <c r="P927" s="221"/>
      <c r="Q927" s="221"/>
      <c r="R927" s="221"/>
      <c r="S927" s="221"/>
      <c r="T927" s="221"/>
      <c r="U927" s="221"/>
      <c r="V927" s="221"/>
      <c r="W927" s="221"/>
      <c r="X927" s="221"/>
    </row>
    <row r="928" spans="1:24" ht="13.2">
      <c r="A928" s="220"/>
      <c r="B928" s="221"/>
      <c r="C928" s="222"/>
      <c r="D928" s="222"/>
      <c r="E928" s="222"/>
      <c r="F928" s="222"/>
      <c r="G928" s="220"/>
      <c r="H928" s="224"/>
      <c r="I928" s="220"/>
      <c r="J928" s="220"/>
      <c r="K928" s="220"/>
      <c r="L928" s="221"/>
      <c r="M928" s="221"/>
      <c r="N928" s="221"/>
      <c r="O928" s="221"/>
      <c r="P928" s="221"/>
      <c r="Q928" s="221"/>
      <c r="R928" s="221"/>
      <c r="S928" s="221"/>
      <c r="T928" s="221"/>
      <c r="U928" s="221"/>
      <c r="V928" s="221"/>
      <c r="W928" s="221"/>
      <c r="X928" s="221"/>
    </row>
    <row r="929" spans="1:24" ht="13.2">
      <c r="A929" s="220"/>
      <c r="B929" s="221"/>
      <c r="C929" s="222"/>
      <c r="D929" s="222"/>
      <c r="E929" s="222"/>
      <c r="F929" s="222"/>
      <c r="G929" s="220"/>
      <c r="H929" s="224"/>
      <c r="I929" s="220"/>
      <c r="J929" s="220"/>
      <c r="K929" s="220"/>
      <c r="L929" s="221"/>
      <c r="M929" s="221"/>
      <c r="N929" s="221"/>
      <c r="O929" s="221"/>
      <c r="P929" s="221"/>
      <c r="Q929" s="221"/>
      <c r="R929" s="221"/>
      <c r="S929" s="221"/>
      <c r="T929" s="221"/>
      <c r="U929" s="221"/>
      <c r="V929" s="221"/>
      <c r="W929" s="221"/>
      <c r="X929" s="221"/>
    </row>
    <row r="930" spans="1:24" ht="13.2">
      <c r="A930" s="220"/>
      <c r="B930" s="221"/>
      <c r="C930" s="222"/>
      <c r="D930" s="222"/>
      <c r="E930" s="222"/>
      <c r="F930" s="222"/>
      <c r="G930" s="220"/>
      <c r="H930" s="224"/>
      <c r="I930" s="220"/>
      <c r="J930" s="220"/>
      <c r="K930" s="220"/>
      <c r="L930" s="221"/>
      <c r="M930" s="221"/>
      <c r="N930" s="221"/>
      <c r="O930" s="221"/>
      <c r="P930" s="221"/>
      <c r="Q930" s="221"/>
      <c r="R930" s="221"/>
      <c r="S930" s="221"/>
      <c r="T930" s="221"/>
      <c r="U930" s="221"/>
      <c r="V930" s="221"/>
      <c r="W930" s="221"/>
      <c r="X930" s="221"/>
    </row>
    <row r="931" spans="1:24" ht="13.2">
      <c r="A931" s="220"/>
      <c r="B931" s="221"/>
      <c r="C931" s="222"/>
      <c r="D931" s="222"/>
      <c r="E931" s="222"/>
      <c r="F931" s="222"/>
      <c r="G931" s="220"/>
      <c r="H931" s="224"/>
      <c r="I931" s="220"/>
      <c r="J931" s="220"/>
      <c r="K931" s="220"/>
      <c r="L931" s="221"/>
      <c r="M931" s="221"/>
      <c r="N931" s="221"/>
      <c r="O931" s="221"/>
      <c r="P931" s="221"/>
      <c r="Q931" s="221"/>
      <c r="R931" s="221"/>
      <c r="S931" s="221"/>
      <c r="T931" s="221"/>
      <c r="U931" s="221"/>
      <c r="V931" s="221"/>
      <c r="W931" s="221"/>
      <c r="X931" s="221"/>
    </row>
    <row r="932" spans="1:24" ht="13.2">
      <c r="A932" s="220"/>
      <c r="B932" s="221"/>
      <c r="C932" s="222"/>
      <c r="D932" s="222"/>
      <c r="E932" s="222"/>
      <c r="F932" s="222"/>
      <c r="G932" s="220"/>
      <c r="H932" s="224"/>
      <c r="I932" s="220"/>
      <c r="J932" s="220"/>
      <c r="K932" s="220"/>
      <c r="L932" s="221"/>
      <c r="M932" s="221"/>
      <c r="N932" s="221"/>
      <c r="O932" s="221"/>
      <c r="P932" s="221"/>
      <c r="Q932" s="221"/>
      <c r="R932" s="221"/>
      <c r="S932" s="221"/>
      <c r="T932" s="221"/>
      <c r="U932" s="221"/>
      <c r="V932" s="221"/>
      <c r="W932" s="221"/>
      <c r="X932" s="221"/>
    </row>
    <row r="933" spans="1:24" ht="13.2">
      <c r="A933" s="220"/>
      <c r="B933" s="221"/>
      <c r="C933" s="222"/>
      <c r="D933" s="222"/>
      <c r="E933" s="222"/>
      <c r="F933" s="222"/>
      <c r="G933" s="220"/>
      <c r="H933" s="224"/>
      <c r="I933" s="220"/>
      <c r="J933" s="220"/>
      <c r="K933" s="220"/>
      <c r="L933" s="221"/>
      <c r="M933" s="221"/>
      <c r="N933" s="221"/>
      <c r="O933" s="221"/>
      <c r="P933" s="221"/>
      <c r="Q933" s="221"/>
      <c r="R933" s="221"/>
      <c r="S933" s="221"/>
      <c r="T933" s="221"/>
      <c r="U933" s="221"/>
      <c r="V933" s="221"/>
      <c r="W933" s="221"/>
      <c r="X933" s="221"/>
    </row>
    <row r="934" spans="1:24" ht="13.2">
      <c r="A934" s="220"/>
      <c r="B934" s="221"/>
      <c r="C934" s="222"/>
      <c r="D934" s="222"/>
      <c r="E934" s="222"/>
      <c r="F934" s="222"/>
      <c r="G934" s="220"/>
      <c r="H934" s="224"/>
      <c r="I934" s="220"/>
      <c r="J934" s="220"/>
      <c r="K934" s="220"/>
      <c r="L934" s="221"/>
      <c r="M934" s="221"/>
      <c r="N934" s="221"/>
      <c r="O934" s="221"/>
      <c r="P934" s="221"/>
      <c r="Q934" s="221"/>
      <c r="R934" s="221"/>
      <c r="S934" s="221"/>
      <c r="T934" s="221"/>
      <c r="U934" s="221"/>
      <c r="V934" s="221"/>
      <c r="W934" s="221"/>
      <c r="X934" s="221"/>
    </row>
    <row r="935" spans="1:24" ht="13.2">
      <c r="A935" s="220"/>
      <c r="B935" s="221"/>
      <c r="C935" s="222"/>
      <c r="D935" s="222"/>
      <c r="E935" s="222"/>
      <c r="F935" s="222"/>
      <c r="G935" s="220"/>
      <c r="H935" s="224"/>
      <c r="I935" s="220"/>
      <c r="J935" s="220"/>
      <c r="K935" s="220"/>
      <c r="L935" s="221"/>
      <c r="M935" s="221"/>
      <c r="N935" s="221"/>
      <c r="O935" s="221"/>
      <c r="P935" s="221"/>
      <c r="Q935" s="221"/>
      <c r="R935" s="221"/>
      <c r="S935" s="221"/>
      <c r="T935" s="221"/>
      <c r="U935" s="221"/>
      <c r="V935" s="221"/>
      <c r="W935" s="221"/>
      <c r="X935" s="221"/>
    </row>
    <row r="936" spans="1:24" ht="13.2">
      <c r="A936" s="220"/>
      <c r="B936" s="221"/>
      <c r="C936" s="222"/>
      <c r="D936" s="222"/>
      <c r="E936" s="222"/>
      <c r="F936" s="222"/>
      <c r="G936" s="220"/>
      <c r="H936" s="224"/>
      <c r="I936" s="220"/>
      <c r="J936" s="220"/>
      <c r="K936" s="220"/>
      <c r="L936" s="221"/>
      <c r="M936" s="221"/>
      <c r="N936" s="221"/>
      <c r="O936" s="221"/>
      <c r="P936" s="221"/>
      <c r="Q936" s="221"/>
      <c r="R936" s="221"/>
      <c r="S936" s="221"/>
      <c r="T936" s="221"/>
      <c r="U936" s="221"/>
      <c r="V936" s="221"/>
      <c r="W936" s="221"/>
      <c r="X936" s="221"/>
    </row>
    <row r="937" spans="1:24" ht="13.2">
      <c r="A937" s="220"/>
      <c r="B937" s="221"/>
      <c r="C937" s="222"/>
      <c r="D937" s="222"/>
      <c r="E937" s="222"/>
      <c r="F937" s="222"/>
      <c r="G937" s="220"/>
      <c r="H937" s="224"/>
      <c r="I937" s="220"/>
      <c r="J937" s="220"/>
      <c r="K937" s="220"/>
      <c r="L937" s="221"/>
      <c r="M937" s="221"/>
      <c r="N937" s="221"/>
      <c r="O937" s="221"/>
      <c r="P937" s="221"/>
      <c r="Q937" s="221"/>
      <c r="R937" s="221"/>
      <c r="S937" s="221"/>
      <c r="T937" s="221"/>
      <c r="U937" s="221"/>
      <c r="V937" s="221"/>
      <c r="W937" s="221"/>
      <c r="X937" s="221"/>
    </row>
    <row r="938" spans="1:24" ht="13.2">
      <c r="A938" s="220"/>
      <c r="B938" s="221"/>
      <c r="C938" s="222"/>
      <c r="D938" s="222"/>
      <c r="E938" s="222"/>
      <c r="F938" s="222"/>
      <c r="G938" s="220"/>
      <c r="H938" s="224"/>
      <c r="I938" s="220"/>
      <c r="J938" s="220"/>
      <c r="K938" s="220"/>
      <c r="L938" s="221"/>
      <c r="M938" s="221"/>
      <c r="N938" s="221"/>
      <c r="O938" s="221"/>
      <c r="P938" s="221"/>
      <c r="Q938" s="221"/>
      <c r="R938" s="221"/>
      <c r="S938" s="221"/>
      <c r="T938" s="221"/>
      <c r="U938" s="221"/>
      <c r="V938" s="221"/>
      <c r="W938" s="221"/>
      <c r="X938" s="221"/>
    </row>
    <row r="939" spans="1:24" ht="13.2">
      <c r="A939" s="220"/>
      <c r="B939" s="221"/>
      <c r="C939" s="222"/>
      <c r="D939" s="222"/>
      <c r="E939" s="222"/>
      <c r="F939" s="222"/>
      <c r="G939" s="220"/>
      <c r="H939" s="224"/>
      <c r="I939" s="220"/>
      <c r="J939" s="220"/>
      <c r="K939" s="220"/>
      <c r="L939" s="221"/>
      <c r="M939" s="221"/>
      <c r="N939" s="221"/>
      <c r="O939" s="221"/>
      <c r="P939" s="221"/>
      <c r="Q939" s="221"/>
      <c r="R939" s="221"/>
      <c r="S939" s="221"/>
      <c r="T939" s="221"/>
      <c r="U939" s="221"/>
      <c r="V939" s="221"/>
      <c r="W939" s="221"/>
      <c r="X939" s="221"/>
    </row>
    <row r="940" spans="1:24" ht="13.2">
      <c r="A940" s="220"/>
      <c r="B940" s="221"/>
      <c r="C940" s="222"/>
      <c r="D940" s="222"/>
      <c r="E940" s="222"/>
      <c r="F940" s="222"/>
      <c r="G940" s="220"/>
      <c r="H940" s="224"/>
      <c r="I940" s="220"/>
      <c r="J940" s="220"/>
      <c r="K940" s="220"/>
      <c r="L940" s="221"/>
      <c r="M940" s="221"/>
      <c r="N940" s="221"/>
      <c r="O940" s="221"/>
      <c r="P940" s="221"/>
      <c r="Q940" s="221"/>
      <c r="R940" s="221"/>
      <c r="S940" s="221"/>
      <c r="T940" s="221"/>
      <c r="U940" s="221"/>
      <c r="V940" s="221"/>
      <c r="W940" s="221"/>
      <c r="X940" s="221"/>
    </row>
    <row r="941" spans="1:24" ht="13.2">
      <c r="A941" s="220"/>
      <c r="B941" s="221"/>
      <c r="C941" s="222"/>
      <c r="D941" s="222"/>
      <c r="E941" s="222"/>
      <c r="F941" s="222"/>
      <c r="G941" s="220"/>
      <c r="H941" s="224"/>
      <c r="I941" s="220"/>
      <c r="J941" s="220"/>
      <c r="K941" s="220"/>
      <c r="L941" s="221"/>
      <c r="M941" s="221"/>
      <c r="N941" s="221"/>
      <c r="O941" s="221"/>
      <c r="P941" s="221"/>
      <c r="Q941" s="221"/>
      <c r="R941" s="221"/>
      <c r="S941" s="221"/>
      <c r="T941" s="221"/>
      <c r="U941" s="221"/>
      <c r="V941" s="221"/>
      <c r="W941" s="221"/>
      <c r="X941" s="221"/>
    </row>
    <row r="942" spans="1:24" ht="13.2">
      <c r="A942" s="220"/>
      <c r="B942" s="221"/>
      <c r="C942" s="222"/>
      <c r="D942" s="222"/>
      <c r="E942" s="222"/>
      <c r="F942" s="222"/>
      <c r="G942" s="220"/>
      <c r="H942" s="224"/>
      <c r="I942" s="220"/>
      <c r="J942" s="220"/>
      <c r="K942" s="220"/>
      <c r="L942" s="221"/>
      <c r="M942" s="221"/>
      <c r="N942" s="221"/>
      <c r="O942" s="221"/>
      <c r="P942" s="221"/>
      <c r="Q942" s="221"/>
      <c r="R942" s="221"/>
      <c r="S942" s="221"/>
      <c r="T942" s="221"/>
      <c r="U942" s="221"/>
      <c r="V942" s="221"/>
      <c r="W942" s="221"/>
      <c r="X942" s="221"/>
    </row>
    <row r="943" spans="1:24" ht="13.2">
      <c r="A943" s="220"/>
      <c r="B943" s="221"/>
      <c r="C943" s="222"/>
      <c r="D943" s="222"/>
      <c r="E943" s="222"/>
      <c r="F943" s="222"/>
      <c r="G943" s="220"/>
      <c r="H943" s="224"/>
      <c r="I943" s="220"/>
      <c r="J943" s="220"/>
      <c r="K943" s="220"/>
      <c r="L943" s="221"/>
      <c r="M943" s="221"/>
      <c r="N943" s="221"/>
      <c r="O943" s="221"/>
      <c r="P943" s="221"/>
      <c r="Q943" s="221"/>
      <c r="R943" s="221"/>
      <c r="S943" s="221"/>
      <c r="T943" s="221"/>
      <c r="U943" s="221"/>
      <c r="V943" s="221"/>
      <c r="W943" s="221"/>
      <c r="X943" s="221"/>
    </row>
    <row r="944" spans="1:24" ht="13.2">
      <c r="A944" s="220"/>
      <c r="B944" s="221"/>
      <c r="C944" s="222"/>
      <c r="D944" s="222"/>
      <c r="E944" s="222"/>
      <c r="F944" s="222"/>
      <c r="G944" s="220"/>
      <c r="H944" s="224"/>
      <c r="I944" s="220"/>
      <c r="J944" s="220"/>
      <c r="K944" s="220"/>
      <c r="L944" s="221"/>
      <c r="M944" s="221"/>
      <c r="N944" s="221"/>
      <c r="O944" s="221"/>
      <c r="P944" s="221"/>
      <c r="Q944" s="221"/>
      <c r="R944" s="221"/>
      <c r="S944" s="221"/>
      <c r="T944" s="221"/>
      <c r="U944" s="221"/>
      <c r="V944" s="221"/>
      <c r="W944" s="221"/>
      <c r="X944" s="221"/>
    </row>
    <row r="945" spans="1:24" ht="13.2">
      <c r="A945" s="220"/>
      <c r="B945" s="221"/>
      <c r="C945" s="222"/>
      <c r="D945" s="222"/>
      <c r="E945" s="222"/>
      <c r="F945" s="222"/>
      <c r="G945" s="220"/>
      <c r="H945" s="224"/>
      <c r="I945" s="220"/>
      <c r="J945" s="220"/>
      <c r="K945" s="220"/>
      <c r="L945" s="221"/>
      <c r="M945" s="221"/>
      <c r="N945" s="221"/>
      <c r="O945" s="221"/>
      <c r="P945" s="221"/>
      <c r="Q945" s="221"/>
      <c r="R945" s="221"/>
      <c r="S945" s="221"/>
      <c r="T945" s="221"/>
      <c r="U945" s="221"/>
      <c r="V945" s="221"/>
      <c r="W945" s="221"/>
      <c r="X945" s="221"/>
    </row>
    <row r="946" spans="1:24" ht="13.2">
      <c r="A946" s="220"/>
      <c r="B946" s="221"/>
      <c r="C946" s="222"/>
      <c r="D946" s="222"/>
      <c r="E946" s="222"/>
      <c r="F946" s="222"/>
      <c r="G946" s="220"/>
      <c r="H946" s="224"/>
      <c r="I946" s="220"/>
      <c r="J946" s="220"/>
      <c r="K946" s="220"/>
      <c r="L946" s="221"/>
      <c r="M946" s="221"/>
      <c r="N946" s="221"/>
      <c r="O946" s="221"/>
      <c r="P946" s="221"/>
      <c r="Q946" s="221"/>
      <c r="R946" s="221"/>
      <c r="S946" s="221"/>
      <c r="T946" s="221"/>
      <c r="U946" s="221"/>
      <c r="V946" s="221"/>
      <c r="W946" s="221"/>
      <c r="X946" s="221"/>
    </row>
    <row r="947" spans="1:24" ht="13.2">
      <c r="A947" s="220"/>
      <c r="B947" s="221"/>
      <c r="C947" s="222"/>
      <c r="D947" s="222"/>
      <c r="E947" s="222"/>
      <c r="F947" s="222"/>
      <c r="G947" s="220"/>
      <c r="H947" s="224"/>
      <c r="I947" s="220"/>
      <c r="J947" s="220"/>
      <c r="K947" s="220"/>
      <c r="L947" s="221"/>
      <c r="M947" s="221"/>
      <c r="N947" s="221"/>
      <c r="O947" s="221"/>
      <c r="P947" s="221"/>
      <c r="Q947" s="221"/>
      <c r="R947" s="221"/>
      <c r="S947" s="221"/>
      <c r="T947" s="221"/>
      <c r="U947" s="221"/>
      <c r="V947" s="221"/>
      <c r="W947" s="221"/>
      <c r="X947" s="221"/>
    </row>
    <row r="948" spans="1:24" ht="13.2">
      <c r="A948" s="220"/>
      <c r="B948" s="221"/>
      <c r="C948" s="222"/>
      <c r="D948" s="222"/>
      <c r="E948" s="222"/>
      <c r="F948" s="222"/>
      <c r="G948" s="220"/>
      <c r="H948" s="224"/>
      <c r="I948" s="220"/>
      <c r="J948" s="220"/>
      <c r="K948" s="220"/>
      <c r="L948" s="221"/>
      <c r="M948" s="221"/>
      <c r="N948" s="221"/>
      <c r="O948" s="221"/>
      <c r="P948" s="221"/>
      <c r="Q948" s="221"/>
      <c r="R948" s="221"/>
      <c r="S948" s="221"/>
      <c r="T948" s="221"/>
      <c r="U948" s="221"/>
      <c r="V948" s="221"/>
      <c r="W948" s="221"/>
      <c r="X948" s="221"/>
    </row>
    <row r="949" spans="1:24" ht="13.2">
      <c r="A949" s="220"/>
      <c r="B949" s="221"/>
      <c r="C949" s="222"/>
      <c r="D949" s="222"/>
      <c r="E949" s="222"/>
      <c r="F949" s="222"/>
      <c r="G949" s="220"/>
      <c r="H949" s="224"/>
      <c r="I949" s="220"/>
      <c r="J949" s="220"/>
      <c r="K949" s="220"/>
      <c r="L949" s="221"/>
      <c r="M949" s="221"/>
      <c r="N949" s="221"/>
      <c r="O949" s="221"/>
      <c r="P949" s="221"/>
      <c r="Q949" s="221"/>
      <c r="R949" s="221"/>
      <c r="S949" s="221"/>
      <c r="T949" s="221"/>
      <c r="U949" s="221"/>
      <c r="V949" s="221"/>
      <c r="W949" s="221"/>
      <c r="X949" s="221"/>
    </row>
    <row r="950" spans="1:24" ht="13.2">
      <c r="A950" s="220"/>
      <c r="B950" s="221"/>
      <c r="C950" s="222"/>
      <c r="D950" s="222"/>
      <c r="E950" s="222"/>
      <c r="F950" s="222"/>
      <c r="G950" s="220"/>
      <c r="H950" s="224"/>
      <c r="I950" s="220"/>
      <c r="J950" s="220"/>
      <c r="K950" s="220"/>
      <c r="L950" s="221"/>
      <c r="M950" s="221"/>
      <c r="N950" s="221"/>
      <c r="O950" s="221"/>
      <c r="P950" s="221"/>
      <c r="Q950" s="221"/>
      <c r="R950" s="221"/>
      <c r="S950" s="221"/>
      <c r="T950" s="221"/>
      <c r="U950" s="221"/>
      <c r="V950" s="221"/>
      <c r="W950" s="221"/>
      <c r="X950" s="221"/>
    </row>
    <row r="951" spans="1:24" ht="13.2">
      <c r="A951" s="220"/>
      <c r="B951" s="221"/>
      <c r="C951" s="222"/>
      <c r="D951" s="222"/>
      <c r="E951" s="222"/>
      <c r="F951" s="222"/>
      <c r="G951" s="220"/>
      <c r="H951" s="224"/>
      <c r="I951" s="220"/>
      <c r="J951" s="220"/>
      <c r="K951" s="220"/>
      <c r="L951" s="221"/>
      <c r="M951" s="221"/>
      <c r="N951" s="221"/>
      <c r="O951" s="221"/>
      <c r="P951" s="221"/>
      <c r="Q951" s="221"/>
      <c r="R951" s="221"/>
      <c r="S951" s="221"/>
      <c r="T951" s="221"/>
      <c r="U951" s="221"/>
      <c r="V951" s="221"/>
      <c r="W951" s="221"/>
      <c r="X951" s="221"/>
    </row>
    <row r="952" spans="1:24" ht="13.2">
      <c r="A952" s="220"/>
      <c r="B952" s="221"/>
      <c r="C952" s="222"/>
      <c r="D952" s="222"/>
      <c r="E952" s="222"/>
      <c r="F952" s="222"/>
      <c r="G952" s="220"/>
      <c r="H952" s="224"/>
      <c r="I952" s="220"/>
      <c r="J952" s="220"/>
      <c r="K952" s="220"/>
      <c r="L952" s="221"/>
      <c r="M952" s="221"/>
      <c r="N952" s="221"/>
      <c r="O952" s="221"/>
      <c r="P952" s="221"/>
      <c r="Q952" s="221"/>
      <c r="R952" s="221"/>
      <c r="S952" s="221"/>
      <c r="T952" s="221"/>
      <c r="U952" s="221"/>
      <c r="V952" s="221"/>
      <c r="W952" s="221"/>
      <c r="X952" s="221"/>
    </row>
    <row r="953" spans="1:24" ht="13.2">
      <c r="A953" s="220"/>
      <c r="B953" s="221"/>
      <c r="C953" s="222"/>
      <c r="D953" s="222"/>
      <c r="E953" s="222"/>
      <c r="F953" s="222"/>
      <c r="G953" s="220"/>
      <c r="H953" s="224"/>
      <c r="I953" s="220"/>
      <c r="J953" s="220"/>
      <c r="K953" s="220"/>
      <c r="L953" s="221"/>
      <c r="M953" s="221"/>
      <c r="N953" s="221"/>
      <c r="O953" s="221"/>
      <c r="P953" s="221"/>
      <c r="Q953" s="221"/>
      <c r="R953" s="221"/>
      <c r="S953" s="221"/>
      <c r="T953" s="221"/>
      <c r="U953" s="221"/>
      <c r="V953" s="221"/>
      <c r="W953" s="221"/>
      <c r="X953" s="221"/>
    </row>
    <row r="954" spans="1:24" ht="13.2">
      <c r="A954" s="220"/>
      <c r="B954" s="221"/>
      <c r="C954" s="222"/>
      <c r="D954" s="222"/>
      <c r="E954" s="222"/>
      <c r="F954" s="222"/>
      <c r="G954" s="220"/>
      <c r="H954" s="224"/>
      <c r="I954" s="220"/>
      <c r="J954" s="220"/>
      <c r="K954" s="220"/>
      <c r="L954" s="221"/>
      <c r="M954" s="221"/>
      <c r="N954" s="221"/>
      <c r="O954" s="221"/>
      <c r="P954" s="221"/>
      <c r="Q954" s="221"/>
      <c r="R954" s="221"/>
      <c r="S954" s="221"/>
      <c r="T954" s="221"/>
      <c r="U954" s="221"/>
      <c r="V954" s="221"/>
      <c r="W954" s="221"/>
      <c r="X954" s="221"/>
    </row>
    <row r="955" spans="1:24" ht="13.2">
      <c r="A955" s="220"/>
      <c r="B955" s="221"/>
      <c r="C955" s="222"/>
      <c r="D955" s="222"/>
      <c r="E955" s="222"/>
      <c r="F955" s="222"/>
      <c r="G955" s="220"/>
      <c r="H955" s="224"/>
      <c r="I955" s="220"/>
      <c r="J955" s="220"/>
      <c r="K955" s="220"/>
      <c r="L955" s="221"/>
      <c r="M955" s="221"/>
      <c r="N955" s="221"/>
      <c r="O955" s="221"/>
      <c r="P955" s="221"/>
      <c r="Q955" s="221"/>
      <c r="R955" s="221"/>
      <c r="S955" s="221"/>
      <c r="T955" s="221"/>
      <c r="U955" s="221"/>
      <c r="V955" s="221"/>
      <c r="W955" s="221"/>
      <c r="X955" s="221"/>
    </row>
    <row r="956" spans="1:24" ht="13.2">
      <c r="A956" s="220"/>
      <c r="B956" s="221"/>
      <c r="C956" s="222"/>
      <c r="D956" s="222"/>
      <c r="E956" s="222"/>
      <c r="F956" s="222"/>
      <c r="G956" s="220"/>
      <c r="H956" s="224"/>
      <c r="I956" s="220"/>
      <c r="J956" s="220"/>
      <c r="K956" s="220"/>
      <c r="L956" s="221"/>
      <c r="M956" s="221"/>
      <c r="N956" s="221"/>
      <c r="O956" s="221"/>
      <c r="P956" s="221"/>
      <c r="Q956" s="221"/>
      <c r="R956" s="221"/>
      <c r="S956" s="221"/>
      <c r="T956" s="221"/>
      <c r="U956" s="221"/>
      <c r="V956" s="221"/>
      <c r="W956" s="221"/>
      <c r="X956" s="221"/>
    </row>
    <row r="957" spans="1:24" ht="13.2">
      <c r="A957" s="220"/>
      <c r="B957" s="221"/>
      <c r="C957" s="222"/>
      <c r="D957" s="222"/>
      <c r="E957" s="222"/>
      <c r="F957" s="222"/>
      <c r="G957" s="220"/>
      <c r="H957" s="224"/>
      <c r="I957" s="220"/>
      <c r="J957" s="220"/>
      <c r="K957" s="220"/>
      <c r="L957" s="221"/>
      <c r="M957" s="221"/>
      <c r="N957" s="221"/>
      <c r="O957" s="221"/>
      <c r="P957" s="221"/>
      <c r="Q957" s="221"/>
      <c r="R957" s="221"/>
      <c r="S957" s="221"/>
      <c r="T957" s="221"/>
      <c r="U957" s="221"/>
      <c r="V957" s="221"/>
      <c r="W957" s="221"/>
      <c r="X957" s="221"/>
    </row>
    <row r="958" spans="1:24" ht="13.2">
      <c r="A958" s="220"/>
      <c r="B958" s="221"/>
      <c r="C958" s="222"/>
      <c r="D958" s="222"/>
      <c r="E958" s="222"/>
      <c r="F958" s="222"/>
      <c r="G958" s="220"/>
      <c r="H958" s="224"/>
      <c r="I958" s="220"/>
      <c r="J958" s="220"/>
      <c r="K958" s="220"/>
      <c r="L958" s="221"/>
      <c r="M958" s="221"/>
      <c r="N958" s="221"/>
      <c r="O958" s="221"/>
      <c r="P958" s="221"/>
      <c r="Q958" s="221"/>
      <c r="R958" s="221"/>
      <c r="S958" s="221"/>
      <c r="T958" s="221"/>
      <c r="U958" s="221"/>
      <c r="V958" s="221"/>
      <c r="W958" s="221"/>
      <c r="X958" s="221"/>
    </row>
    <row r="959" spans="1:24" ht="13.2">
      <c r="A959" s="220"/>
      <c r="B959" s="221"/>
      <c r="C959" s="222"/>
      <c r="D959" s="222"/>
      <c r="E959" s="222"/>
      <c r="F959" s="222"/>
      <c r="G959" s="220"/>
      <c r="H959" s="224"/>
      <c r="I959" s="220"/>
      <c r="J959" s="220"/>
      <c r="K959" s="220"/>
      <c r="L959" s="221"/>
      <c r="M959" s="221"/>
      <c r="N959" s="221"/>
      <c r="O959" s="221"/>
      <c r="P959" s="221"/>
      <c r="Q959" s="221"/>
      <c r="R959" s="221"/>
      <c r="S959" s="221"/>
      <c r="T959" s="221"/>
      <c r="U959" s="221"/>
      <c r="V959" s="221"/>
      <c r="W959" s="221"/>
      <c r="X959" s="221"/>
    </row>
    <row r="960" spans="1:24" ht="13.2">
      <c r="A960" s="220"/>
      <c r="B960" s="221"/>
      <c r="C960" s="222"/>
      <c r="D960" s="222"/>
      <c r="E960" s="222"/>
      <c r="F960" s="222"/>
      <c r="G960" s="220"/>
      <c r="H960" s="224"/>
      <c r="I960" s="220"/>
      <c r="J960" s="220"/>
      <c r="K960" s="220"/>
      <c r="L960" s="221"/>
      <c r="M960" s="221"/>
      <c r="N960" s="221"/>
      <c r="O960" s="221"/>
      <c r="P960" s="221"/>
      <c r="Q960" s="221"/>
      <c r="R960" s="221"/>
      <c r="S960" s="221"/>
      <c r="T960" s="221"/>
      <c r="U960" s="221"/>
      <c r="V960" s="221"/>
      <c r="W960" s="221"/>
      <c r="X960" s="221"/>
    </row>
    <row r="961" spans="1:24" ht="13.2">
      <c r="A961" s="220"/>
      <c r="B961" s="221"/>
      <c r="C961" s="222"/>
      <c r="D961" s="222"/>
      <c r="E961" s="222"/>
      <c r="F961" s="222"/>
      <c r="G961" s="220"/>
      <c r="H961" s="224"/>
      <c r="I961" s="220"/>
      <c r="J961" s="220"/>
      <c r="K961" s="220"/>
      <c r="L961" s="221"/>
      <c r="M961" s="221"/>
      <c r="N961" s="221"/>
      <c r="O961" s="221"/>
      <c r="P961" s="221"/>
      <c r="Q961" s="221"/>
      <c r="R961" s="221"/>
      <c r="S961" s="221"/>
      <c r="T961" s="221"/>
      <c r="U961" s="221"/>
      <c r="V961" s="221"/>
      <c r="W961" s="221"/>
      <c r="X961" s="221"/>
    </row>
    <row r="962" spans="1:24" ht="13.2">
      <c r="A962" s="220"/>
      <c r="B962" s="221"/>
      <c r="C962" s="222"/>
      <c r="D962" s="222"/>
      <c r="E962" s="222"/>
      <c r="F962" s="222"/>
      <c r="G962" s="220"/>
      <c r="H962" s="224"/>
      <c r="I962" s="220"/>
      <c r="J962" s="220"/>
      <c r="K962" s="220"/>
      <c r="L962" s="221"/>
      <c r="M962" s="221"/>
      <c r="N962" s="221"/>
      <c r="O962" s="221"/>
      <c r="P962" s="221"/>
      <c r="Q962" s="221"/>
      <c r="R962" s="221"/>
      <c r="S962" s="221"/>
      <c r="T962" s="221"/>
      <c r="U962" s="221"/>
      <c r="V962" s="221"/>
      <c r="W962" s="221"/>
      <c r="X962" s="221"/>
    </row>
    <row r="963" spans="1:24" ht="13.2">
      <c r="A963" s="220"/>
      <c r="B963" s="221"/>
      <c r="C963" s="222"/>
      <c r="D963" s="222"/>
      <c r="E963" s="222"/>
      <c r="F963" s="222"/>
      <c r="G963" s="220"/>
      <c r="H963" s="224"/>
      <c r="I963" s="220"/>
      <c r="J963" s="220"/>
      <c r="K963" s="220"/>
      <c r="L963" s="221"/>
      <c r="M963" s="221"/>
      <c r="N963" s="221"/>
      <c r="O963" s="221"/>
      <c r="P963" s="221"/>
      <c r="Q963" s="221"/>
      <c r="R963" s="221"/>
      <c r="S963" s="221"/>
      <c r="T963" s="221"/>
      <c r="U963" s="221"/>
      <c r="V963" s="221"/>
      <c r="W963" s="221"/>
      <c r="X963" s="221"/>
    </row>
    <row r="964" spans="1:24" ht="13.2">
      <c r="A964" s="220"/>
      <c r="B964" s="221"/>
      <c r="C964" s="222"/>
      <c r="D964" s="222"/>
      <c r="E964" s="222"/>
      <c r="F964" s="222"/>
      <c r="G964" s="220"/>
      <c r="H964" s="224"/>
      <c r="I964" s="220"/>
      <c r="J964" s="220"/>
      <c r="K964" s="220"/>
      <c r="L964" s="221"/>
      <c r="M964" s="221"/>
      <c r="N964" s="221"/>
      <c r="O964" s="221"/>
      <c r="P964" s="221"/>
      <c r="Q964" s="221"/>
      <c r="R964" s="221"/>
      <c r="S964" s="221"/>
      <c r="T964" s="221"/>
      <c r="U964" s="221"/>
      <c r="V964" s="221"/>
      <c r="W964" s="221"/>
      <c r="X964" s="221"/>
    </row>
    <row r="965" spans="1:24" ht="13.2">
      <c r="A965" s="220"/>
      <c r="B965" s="221"/>
      <c r="C965" s="222"/>
      <c r="D965" s="222"/>
      <c r="E965" s="222"/>
      <c r="F965" s="222"/>
      <c r="G965" s="220"/>
      <c r="H965" s="224"/>
      <c r="I965" s="220"/>
      <c r="J965" s="220"/>
      <c r="K965" s="220"/>
      <c r="L965" s="221"/>
      <c r="M965" s="221"/>
      <c r="N965" s="221"/>
      <c r="O965" s="221"/>
      <c r="P965" s="221"/>
      <c r="Q965" s="221"/>
      <c r="R965" s="221"/>
      <c r="S965" s="221"/>
      <c r="T965" s="221"/>
      <c r="U965" s="221"/>
      <c r="V965" s="221"/>
      <c r="W965" s="221"/>
      <c r="X965" s="221"/>
    </row>
    <row r="966" spans="1:24" ht="13.2">
      <c r="A966" s="220"/>
      <c r="B966" s="221"/>
      <c r="C966" s="222"/>
      <c r="D966" s="222"/>
      <c r="E966" s="222"/>
      <c r="F966" s="222"/>
      <c r="G966" s="220"/>
      <c r="H966" s="224"/>
      <c r="I966" s="220"/>
      <c r="J966" s="220"/>
      <c r="K966" s="220"/>
      <c r="L966" s="221"/>
      <c r="M966" s="221"/>
      <c r="N966" s="221"/>
      <c r="O966" s="221"/>
      <c r="P966" s="221"/>
      <c r="Q966" s="221"/>
      <c r="R966" s="221"/>
      <c r="S966" s="221"/>
      <c r="T966" s="221"/>
      <c r="U966" s="221"/>
      <c r="V966" s="221"/>
      <c r="W966" s="221"/>
      <c r="X966" s="221"/>
    </row>
    <row r="967" spans="1:24" ht="13.2">
      <c r="A967" s="220"/>
      <c r="B967" s="221"/>
      <c r="C967" s="222"/>
      <c r="D967" s="222"/>
      <c r="E967" s="222"/>
      <c r="F967" s="222"/>
      <c r="G967" s="220"/>
      <c r="H967" s="224"/>
      <c r="I967" s="220"/>
      <c r="J967" s="220"/>
      <c r="K967" s="220"/>
      <c r="L967" s="221"/>
      <c r="M967" s="221"/>
      <c r="N967" s="221"/>
      <c r="O967" s="221"/>
      <c r="P967" s="221"/>
      <c r="Q967" s="221"/>
      <c r="R967" s="221"/>
      <c r="S967" s="221"/>
      <c r="T967" s="221"/>
      <c r="U967" s="221"/>
      <c r="V967" s="221"/>
      <c r="W967" s="221"/>
      <c r="X967" s="221"/>
    </row>
    <row r="968" spans="1:24" ht="13.2">
      <c r="A968" s="220"/>
      <c r="B968" s="221"/>
      <c r="C968" s="222"/>
      <c r="D968" s="222"/>
      <c r="E968" s="222"/>
      <c r="F968" s="222"/>
      <c r="G968" s="220"/>
      <c r="H968" s="224"/>
      <c r="I968" s="220"/>
      <c r="J968" s="220"/>
      <c r="K968" s="220"/>
      <c r="L968" s="221"/>
      <c r="M968" s="221"/>
      <c r="N968" s="221"/>
      <c r="O968" s="221"/>
      <c r="P968" s="221"/>
      <c r="Q968" s="221"/>
      <c r="R968" s="221"/>
      <c r="S968" s="221"/>
      <c r="T968" s="221"/>
      <c r="U968" s="221"/>
      <c r="V968" s="221"/>
      <c r="W968" s="221"/>
      <c r="X968" s="221"/>
    </row>
    <row r="969" spans="1:24" ht="13.2">
      <c r="A969" s="220"/>
      <c r="B969" s="221"/>
      <c r="C969" s="222"/>
      <c r="D969" s="222"/>
      <c r="E969" s="222"/>
      <c r="F969" s="222"/>
      <c r="G969" s="220"/>
      <c r="H969" s="224"/>
      <c r="I969" s="220"/>
      <c r="J969" s="220"/>
      <c r="K969" s="220"/>
      <c r="L969" s="221"/>
      <c r="M969" s="221"/>
      <c r="N969" s="221"/>
      <c r="O969" s="221"/>
      <c r="P969" s="221"/>
      <c r="Q969" s="221"/>
      <c r="R969" s="221"/>
      <c r="S969" s="221"/>
      <c r="T969" s="221"/>
      <c r="U969" s="221"/>
      <c r="V969" s="221"/>
      <c r="W969" s="221"/>
      <c r="X969" s="221"/>
    </row>
    <row r="970" spans="1:24" ht="13.2">
      <c r="A970" s="220"/>
      <c r="B970" s="221"/>
      <c r="C970" s="222"/>
      <c r="D970" s="222"/>
      <c r="E970" s="222"/>
      <c r="F970" s="222"/>
      <c r="G970" s="220"/>
      <c r="H970" s="224"/>
      <c r="I970" s="220"/>
      <c r="J970" s="220"/>
      <c r="K970" s="220"/>
      <c r="L970" s="221"/>
      <c r="M970" s="221"/>
      <c r="N970" s="221"/>
      <c r="O970" s="221"/>
      <c r="P970" s="221"/>
      <c r="Q970" s="221"/>
      <c r="R970" s="221"/>
      <c r="S970" s="221"/>
      <c r="T970" s="221"/>
      <c r="U970" s="221"/>
      <c r="V970" s="221"/>
      <c r="W970" s="221"/>
      <c r="X970" s="221"/>
    </row>
    <row r="971" spans="1:24" ht="13.2">
      <c r="A971" s="220"/>
      <c r="B971" s="221"/>
      <c r="C971" s="222"/>
      <c r="D971" s="222"/>
      <c r="E971" s="222"/>
      <c r="F971" s="222"/>
      <c r="G971" s="220"/>
      <c r="H971" s="224"/>
      <c r="I971" s="220"/>
      <c r="J971" s="220"/>
      <c r="K971" s="220"/>
      <c r="L971" s="221"/>
      <c r="M971" s="221"/>
      <c r="N971" s="221"/>
      <c r="O971" s="221"/>
      <c r="P971" s="221"/>
      <c r="Q971" s="221"/>
      <c r="R971" s="221"/>
      <c r="S971" s="221"/>
      <c r="T971" s="221"/>
      <c r="U971" s="221"/>
      <c r="V971" s="221"/>
      <c r="W971" s="221"/>
      <c r="X971" s="221"/>
    </row>
    <row r="972" spans="1:24" ht="13.2">
      <c r="A972" s="220"/>
      <c r="B972" s="221"/>
      <c r="C972" s="222"/>
      <c r="D972" s="222"/>
      <c r="E972" s="222"/>
      <c r="F972" s="222"/>
      <c r="G972" s="220"/>
      <c r="H972" s="224"/>
      <c r="I972" s="220"/>
      <c r="J972" s="220"/>
      <c r="K972" s="220"/>
      <c r="L972" s="221"/>
      <c r="M972" s="221"/>
      <c r="N972" s="221"/>
      <c r="O972" s="221"/>
      <c r="P972" s="221"/>
      <c r="Q972" s="221"/>
      <c r="R972" s="221"/>
      <c r="S972" s="221"/>
      <c r="T972" s="221"/>
      <c r="U972" s="221"/>
      <c r="V972" s="221"/>
      <c r="W972" s="221"/>
      <c r="X972" s="221"/>
    </row>
    <row r="973" spans="1:24" ht="13.2">
      <c r="A973" s="220"/>
      <c r="B973" s="221"/>
      <c r="C973" s="222"/>
      <c r="D973" s="222"/>
      <c r="E973" s="222"/>
      <c r="F973" s="222"/>
      <c r="G973" s="220"/>
      <c r="H973" s="224"/>
      <c r="I973" s="220"/>
      <c r="J973" s="220"/>
      <c r="K973" s="220"/>
      <c r="L973" s="221"/>
      <c r="M973" s="221"/>
      <c r="N973" s="221"/>
      <c r="O973" s="221"/>
      <c r="P973" s="221"/>
      <c r="Q973" s="221"/>
      <c r="R973" s="221"/>
      <c r="S973" s="221"/>
      <c r="T973" s="221"/>
      <c r="U973" s="221"/>
      <c r="V973" s="221"/>
      <c r="W973" s="221"/>
      <c r="X973" s="221"/>
    </row>
    <row r="974" spans="1:24" ht="13.2">
      <c r="A974" s="220"/>
      <c r="B974" s="221"/>
      <c r="C974" s="222"/>
      <c r="D974" s="222"/>
      <c r="E974" s="222"/>
      <c r="F974" s="222"/>
      <c r="G974" s="220"/>
      <c r="H974" s="224"/>
      <c r="I974" s="220"/>
      <c r="J974" s="220"/>
      <c r="K974" s="220"/>
      <c r="L974" s="221"/>
      <c r="M974" s="221"/>
      <c r="N974" s="221"/>
      <c r="O974" s="221"/>
      <c r="P974" s="221"/>
      <c r="Q974" s="221"/>
      <c r="R974" s="221"/>
      <c r="S974" s="221"/>
      <c r="T974" s="221"/>
      <c r="U974" s="221"/>
      <c r="V974" s="221"/>
      <c r="W974" s="221"/>
      <c r="X974" s="221"/>
    </row>
    <row r="975" spans="1:24" ht="13.2">
      <c r="A975" s="220"/>
      <c r="B975" s="221"/>
      <c r="C975" s="222"/>
      <c r="D975" s="222"/>
      <c r="E975" s="222"/>
      <c r="F975" s="222"/>
      <c r="G975" s="220"/>
      <c r="H975" s="224"/>
      <c r="I975" s="220"/>
      <c r="J975" s="220"/>
      <c r="K975" s="220"/>
      <c r="L975" s="221"/>
      <c r="M975" s="221"/>
      <c r="N975" s="221"/>
      <c r="O975" s="221"/>
      <c r="P975" s="221"/>
      <c r="Q975" s="221"/>
      <c r="R975" s="221"/>
      <c r="S975" s="221"/>
      <c r="T975" s="221"/>
      <c r="U975" s="221"/>
      <c r="V975" s="221"/>
      <c r="W975" s="221"/>
      <c r="X975" s="221"/>
    </row>
    <row r="976" spans="1:24" ht="13.2">
      <c r="A976" s="220"/>
      <c r="B976" s="221"/>
      <c r="C976" s="222"/>
      <c r="D976" s="222"/>
      <c r="E976" s="222"/>
      <c r="F976" s="222"/>
      <c r="G976" s="220"/>
      <c r="H976" s="224"/>
      <c r="I976" s="220"/>
      <c r="J976" s="220"/>
      <c r="K976" s="220"/>
      <c r="L976" s="221"/>
      <c r="M976" s="221"/>
      <c r="N976" s="221"/>
      <c r="O976" s="221"/>
      <c r="P976" s="221"/>
      <c r="Q976" s="221"/>
      <c r="R976" s="221"/>
      <c r="S976" s="221"/>
      <c r="T976" s="221"/>
      <c r="U976" s="221"/>
      <c r="V976" s="221"/>
      <c r="W976" s="221"/>
      <c r="X976" s="221"/>
    </row>
    <row r="977" spans="1:24" ht="13.2">
      <c r="A977" s="220"/>
      <c r="B977" s="221"/>
      <c r="C977" s="222"/>
      <c r="D977" s="222"/>
      <c r="E977" s="222"/>
      <c r="F977" s="222"/>
      <c r="G977" s="220"/>
      <c r="H977" s="224"/>
      <c r="I977" s="220"/>
      <c r="J977" s="220"/>
      <c r="K977" s="220"/>
      <c r="L977" s="221"/>
      <c r="M977" s="221"/>
      <c r="N977" s="221"/>
      <c r="O977" s="221"/>
      <c r="P977" s="221"/>
      <c r="Q977" s="221"/>
      <c r="R977" s="221"/>
      <c r="S977" s="221"/>
      <c r="T977" s="221"/>
      <c r="U977" s="221"/>
      <c r="V977" s="221"/>
      <c r="W977" s="221"/>
      <c r="X977" s="221"/>
    </row>
    <row r="978" spans="1:24" ht="13.2">
      <c r="A978" s="220"/>
      <c r="B978" s="221"/>
      <c r="C978" s="222"/>
      <c r="D978" s="222"/>
      <c r="E978" s="222"/>
      <c r="F978" s="222"/>
      <c r="G978" s="220"/>
      <c r="H978" s="224"/>
      <c r="I978" s="220"/>
      <c r="J978" s="220"/>
      <c r="K978" s="220"/>
      <c r="L978" s="221"/>
      <c r="M978" s="221"/>
      <c r="N978" s="221"/>
      <c r="O978" s="221"/>
      <c r="P978" s="221"/>
      <c r="Q978" s="221"/>
      <c r="R978" s="221"/>
      <c r="S978" s="221"/>
      <c r="T978" s="221"/>
      <c r="U978" s="221"/>
      <c r="V978" s="221"/>
      <c r="W978" s="221"/>
      <c r="X978" s="221"/>
    </row>
    <row r="979" spans="1:24" ht="13.2">
      <c r="A979" s="220"/>
      <c r="B979" s="221"/>
      <c r="C979" s="222"/>
      <c r="D979" s="222"/>
      <c r="E979" s="222"/>
      <c r="F979" s="222"/>
      <c r="G979" s="220"/>
      <c r="H979" s="224"/>
      <c r="I979" s="220"/>
      <c r="J979" s="220"/>
      <c r="K979" s="220"/>
      <c r="L979" s="221"/>
      <c r="M979" s="221"/>
      <c r="N979" s="221"/>
      <c r="O979" s="221"/>
      <c r="P979" s="221"/>
      <c r="Q979" s="221"/>
      <c r="R979" s="221"/>
      <c r="S979" s="221"/>
      <c r="T979" s="221"/>
      <c r="U979" s="221"/>
      <c r="V979" s="221"/>
      <c r="W979" s="221"/>
      <c r="X979" s="221"/>
    </row>
    <row r="980" spans="1:24" ht="13.2">
      <c r="A980" s="220"/>
      <c r="B980" s="221"/>
      <c r="C980" s="222"/>
      <c r="D980" s="222"/>
      <c r="E980" s="222"/>
      <c r="F980" s="222"/>
      <c r="G980" s="220"/>
      <c r="H980" s="224"/>
      <c r="I980" s="220"/>
      <c r="J980" s="220"/>
      <c r="K980" s="220"/>
      <c r="L980" s="221"/>
      <c r="M980" s="221"/>
      <c r="N980" s="221"/>
      <c r="O980" s="221"/>
      <c r="P980" s="221"/>
      <c r="Q980" s="221"/>
      <c r="R980" s="221"/>
      <c r="S980" s="221"/>
      <c r="T980" s="221"/>
      <c r="U980" s="221"/>
      <c r="V980" s="221"/>
      <c r="W980" s="221"/>
      <c r="X980" s="221"/>
    </row>
    <row r="981" spans="1:24" ht="13.2">
      <c r="A981" s="220"/>
      <c r="B981" s="221"/>
      <c r="C981" s="222"/>
      <c r="D981" s="222"/>
      <c r="E981" s="222"/>
      <c r="F981" s="222"/>
      <c r="G981" s="220"/>
      <c r="H981" s="224"/>
      <c r="I981" s="220"/>
      <c r="J981" s="220"/>
      <c r="K981" s="220"/>
      <c r="L981" s="221"/>
      <c r="M981" s="221"/>
      <c r="N981" s="221"/>
      <c r="O981" s="221"/>
      <c r="P981" s="221"/>
      <c r="Q981" s="221"/>
      <c r="R981" s="221"/>
      <c r="S981" s="221"/>
      <c r="T981" s="221"/>
      <c r="U981" s="221"/>
      <c r="V981" s="221"/>
      <c r="W981" s="221"/>
      <c r="X981" s="221"/>
    </row>
    <row r="982" spans="1:24" ht="13.2">
      <c r="A982" s="220"/>
      <c r="B982" s="221"/>
      <c r="C982" s="222"/>
      <c r="D982" s="222"/>
      <c r="E982" s="222"/>
      <c r="F982" s="222"/>
      <c r="G982" s="220"/>
      <c r="H982" s="224"/>
      <c r="I982" s="220"/>
      <c r="J982" s="220"/>
      <c r="K982" s="220"/>
      <c r="L982" s="221"/>
      <c r="M982" s="221"/>
      <c r="N982" s="221"/>
      <c r="O982" s="221"/>
      <c r="P982" s="221"/>
      <c r="Q982" s="221"/>
      <c r="R982" s="221"/>
      <c r="S982" s="221"/>
      <c r="T982" s="221"/>
      <c r="U982" s="221"/>
      <c r="V982" s="221"/>
      <c r="W982" s="221"/>
      <c r="X982" s="221"/>
    </row>
    <row r="983" spans="1:24" ht="13.2">
      <c r="A983" s="220"/>
      <c r="B983" s="221"/>
      <c r="C983" s="222"/>
      <c r="D983" s="222"/>
      <c r="E983" s="222"/>
      <c r="F983" s="222"/>
      <c r="G983" s="220"/>
      <c r="H983" s="224"/>
      <c r="I983" s="220"/>
      <c r="J983" s="220"/>
      <c r="K983" s="220"/>
      <c r="L983" s="221"/>
      <c r="M983" s="221"/>
      <c r="N983" s="221"/>
      <c r="O983" s="221"/>
      <c r="P983" s="221"/>
      <c r="Q983" s="221"/>
      <c r="R983" s="221"/>
      <c r="S983" s="221"/>
      <c r="T983" s="221"/>
      <c r="U983" s="221"/>
      <c r="V983" s="221"/>
      <c r="W983" s="221"/>
      <c r="X983" s="221"/>
    </row>
    <row r="984" spans="1:24" ht="13.2">
      <c r="A984" s="220"/>
      <c r="B984" s="221"/>
      <c r="C984" s="222"/>
      <c r="D984" s="222"/>
      <c r="E984" s="222"/>
      <c r="F984" s="222"/>
      <c r="G984" s="220"/>
      <c r="H984" s="224"/>
      <c r="I984" s="220"/>
      <c r="J984" s="220"/>
      <c r="K984" s="220"/>
      <c r="L984" s="221"/>
      <c r="M984" s="221"/>
      <c r="N984" s="221"/>
      <c r="O984" s="221"/>
      <c r="P984" s="221"/>
      <c r="Q984" s="221"/>
      <c r="R984" s="221"/>
      <c r="S984" s="221"/>
      <c r="T984" s="221"/>
      <c r="U984" s="221"/>
      <c r="V984" s="221"/>
      <c r="W984" s="221"/>
      <c r="X984" s="221"/>
    </row>
    <row r="985" spans="1:24" ht="13.2">
      <c r="A985" s="220"/>
      <c r="B985" s="221"/>
      <c r="C985" s="222"/>
      <c r="D985" s="222"/>
      <c r="E985" s="222"/>
      <c r="F985" s="222"/>
      <c r="G985" s="220"/>
      <c r="H985" s="224"/>
      <c r="I985" s="220"/>
      <c r="J985" s="220"/>
      <c r="K985" s="220"/>
      <c r="L985" s="221"/>
      <c r="M985" s="221"/>
      <c r="N985" s="221"/>
      <c r="O985" s="221"/>
      <c r="P985" s="221"/>
      <c r="Q985" s="221"/>
      <c r="R985" s="221"/>
      <c r="S985" s="221"/>
      <c r="T985" s="221"/>
      <c r="U985" s="221"/>
      <c r="V985" s="221"/>
      <c r="W985" s="221"/>
      <c r="X985" s="221"/>
    </row>
    <row r="986" spans="1:24" ht="13.2">
      <c r="A986" s="220"/>
      <c r="B986" s="221"/>
      <c r="C986" s="222"/>
      <c r="D986" s="222"/>
      <c r="E986" s="222"/>
      <c r="F986" s="222"/>
      <c r="G986" s="220"/>
      <c r="H986" s="224"/>
      <c r="I986" s="220"/>
      <c r="J986" s="220"/>
      <c r="K986" s="220"/>
      <c r="L986" s="221"/>
      <c r="M986" s="221"/>
      <c r="N986" s="221"/>
      <c r="O986" s="221"/>
      <c r="P986" s="221"/>
      <c r="Q986" s="221"/>
      <c r="R986" s="221"/>
      <c r="S986" s="221"/>
      <c r="T986" s="221"/>
      <c r="U986" s="221"/>
      <c r="V986" s="221"/>
      <c r="W986" s="221"/>
      <c r="X986" s="221"/>
    </row>
    <row r="987" spans="1:24" ht="13.2">
      <c r="A987" s="220"/>
      <c r="B987" s="221"/>
      <c r="C987" s="222"/>
      <c r="D987" s="222"/>
      <c r="E987" s="222"/>
      <c r="F987" s="222"/>
      <c r="G987" s="220"/>
      <c r="H987" s="224"/>
      <c r="I987" s="220"/>
      <c r="J987" s="220"/>
      <c r="K987" s="220"/>
      <c r="L987" s="221"/>
      <c r="M987" s="221"/>
      <c r="N987" s="221"/>
      <c r="O987" s="221"/>
      <c r="P987" s="221"/>
      <c r="Q987" s="221"/>
      <c r="R987" s="221"/>
      <c r="S987" s="221"/>
      <c r="T987" s="221"/>
      <c r="U987" s="221"/>
      <c r="V987" s="221"/>
      <c r="W987" s="221"/>
      <c r="X987" s="221"/>
    </row>
    <row r="988" spans="1:24" ht="13.2">
      <c r="A988" s="220"/>
      <c r="B988" s="221"/>
      <c r="C988" s="222"/>
      <c r="D988" s="222"/>
      <c r="E988" s="222"/>
      <c r="F988" s="222"/>
      <c r="G988" s="220"/>
      <c r="H988" s="224"/>
      <c r="I988" s="220"/>
      <c r="J988" s="220"/>
      <c r="K988" s="220"/>
      <c r="L988" s="221"/>
      <c r="M988" s="221"/>
      <c r="N988" s="221"/>
      <c r="O988" s="221"/>
      <c r="P988" s="221"/>
      <c r="Q988" s="221"/>
      <c r="R988" s="221"/>
      <c r="S988" s="221"/>
      <c r="T988" s="221"/>
      <c r="U988" s="221"/>
      <c r="V988" s="221"/>
      <c r="W988" s="221"/>
      <c r="X988" s="221"/>
    </row>
    <row r="989" spans="1:24" ht="13.2">
      <c r="A989" s="220"/>
      <c r="B989" s="221"/>
      <c r="C989" s="222"/>
      <c r="D989" s="222"/>
      <c r="E989" s="222"/>
      <c r="F989" s="222"/>
      <c r="G989" s="220"/>
      <c r="H989" s="224"/>
      <c r="I989" s="220"/>
      <c r="J989" s="220"/>
      <c r="K989" s="220"/>
      <c r="L989" s="221"/>
      <c r="M989" s="221"/>
      <c r="N989" s="221"/>
      <c r="O989" s="221"/>
      <c r="P989" s="221"/>
      <c r="Q989" s="221"/>
      <c r="R989" s="221"/>
      <c r="S989" s="221"/>
      <c r="T989" s="221"/>
      <c r="U989" s="221"/>
      <c r="V989" s="221"/>
      <c r="W989" s="221"/>
      <c r="X989" s="221"/>
    </row>
    <row r="990" spans="1:24" ht="13.2">
      <c r="A990" s="220"/>
      <c r="B990" s="221"/>
      <c r="C990" s="222"/>
      <c r="D990" s="222"/>
      <c r="E990" s="222"/>
      <c r="F990" s="222"/>
      <c r="G990" s="220"/>
      <c r="H990" s="224"/>
      <c r="I990" s="220"/>
      <c r="J990" s="220"/>
      <c r="K990" s="220"/>
      <c r="L990" s="221"/>
      <c r="M990" s="221"/>
      <c r="N990" s="221"/>
      <c r="O990" s="221"/>
      <c r="P990" s="221"/>
      <c r="Q990" s="221"/>
      <c r="R990" s="221"/>
      <c r="S990" s="221"/>
      <c r="T990" s="221"/>
      <c r="U990" s="221"/>
      <c r="V990" s="221"/>
      <c r="W990" s="221"/>
      <c r="X990" s="221"/>
    </row>
    <row r="991" spans="1:24" ht="13.2">
      <c r="A991" s="220"/>
      <c r="B991" s="221"/>
      <c r="C991" s="222"/>
      <c r="D991" s="222"/>
      <c r="E991" s="222"/>
      <c r="F991" s="222"/>
      <c r="G991" s="220"/>
      <c r="H991" s="224"/>
      <c r="I991" s="220"/>
      <c r="J991" s="220"/>
      <c r="K991" s="220"/>
      <c r="L991" s="221"/>
      <c r="M991" s="221"/>
      <c r="N991" s="221"/>
      <c r="O991" s="221"/>
      <c r="P991" s="221"/>
      <c r="Q991" s="221"/>
      <c r="R991" s="221"/>
      <c r="S991" s="221"/>
      <c r="T991" s="221"/>
      <c r="U991" s="221"/>
      <c r="V991" s="221"/>
      <c r="W991" s="221"/>
      <c r="X991" s="221"/>
    </row>
    <row r="992" spans="1:24" ht="13.2">
      <c r="A992" s="220"/>
      <c r="B992" s="221"/>
      <c r="C992" s="222"/>
      <c r="D992" s="222"/>
      <c r="E992" s="222"/>
      <c r="F992" s="222"/>
      <c r="G992" s="220"/>
      <c r="H992" s="224"/>
      <c r="I992" s="220"/>
      <c r="J992" s="220"/>
      <c r="K992" s="220"/>
      <c r="L992" s="221"/>
      <c r="M992" s="221"/>
      <c r="N992" s="221"/>
      <c r="O992" s="221"/>
      <c r="P992" s="221"/>
      <c r="Q992" s="221"/>
      <c r="R992" s="221"/>
      <c r="S992" s="221"/>
      <c r="T992" s="221"/>
      <c r="U992" s="221"/>
      <c r="V992" s="221"/>
      <c r="W992" s="221"/>
      <c r="X992" s="221"/>
    </row>
    <row r="993" spans="1:24" ht="13.2">
      <c r="A993" s="220"/>
      <c r="B993" s="221"/>
      <c r="C993" s="222"/>
      <c r="D993" s="222"/>
      <c r="E993" s="222"/>
      <c r="F993" s="222"/>
      <c r="G993" s="220"/>
      <c r="H993" s="224"/>
      <c r="I993" s="220"/>
      <c r="J993" s="220"/>
      <c r="K993" s="220"/>
      <c r="L993" s="221"/>
      <c r="M993" s="221"/>
      <c r="N993" s="221"/>
      <c r="O993" s="221"/>
      <c r="P993" s="221"/>
      <c r="Q993" s="221"/>
      <c r="R993" s="221"/>
      <c r="S993" s="221"/>
      <c r="T993" s="221"/>
      <c r="U993" s="221"/>
      <c r="V993" s="221"/>
      <c r="W993" s="221"/>
      <c r="X993" s="221"/>
    </row>
    <row r="994" spans="1:24" ht="13.2">
      <c r="A994" s="220"/>
      <c r="B994" s="221"/>
      <c r="C994" s="222"/>
      <c r="D994" s="222"/>
      <c r="E994" s="222"/>
      <c r="F994" s="222"/>
      <c r="G994" s="220"/>
      <c r="H994" s="224"/>
      <c r="I994" s="220"/>
      <c r="J994" s="220"/>
      <c r="K994" s="220"/>
      <c r="L994" s="221"/>
      <c r="M994" s="221"/>
      <c r="N994" s="221"/>
      <c r="O994" s="221"/>
      <c r="P994" s="221"/>
      <c r="Q994" s="221"/>
      <c r="R994" s="221"/>
      <c r="S994" s="221"/>
      <c r="T994" s="221"/>
      <c r="U994" s="221"/>
      <c r="V994" s="221"/>
      <c r="W994" s="221"/>
      <c r="X994" s="221"/>
    </row>
    <row r="995" spans="1:24" ht="13.2">
      <c r="A995" s="220"/>
      <c r="B995" s="221"/>
      <c r="C995" s="222"/>
      <c r="D995" s="222"/>
      <c r="E995" s="222"/>
      <c r="F995" s="222"/>
      <c r="G995" s="220"/>
      <c r="H995" s="224"/>
      <c r="I995" s="220"/>
      <c r="J995" s="220"/>
      <c r="K995" s="220"/>
      <c r="L995" s="221"/>
      <c r="M995" s="221"/>
      <c r="N995" s="221"/>
      <c r="O995" s="221"/>
      <c r="P995" s="221"/>
      <c r="Q995" s="221"/>
      <c r="R995" s="221"/>
      <c r="S995" s="221"/>
      <c r="T995" s="221"/>
      <c r="U995" s="221"/>
      <c r="V995" s="221"/>
      <c r="W995" s="221"/>
      <c r="X995" s="221"/>
    </row>
    <row r="996" spans="1:24" ht="13.2">
      <c r="A996" s="220"/>
      <c r="B996" s="221"/>
      <c r="C996" s="222"/>
      <c r="D996" s="222"/>
      <c r="E996" s="222"/>
      <c r="F996" s="222"/>
      <c r="G996" s="220"/>
      <c r="H996" s="224"/>
      <c r="I996" s="220"/>
      <c r="J996" s="220"/>
      <c r="K996" s="220"/>
      <c r="L996" s="221"/>
      <c r="M996" s="221"/>
      <c r="N996" s="221"/>
      <c r="O996" s="221"/>
      <c r="P996" s="221"/>
      <c r="Q996" s="221"/>
      <c r="R996" s="221"/>
      <c r="S996" s="221"/>
      <c r="T996" s="221"/>
      <c r="U996" s="221"/>
      <c r="V996" s="221"/>
      <c r="W996" s="221"/>
      <c r="X996" s="221"/>
    </row>
    <row r="997" spans="1:24" ht="13.2">
      <c r="A997" s="220"/>
      <c r="B997" s="221"/>
      <c r="C997" s="222"/>
      <c r="D997" s="222"/>
      <c r="E997" s="222"/>
      <c r="F997" s="222"/>
      <c r="G997" s="220"/>
      <c r="H997" s="224"/>
      <c r="I997" s="220"/>
      <c r="J997" s="220"/>
      <c r="K997" s="220"/>
      <c r="L997" s="221"/>
      <c r="M997" s="221"/>
      <c r="N997" s="221"/>
      <c r="O997" s="221"/>
      <c r="P997" s="221"/>
      <c r="Q997" s="221"/>
      <c r="R997" s="221"/>
      <c r="S997" s="221"/>
      <c r="T997" s="221"/>
      <c r="U997" s="221"/>
      <c r="V997" s="221"/>
      <c r="W997" s="221"/>
      <c r="X997" s="221"/>
    </row>
    <row r="998" spans="1:24" ht="13.2">
      <c r="A998" s="220"/>
      <c r="B998" s="221"/>
      <c r="C998" s="222"/>
      <c r="D998" s="222"/>
      <c r="E998" s="222"/>
      <c r="F998" s="222"/>
      <c r="G998" s="220"/>
      <c r="H998" s="224"/>
      <c r="I998" s="220"/>
      <c r="J998" s="220"/>
      <c r="K998" s="220"/>
      <c r="L998" s="221"/>
      <c r="M998" s="221"/>
      <c r="N998" s="221"/>
      <c r="O998" s="221"/>
      <c r="P998" s="221"/>
      <c r="Q998" s="221"/>
      <c r="R998" s="221"/>
      <c r="S998" s="221"/>
      <c r="T998" s="221"/>
      <c r="U998" s="221"/>
      <c r="V998" s="221"/>
      <c r="W998" s="221"/>
      <c r="X998" s="221"/>
    </row>
    <row r="999" spans="1:24" ht="13.2">
      <c r="A999" s="220"/>
      <c r="B999" s="221"/>
      <c r="C999" s="222"/>
      <c r="D999" s="222"/>
      <c r="E999" s="222"/>
      <c r="F999" s="222"/>
      <c r="G999" s="220"/>
      <c r="H999" s="224"/>
      <c r="I999" s="220"/>
      <c r="J999" s="220"/>
      <c r="K999" s="220"/>
      <c r="L999" s="221"/>
      <c r="M999" s="221"/>
      <c r="N999" s="221"/>
      <c r="O999" s="221"/>
      <c r="P999" s="221"/>
      <c r="Q999" s="221"/>
      <c r="R999" s="221"/>
      <c r="S999" s="221"/>
      <c r="T999" s="221"/>
      <c r="U999" s="221"/>
      <c r="V999" s="221"/>
      <c r="W999" s="221"/>
      <c r="X999" s="221"/>
    </row>
    <row r="1000" spans="1:24" ht="13.2">
      <c r="A1000" s="220"/>
      <c r="B1000" s="221"/>
      <c r="C1000" s="222"/>
      <c r="D1000" s="222"/>
      <c r="E1000" s="222"/>
      <c r="F1000" s="222"/>
      <c r="G1000" s="220"/>
      <c r="H1000" s="224"/>
      <c r="I1000" s="220"/>
      <c r="J1000" s="220"/>
      <c r="K1000" s="220"/>
      <c r="L1000" s="221"/>
      <c r="M1000" s="221"/>
      <c r="N1000" s="221"/>
      <c r="O1000" s="221"/>
      <c r="P1000" s="221"/>
      <c r="Q1000" s="221"/>
      <c r="R1000" s="221"/>
      <c r="S1000" s="221"/>
      <c r="T1000" s="221"/>
      <c r="U1000" s="221"/>
      <c r="V1000" s="221"/>
      <c r="W1000" s="221"/>
      <c r="X1000" s="221"/>
    </row>
    <row r="1001" spans="1:24" ht="13.2">
      <c r="A1001" s="220"/>
      <c r="B1001" s="221"/>
      <c r="C1001" s="222"/>
      <c r="D1001" s="222"/>
      <c r="E1001" s="222"/>
      <c r="F1001" s="222"/>
      <c r="G1001" s="220"/>
      <c r="H1001" s="224"/>
      <c r="I1001" s="220"/>
      <c r="J1001" s="220"/>
      <c r="K1001" s="220"/>
      <c r="L1001" s="221"/>
      <c r="M1001" s="221"/>
      <c r="N1001" s="221"/>
      <c r="O1001" s="221"/>
      <c r="P1001" s="221"/>
      <c r="Q1001" s="221"/>
      <c r="R1001" s="221"/>
      <c r="S1001" s="221"/>
      <c r="T1001" s="221"/>
      <c r="U1001" s="221"/>
      <c r="V1001" s="221"/>
      <c r="W1001" s="221"/>
      <c r="X1001" s="221"/>
    </row>
    <row r="1002" spans="1:24" ht="13.2">
      <c r="A1002" s="220"/>
      <c r="B1002" s="221"/>
      <c r="C1002" s="222"/>
      <c r="D1002" s="222"/>
      <c r="E1002" s="222"/>
      <c r="F1002" s="222"/>
      <c r="G1002" s="220"/>
      <c r="H1002" s="224"/>
      <c r="I1002" s="220"/>
      <c r="J1002" s="220"/>
      <c r="K1002" s="220"/>
      <c r="L1002" s="221"/>
      <c r="M1002" s="221"/>
      <c r="N1002" s="221"/>
      <c r="O1002" s="221"/>
      <c r="P1002" s="221"/>
      <c r="Q1002" s="221"/>
      <c r="R1002" s="221"/>
      <c r="S1002" s="221"/>
      <c r="T1002" s="221"/>
      <c r="U1002" s="221"/>
      <c r="V1002" s="221"/>
      <c r="W1002" s="221"/>
      <c r="X1002" s="221"/>
    </row>
    <row r="1003" spans="1:24" ht="13.2">
      <c r="A1003" s="220"/>
      <c r="B1003" s="221"/>
      <c r="C1003" s="222"/>
      <c r="D1003" s="222"/>
      <c r="E1003" s="222"/>
      <c r="F1003" s="222"/>
      <c r="G1003" s="220"/>
      <c r="H1003" s="224"/>
      <c r="I1003" s="220"/>
      <c r="J1003" s="220"/>
      <c r="K1003" s="220"/>
      <c r="L1003" s="221"/>
      <c r="M1003" s="221"/>
      <c r="N1003" s="221"/>
      <c r="O1003" s="221"/>
      <c r="P1003" s="221"/>
      <c r="Q1003" s="221"/>
      <c r="R1003" s="221"/>
      <c r="S1003" s="221"/>
      <c r="T1003" s="221"/>
      <c r="U1003" s="221"/>
      <c r="V1003" s="221"/>
      <c r="W1003" s="221"/>
      <c r="X1003" s="221"/>
    </row>
    <row r="1004" spans="1:24" ht="13.2">
      <c r="A1004" s="220"/>
      <c r="B1004" s="221"/>
      <c r="C1004" s="222"/>
      <c r="D1004" s="222"/>
      <c r="E1004" s="222"/>
      <c r="F1004" s="222"/>
      <c r="G1004" s="220"/>
      <c r="H1004" s="224"/>
      <c r="I1004" s="220"/>
      <c r="J1004" s="220"/>
      <c r="K1004" s="220"/>
      <c r="L1004" s="221"/>
      <c r="M1004" s="221"/>
      <c r="N1004" s="221"/>
      <c r="O1004" s="221"/>
      <c r="P1004" s="221"/>
      <c r="Q1004" s="221"/>
      <c r="R1004" s="221"/>
      <c r="S1004" s="221"/>
      <c r="T1004" s="221"/>
      <c r="U1004" s="221"/>
      <c r="V1004" s="221"/>
      <c r="W1004" s="221"/>
      <c r="X1004" s="221"/>
    </row>
    <row r="1005" spans="1:24" ht="13.2">
      <c r="A1005" s="220"/>
      <c r="B1005" s="221"/>
      <c r="C1005" s="222"/>
      <c r="D1005" s="222"/>
      <c r="E1005" s="222"/>
      <c r="F1005" s="222"/>
      <c r="G1005" s="220"/>
      <c r="H1005" s="224"/>
      <c r="I1005" s="220"/>
      <c r="J1005" s="220"/>
      <c r="K1005" s="220"/>
      <c r="L1005" s="221"/>
      <c r="M1005" s="221"/>
      <c r="N1005" s="221"/>
      <c r="O1005" s="221"/>
      <c r="P1005" s="221"/>
      <c r="Q1005" s="221"/>
      <c r="R1005" s="221"/>
      <c r="S1005" s="221"/>
      <c r="T1005" s="221"/>
      <c r="U1005" s="221"/>
      <c r="V1005" s="221"/>
      <c r="W1005" s="221"/>
      <c r="X1005" s="221"/>
    </row>
    <row r="1006" spans="1:24" ht="13.2">
      <c r="A1006" s="220"/>
      <c r="B1006" s="221"/>
      <c r="C1006" s="222"/>
      <c r="D1006" s="222"/>
      <c r="E1006" s="222"/>
      <c r="F1006" s="222"/>
      <c r="G1006" s="220"/>
      <c r="H1006" s="224"/>
      <c r="I1006" s="220"/>
      <c r="J1006" s="220"/>
      <c r="K1006" s="220"/>
      <c r="L1006" s="221"/>
      <c r="M1006" s="221"/>
      <c r="N1006" s="221"/>
      <c r="O1006" s="221"/>
      <c r="P1006" s="221"/>
      <c r="Q1006" s="221"/>
      <c r="R1006" s="221"/>
      <c r="S1006" s="221"/>
      <c r="T1006" s="221"/>
      <c r="U1006" s="221"/>
      <c r="V1006" s="221"/>
      <c r="W1006" s="221"/>
      <c r="X1006" s="221"/>
    </row>
    <row r="1007" spans="1:24" ht="13.2">
      <c r="A1007" s="220"/>
      <c r="B1007" s="221"/>
      <c r="C1007" s="222"/>
      <c r="D1007" s="222"/>
      <c r="E1007" s="222"/>
      <c r="F1007" s="222"/>
      <c r="G1007" s="220"/>
      <c r="H1007" s="224"/>
      <c r="I1007" s="220"/>
      <c r="J1007" s="220"/>
      <c r="K1007" s="220"/>
      <c r="L1007" s="221"/>
      <c r="M1007" s="221"/>
      <c r="N1007" s="221"/>
      <c r="O1007" s="221"/>
      <c r="P1007" s="221"/>
      <c r="Q1007" s="221"/>
      <c r="R1007" s="221"/>
      <c r="S1007" s="221"/>
      <c r="T1007" s="221"/>
      <c r="U1007" s="221"/>
      <c r="V1007" s="221"/>
      <c r="W1007" s="221"/>
      <c r="X1007" s="221"/>
    </row>
    <row r="1008" spans="1:24" ht="13.2">
      <c r="A1008" s="220"/>
      <c r="B1008" s="221"/>
      <c r="C1008" s="222"/>
      <c r="D1008" s="222"/>
      <c r="E1008" s="222"/>
      <c r="F1008" s="222"/>
      <c r="G1008" s="220"/>
      <c r="H1008" s="224"/>
      <c r="I1008" s="220"/>
      <c r="J1008" s="220"/>
      <c r="K1008" s="220"/>
      <c r="L1008" s="221"/>
      <c r="M1008" s="221"/>
      <c r="N1008" s="221"/>
      <c r="O1008" s="221"/>
      <c r="P1008" s="221"/>
      <c r="Q1008" s="221"/>
      <c r="R1008" s="221"/>
      <c r="S1008" s="221"/>
      <c r="T1008" s="221"/>
      <c r="U1008" s="221"/>
      <c r="V1008" s="221"/>
      <c r="W1008" s="221"/>
      <c r="X1008" s="221"/>
    </row>
    <row r="1009" spans="1:24" ht="13.2">
      <c r="A1009" s="220"/>
      <c r="B1009" s="221"/>
      <c r="C1009" s="222"/>
      <c r="D1009" s="222"/>
      <c r="E1009" s="222"/>
      <c r="F1009" s="222"/>
      <c r="G1009" s="220"/>
      <c r="H1009" s="224"/>
      <c r="I1009" s="220"/>
      <c r="J1009" s="220"/>
      <c r="K1009" s="220"/>
      <c r="L1009" s="221"/>
      <c r="M1009" s="221"/>
      <c r="N1009" s="221"/>
      <c r="O1009" s="221"/>
      <c r="P1009" s="221"/>
      <c r="Q1009" s="221"/>
      <c r="R1009" s="221"/>
      <c r="S1009" s="221"/>
      <c r="T1009" s="221"/>
      <c r="U1009" s="221"/>
      <c r="V1009" s="221"/>
      <c r="W1009" s="221"/>
      <c r="X1009" s="221"/>
    </row>
  </sheetData>
  <sheetProtection algorithmName="SHA-512" hashValue="+C7WxIkdlB4gggQMBJ4Mq3L5x6UQ1aeRSISNoqUCVYyuE1qCeImgpiQjqCGAau4aGKIuH77tFwOR0vt04+Fn+A==" saltValue="5nvTP46N4qQg/WkmKHulSA==" spinCount="100000" sheet="1" objects="1" scenarios="1"/>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9" priority="981" operator="equal">
      <formula>"Device"</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8" priority="982" operator="equal">
      <formula>"Options"</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7" priority="983" operator="equal">
      <formula>"Consumables"</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6" priority="984" operator="equal">
      <formula>"Accessories"</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5" priority="985" operator="equal">
      <formula>"Part Number"</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4" priority="986" operator="equal">
      <formula>"Description"</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3" priority="987" operator="equal">
      <formula>"MSRP"</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2" priority="988" operator="equal">
      <formula>"BSD Price"</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1" priority="989" operator="equal">
      <formula>"Yield"</formula>
    </cfRule>
  </conditionalFormatting>
  <conditionalFormatting sqref="A1:A9 B1:B3 B5:B6 B8:B9 M51:M1009 N43:X1009 M43:M49 I48:L1009 K42:X42 I42:I47 K43:L47 G20:H27 A20:B27 K28:X35 C20:C26 A28:A29 L10:T12 I28:I35 J28:J47 L20:X27 C1:X9 A31:C31 A71:H1009 B13:T13 A18:T18 A43:C43 A35:C35 G15:H17 D43:F45 D28:H29 B14:C14 L14:T17 A19:C19 L19:T19 A13:A14 G31:H31 G35:H35 D32:F33 C36:F41">
    <cfRule type="cellIs" dxfId="3990" priority="990" operator="equal">
      <formula>"Net Cost Per Page"</formula>
    </cfRule>
  </conditionalFormatting>
  <conditionalFormatting sqref="C32">
    <cfRule type="cellIs" dxfId="3989" priority="931" operator="equal">
      <formula>"Device"</formula>
    </cfRule>
  </conditionalFormatting>
  <conditionalFormatting sqref="C32">
    <cfRule type="cellIs" dxfId="3988" priority="932" operator="equal">
      <formula>"Options"</formula>
    </cfRule>
  </conditionalFormatting>
  <conditionalFormatting sqref="C32">
    <cfRule type="cellIs" dxfId="3987" priority="933" operator="equal">
      <formula>"Consumables"</formula>
    </cfRule>
  </conditionalFormatting>
  <conditionalFormatting sqref="C32">
    <cfRule type="cellIs" dxfId="3986" priority="934" operator="equal">
      <formula>"Accessories"</formula>
    </cfRule>
  </conditionalFormatting>
  <conditionalFormatting sqref="C32">
    <cfRule type="cellIs" dxfId="3985" priority="935" operator="equal">
      <formula>"Part Number"</formula>
    </cfRule>
  </conditionalFormatting>
  <conditionalFormatting sqref="C32">
    <cfRule type="cellIs" dxfId="3984" priority="936" operator="equal">
      <formula>"Description"</formula>
    </cfRule>
  </conditionalFormatting>
  <conditionalFormatting sqref="C32">
    <cfRule type="cellIs" dxfId="3983" priority="937" operator="equal">
      <formula>"MSRP"</formula>
    </cfRule>
  </conditionalFormatting>
  <conditionalFormatting sqref="C32">
    <cfRule type="cellIs" dxfId="3982" priority="938" operator="equal">
      <formula>"BSD Price"</formula>
    </cfRule>
  </conditionalFormatting>
  <conditionalFormatting sqref="C32">
    <cfRule type="cellIs" dxfId="3981" priority="939" operator="equal">
      <formula>"Yield"</formula>
    </cfRule>
  </conditionalFormatting>
  <conditionalFormatting sqref="C32">
    <cfRule type="cellIs" dxfId="3980" priority="940" operator="equal">
      <formula>"Net Cost Per Page"</formula>
    </cfRule>
  </conditionalFormatting>
  <conditionalFormatting sqref="A44:B45">
    <cfRule type="cellIs" dxfId="3979" priority="911" operator="equal">
      <formula>"Device"</formula>
    </cfRule>
  </conditionalFormatting>
  <conditionalFormatting sqref="A44:B45">
    <cfRule type="cellIs" dxfId="3978" priority="912" operator="equal">
      <formula>"Options"</formula>
    </cfRule>
  </conditionalFormatting>
  <conditionalFormatting sqref="A44:B45">
    <cfRule type="cellIs" dxfId="3977" priority="913" operator="equal">
      <formula>"Consumables"</formula>
    </cfRule>
  </conditionalFormatting>
  <conditionalFormatting sqref="A44:B45">
    <cfRule type="cellIs" dxfId="3976" priority="914" operator="equal">
      <formula>"Accessories"</formula>
    </cfRule>
  </conditionalFormatting>
  <conditionalFormatting sqref="A44:B45">
    <cfRule type="cellIs" dxfId="3975" priority="915" operator="equal">
      <formula>"Part Number"</formula>
    </cfRule>
  </conditionalFormatting>
  <conditionalFormatting sqref="A44:B45">
    <cfRule type="cellIs" dxfId="3974" priority="916" operator="equal">
      <formula>"Description"</formula>
    </cfRule>
  </conditionalFormatting>
  <conditionalFormatting sqref="A44:B45">
    <cfRule type="cellIs" dxfId="3973" priority="917" operator="equal">
      <formula>"MSRP"</formula>
    </cfRule>
  </conditionalFormatting>
  <conditionalFormatting sqref="A44:B45">
    <cfRule type="cellIs" dxfId="3972" priority="918" operator="equal">
      <formula>"BSD Price"</formula>
    </cfRule>
  </conditionalFormatting>
  <conditionalFormatting sqref="A44:B45">
    <cfRule type="cellIs" dxfId="3971" priority="919" operator="equal">
      <formula>"Yield"</formula>
    </cfRule>
  </conditionalFormatting>
  <conditionalFormatting sqref="A44:B45">
    <cfRule type="cellIs" dxfId="3970" priority="920" operator="equal">
      <formula>"Net Cost Per Page"</formula>
    </cfRule>
  </conditionalFormatting>
  <conditionalFormatting sqref="A32:B33">
    <cfRule type="cellIs" dxfId="3969" priority="871" operator="equal">
      <formula>"Device"</formula>
    </cfRule>
  </conditionalFormatting>
  <conditionalFormatting sqref="A32:B33">
    <cfRule type="cellIs" dxfId="3968" priority="872" operator="equal">
      <formula>"Options"</formula>
    </cfRule>
  </conditionalFormatting>
  <conditionalFormatting sqref="A32:B33">
    <cfRule type="cellIs" dxfId="3967" priority="873" operator="equal">
      <formula>"Consumables"</formula>
    </cfRule>
  </conditionalFormatting>
  <conditionalFormatting sqref="A32:B33">
    <cfRule type="cellIs" dxfId="3966" priority="874" operator="equal">
      <formula>"Accessories"</formula>
    </cfRule>
  </conditionalFormatting>
  <conditionalFormatting sqref="A32:B33">
    <cfRule type="cellIs" dxfId="3965" priority="875" operator="equal">
      <formula>"Part Number"</formula>
    </cfRule>
  </conditionalFormatting>
  <conditionalFormatting sqref="A32:B33">
    <cfRule type="cellIs" dxfId="3964" priority="876" operator="equal">
      <formula>"Description"</formula>
    </cfRule>
  </conditionalFormatting>
  <conditionalFormatting sqref="A32:B33">
    <cfRule type="cellIs" dxfId="3963" priority="877" operator="equal">
      <formula>"MSRP"</formula>
    </cfRule>
  </conditionalFormatting>
  <conditionalFormatting sqref="A32:B33">
    <cfRule type="cellIs" dxfId="3962" priority="878" operator="equal">
      <formula>"BSD Price"</formula>
    </cfRule>
  </conditionalFormatting>
  <conditionalFormatting sqref="A32:B33">
    <cfRule type="cellIs" dxfId="3961" priority="879" operator="equal">
      <formula>"Yield"</formula>
    </cfRule>
  </conditionalFormatting>
  <conditionalFormatting sqref="A32:B33">
    <cfRule type="cellIs" dxfId="3960" priority="880" operator="equal">
      <formula>"Net Cost Per Page"</formula>
    </cfRule>
  </conditionalFormatting>
  <conditionalFormatting sqref="G32:G33">
    <cfRule type="cellIs" dxfId="3959" priority="861" operator="equal">
      <formula>"Device"</formula>
    </cfRule>
  </conditionalFormatting>
  <conditionalFormatting sqref="G32:G33">
    <cfRule type="cellIs" dxfId="3958" priority="862" operator="equal">
      <formula>"Options"</formula>
    </cfRule>
  </conditionalFormatting>
  <conditionalFormatting sqref="G32:G33">
    <cfRule type="cellIs" dxfId="3957" priority="863" operator="equal">
      <formula>"Consumables"</formula>
    </cfRule>
  </conditionalFormatting>
  <conditionalFormatting sqref="G32:G33">
    <cfRule type="cellIs" dxfId="3956" priority="864" operator="equal">
      <formula>"Accessories"</formula>
    </cfRule>
  </conditionalFormatting>
  <conditionalFormatting sqref="G32:G33">
    <cfRule type="cellIs" dxfId="3955" priority="865" operator="equal">
      <formula>"Part Number"</formula>
    </cfRule>
  </conditionalFormatting>
  <conditionalFormatting sqref="G32:G33">
    <cfRule type="cellIs" dxfId="3954" priority="866" operator="equal">
      <formula>"Description"</formula>
    </cfRule>
  </conditionalFormatting>
  <conditionalFormatting sqref="G32:G33">
    <cfRule type="cellIs" dxfId="3953" priority="867" operator="equal">
      <formula>"MSRP"</formula>
    </cfRule>
  </conditionalFormatting>
  <conditionalFormatting sqref="G32:G33">
    <cfRule type="cellIs" dxfId="3952" priority="868" operator="equal">
      <formula>"BSD Price"</formula>
    </cfRule>
  </conditionalFormatting>
  <conditionalFormatting sqref="G32:G33">
    <cfRule type="cellIs" dxfId="3951" priority="869" operator="equal">
      <formula>"Yield"</formula>
    </cfRule>
  </conditionalFormatting>
  <conditionalFormatting sqref="G32:G33">
    <cfRule type="cellIs" dxfId="3950" priority="870" operator="equal">
      <formula>"Net Cost Per Page"</formula>
    </cfRule>
  </conditionalFormatting>
  <conditionalFormatting sqref="A36:B41">
    <cfRule type="cellIs" dxfId="3949" priority="631" operator="equal">
      <formula>"Device"</formula>
    </cfRule>
  </conditionalFormatting>
  <conditionalFormatting sqref="A36:B41">
    <cfRule type="cellIs" dxfId="3948" priority="632" operator="equal">
      <formula>"Options"</formula>
    </cfRule>
  </conditionalFormatting>
  <conditionalFormatting sqref="A36:B41">
    <cfRule type="cellIs" dxfId="3947" priority="633" operator="equal">
      <formula>"Consumables"</formula>
    </cfRule>
  </conditionalFormatting>
  <conditionalFormatting sqref="A36:B41">
    <cfRule type="cellIs" dxfId="3946" priority="634" operator="equal">
      <formula>"Accessories"</formula>
    </cfRule>
  </conditionalFormatting>
  <conditionalFormatting sqref="A36:B41">
    <cfRule type="cellIs" dxfId="3945" priority="635" operator="equal">
      <formula>"Part Number"</formula>
    </cfRule>
  </conditionalFormatting>
  <conditionalFormatting sqref="A36:B41">
    <cfRule type="cellIs" dxfId="3944" priority="636" operator="equal">
      <formula>"Description"</formula>
    </cfRule>
  </conditionalFormatting>
  <conditionalFormatting sqref="A36:B41">
    <cfRule type="cellIs" dxfId="3943" priority="637" operator="equal">
      <formula>"MSRP"</formula>
    </cfRule>
  </conditionalFormatting>
  <conditionalFormatting sqref="A36:B41">
    <cfRule type="cellIs" dxfId="3942" priority="638" operator="equal">
      <formula>"BSD Price"</formula>
    </cfRule>
  </conditionalFormatting>
  <conditionalFormatting sqref="A36:B41">
    <cfRule type="cellIs" dxfId="3941" priority="639" operator="equal">
      <formula>"Yield"</formula>
    </cfRule>
  </conditionalFormatting>
  <conditionalFormatting sqref="A36:B41">
    <cfRule type="cellIs" dxfId="3940" priority="640" operator="equal">
      <formula>"Net Cost Per Page"</formula>
    </cfRule>
  </conditionalFormatting>
  <conditionalFormatting sqref="G36:G41">
    <cfRule type="cellIs" dxfId="3939" priority="621" operator="equal">
      <formula>"Device"</formula>
    </cfRule>
  </conditionalFormatting>
  <conditionalFormatting sqref="G36:G41">
    <cfRule type="cellIs" dxfId="3938" priority="622" operator="equal">
      <formula>"Options"</formula>
    </cfRule>
  </conditionalFormatting>
  <conditionalFormatting sqref="G36:G41">
    <cfRule type="cellIs" dxfId="3937" priority="623" operator="equal">
      <formula>"Consumables"</formula>
    </cfRule>
  </conditionalFormatting>
  <conditionalFormatting sqref="G36:G41">
    <cfRule type="cellIs" dxfId="3936" priority="624" operator="equal">
      <formula>"Accessories"</formula>
    </cfRule>
  </conditionalFormatting>
  <conditionalFormatting sqref="G36:G41">
    <cfRule type="cellIs" dxfId="3935" priority="625" operator="equal">
      <formula>"Part Number"</formula>
    </cfRule>
  </conditionalFormatting>
  <conditionalFormatting sqref="G36:G41">
    <cfRule type="cellIs" dxfId="3934" priority="626" operator="equal">
      <formula>"Description"</formula>
    </cfRule>
  </conditionalFormatting>
  <conditionalFormatting sqref="G36:G41">
    <cfRule type="cellIs" dxfId="3933" priority="627" operator="equal">
      <formula>"MSRP"</formula>
    </cfRule>
  </conditionalFormatting>
  <conditionalFormatting sqref="G36:G41">
    <cfRule type="cellIs" dxfId="3932" priority="628" operator="equal">
      <formula>"BSD Price"</formula>
    </cfRule>
  </conditionalFormatting>
  <conditionalFormatting sqref="G36:G41">
    <cfRule type="cellIs" dxfId="3931" priority="629" operator="equal">
      <formula>"Yield"</formula>
    </cfRule>
  </conditionalFormatting>
  <conditionalFormatting sqref="G36:G41">
    <cfRule type="cellIs" dxfId="3930" priority="630" operator="equal">
      <formula>"Net Cost Per Page"</formula>
    </cfRule>
  </conditionalFormatting>
  <conditionalFormatting sqref="C33">
    <cfRule type="cellIs" dxfId="3929" priority="661" operator="equal">
      <formula>"Device"</formula>
    </cfRule>
  </conditionalFormatting>
  <conditionalFormatting sqref="C33">
    <cfRule type="cellIs" dxfId="3928" priority="662" operator="equal">
      <formula>"Options"</formula>
    </cfRule>
  </conditionalFormatting>
  <conditionalFormatting sqref="C33">
    <cfRule type="cellIs" dxfId="3927" priority="663" operator="equal">
      <formula>"Consumables"</formula>
    </cfRule>
  </conditionalFormatting>
  <conditionalFormatting sqref="C33">
    <cfRule type="cellIs" dxfId="3926" priority="664" operator="equal">
      <formula>"Accessories"</formula>
    </cfRule>
  </conditionalFormatting>
  <conditionalFormatting sqref="C33">
    <cfRule type="cellIs" dxfId="3925" priority="665" operator="equal">
      <formula>"Part Number"</formula>
    </cfRule>
  </conditionalFormatting>
  <conditionalFormatting sqref="C33">
    <cfRule type="cellIs" dxfId="3924" priority="666" operator="equal">
      <formula>"Description"</formula>
    </cfRule>
  </conditionalFormatting>
  <conditionalFormatting sqref="C33">
    <cfRule type="cellIs" dxfId="3923" priority="667" operator="equal">
      <formula>"MSRP"</formula>
    </cfRule>
  </conditionalFormatting>
  <conditionalFormatting sqref="C33">
    <cfRule type="cellIs" dxfId="3922" priority="668" operator="equal">
      <formula>"BSD Price"</formula>
    </cfRule>
  </conditionalFormatting>
  <conditionalFormatting sqref="C33">
    <cfRule type="cellIs" dxfId="3921" priority="669" operator="equal">
      <formula>"Yield"</formula>
    </cfRule>
  </conditionalFormatting>
  <conditionalFormatting sqref="C33">
    <cfRule type="cellIs" dxfId="3920" priority="670" operator="equal">
      <formula>"Net Cost Per Page"</formula>
    </cfRule>
  </conditionalFormatting>
  <conditionalFormatting sqref="I36:I41 K36:X41">
    <cfRule type="cellIs" dxfId="3919" priority="651" operator="equal">
      <formula>"Device"</formula>
    </cfRule>
  </conditionalFormatting>
  <conditionalFormatting sqref="I36:I41 K36:X41">
    <cfRule type="cellIs" dxfId="3918" priority="652" operator="equal">
      <formula>"Options"</formula>
    </cfRule>
  </conditionalFormatting>
  <conditionalFormatting sqref="I36:I41 K36:X41">
    <cfRule type="cellIs" dxfId="3917" priority="653" operator="equal">
      <formula>"Consumables"</formula>
    </cfRule>
  </conditionalFormatting>
  <conditionalFormatting sqref="I36:I41 K36:X41">
    <cfRule type="cellIs" dxfId="3916" priority="654" operator="equal">
      <formula>"Accessories"</formula>
    </cfRule>
  </conditionalFormatting>
  <conditionalFormatting sqref="I36:I41 K36:X41">
    <cfRule type="cellIs" dxfId="3915" priority="655" operator="equal">
      <formula>"Part Number"</formula>
    </cfRule>
  </conditionalFormatting>
  <conditionalFormatting sqref="I36:I41 K36:X41">
    <cfRule type="cellIs" dxfId="3914" priority="656" operator="equal">
      <formula>"Description"</formula>
    </cfRule>
  </conditionalFormatting>
  <conditionalFormatting sqref="I36:I41 K36:X41">
    <cfRule type="cellIs" dxfId="3913" priority="657" operator="equal">
      <formula>"MSRP"</formula>
    </cfRule>
  </conditionalFormatting>
  <conditionalFormatting sqref="I36:I41 K36:X41">
    <cfRule type="cellIs" dxfId="3912" priority="658" operator="equal">
      <formula>"BSD Price"</formula>
    </cfRule>
  </conditionalFormatting>
  <conditionalFormatting sqref="I36:I41 K36:X41">
    <cfRule type="cellIs" dxfId="3911" priority="659" operator="equal">
      <formula>"Yield"</formula>
    </cfRule>
  </conditionalFormatting>
  <conditionalFormatting sqref="I36:I41 K36:X41">
    <cfRule type="cellIs" dxfId="3910" priority="660" operator="equal">
      <formula>"Net Cost Per Page"</formula>
    </cfRule>
  </conditionalFormatting>
  <conditionalFormatting sqref="C44:C45">
    <cfRule type="cellIs" dxfId="3909" priority="581" operator="equal">
      <formula>"Device"</formula>
    </cfRule>
  </conditionalFormatting>
  <conditionalFormatting sqref="C44:C45">
    <cfRule type="cellIs" dxfId="3908" priority="582" operator="equal">
      <formula>"Options"</formula>
    </cfRule>
  </conditionalFormatting>
  <conditionalFormatting sqref="C44:C45">
    <cfRule type="cellIs" dxfId="3907" priority="583" operator="equal">
      <formula>"Consumables"</formula>
    </cfRule>
  </conditionalFormatting>
  <conditionalFormatting sqref="C44:C45">
    <cfRule type="cellIs" dxfId="3906" priority="584" operator="equal">
      <formula>"Accessories"</formula>
    </cfRule>
  </conditionalFormatting>
  <conditionalFormatting sqref="C44:C45">
    <cfRule type="cellIs" dxfId="3905" priority="585" operator="equal">
      <formula>"Part Number"</formula>
    </cfRule>
  </conditionalFormatting>
  <conditionalFormatting sqref="C44:C45">
    <cfRule type="cellIs" dxfId="3904" priority="586" operator="equal">
      <formula>"Description"</formula>
    </cfRule>
  </conditionalFormatting>
  <conditionalFormatting sqref="C44:C45">
    <cfRule type="cellIs" dxfId="3903" priority="587" operator="equal">
      <formula>"MSRP"</formula>
    </cfRule>
  </conditionalFormatting>
  <conditionalFormatting sqref="C44:C45">
    <cfRule type="cellIs" dxfId="3902" priority="588" operator="equal">
      <formula>"BSD Price"</formula>
    </cfRule>
  </conditionalFormatting>
  <conditionalFormatting sqref="C44:C45">
    <cfRule type="cellIs" dxfId="3901" priority="589" operator="equal">
      <formula>"Yield"</formula>
    </cfRule>
  </conditionalFormatting>
  <conditionalFormatting sqref="C44:C45">
    <cfRule type="cellIs" dxfId="3900" priority="590" operator="equal">
      <formula>"Net Cost Per Page"</formula>
    </cfRule>
  </conditionalFormatting>
  <conditionalFormatting sqref="C15">
    <cfRule type="cellIs" dxfId="3899" priority="521" operator="equal">
      <formula>"Device"</formula>
    </cfRule>
  </conditionalFormatting>
  <conditionalFormatting sqref="C15">
    <cfRule type="cellIs" dxfId="3898" priority="522" operator="equal">
      <formula>"Options"</formula>
    </cfRule>
  </conditionalFormatting>
  <conditionalFormatting sqref="C15">
    <cfRule type="cellIs" dxfId="3897" priority="523" operator="equal">
      <formula>"Consumables"</formula>
    </cfRule>
  </conditionalFormatting>
  <conditionalFormatting sqref="C15">
    <cfRule type="cellIs" dxfId="3896" priority="524" operator="equal">
      <formula>"Accessories"</formula>
    </cfRule>
  </conditionalFormatting>
  <conditionalFormatting sqref="C15">
    <cfRule type="cellIs" dxfId="3895" priority="525" operator="equal">
      <formula>"Part Number"</formula>
    </cfRule>
  </conditionalFormatting>
  <conditionalFormatting sqref="C15">
    <cfRule type="cellIs" dxfId="3894" priority="526" operator="equal">
      <formula>"Description"</formula>
    </cfRule>
  </conditionalFormatting>
  <conditionalFormatting sqref="C15">
    <cfRule type="cellIs" dxfId="3893" priority="527" operator="equal">
      <formula>"MSRP"</formula>
    </cfRule>
  </conditionalFormatting>
  <conditionalFormatting sqref="C15">
    <cfRule type="cellIs" dxfId="3892" priority="528" operator="equal">
      <formula>"BSD Price"</formula>
    </cfRule>
  </conditionalFormatting>
  <conditionalFormatting sqref="C15">
    <cfRule type="cellIs" dxfId="3891" priority="529" operator="equal">
      <formula>"Yield"</formula>
    </cfRule>
  </conditionalFormatting>
  <conditionalFormatting sqref="C15">
    <cfRule type="cellIs" dxfId="3890" priority="530" operator="equal">
      <formula>"Net Cost Per Page"</formula>
    </cfRule>
  </conditionalFormatting>
  <conditionalFormatting sqref="C16:C17">
    <cfRule type="cellIs" dxfId="3889" priority="501" operator="equal">
      <formula>"Device"</formula>
    </cfRule>
  </conditionalFormatting>
  <conditionalFormatting sqref="C16:C17">
    <cfRule type="cellIs" dxfId="3888" priority="502" operator="equal">
      <formula>"Options"</formula>
    </cfRule>
  </conditionalFormatting>
  <conditionalFormatting sqref="C16:C17">
    <cfRule type="cellIs" dxfId="3887" priority="503" operator="equal">
      <formula>"Consumables"</formula>
    </cfRule>
  </conditionalFormatting>
  <conditionalFormatting sqref="C16:C17">
    <cfRule type="cellIs" dxfId="3886" priority="504" operator="equal">
      <formula>"Accessories"</formula>
    </cfRule>
  </conditionalFormatting>
  <conditionalFormatting sqref="C16:C17">
    <cfRule type="cellIs" dxfId="3885" priority="505" operator="equal">
      <formula>"Part Number"</formula>
    </cfRule>
  </conditionalFormatting>
  <conditionalFormatting sqref="C16:C17">
    <cfRule type="cellIs" dxfId="3884" priority="506" operator="equal">
      <formula>"Description"</formula>
    </cfRule>
  </conditionalFormatting>
  <conditionalFormatting sqref="C16:C17">
    <cfRule type="cellIs" dxfId="3883" priority="507" operator="equal">
      <formula>"MSRP"</formula>
    </cfRule>
  </conditionalFormatting>
  <conditionalFormatting sqref="C16:C17">
    <cfRule type="cellIs" dxfId="3882" priority="508" operator="equal">
      <formula>"BSD Price"</formula>
    </cfRule>
  </conditionalFormatting>
  <conditionalFormatting sqref="C16:C17">
    <cfRule type="cellIs" dxfId="3881" priority="509" operator="equal">
      <formula>"Yield"</formula>
    </cfRule>
  </conditionalFormatting>
  <conditionalFormatting sqref="C16:C17">
    <cfRule type="cellIs" dxfId="3880" priority="510" operator="equal">
      <formula>"Net Cost Per Page"</formula>
    </cfRule>
  </conditionalFormatting>
  <conditionalFormatting sqref="A15:B17">
    <cfRule type="cellIs" dxfId="3879" priority="531" operator="equal">
      <formula>"Device"</formula>
    </cfRule>
  </conditionalFormatting>
  <conditionalFormatting sqref="A15:B17">
    <cfRule type="cellIs" dxfId="3878" priority="532" operator="equal">
      <formula>"Options"</formula>
    </cfRule>
  </conditionalFormatting>
  <conditionalFormatting sqref="A15:B17">
    <cfRule type="cellIs" dxfId="3877" priority="533" operator="equal">
      <formula>"Consumables"</formula>
    </cfRule>
  </conditionalFormatting>
  <conditionalFormatting sqref="A15:B17">
    <cfRule type="cellIs" dxfId="3876" priority="534" operator="equal">
      <formula>"Accessories"</formula>
    </cfRule>
  </conditionalFormatting>
  <conditionalFormatting sqref="A15:B17">
    <cfRule type="cellIs" dxfId="3875" priority="535" operator="equal">
      <formula>"Part Number"</formula>
    </cfRule>
  </conditionalFormatting>
  <conditionalFormatting sqref="A15:B17">
    <cfRule type="cellIs" dxfId="3874" priority="536" operator="equal">
      <formula>"Description"</formula>
    </cfRule>
  </conditionalFormatting>
  <conditionalFormatting sqref="A15:B17">
    <cfRule type="cellIs" dxfId="3873" priority="537" operator="equal">
      <formula>"MSRP"</formula>
    </cfRule>
  </conditionalFormatting>
  <conditionalFormatting sqref="A15:B17">
    <cfRule type="cellIs" dxfId="3872" priority="538" operator="equal">
      <formula>"BSD Price"</formula>
    </cfRule>
  </conditionalFormatting>
  <conditionalFormatting sqref="A15:B17">
    <cfRule type="cellIs" dxfId="3871" priority="539" operator="equal">
      <formula>"Yield"</formula>
    </cfRule>
  </conditionalFormatting>
  <conditionalFormatting sqref="A15:B17">
    <cfRule type="cellIs" dxfId="3870" priority="540" operator="equal">
      <formula>"Net Cost Per Page"</formula>
    </cfRule>
  </conditionalFormatting>
  <conditionalFormatting sqref="C27">
    <cfRule type="cellIs" dxfId="3869" priority="351" operator="equal">
      <formula>"Device"</formula>
    </cfRule>
  </conditionalFormatting>
  <conditionalFormatting sqref="C27">
    <cfRule type="cellIs" dxfId="3868" priority="352" operator="equal">
      <formula>"Options"</formula>
    </cfRule>
  </conditionalFormatting>
  <conditionalFormatting sqref="C27">
    <cfRule type="cellIs" dxfId="3867" priority="353" operator="equal">
      <formula>"Consumables"</formula>
    </cfRule>
  </conditionalFormatting>
  <conditionalFormatting sqref="C27">
    <cfRule type="cellIs" dxfId="3866" priority="354" operator="equal">
      <formula>"Accessories"</formula>
    </cfRule>
  </conditionalFormatting>
  <conditionalFormatting sqref="C27">
    <cfRule type="cellIs" dxfId="3865" priority="355" operator="equal">
      <formula>"Part Number"</formula>
    </cfRule>
  </conditionalFormatting>
  <conditionalFormatting sqref="C27">
    <cfRule type="cellIs" dxfId="3864" priority="356" operator="equal">
      <formula>"Description"</formula>
    </cfRule>
  </conditionalFormatting>
  <conditionalFormatting sqref="C27">
    <cfRule type="cellIs" dxfId="3863" priority="357" operator="equal">
      <formula>"MSRP"</formula>
    </cfRule>
  </conditionalFormatting>
  <conditionalFormatting sqref="C27">
    <cfRule type="cellIs" dxfId="3862" priority="358" operator="equal">
      <formula>"BSD Price"</formula>
    </cfRule>
  </conditionalFormatting>
  <conditionalFormatting sqref="C27">
    <cfRule type="cellIs" dxfId="3861" priority="359" operator="equal">
      <formula>"Yield"</formula>
    </cfRule>
  </conditionalFormatting>
  <conditionalFormatting sqref="C27">
    <cfRule type="cellIs" dxfId="3860" priority="360" operator="equal">
      <formula>"Net Cost Per Page"</formula>
    </cfRule>
  </conditionalFormatting>
  <conditionalFormatting sqref="C28:C29">
    <cfRule type="cellIs" dxfId="3859" priority="241" operator="equal">
      <formula>"Device"</formula>
    </cfRule>
  </conditionalFormatting>
  <conditionalFormatting sqref="C28:C29">
    <cfRule type="cellIs" dxfId="3858" priority="242" operator="equal">
      <formula>"Options"</formula>
    </cfRule>
  </conditionalFormatting>
  <conditionalFormatting sqref="C28:C29">
    <cfRule type="cellIs" dxfId="3857" priority="243" operator="equal">
      <formula>"Consumables"</formula>
    </cfRule>
  </conditionalFormatting>
  <conditionalFormatting sqref="C28:C29">
    <cfRule type="cellIs" dxfId="3856" priority="244" operator="equal">
      <formula>"Accessories"</formula>
    </cfRule>
  </conditionalFormatting>
  <conditionalFormatting sqref="C28:C29">
    <cfRule type="cellIs" dxfId="3855" priority="245" operator="equal">
      <formula>"Part Number"</formula>
    </cfRule>
  </conditionalFormatting>
  <conditionalFormatting sqref="C28:C29">
    <cfRule type="cellIs" dxfId="3854" priority="246" operator="equal">
      <formula>"Description"</formula>
    </cfRule>
  </conditionalFormatting>
  <conditionalFormatting sqref="C28:C29">
    <cfRule type="cellIs" dxfId="3853" priority="247" operator="equal">
      <formula>"MSRP"</formula>
    </cfRule>
  </conditionalFormatting>
  <conditionalFormatting sqref="C28:C29">
    <cfRule type="cellIs" dxfId="3852" priority="248" operator="equal">
      <formula>"BSD Price"</formula>
    </cfRule>
  </conditionalFormatting>
  <conditionalFormatting sqref="C28:C29">
    <cfRule type="cellIs" dxfId="3851" priority="249" operator="equal">
      <formula>"Yield"</formula>
    </cfRule>
  </conditionalFormatting>
  <conditionalFormatting sqref="C28:C29">
    <cfRule type="cellIs" dxfId="3850" priority="250" operator="equal">
      <formula>"Net Cost Per Page"</formula>
    </cfRule>
  </conditionalFormatting>
  <conditionalFormatting sqref="B28:B29">
    <cfRule type="cellIs" dxfId="3849" priority="231" operator="equal">
      <formula>"Device"</formula>
    </cfRule>
  </conditionalFormatting>
  <conditionalFormatting sqref="B28:B29">
    <cfRule type="cellIs" dxfId="3848" priority="232" operator="equal">
      <formula>"Options"</formula>
    </cfRule>
  </conditionalFormatting>
  <conditionalFormatting sqref="B28:B29">
    <cfRule type="cellIs" dxfId="3847" priority="233" operator="equal">
      <formula>"Consumables"</formula>
    </cfRule>
  </conditionalFormatting>
  <conditionalFormatting sqref="B28:B29">
    <cfRule type="cellIs" dxfId="3846" priority="234" operator="equal">
      <formula>"Accessories"</formula>
    </cfRule>
  </conditionalFormatting>
  <conditionalFormatting sqref="B28:B29">
    <cfRule type="cellIs" dxfId="3845" priority="235" operator="equal">
      <formula>"Part Number"</formula>
    </cfRule>
  </conditionalFormatting>
  <conditionalFormatting sqref="B28:B29">
    <cfRule type="cellIs" dxfId="3844" priority="236" operator="equal">
      <formula>"Description"</formula>
    </cfRule>
  </conditionalFormatting>
  <conditionalFormatting sqref="B28:B29">
    <cfRule type="cellIs" dxfId="3843" priority="237" operator="equal">
      <formula>"MSRP"</formula>
    </cfRule>
  </conditionalFormatting>
  <conditionalFormatting sqref="B28:B29">
    <cfRule type="cellIs" dxfId="3842" priority="238" operator="equal">
      <formula>"BSD Price"</formula>
    </cfRule>
  </conditionalFormatting>
  <conditionalFormatting sqref="B28:B29">
    <cfRule type="cellIs" dxfId="3841" priority="239" operator="equal">
      <formula>"Yield"</formula>
    </cfRule>
  </conditionalFormatting>
  <conditionalFormatting sqref="B28:B29">
    <cfRule type="cellIs" dxfId="3840" priority="240" operator="equal">
      <formula>"Net Cost Per Page"</formula>
    </cfRule>
  </conditionalFormatting>
  <conditionalFormatting sqref="H32:H33">
    <cfRule type="cellIs" dxfId="3839" priority="171" operator="equal">
      <formula>"Device"</formula>
    </cfRule>
  </conditionalFormatting>
  <conditionalFormatting sqref="H32:H33">
    <cfRule type="cellIs" dxfId="3838" priority="172" operator="equal">
      <formula>"Options"</formula>
    </cfRule>
  </conditionalFormatting>
  <conditionalFormatting sqref="H32:H33">
    <cfRule type="cellIs" dxfId="3837" priority="173" operator="equal">
      <formula>"Consumables"</formula>
    </cfRule>
  </conditionalFormatting>
  <conditionalFormatting sqref="H32:H33">
    <cfRule type="cellIs" dxfId="3836" priority="174" operator="equal">
      <formula>"Accessories"</formula>
    </cfRule>
  </conditionalFormatting>
  <conditionalFormatting sqref="H32:H33">
    <cfRule type="cellIs" dxfId="3835" priority="175" operator="equal">
      <formula>"Part Number"</formula>
    </cfRule>
  </conditionalFormatting>
  <conditionalFormatting sqref="H32:H33">
    <cfRule type="cellIs" dxfId="3834" priority="176" operator="equal">
      <formula>"Description"</formula>
    </cfRule>
  </conditionalFormatting>
  <conditionalFormatting sqref="H32:H33">
    <cfRule type="cellIs" dxfId="3833" priority="177" operator="equal">
      <formula>"MSRP"</formula>
    </cfRule>
  </conditionalFormatting>
  <conditionalFormatting sqref="H32:H33">
    <cfRule type="cellIs" dxfId="3832" priority="178" operator="equal">
      <formula>"BSD Price"</formula>
    </cfRule>
  </conditionalFormatting>
  <conditionalFormatting sqref="H32:H33">
    <cfRule type="cellIs" dxfId="3831" priority="179" operator="equal">
      <formula>"Yield"</formula>
    </cfRule>
  </conditionalFormatting>
  <conditionalFormatting sqref="H32:H33">
    <cfRule type="cellIs" dxfId="3830" priority="180" operator="equal">
      <formula>"Net Cost Per Page"</formula>
    </cfRule>
  </conditionalFormatting>
  <conditionalFormatting sqref="H36:H41">
    <cfRule type="cellIs" dxfId="3829" priority="161" operator="equal">
      <formula>"Device"</formula>
    </cfRule>
  </conditionalFormatting>
  <conditionalFormatting sqref="H36:H41">
    <cfRule type="cellIs" dxfId="3828" priority="162" operator="equal">
      <formula>"Options"</formula>
    </cfRule>
  </conditionalFormatting>
  <conditionalFormatting sqref="H36:H41">
    <cfRule type="cellIs" dxfId="3827" priority="163" operator="equal">
      <formula>"Consumables"</formula>
    </cfRule>
  </conditionalFormatting>
  <conditionalFormatting sqref="H36:H41">
    <cfRule type="cellIs" dxfId="3826" priority="164" operator="equal">
      <formula>"Accessories"</formula>
    </cfRule>
  </conditionalFormatting>
  <conditionalFormatting sqref="H36:H41">
    <cfRule type="cellIs" dxfId="3825" priority="165" operator="equal">
      <formula>"Part Number"</formula>
    </cfRule>
  </conditionalFormatting>
  <conditionalFormatting sqref="H36:H41">
    <cfRule type="cellIs" dxfId="3824" priority="166" operator="equal">
      <formula>"Description"</formula>
    </cfRule>
  </conditionalFormatting>
  <conditionalFormatting sqref="H36:H41">
    <cfRule type="cellIs" dxfId="3823" priority="167" operator="equal">
      <formula>"MSRP"</formula>
    </cfRule>
  </conditionalFormatting>
  <conditionalFormatting sqref="H36:H41">
    <cfRule type="cellIs" dxfId="3822" priority="168" operator="equal">
      <formula>"BSD Price"</formula>
    </cfRule>
  </conditionalFormatting>
  <conditionalFormatting sqref="H36:H41">
    <cfRule type="cellIs" dxfId="3821" priority="169" operator="equal">
      <formula>"Yield"</formula>
    </cfRule>
  </conditionalFormatting>
  <conditionalFormatting sqref="H36:H41">
    <cfRule type="cellIs" dxfId="3820" priority="170" operator="equal">
      <formula>"Net Cost Per Page"</formula>
    </cfRule>
  </conditionalFormatting>
  <conditionalFormatting sqref="D15:F17">
    <cfRule type="cellIs" dxfId="3819" priority="121" operator="equal">
      <formula>"Device"</formula>
    </cfRule>
  </conditionalFormatting>
  <conditionalFormatting sqref="D15:F17">
    <cfRule type="cellIs" dxfId="3818" priority="122" operator="equal">
      <formula>"Options"</formula>
    </cfRule>
  </conditionalFormatting>
  <conditionalFormatting sqref="D15:F17">
    <cfRule type="cellIs" dxfId="3817" priority="123" operator="equal">
      <formula>"Consumables"</formula>
    </cfRule>
  </conditionalFormatting>
  <conditionalFormatting sqref="D15:F17">
    <cfRule type="cellIs" dxfId="3816" priority="124" operator="equal">
      <formula>"Accessories"</formula>
    </cfRule>
  </conditionalFormatting>
  <conditionalFormatting sqref="D15:F17">
    <cfRule type="cellIs" dxfId="3815" priority="125" operator="equal">
      <formula>"Part Number"</formula>
    </cfRule>
  </conditionalFormatting>
  <conditionalFormatting sqref="D15:F17">
    <cfRule type="cellIs" dxfId="3814" priority="126" operator="equal">
      <formula>"Description"</formula>
    </cfRule>
  </conditionalFormatting>
  <conditionalFormatting sqref="D15:F17">
    <cfRule type="cellIs" dxfId="3813" priority="127" operator="equal">
      <formula>"MSRP"</formula>
    </cfRule>
  </conditionalFormatting>
  <conditionalFormatting sqref="D15:F17">
    <cfRule type="cellIs" dxfId="3812" priority="128" operator="equal">
      <formula>"BSD Price"</formula>
    </cfRule>
  </conditionalFormatting>
  <conditionalFormatting sqref="D15:F17">
    <cfRule type="cellIs" dxfId="3811" priority="129" operator="equal">
      <formula>"Yield"</formula>
    </cfRule>
  </conditionalFormatting>
  <conditionalFormatting sqref="D15:F17">
    <cfRule type="cellIs" dxfId="3810" priority="130" operator="equal">
      <formula>"Net Cost Per Page"</formula>
    </cfRule>
  </conditionalFormatting>
  <conditionalFormatting sqref="A10:K10 A12:H12 A11:C11">
    <cfRule type="cellIs" dxfId="3809" priority="131" operator="equal">
      <formula>"Device"</formula>
    </cfRule>
  </conditionalFormatting>
  <conditionalFormatting sqref="A10:K10 A12:H12 A11:C11">
    <cfRule type="cellIs" dxfId="3808" priority="132" operator="equal">
      <formula>"Options"</formula>
    </cfRule>
  </conditionalFormatting>
  <conditionalFormatting sqref="A10:K10 A12:H12 A11:C11">
    <cfRule type="cellIs" dxfId="3807" priority="133" operator="equal">
      <formula>"Consumables"</formula>
    </cfRule>
  </conditionalFormatting>
  <conditionalFormatting sqref="A10:K10 A12:H12 A11:C11">
    <cfRule type="cellIs" dxfId="3806" priority="134" operator="equal">
      <formula>"Accessories"</formula>
    </cfRule>
  </conditionalFormatting>
  <conditionalFormatting sqref="A10:K10 A12:H12 A11:C11">
    <cfRule type="cellIs" dxfId="3805" priority="135" operator="equal">
      <formula>"Part Number"</formula>
    </cfRule>
  </conditionalFormatting>
  <conditionalFormatting sqref="A10:K10 A12:H12 A11:C11">
    <cfRule type="cellIs" dxfId="3804" priority="136" operator="equal">
      <formula>"Description"</formula>
    </cfRule>
  </conditionalFormatting>
  <conditionalFormatting sqref="A10:K10 A12:H12 A11:C11">
    <cfRule type="cellIs" dxfId="3803" priority="137" operator="equal">
      <formula>"MSRP"</formula>
    </cfRule>
  </conditionalFormatting>
  <conditionalFormatting sqref="A10:K10 A12:H12 A11:C11">
    <cfRule type="cellIs" dxfId="3802" priority="138" operator="equal">
      <formula>"BSD Price"</formula>
    </cfRule>
  </conditionalFormatting>
  <conditionalFormatting sqref="A10:K10 A12:H12 A11:C11">
    <cfRule type="cellIs" dxfId="3801" priority="139" operator="equal">
      <formula>"Yield"</formula>
    </cfRule>
  </conditionalFormatting>
  <conditionalFormatting sqref="A10:K10 A12:H12 A11:C11">
    <cfRule type="cellIs" dxfId="3800" priority="140" operator="equal">
      <formula>"Net Cost Per Page"</formula>
    </cfRule>
  </conditionalFormatting>
  <conditionalFormatting sqref="D19:K19">
    <cfRule type="cellIs" dxfId="3799" priority="51" operator="equal">
      <formula>"Device"</formula>
    </cfRule>
  </conditionalFormatting>
  <conditionalFormatting sqref="D19:K19">
    <cfRule type="cellIs" dxfId="3798" priority="52" operator="equal">
      <formula>"Options"</formula>
    </cfRule>
  </conditionalFormatting>
  <conditionalFormatting sqref="D19:K19">
    <cfRule type="cellIs" dxfId="3797" priority="53" operator="equal">
      <formula>"Consumables"</formula>
    </cfRule>
  </conditionalFormatting>
  <conditionalFormatting sqref="D19:K19">
    <cfRule type="cellIs" dxfId="3796" priority="54" operator="equal">
      <formula>"Accessories"</formula>
    </cfRule>
  </conditionalFormatting>
  <conditionalFormatting sqref="D19:K19">
    <cfRule type="cellIs" dxfId="3795" priority="55" operator="equal">
      <formula>"Part Number"</formula>
    </cfRule>
  </conditionalFormatting>
  <conditionalFormatting sqref="D19:K19">
    <cfRule type="cellIs" dxfId="3794" priority="56" operator="equal">
      <formula>"Description"</formula>
    </cfRule>
  </conditionalFormatting>
  <conditionalFormatting sqref="D19:K19">
    <cfRule type="cellIs" dxfId="3793" priority="57" operator="equal">
      <formula>"MSRP"</formula>
    </cfRule>
  </conditionalFormatting>
  <conditionalFormatting sqref="D19:K19">
    <cfRule type="cellIs" dxfId="3792" priority="58" operator="equal">
      <formula>"BSD Price"</formula>
    </cfRule>
  </conditionalFormatting>
  <conditionalFormatting sqref="D19:K19">
    <cfRule type="cellIs" dxfId="3791" priority="59" operator="equal">
      <formula>"Yield"</formula>
    </cfRule>
  </conditionalFormatting>
  <conditionalFormatting sqref="D19:K19">
    <cfRule type="cellIs" dxfId="3790" priority="60" operator="equal">
      <formula>"Net Cost Per Page"</formula>
    </cfRule>
  </conditionalFormatting>
  <conditionalFormatting sqref="D20:F27">
    <cfRule type="cellIs" dxfId="3789" priority="101" operator="equal">
      <formula>"Device"</formula>
    </cfRule>
  </conditionalFormatting>
  <conditionalFormatting sqref="D20:F27">
    <cfRule type="cellIs" dxfId="3788" priority="102" operator="equal">
      <formula>"Options"</formula>
    </cfRule>
  </conditionalFormatting>
  <conditionalFormatting sqref="D20:F27">
    <cfRule type="cellIs" dxfId="3787" priority="103" operator="equal">
      <formula>"Consumables"</formula>
    </cfRule>
  </conditionalFormatting>
  <conditionalFormatting sqref="D20:F27">
    <cfRule type="cellIs" dxfId="3786" priority="104" operator="equal">
      <formula>"Accessories"</formula>
    </cfRule>
  </conditionalFormatting>
  <conditionalFormatting sqref="D20:F27">
    <cfRule type="cellIs" dxfId="3785" priority="105" operator="equal">
      <formula>"Part Number"</formula>
    </cfRule>
  </conditionalFormatting>
  <conditionalFormatting sqref="D20:F27">
    <cfRule type="cellIs" dxfId="3784" priority="106" operator="equal">
      <formula>"Description"</formula>
    </cfRule>
  </conditionalFormatting>
  <conditionalFormatting sqref="D20:F27">
    <cfRule type="cellIs" dxfId="3783" priority="107" operator="equal">
      <formula>"MSRP"</formula>
    </cfRule>
  </conditionalFormatting>
  <conditionalFormatting sqref="D20:F27">
    <cfRule type="cellIs" dxfId="3782" priority="108" operator="equal">
      <formula>"BSD Price"</formula>
    </cfRule>
  </conditionalFormatting>
  <conditionalFormatting sqref="D20:F27">
    <cfRule type="cellIs" dxfId="3781" priority="109" operator="equal">
      <formula>"Yield"</formula>
    </cfRule>
  </conditionalFormatting>
  <conditionalFormatting sqref="D20:F27">
    <cfRule type="cellIs" dxfId="3780" priority="110" operator="equal">
      <formula>"Net Cost Per Page"</formula>
    </cfRule>
  </conditionalFormatting>
  <conditionalFormatting sqref="D31:F31">
    <cfRule type="cellIs" dxfId="3779" priority="41" operator="equal">
      <formula>"Device"</formula>
    </cfRule>
  </conditionalFormatting>
  <conditionalFormatting sqref="D31:F31">
    <cfRule type="cellIs" dxfId="3778" priority="42" operator="equal">
      <formula>"Options"</formula>
    </cfRule>
  </conditionalFormatting>
  <conditionalFormatting sqref="D31:F31">
    <cfRule type="cellIs" dxfId="3777" priority="43" operator="equal">
      <formula>"Consumables"</formula>
    </cfRule>
  </conditionalFormatting>
  <conditionalFormatting sqref="D31:F31">
    <cfRule type="cellIs" dxfId="3776" priority="44" operator="equal">
      <formula>"Accessories"</formula>
    </cfRule>
  </conditionalFormatting>
  <conditionalFormatting sqref="D31:F31">
    <cfRule type="cellIs" dxfId="3775" priority="45" operator="equal">
      <formula>"Part Number"</formula>
    </cfRule>
  </conditionalFormatting>
  <conditionalFormatting sqref="D31:F31">
    <cfRule type="cellIs" dxfId="3774" priority="46" operator="equal">
      <formula>"Description"</formula>
    </cfRule>
  </conditionalFormatting>
  <conditionalFormatting sqref="D31:F31">
    <cfRule type="cellIs" dxfId="3773" priority="47" operator="equal">
      <formula>"MSRP"</formula>
    </cfRule>
  </conditionalFormatting>
  <conditionalFormatting sqref="D31:F31">
    <cfRule type="cellIs" dxfId="3772" priority="48" operator="equal">
      <formula>"BSD Price"</formula>
    </cfRule>
  </conditionalFormatting>
  <conditionalFormatting sqref="D31:F31">
    <cfRule type="cellIs" dxfId="3771" priority="49" operator="equal">
      <formula>"Yield"</formula>
    </cfRule>
  </conditionalFormatting>
  <conditionalFormatting sqref="D31:F31">
    <cfRule type="cellIs" dxfId="3770" priority="50" operator="equal">
      <formula>"Net Cost Per Page"</formula>
    </cfRule>
  </conditionalFormatting>
  <conditionalFormatting sqref="I20:K27">
    <cfRule type="cellIs" dxfId="3769" priority="11" operator="equal">
      <formula>"Device"</formula>
    </cfRule>
  </conditionalFormatting>
  <conditionalFormatting sqref="I20:K27">
    <cfRule type="cellIs" dxfId="3768" priority="12" operator="equal">
      <formula>"Options"</formula>
    </cfRule>
  </conditionalFormatting>
  <conditionalFormatting sqref="I20:K27">
    <cfRule type="cellIs" dxfId="3767" priority="13" operator="equal">
      <formula>"Consumables"</formula>
    </cfRule>
  </conditionalFormatting>
  <conditionalFormatting sqref="I20:K27">
    <cfRule type="cellIs" dxfId="3766" priority="14" operator="equal">
      <formula>"Accessories"</formula>
    </cfRule>
  </conditionalFormatting>
  <conditionalFormatting sqref="I20:K27">
    <cfRule type="cellIs" dxfId="3765" priority="15" operator="equal">
      <formula>"Part Number"</formula>
    </cfRule>
  </conditionalFormatting>
  <conditionalFormatting sqref="I20:K27">
    <cfRule type="cellIs" dxfId="3764" priority="16" operator="equal">
      <formula>"Description"</formula>
    </cfRule>
  </conditionalFormatting>
  <conditionalFormatting sqref="I20:K27">
    <cfRule type="cellIs" dxfId="3763" priority="17" operator="equal">
      <formula>"MSRP"</formula>
    </cfRule>
  </conditionalFormatting>
  <conditionalFormatting sqref="I20:K27">
    <cfRule type="cellIs" dxfId="3762" priority="18" operator="equal">
      <formula>"BSD Price"</formula>
    </cfRule>
  </conditionalFormatting>
  <conditionalFormatting sqref="I20:K27">
    <cfRule type="cellIs" dxfId="3761" priority="19" operator="equal">
      <formula>"Yield"</formula>
    </cfRule>
  </conditionalFormatting>
  <conditionalFormatting sqref="I20:K27">
    <cfRule type="cellIs" dxfId="3760" priority="20" operator="equal">
      <formula>"Net Cost Per Page"</formula>
    </cfRule>
  </conditionalFormatting>
  <conditionalFormatting sqref="D11:K11">
    <cfRule type="cellIs" dxfId="3759" priority="71" operator="equal">
      <formula>"Device"</formula>
    </cfRule>
  </conditionalFormatting>
  <conditionalFormatting sqref="D11:K11">
    <cfRule type="cellIs" dxfId="3758" priority="72" operator="equal">
      <formula>"Options"</formula>
    </cfRule>
  </conditionalFormatting>
  <conditionalFormatting sqref="D11:K11">
    <cfRule type="cellIs" dxfId="3757" priority="73" operator="equal">
      <formula>"Consumables"</formula>
    </cfRule>
  </conditionalFormatting>
  <conditionalFormatting sqref="D11:K11">
    <cfRule type="cellIs" dxfId="3756" priority="74" operator="equal">
      <formula>"Accessories"</formula>
    </cfRule>
  </conditionalFormatting>
  <conditionalFormatting sqref="D11:K11">
    <cfRule type="cellIs" dxfId="3755" priority="75" operator="equal">
      <formula>"Part Number"</formula>
    </cfRule>
  </conditionalFormatting>
  <conditionalFormatting sqref="D11:K11">
    <cfRule type="cellIs" dxfId="3754" priority="76" operator="equal">
      <formula>"Description"</formula>
    </cfRule>
  </conditionalFormatting>
  <conditionalFormatting sqref="D11:K11">
    <cfRule type="cellIs" dxfId="3753" priority="77" operator="equal">
      <formula>"MSRP"</formula>
    </cfRule>
  </conditionalFormatting>
  <conditionalFormatting sqref="D11:K11">
    <cfRule type="cellIs" dxfId="3752" priority="78" operator="equal">
      <formula>"BSD Price"</formula>
    </cfRule>
  </conditionalFormatting>
  <conditionalFormatting sqref="D11:K11">
    <cfRule type="cellIs" dxfId="3751" priority="79" operator="equal">
      <formula>"Yield"</formula>
    </cfRule>
  </conditionalFormatting>
  <conditionalFormatting sqref="D11:K11">
    <cfRule type="cellIs" dxfId="3750" priority="80" operator="equal">
      <formula>"Net Cost Per Page"</formula>
    </cfRule>
  </conditionalFormatting>
  <conditionalFormatting sqref="I12:K12">
    <cfRule type="cellIs" dxfId="3749" priority="1" operator="equal">
      <formula>"Device"</formula>
    </cfRule>
  </conditionalFormatting>
  <conditionalFormatting sqref="D14:K14">
    <cfRule type="cellIs" dxfId="3748" priority="61" operator="equal">
      <formula>"Device"</formula>
    </cfRule>
  </conditionalFormatting>
  <conditionalFormatting sqref="D14:K14">
    <cfRule type="cellIs" dxfId="3747" priority="62" operator="equal">
      <formula>"Options"</formula>
    </cfRule>
  </conditionalFormatting>
  <conditionalFormatting sqref="D14:K14">
    <cfRule type="cellIs" dxfId="3746" priority="63" operator="equal">
      <formula>"Consumables"</formula>
    </cfRule>
  </conditionalFormatting>
  <conditionalFormatting sqref="D14:K14">
    <cfRule type="cellIs" dxfId="3745" priority="64" operator="equal">
      <formula>"Accessories"</formula>
    </cfRule>
  </conditionalFormatting>
  <conditionalFormatting sqref="D14:K14">
    <cfRule type="cellIs" dxfId="3744" priority="65" operator="equal">
      <formula>"Part Number"</formula>
    </cfRule>
  </conditionalFormatting>
  <conditionalFormatting sqref="D14:K14">
    <cfRule type="cellIs" dxfId="3743" priority="66" operator="equal">
      <formula>"Description"</formula>
    </cfRule>
  </conditionalFormatting>
  <conditionalFormatting sqref="D14:K14">
    <cfRule type="cellIs" dxfId="3742" priority="67" operator="equal">
      <formula>"MSRP"</formula>
    </cfRule>
  </conditionalFormatting>
  <conditionalFormatting sqref="D14:K14">
    <cfRule type="cellIs" dxfId="3741" priority="68" operator="equal">
      <formula>"BSD Price"</formula>
    </cfRule>
  </conditionalFormatting>
  <conditionalFormatting sqref="D14:K14">
    <cfRule type="cellIs" dxfId="3740" priority="69" operator="equal">
      <formula>"Yield"</formula>
    </cfRule>
  </conditionalFormatting>
  <conditionalFormatting sqref="D14:K14">
    <cfRule type="cellIs" dxfId="3739" priority="70" operator="equal">
      <formula>"Net Cost Per Page"</formula>
    </cfRule>
  </conditionalFormatting>
  <conditionalFormatting sqref="D35:F35">
    <cfRule type="cellIs" dxfId="3738" priority="31" operator="equal">
      <formula>"Device"</formula>
    </cfRule>
  </conditionalFormatting>
  <conditionalFormatting sqref="D35:F35">
    <cfRule type="cellIs" dxfId="3737" priority="32" operator="equal">
      <formula>"Options"</formula>
    </cfRule>
  </conditionalFormatting>
  <conditionalFormatting sqref="D35:F35">
    <cfRule type="cellIs" dxfId="3736" priority="33" operator="equal">
      <formula>"Consumables"</formula>
    </cfRule>
  </conditionalFormatting>
  <conditionalFormatting sqref="D35:F35">
    <cfRule type="cellIs" dxfId="3735" priority="34" operator="equal">
      <formula>"Accessories"</formula>
    </cfRule>
  </conditionalFormatting>
  <conditionalFormatting sqref="D35:F35">
    <cfRule type="cellIs" dxfId="3734" priority="35" operator="equal">
      <formula>"Part Number"</formula>
    </cfRule>
  </conditionalFormatting>
  <conditionalFormatting sqref="D35:F35">
    <cfRule type="cellIs" dxfId="3733" priority="36" operator="equal">
      <formula>"Description"</formula>
    </cfRule>
  </conditionalFormatting>
  <conditionalFormatting sqref="D35:F35">
    <cfRule type="cellIs" dxfId="3732" priority="37" operator="equal">
      <formula>"MSRP"</formula>
    </cfRule>
  </conditionalFormatting>
  <conditionalFormatting sqref="D35:F35">
    <cfRule type="cellIs" dxfId="3731" priority="38" operator="equal">
      <formula>"BSD Price"</formula>
    </cfRule>
  </conditionalFormatting>
  <conditionalFormatting sqref="D35:F35">
    <cfRule type="cellIs" dxfId="3730" priority="39" operator="equal">
      <formula>"Yield"</formula>
    </cfRule>
  </conditionalFormatting>
  <conditionalFormatting sqref="D35:F35">
    <cfRule type="cellIs" dxfId="3729" priority="40" operator="equal">
      <formula>"Net Cost Per Page"</formula>
    </cfRule>
  </conditionalFormatting>
  <conditionalFormatting sqref="I15:K17">
    <cfRule type="cellIs" dxfId="3728" priority="21" operator="equal">
      <formula>"Device"</formula>
    </cfRule>
  </conditionalFormatting>
  <conditionalFormatting sqref="I15:K17">
    <cfRule type="cellIs" dxfId="3727" priority="22" operator="equal">
      <formula>"Options"</formula>
    </cfRule>
  </conditionalFormatting>
  <conditionalFormatting sqref="I15:K17">
    <cfRule type="cellIs" dxfId="3726" priority="23" operator="equal">
      <formula>"Consumables"</formula>
    </cfRule>
  </conditionalFormatting>
  <conditionalFormatting sqref="I15:K17">
    <cfRule type="cellIs" dxfId="3725" priority="24" operator="equal">
      <formula>"Accessories"</formula>
    </cfRule>
  </conditionalFormatting>
  <conditionalFormatting sqref="I15:K17">
    <cfRule type="cellIs" dxfId="3724" priority="25" operator="equal">
      <formula>"Part Number"</formula>
    </cfRule>
  </conditionalFormatting>
  <conditionalFormatting sqref="I15:K17">
    <cfRule type="cellIs" dxfId="3723" priority="26" operator="equal">
      <formula>"Description"</formula>
    </cfRule>
  </conditionalFormatting>
  <conditionalFormatting sqref="I15:K17">
    <cfRule type="cellIs" dxfId="3722" priority="27" operator="equal">
      <formula>"MSRP"</formula>
    </cfRule>
  </conditionalFormatting>
  <conditionalFormatting sqref="I15:K17">
    <cfRule type="cellIs" dxfId="3721" priority="28" operator="equal">
      <formula>"BSD Price"</formula>
    </cfRule>
  </conditionalFormatting>
  <conditionalFormatting sqref="I15:K17">
    <cfRule type="cellIs" dxfId="3720" priority="29" operator="equal">
      <formula>"Yield"</formula>
    </cfRule>
  </conditionalFormatting>
  <conditionalFormatting sqref="I15:K17">
    <cfRule type="cellIs" dxfId="3719" priority="30" operator="equal">
      <formula>"Net Cost Per Page"</formula>
    </cfRule>
  </conditionalFormatting>
  <conditionalFormatting sqref="I12:K12">
    <cfRule type="cellIs" dxfId="3718" priority="2" operator="equal">
      <formula>"Options"</formula>
    </cfRule>
  </conditionalFormatting>
  <conditionalFormatting sqref="I12:K12">
    <cfRule type="cellIs" dxfId="3717" priority="3" operator="equal">
      <formula>"Consumables"</formula>
    </cfRule>
  </conditionalFormatting>
  <conditionalFormatting sqref="I12:K12">
    <cfRule type="cellIs" dxfId="3716" priority="4" operator="equal">
      <formula>"Accessories"</formula>
    </cfRule>
  </conditionalFormatting>
  <conditionalFormatting sqref="I12:K12">
    <cfRule type="cellIs" dxfId="3715" priority="5" operator="equal">
      <formula>"Part Number"</formula>
    </cfRule>
  </conditionalFormatting>
  <conditionalFormatting sqref="I12:K12">
    <cfRule type="cellIs" dxfId="3714" priority="6" operator="equal">
      <formula>"Description"</formula>
    </cfRule>
  </conditionalFormatting>
  <conditionalFormatting sqref="I12:K12">
    <cfRule type="cellIs" dxfId="3713" priority="7" operator="equal">
      <formula>"MSRP"</formula>
    </cfRule>
  </conditionalFormatting>
  <conditionalFormatting sqref="I12:K12">
    <cfRule type="cellIs" dxfId="3712" priority="8" operator="equal">
      <formula>"BSD Price"</formula>
    </cfRule>
  </conditionalFormatting>
  <conditionalFormatting sqref="I12:K12">
    <cfRule type="cellIs" dxfId="3711" priority="9" operator="equal">
      <formula>"Yield"</formula>
    </cfRule>
  </conditionalFormatting>
  <conditionalFormatting sqref="I12:K12">
    <cfRule type="cellIs" dxfId="3710" priority="10" operator="equal">
      <formula>"Net Cost Per Page"</formula>
    </cfRule>
  </conditionalFormatting>
  <pageMargins left="0.7" right="0.7" top="0.75" bottom="0.75" header="0.3" footer="0.3"/>
  <pageSetup scale="59" orientation="portrait" r:id="rId1"/>
  <customProperties>
    <customPr name="Epm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M48"/>
  <sheetViews>
    <sheetView tabSelected="1" zoomScaleNormal="100" workbookViewId="0">
      <pane ySplit="1" topLeftCell="A2" activePane="bottomLeft" state="frozen"/>
      <selection pane="bottomLeft" activeCell="O11" sqref="O11"/>
    </sheetView>
  </sheetViews>
  <sheetFormatPr defaultColWidth="9.21875" defaultRowHeight="13.2"/>
  <cols>
    <col min="1" max="1" width="54" style="515" bestFit="1" customWidth="1"/>
    <col min="2" max="2" width="9.21875" style="549"/>
    <col min="3" max="4" width="10.77734375" style="515" bestFit="1" customWidth="1"/>
    <col min="5" max="5" width="10.77734375" style="515" customWidth="1"/>
    <col min="6" max="6" width="10.77734375" style="598" customWidth="1"/>
    <col min="7" max="16384" width="9.21875" style="515"/>
  </cols>
  <sheetData>
    <row r="1" spans="1:11" ht="133.19999999999999" customHeight="1" thickBot="1">
      <c r="A1" s="488"/>
      <c r="B1" s="111" t="s">
        <v>10</v>
      </c>
      <c r="C1" s="111" t="s">
        <v>2</v>
      </c>
      <c r="D1" s="111" t="s">
        <v>4212</v>
      </c>
      <c r="E1" s="111" t="s">
        <v>4239</v>
      </c>
      <c r="F1" s="155" t="s">
        <v>4240</v>
      </c>
      <c r="G1" s="111" t="s">
        <v>4125</v>
      </c>
      <c r="H1" s="111" t="s">
        <v>33</v>
      </c>
      <c r="I1" s="111" t="s">
        <v>4126</v>
      </c>
      <c r="J1" s="111" t="s">
        <v>4127</v>
      </c>
      <c r="K1" s="111" t="s">
        <v>4128</v>
      </c>
    </row>
    <row r="2" spans="1:11" ht="18" thickBot="1">
      <c r="A2" s="112" t="s">
        <v>319</v>
      </c>
      <c r="B2" s="638" t="s">
        <v>349</v>
      </c>
      <c r="C2" s="667">
        <v>31708</v>
      </c>
      <c r="D2" s="667">
        <v>19024.8</v>
      </c>
      <c r="E2" s="668">
        <f>C2-D2</f>
        <v>12683.2</v>
      </c>
      <c r="F2" s="669">
        <f>E2/C2</f>
        <v>0.4</v>
      </c>
      <c r="G2" s="642"/>
      <c r="H2" s="643"/>
      <c r="I2" s="449">
        <v>704</v>
      </c>
      <c r="J2" s="449">
        <v>561</v>
      </c>
      <c r="K2" s="449">
        <v>476</v>
      </c>
    </row>
    <row r="3" spans="1:11" ht="16.2" thickBot="1">
      <c r="A3" s="156" t="s">
        <v>4130</v>
      </c>
      <c r="B3" s="644"/>
      <c r="C3" s="644"/>
      <c r="D3" s="644"/>
      <c r="E3" s="668"/>
      <c r="F3" s="669"/>
      <c r="G3" s="645"/>
      <c r="H3" s="646"/>
      <c r="I3" s="449"/>
      <c r="J3" s="449"/>
      <c r="K3" s="449"/>
    </row>
    <row r="4" spans="1:11" ht="13.8" thickBot="1">
      <c r="A4" s="670" t="s">
        <v>4186</v>
      </c>
      <c r="B4" s="526" t="s">
        <v>364</v>
      </c>
      <c r="C4" s="639">
        <v>3655.71</v>
      </c>
      <c r="D4" s="527">
        <v>2924.5680000000002</v>
      </c>
      <c r="E4" s="668">
        <f t="shared" ref="E4:E42" si="0">C4-D4</f>
        <v>731.14199999999983</v>
      </c>
      <c r="F4" s="669">
        <f t="shared" ref="F4:F42" si="1">E4/C4</f>
        <v>0.19999999999999996</v>
      </c>
      <c r="G4" s="647"/>
      <c r="H4" s="648"/>
      <c r="I4" s="449">
        <v>108</v>
      </c>
      <c r="J4" s="449">
        <v>86</v>
      </c>
      <c r="K4" s="449">
        <v>73</v>
      </c>
    </row>
    <row r="5" spans="1:11" ht="13.8" thickBot="1">
      <c r="A5" s="671" t="s">
        <v>4187</v>
      </c>
      <c r="B5" s="531" t="s">
        <v>243</v>
      </c>
      <c r="C5" s="535">
        <v>4570</v>
      </c>
      <c r="D5" s="532">
        <v>4113</v>
      </c>
      <c r="E5" s="668">
        <f t="shared" si="0"/>
        <v>457</v>
      </c>
      <c r="F5" s="669">
        <f t="shared" si="1"/>
        <v>0.1</v>
      </c>
      <c r="G5" s="183"/>
      <c r="H5" s="536"/>
      <c r="I5" s="449">
        <v>152</v>
      </c>
      <c r="J5" s="449">
        <v>121</v>
      </c>
      <c r="K5" s="449">
        <v>103</v>
      </c>
    </row>
    <row r="6" spans="1:11" ht="27" thickBot="1">
      <c r="A6" s="671" t="s">
        <v>4188</v>
      </c>
      <c r="B6" s="534" t="s">
        <v>245</v>
      </c>
      <c r="C6" s="535">
        <v>1370</v>
      </c>
      <c r="D6" s="532">
        <v>1233</v>
      </c>
      <c r="E6" s="668">
        <f t="shared" si="0"/>
        <v>137</v>
      </c>
      <c r="F6" s="669">
        <f t="shared" si="1"/>
        <v>0.1</v>
      </c>
      <c r="G6" s="183"/>
      <c r="H6" s="536"/>
      <c r="I6" s="449">
        <v>46</v>
      </c>
      <c r="J6" s="449">
        <v>36</v>
      </c>
      <c r="K6" s="449">
        <v>31</v>
      </c>
    </row>
    <row r="7" spans="1:11" s="537" customFormat="1" ht="13.8" thickBot="1">
      <c r="A7" s="671" t="s">
        <v>2321</v>
      </c>
      <c r="B7" s="534" t="s">
        <v>284</v>
      </c>
      <c r="C7" s="535">
        <v>1651.43</v>
      </c>
      <c r="D7" s="532">
        <v>1486.287</v>
      </c>
      <c r="E7" s="668">
        <f t="shared" si="0"/>
        <v>165.14300000000003</v>
      </c>
      <c r="F7" s="669">
        <f t="shared" si="1"/>
        <v>0.10000000000000002</v>
      </c>
      <c r="G7" s="183"/>
      <c r="H7" s="536"/>
      <c r="I7" s="449">
        <v>55</v>
      </c>
      <c r="J7" s="449">
        <v>44</v>
      </c>
      <c r="K7" s="449">
        <v>37</v>
      </c>
    </row>
    <row r="8" spans="1:11" s="537" customFormat="1" ht="13.8" thickBot="1">
      <c r="A8" s="671" t="s">
        <v>2322</v>
      </c>
      <c r="B8" s="531" t="s">
        <v>286</v>
      </c>
      <c r="C8" s="535">
        <v>2160</v>
      </c>
      <c r="D8" s="532">
        <v>1944</v>
      </c>
      <c r="E8" s="668">
        <f t="shared" si="0"/>
        <v>216</v>
      </c>
      <c r="F8" s="669">
        <f t="shared" si="1"/>
        <v>0.1</v>
      </c>
      <c r="G8" s="183"/>
      <c r="H8" s="536"/>
      <c r="I8" s="449">
        <v>72</v>
      </c>
      <c r="J8" s="449">
        <v>57</v>
      </c>
      <c r="K8" s="449">
        <v>49</v>
      </c>
    </row>
    <row r="9" spans="1:11" ht="13.8" thickBot="1">
      <c r="A9" s="671" t="s">
        <v>4189</v>
      </c>
      <c r="B9" s="534" t="s">
        <v>251</v>
      </c>
      <c r="C9" s="535">
        <v>1827.14</v>
      </c>
      <c r="D9" s="532">
        <v>1644.4260000000002</v>
      </c>
      <c r="E9" s="668">
        <f t="shared" si="0"/>
        <v>182.71399999999994</v>
      </c>
      <c r="F9" s="669">
        <f t="shared" si="1"/>
        <v>9.9999999999999964E-2</v>
      </c>
      <c r="G9" s="183"/>
      <c r="H9" s="536"/>
      <c r="I9" s="449">
        <v>61</v>
      </c>
      <c r="J9" s="449">
        <v>49</v>
      </c>
      <c r="K9" s="449">
        <v>41</v>
      </c>
    </row>
    <row r="10" spans="1:11" ht="13.8" thickBot="1">
      <c r="A10" s="671" t="s">
        <v>4190</v>
      </c>
      <c r="B10" s="534" t="s">
        <v>253</v>
      </c>
      <c r="C10" s="535">
        <v>684.29</v>
      </c>
      <c r="D10" s="532">
        <v>615.86099999999999</v>
      </c>
      <c r="E10" s="668">
        <f t="shared" si="0"/>
        <v>68.428999999999974</v>
      </c>
      <c r="F10" s="669">
        <f t="shared" si="1"/>
        <v>9.9999999999999964E-2</v>
      </c>
      <c r="G10" s="183"/>
      <c r="H10" s="536"/>
      <c r="I10" s="449">
        <v>23</v>
      </c>
      <c r="J10" s="449">
        <v>18</v>
      </c>
      <c r="K10" s="449">
        <v>15</v>
      </c>
    </row>
    <row r="11" spans="1:11" s="537" customFormat="1" ht="13.8" thickBot="1">
      <c r="A11" s="672" t="s">
        <v>2324</v>
      </c>
      <c r="B11" s="539" t="s">
        <v>999</v>
      </c>
      <c r="C11" s="535">
        <v>384.29</v>
      </c>
      <c r="D11" s="532">
        <v>345.86100000000005</v>
      </c>
      <c r="E11" s="668">
        <f t="shared" si="0"/>
        <v>38.428999999999974</v>
      </c>
      <c r="F11" s="669">
        <f t="shared" si="1"/>
        <v>9.9999999999999922E-2</v>
      </c>
      <c r="G11" s="183"/>
      <c r="H11" s="536"/>
      <c r="I11" s="449">
        <v>13</v>
      </c>
      <c r="J11" s="449">
        <v>10</v>
      </c>
      <c r="K11" s="449">
        <v>9</v>
      </c>
    </row>
    <row r="12" spans="1:11" ht="13.8" thickBot="1">
      <c r="A12" s="673" t="s">
        <v>115</v>
      </c>
      <c r="B12" s="541" t="s">
        <v>114</v>
      </c>
      <c r="C12" s="535">
        <v>90</v>
      </c>
      <c r="D12" s="532">
        <v>81</v>
      </c>
      <c r="E12" s="668">
        <f t="shared" si="0"/>
        <v>9</v>
      </c>
      <c r="F12" s="669">
        <f t="shared" si="1"/>
        <v>0.1</v>
      </c>
      <c r="G12" s="183"/>
      <c r="H12" s="536"/>
      <c r="I12" s="449">
        <v>3</v>
      </c>
      <c r="J12" s="449">
        <v>2</v>
      </c>
      <c r="K12" s="449">
        <v>2</v>
      </c>
    </row>
    <row r="13" spans="1:11" ht="13.8" thickBot="1">
      <c r="A13" s="674" t="s">
        <v>113</v>
      </c>
      <c r="B13" s="534" t="s">
        <v>112</v>
      </c>
      <c r="C13" s="542">
        <v>112.86</v>
      </c>
      <c r="D13" s="532">
        <v>101.574</v>
      </c>
      <c r="E13" s="668">
        <f t="shared" si="0"/>
        <v>11.286000000000001</v>
      </c>
      <c r="F13" s="669">
        <f t="shared" si="1"/>
        <v>0.10000000000000002</v>
      </c>
      <c r="G13" s="183"/>
      <c r="H13" s="536"/>
      <c r="I13" s="449">
        <v>4</v>
      </c>
      <c r="J13" s="449">
        <v>3</v>
      </c>
      <c r="K13" s="449">
        <v>3</v>
      </c>
    </row>
    <row r="14" spans="1:11" ht="13.8" thickBot="1">
      <c r="A14" s="674" t="s">
        <v>30</v>
      </c>
      <c r="B14" s="534" t="s">
        <v>29</v>
      </c>
      <c r="C14" s="542">
        <v>67.14</v>
      </c>
      <c r="D14" s="532">
        <v>60.426000000000002</v>
      </c>
      <c r="E14" s="668">
        <f t="shared" si="0"/>
        <v>6.7139999999999986</v>
      </c>
      <c r="F14" s="669">
        <f t="shared" si="1"/>
        <v>9.9999999999999978E-2</v>
      </c>
      <c r="G14" s="183"/>
      <c r="H14" s="536"/>
      <c r="I14" s="449">
        <v>2</v>
      </c>
      <c r="J14" s="449">
        <v>2</v>
      </c>
      <c r="K14" s="449">
        <v>2</v>
      </c>
    </row>
    <row r="15" spans="1:11" ht="13.8" thickBot="1">
      <c r="A15" s="674" t="s">
        <v>4191</v>
      </c>
      <c r="B15" s="531" t="s">
        <v>289</v>
      </c>
      <c r="C15" s="544">
        <v>547.14</v>
      </c>
      <c r="D15" s="532">
        <v>492.42599999999999</v>
      </c>
      <c r="E15" s="668">
        <f t="shared" si="0"/>
        <v>54.713999999999999</v>
      </c>
      <c r="F15" s="669">
        <f t="shared" si="1"/>
        <v>0.1</v>
      </c>
      <c r="G15" s="183"/>
      <c r="H15" s="536"/>
      <c r="I15" s="449">
        <v>18</v>
      </c>
      <c r="J15" s="449">
        <v>15</v>
      </c>
      <c r="K15" s="449">
        <v>12</v>
      </c>
    </row>
    <row r="16" spans="1:11" s="537" customFormat="1" ht="13.8" thickBot="1">
      <c r="A16" s="673" t="s">
        <v>2326</v>
      </c>
      <c r="B16" s="545" t="s">
        <v>288</v>
      </c>
      <c r="C16" s="544">
        <v>380</v>
      </c>
      <c r="D16" s="532">
        <v>342</v>
      </c>
      <c r="E16" s="668">
        <f t="shared" si="0"/>
        <v>38</v>
      </c>
      <c r="F16" s="669">
        <f t="shared" si="1"/>
        <v>0.1</v>
      </c>
      <c r="G16" s="183"/>
      <c r="H16" s="536"/>
      <c r="I16" s="449">
        <v>13</v>
      </c>
      <c r="J16" s="449">
        <v>10</v>
      </c>
      <c r="K16" s="449">
        <v>9</v>
      </c>
    </row>
    <row r="17" spans="1:13" ht="13.8" thickBot="1">
      <c r="A17" s="675" t="s">
        <v>4192</v>
      </c>
      <c r="B17" s="546" t="s">
        <v>322</v>
      </c>
      <c r="C17" s="676">
        <v>112.86</v>
      </c>
      <c r="D17" s="532">
        <v>101.574</v>
      </c>
      <c r="E17" s="668">
        <f t="shared" si="0"/>
        <v>11.286000000000001</v>
      </c>
      <c r="F17" s="669">
        <f t="shared" si="1"/>
        <v>0.10000000000000002</v>
      </c>
      <c r="G17" s="577"/>
      <c r="H17" s="677"/>
      <c r="I17" s="449">
        <v>4</v>
      </c>
      <c r="J17" s="449">
        <v>3</v>
      </c>
      <c r="K17" s="449">
        <v>3</v>
      </c>
    </row>
    <row r="18" spans="1:13" s="101" customFormat="1" ht="16.2" thickBot="1">
      <c r="A18" s="156" t="s">
        <v>4132</v>
      </c>
      <c r="B18" s="171"/>
      <c r="C18" s="212"/>
      <c r="D18" s="213"/>
      <c r="E18" s="668"/>
      <c r="F18" s="669"/>
      <c r="G18" s="174"/>
      <c r="H18" s="98"/>
      <c r="I18" s="98"/>
      <c r="J18" s="98"/>
      <c r="K18" s="214"/>
    </row>
    <row r="19" spans="1:13" s="101" customFormat="1" ht="13.8" thickBot="1">
      <c r="A19" s="63" t="s">
        <v>4123</v>
      </c>
      <c r="B19" s="171"/>
      <c r="C19" s="212"/>
      <c r="D19" s="215"/>
      <c r="E19" s="668"/>
      <c r="F19" s="669"/>
      <c r="G19" s="174"/>
      <c r="H19" s="98"/>
      <c r="I19" s="98"/>
      <c r="J19" s="98"/>
      <c r="K19" s="214"/>
    </row>
    <row r="20" spans="1:13" s="101" customFormat="1" ht="13.8" thickBot="1">
      <c r="A20" s="63" t="s">
        <v>4124</v>
      </c>
      <c r="B20" s="171"/>
      <c r="C20" s="212"/>
      <c r="D20" s="215"/>
      <c r="E20" s="668"/>
      <c r="F20" s="669"/>
      <c r="G20" s="174">
        <v>8.0000000000000002E-3</v>
      </c>
      <c r="H20" s="98"/>
      <c r="I20" s="98"/>
      <c r="J20" s="98"/>
      <c r="K20" s="214"/>
    </row>
    <row r="21" spans="1:13" s="101" customFormat="1" ht="13.8" thickBot="1">
      <c r="A21" s="63" t="s">
        <v>4129</v>
      </c>
      <c r="B21" s="171"/>
      <c r="C21" s="212"/>
      <c r="D21" s="215"/>
      <c r="E21" s="668"/>
      <c r="F21" s="669"/>
      <c r="G21" s="174">
        <v>0.05</v>
      </c>
      <c r="H21" s="98"/>
      <c r="I21" s="98"/>
      <c r="J21" s="98"/>
      <c r="K21" s="214"/>
    </row>
    <row r="22" spans="1:13" ht="16.2" thickBot="1">
      <c r="A22" s="156" t="s">
        <v>4133</v>
      </c>
      <c r="B22" s="523"/>
      <c r="C22" s="523"/>
      <c r="D22" s="523"/>
      <c r="E22" s="668"/>
      <c r="F22" s="669"/>
      <c r="G22" s="176"/>
      <c r="H22" s="524"/>
      <c r="I22" s="272"/>
      <c r="J22" s="601"/>
      <c r="K22" s="214"/>
    </row>
    <row r="23" spans="1:13" ht="13.8" thickBot="1">
      <c r="A23" s="550" t="s">
        <v>3951</v>
      </c>
      <c r="B23" s="551" t="s">
        <v>336</v>
      </c>
      <c r="C23" s="552">
        <v>164.18</v>
      </c>
      <c r="D23" s="552">
        <v>164.18</v>
      </c>
      <c r="E23" s="668">
        <f t="shared" si="0"/>
        <v>0</v>
      </c>
      <c r="F23" s="669">
        <f t="shared" si="1"/>
        <v>0</v>
      </c>
      <c r="G23" s="553">
        <v>30000</v>
      </c>
      <c r="H23" s="554">
        <v>5.4726666666666665E-3</v>
      </c>
      <c r="I23" s="272"/>
      <c r="J23" s="601"/>
      <c r="K23" s="604"/>
    </row>
    <row r="24" spans="1:13" ht="13.8" thickBot="1">
      <c r="A24" s="555" t="s">
        <v>3952</v>
      </c>
      <c r="B24" s="556" t="s">
        <v>290</v>
      </c>
      <c r="C24" s="557">
        <v>164.18</v>
      </c>
      <c r="D24" s="557">
        <v>164.18</v>
      </c>
      <c r="E24" s="668">
        <f t="shared" si="0"/>
        <v>0</v>
      </c>
      <c r="F24" s="669">
        <f t="shared" si="1"/>
        <v>0</v>
      </c>
      <c r="G24" s="558">
        <v>30000</v>
      </c>
      <c r="H24" s="554">
        <v>5.4726666666666665E-3</v>
      </c>
      <c r="I24" s="272"/>
      <c r="J24" s="601"/>
      <c r="K24" s="272"/>
      <c r="L24" s="605"/>
      <c r="M24" s="605"/>
    </row>
    <row r="25" spans="1:13" ht="13.8" thickBot="1">
      <c r="A25" s="555" t="s">
        <v>3953</v>
      </c>
      <c r="B25" s="556" t="s">
        <v>291</v>
      </c>
      <c r="C25" s="557">
        <v>164.18</v>
      </c>
      <c r="D25" s="557">
        <v>164.18</v>
      </c>
      <c r="E25" s="668">
        <f t="shared" si="0"/>
        <v>0</v>
      </c>
      <c r="F25" s="669">
        <f t="shared" si="1"/>
        <v>0</v>
      </c>
      <c r="G25" s="558">
        <v>30000</v>
      </c>
      <c r="H25" s="554">
        <v>5.4726666666666665E-3</v>
      </c>
      <c r="I25" s="272"/>
      <c r="J25" s="601"/>
      <c r="K25" s="272"/>
    </row>
    <row r="26" spans="1:13" ht="13.8" thickBot="1">
      <c r="A26" s="555" t="s">
        <v>3954</v>
      </c>
      <c r="B26" s="556" t="s">
        <v>292</v>
      </c>
      <c r="C26" s="557">
        <v>62.69</v>
      </c>
      <c r="D26" s="557">
        <v>62.69</v>
      </c>
      <c r="E26" s="668">
        <f t="shared" si="0"/>
        <v>0</v>
      </c>
      <c r="F26" s="669">
        <f t="shared" si="1"/>
        <v>0</v>
      </c>
      <c r="G26" s="558">
        <v>30000</v>
      </c>
      <c r="H26" s="554">
        <v>2.0896666666666668E-3</v>
      </c>
      <c r="I26" s="272"/>
      <c r="J26" s="601"/>
      <c r="K26" s="272"/>
    </row>
    <row r="27" spans="1:13" s="537" customFormat="1" ht="13.8" thickBot="1">
      <c r="A27" s="530" t="s">
        <v>2345</v>
      </c>
      <c r="B27" s="534" t="s">
        <v>308</v>
      </c>
      <c r="C27" s="559">
        <v>126.87</v>
      </c>
      <c r="D27" s="559">
        <v>126.87</v>
      </c>
      <c r="E27" s="668">
        <f t="shared" si="0"/>
        <v>0</v>
      </c>
      <c r="F27" s="669">
        <f t="shared" si="1"/>
        <v>0</v>
      </c>
      <c r="G27" s="560">
        <v>100000</v>
      </c>
      <c r="H27" s="554">
        <v>1.2687E-3</v>
      </c>
      <c r="I27" s="608"/>
      <c r="J27" s="609"/>
      <c r="K27" s="608"/>
    </row>
    <row r="28" spans="1:13" s="537" customFormat="1" ht="13.8" thickBot="1">
      <c r="A28" s="530" t="s">
        <v>2346</v>
      </c>
      <c r="B28" s="534" t="s">
        <v>310</v>
      </c>
      <c r="C28" s="559">
        <v>395.52</v>
      </c>
      <c r="D28" s="559">
        <v>395.52</v>
      </c>
      <c r="E28" s="668">
        <f t="shared" si="0"/>
        <v>0</v>
      </c>
      <c r="F28" s="669">
        <f t="shared" si="1"/>
        <v>0</v>
      </c>
      <c r="G28" s="560">
        <v>90000</v>
      </c>
      <c r="H28" s="554">
        <v>4.3946666666666665E-3</v>
      </c>
      <c r="I28" s="608"/>
      <c r="J28" s="609"/>
      <c r="K28" s="608"/>
    </row>
    <row r="29" spans="1:13" ht="21" customHeight="1" thickBot="1">
      <c r="A29" s="562" t="s">
        <v>4193</v>
      </c>
      <c r="B29" s="563" t="s">
        <v>273</v>
      </c>
      <c r="C29" s="564">
        <v>34.479999999999997</v>
      </c>
      <c r="D29" s="564">
        <v>34.479999999999997</v>
      </c>
      <c r="E29" s="668">
        <f t="shared" si="0"/>
        <v>0</v>
      </c>
      <c r="F29" s="669">
        <f t="shared" si="1"/>
        <v>0</v>
      </c>
      <c r="G29" s="565">
        <v>50000</v>
      </c>
      <c r="H29" s="554">
        <v>6.8959999999999996E-4</v>
      </c>
      <c r="I29" s="272"/>
      <c r="J29" s="601"/>
      <c r="K29" s="272"/>
    </row>
    <row r="30" spans="1:13" ht="16.2" thickBot="1">
      <c r="A30" s="156" t="s">
        <v>4134</v>
      </c>
      <c r="B30" s="523"/>
      <c r="C30" s="523"/>
      <c r="D30" s="523"/>
      <c r="E30" s="668"/>
      <c r="F30" s="669"/>
      <c r="G30" s="176"/>
      <c r="H30" s="554"/>
      <c r="I30" s="272"/>
      <c r="J30" s="612" t="s">
        <v>3894</v>
      </c>
      <c r="K30" s="272"/>
    </row>
    <row r="31" spans="1:13" ht="13.8" thickBot="1">
      <c r="A31" s="567" t="s">
        <v>4195</v>
      </c>
      <c r="B31" s="568" t="s">
        <v>304</v>
      </c>
      <c r="C31" s="614">
        <v>285</v>
      </c>
      <c r="D31" s="614">
        <v>285</v>
      </c>
      <c r="E31" s="668">
        <f t="shared" si="0"/>
        <v>0</v>
      </c>
      <c r="F31" s="669">
        <f t="shared" si="1"/>
        <v>0</v>
      </c>
      <c r="G31" s="572">
        <v>600000</v>
      </c>
      <c r="H31" s="554">
        <v>4.75E-4</v>
      </c>
      <c r="I31" s="272"/>
      <c r="J31" s="601"/>
      <c r="K31" s="272"/>
    </row>
    <row r="32" spans="1:13" ht="13.8" thickBot="1">
      <c r="A32" s="567" t="s">
        <v>4208</v>
      </c>
      <c r="B32" s="568" t="s">
        <v>296</v>
      </c>
      <c r="C32" s="618">
        <v>3800</v>
      </c>
      <c r="D32" s="618">
        <v>3800</v>
      </c>
      <c r="E32" s="668">
        <f t="shared" si="0"/>
        <v>0</v>
      </c>
      <c r="F32" s="669">
        <f t="shared" si="1"/>
        <v>0</v>
      </c>
      <c r="G32" s="662">
        <v>600000</v>
      </c>
      <c r="H32" s="554">
        <v>6.3333333333333332E-3</v>
      </c>
      <c r="I32" s="272"/>
      <c r="J32" s="601"/>
      <c r="K32" s="272"/>
    </row>
    <row r="33" spans="1:11" ht="13.8" thickBot="1">
      <c r="A33" s="678"/>
      <c r="B33" s="679"/>
      <c r="C33" s="620"/>
      <c r="D33" s="620"/>
      <c r="E33" s="668"/>
      <c r="F33" s="669"/>
      <c r="G33" s="572"/>
      <c r="H33" s="663"/>
      <c r="I33" s="272"/>
      <c r="J33" s="601"/>
      <c r="K33" s="272"/>
    </row>
    <row r="34" spans="1:11" ht="13.8" thickBot="1">
      <c r="A34" s="680" t="s">
        <v>4197</v>
      </c>
      <c r="B34" s="681"/>
      <c r="C34" s="664"/>
      <c r="D34" s="664"/>
      <c r="E34" s="668"/>
      <c r="F34" s="669"/>
      <c r="G34" s="664"/>
      <c r="H34" s="664"/>
      <c r="I34" s="272"/>
      <c r="J34" s="601"/>
      <c r="K34" s="272"/>
    </row>
    <row r="35" spans="1:11" ht="13.8" thickBot="1">
      <c r="A35" s="567" t="s">
        <v>4198</v>
      </c>
      <c r="B35" s="568" t="s">
        <v>316</v>
      </c>
      <c r="C35" s="682">
        <v>625</v>
      </c>
      <c r="D35" s="682">
        <v>625</v>
      </c>
      <c r="E35" s="668">
        <f t="shared" si="0"/>
        <v>0</v>
      </c>
      <c r="F35" s="669">
        <f t="shared" si="1"/>
        <v>0</v>
      </c>
      <c r="G35" s="666">
        <v>300000</v>
      </c>
      <c r="H35" s="554">
        <v>2.0833333333333333E-3</v>
      </c>
      <c r="I35" s="214" t="s">
        <v>4199</v>
      </c>
      <c r="J35" s="601"/>
      <c r="K35" s="272"/>
    </row>
    <row r="36" spans="1:11" ht="13.8" thickBot="1">
      <c r="A36" s="567" t="s">
        <v>4209</v>
      </c>
      <c r="B36" s="568" t="s">
        <v>314</v>
      </c>
      <c r="C36" s="620">
        <v>750</v>
      </c>
      <c r="D36" s="620">
        <v>750</v>
      </c>
      <c r="E36" s="668">
        <f t="shared" si="0"/>
        <v>0</v>
      </c>
      <c r="F36" s="669">
        <f t="shared" si="1"/>
        <v>0</v>
      </c>
      <c r="G36" s="572">
        <v>720000</v>
      </c>
      <c r="H36" s="554">
        <v>1.0416666666666667E-3</v>
      </c>
      <c r="I36" s="214" t="s">
        <v>4199</v>
      </c>
      <c r="J36" s="601"/>
      <c r="K36" s="272"/>
    </row>
    <row r="37" spans="1:11" ht="13.8" thickBot="1">
      <c r="A37" s="567" t="s">
        <v>4201</v>
      </c>
      <c r="B37" s="568" t="s">
        <v>298</v>
      </c>
      <c r="C37" s="542">
        <v>1390</v>
      </c>
      <c r="D37" s="542">
        <v>1390</v>
      </c>
      <c r="E37" s="668">
        <f t="shared" si="0"/>
        <v>0</v>
      </c>
      <c r="F37" s="669">
        <f t="shared" si="1"/>
        <v>0</v>
      </c>
      <c r="G37" s="572">
        <v>600000</v>
      </c>
      <c r="H37" s="554">
        <v>2.3166666666666665E-3</v>
      </c>
      <c r="I37" s="272"/>
      <c r="J37" s="601"/>
      <c r="K37" s="272"/>
    </row>
    <row r="38" spans="1:11" ht="13.8" thickBot="1">
      <c r="A38" s="567" t="s">
        <v>4202</v>
      </c>
      <c r="B38" s="568" t="s">
        <v>300</v>
      </c>
      <c r="C38" s="542">
        <v>1390</v>
      </c>
      <c r="D38" s="542">
        <v>1390</v>
      </c>
      <c r="E38" s="668">
        <f t="shared" si="0"/>
        <v>0</v>
      </c>
      <c r="F38" s="669">
        <f t="shared" si="1"/>
        <v>0</v>
      </c>
      <c r="G38" s="572">
        <v>600000</v>
      </c>
      <c r="H38" s="554">
        <v>2.3166666666666665E-3</v>
      </c>
      <c r="I38" s="272"/>
      <c r="J38" s="601"/>
      <c r="K38" s="272"/>
    </row>
    <row r="39" spans="1:11" ht="13.8" thickBot="1">
      <c r="A39" s="567" t="s">
        <v>4203</v>
      </c>
      <c r="B39" s="568" t="s">
        <v>302</v>
      </c>
      <c r="C39" s="542">
        <v>1390</v>
      </c>
      <c r="D39" s="542">
        <v>1390</v>
      </c>
      <c r="E39" s="668">
        <f t="shared" si="0"/>
        <v>0</v>
      </c>
      <c r="F39" s="669">
        <f t="shared" si="1"/>
        <v>0</v>
      </c>
      <c r="G39" s="572">
        <v>600000</v>
      </c>
      <c r="H39" s="554">
        <v>2.3166666666666665E-3</v>
      </c>
      <c r="I39" s="272"/>
      <c r="J39" s="601"/>
      <c r="K39" s="272"/>
    </row>
    <row r="40" spans="1:11" ht="13.8" thickBot="1">
      <c r="A40" s="567" t="s">
        <v>4204</v>
      </c>
      <c r="B40" s="568" t="s">
        <v>293</v>
      </c>
      <c r="C40" s="576">
        <v>431.16</v>
      </c>
      <c r="D40" s="576">
        <v>431.16</v>
      </c>
      <c r="E40" s="668">
        <f t="shared" si="0"/>
        <v>0</v>
      </c>
      <c r="F40" s="669">
        <f t="shared" si="1"/>
        <v>0</v>
      </c>
      <c r="G40" s="572">
        <v>200000</v>
      </c>
      <c r="H40" s="554">
        <v>2.1558000000000003E-3</v>
      </c>
      <c r="I40" s="272"/>
      <c r="J40" s="601"/>
      <c r="K40" s="272"/>
    </row>
    <row r="41" spans="1:11" ht="16.2" thickBot="1">
      <c r="A41" s="156" t="s">
        <v>4152</v>
      </c>
      <c r="B41" s="523"/>
      <c r="C41" s="523"/>
      <c r="D41" s="523"/>
      <c r="E41" s="668"/>
      <c r="F41" s="669"/>
      <c r="G41" s="176"/>
      <c r="H41" s="579"/>
      <c r="I41" s="272"/>
      <c r="J41" s="601"/>
      <c r="K41" s="272"/>
    </row>
    <row r="42" spans="1:11" ht="13.8" thickBot="1">
      <c r="A42" s="631" t="s">
        <v>4205</v>
      </c>
      <c r="B42" s="632" t="s">
        <v>121</v>
      </c>
      <c r="C42" s="633">
        <v>129.69</v>
      </c>
      <c r="D42" s="633">
        <v>129.69</v>
      </c>
      <c r="E42" s="668">
        <f t="shared" si="0"/>
        <v>0</v>
      </c>
      <c r="F42" s="669">
        <f t="shared" si="1"/>
        <v>0</v>
      </c>
      <c r="G42" s="585">
        <v>15000</v>
      </c>
      <c r="H42" s="554"/>
      <c r="I42" s="272"/>
      <c r="J42" s="601"/>
      <c r="K42" s="272"/>
    </row>
    <row r="43" spans="1:11" ht="13.8" thickBot="1">
      <c r="A43" s="634"/>
      <c r="B43" s="635"/>
      <c r="C43" s="134"/>
      <c r="D43" s="134"/>
      <c r="E43" s="668"/>
      <c r="F43" s="669"/>
      <c r="G43" s="90"/>
      <c r="H43" s="588"/>
      <c r="I43" s="272"/>
      <c r="J43" s="601"/>
      <c r="K43" s="272"/>
    </row>
    <row r="44" spans="1:11" ht="13.8" thickBot="1">
      <c r="A44" s="589"/>
      <c r="B44" s="590"/>
      <c r="C44" s="591"/>
      <c r="D44" s="591"/>
      <c r="E44" s="668"/>
      <c r="F44" s="669"/>
      <c r="G44" s="153"/>
      <c r="H44" s="592"/>
      <c r="I44" s="272"/>
      <c r="J44" s="601"/>
      <c r="K44" s="272"/>
    </row>
    <row r="45" spans="1:11" ht="15.6">
      <c r="A45" s="75" t="s">
        <v>4136</v>
      </c>
    </row>
    <row r="46" spans="1:11">
      <c r="A46" s="594" t="s">
        <v>4210</v>
      </c>
    </row>
    <row r="48" spans="1:11">
      <c r="A48" s="497" t="s">
        <v>4211</v>
      </c>
    </row>
  </sheetData>
  <sheetProtection algorithmName="SHA-512" hashValue="Dd4sjVfls3Z4V+8Inc4AT8LxVdXsgFOVvhKx5cSi+6HsNMLlVuw0ek80ZTHLtHTzIoPPfBxZ5SEXmnZ9p3RhEQ==" saltValue="eq4sq0zIQ7cDFu495TyAow==" spinCount="100000" sheet="1" objects="1" scenarios="1"/>
  <conditionalFormatting sqref="A1 B2:B3 B5:B6 B8:B20 G24:G28 G30:H30 G33:H34 C12 C2:H2 A24:D24 A33:D36 A63:H995 C13:D14 A46:H46 C15:C20 A25:C29 G35:G37 I18:X995 L1:X17 A4:A17 A19:A20 B30:C30 C3:D11 G3:H20 E3:F44">
    <cfRule type="cellIs" dxfId="69" priority="82" operator="equal">
      <formula>"Device"</formula>
    </cfRule>
  </conditionalFormatting>
  <conditionalFormatting sqref="A1 B2:B3 B5:B6 B8:B20 G24:G28 G30:H30 G33:H34 C12 C2:H2 A24:D24 A33:D36 A63:H995 C13:D14 A46:H46 C15:C20 A25:C29 G35:G37 I18:X995 L1:X17 A4:A17 A19:A20 B30:C30 C3:D11 G3:H20 E3:F44">
    <cfRule type="cellIs" dxfId="68" priority="83" operator="equal">
      <formula>"Options"</formula>
    </cfRule>
  </conditionalFormatting>
  <conditionalFormatting sqref="A1 B2:B3 B5:B6 B8:B20 G24:G28 G30:H30 G33:H34 C12 C2:H2 A24:D24 A33:D36 A63:H995 C13:D14 A46:H46 C15:C20 A25:C29 G35:G37 I18:X995 L1:X17 A4:A17 A19:A20 B30:C30 C3:D11 G3:H20 E3:F44">
    <cfRule type="cellIs" dxfId="67" priority="84" operator="equal">
      <formula>"Consumables"</formula>
    </cfRule>
  </conditionalFormatting>
  <conditionalFormatting sqref="A1 B2:B3 B5:B6 B8:B20 G24:G28 G30:H30 G33:H34 C12 C2:H2 A24:D24 A33:D36 A63:H995 C13:D14 A46:H46 C15:C20 A25:C29 G35:G37 I18:X995 L1:X17 A4:A17 A19:A20 B30:C30 C3:D11 G3:H20 E3:F44">
    <cfRule type="cellIs" dxfId="66" priority="85" operator="equal">
      <formula>"Accessories"</formula>
    </cfRule>
  </conditionalFormatting>
  <conditionalFormatting sqref="A1 B2:B3 B5:B6 B8:B20 G24:G28 G30:H30 G33:H34 C12 C2:H2 A24:D24 A33:D36 A63:H995 C13:D14 A46:H46 C15:C20 A25:C29 G35:G37 I18:X995 L1:X17 A4:A17 A19:A20 B30:C30 C3:D11 G3:H20 E3:F44">
    <cfRule type="cellIs" dxfId="65" priority="86" operator="equal">
      <formula>"Part Number"</formula>
    </cfRule>
  </conditionalFormatting>
  <conditionalFormatting sqref="A1 B2:B3 B5:B6 B8:B20 G24:G28 G30:H30 G33:H34 C12 C2:H2 A24:D24 A33:D36 A63:H995 C13:D14 A46:H46 C15:C20 A25:C29 G35:G37 I18:X995 L1:X17 A4:A17 A19:A20 B30:C30 C3:D11 G3:H20 E3:F44">
    <cfRule type="cellIs" dxfId="64" priority="87" operator="equal">
      <formula>"Description"</formula>
    </cfRule>
  </conditionalFormatting>
  <conditionalFormatting sqref="A1 B2:B3 B5:B6 B8:B20 G24:G28 G30:H30 G33:H34 C12 C2:H2 A24:D24 A33:D36 A63:H995 C13:D14 A46:H46 C15:C20 A25:C29 G35:G37 I18:X995 L1:X17 A4:A17 A19:A20 B30:C30 C3:D11 G3:H20 E3:F44">
    <cfRule type="cellIs" dxfId="63" priority="88" operator="equal">
      <formula>"MSRP"</formula>
    </cfRule>
  </conditionalFormatting>
  <conditionalFormatting sqref="A1 B2:B3 B5:B6 B8:B20 G24:G28 G30:H30 G33:H34 C12 C2:H2 A24:D24 A33:D36 A63:H995 C13:D14 A46:H46 C15:C20 A25:C29 G35:G37 I18:X995 L1:X17 A4:A17 A19:A20 B30:C30 C3:D11 G3:H20 E3:F44">
    <cfRule type="cellIs" dxfId="62" priority="89" operator="equal">
      <formula>"BSD Price"</formula>
    </cfRule>
  </conditionalFormatting>
  <conditionalFormatting sqref="A1 B2:B3 B5:B6 B8:B20 G24:G28 G30:H30 G33:H34 C12 C2:H2 A24:D24 A33:D36 A63:H995 C13:D14 A46:H46 C15:C20 A25:C29 G35:G37 I18:X995 L1:X17 A4:A17 A19:A20 B30:C30 C3:D11 G3:H20 E3:F44">
    <cfRule type="cellIs" dxfId="61" priority="90" operator="equal">
      <formula>"Yield"</formula>
    </cfRule>
  </conditionalFormatting>
  <conditionalFormatting sqref="A1 B2:B3 B5:B6 B8:B20 G24:G28 G30:H30 G33:H34 C12 C2:H2 A24:D24 A33:D36 A63:H995 C13:D14 A46:H46 C15:C20 A25:C29 G35:G37 I18:X995 L1:X17 A4:A17 A19:A20 B30:C30 C3:D11 G3:H20 E3:F44">
    <cfRule type="cellIs" dxfId="60" priority="91" operator="equal">
      <formula>"Net Cost Per Page"</formula>
    </cfRule>
  </conditionalFormatting>
  <conditionalFormatting sqref="G47:H49">
    <cfRule type="cellIs" dxfId="59" priority="61" operator="equal">
      <formula>"Device"</formula>
    </cfRule>
  </conditionalFormatting>
  <conditionalFormatting sqref="G47:H49">
    <cfRule type="cellIs" dxfId="58" priority="62" operator="equal">
      <formula>"Options"</formula>
    </cfRule>
  </conditionalFormatting>
  <conditionalFormatting sqref="G47:H49">
    <cfRule type="cellIs" dxfId="57" priority="63" operator="equal">
      <formula>"Consumables"</formula>
    </cfRule>
  </conditionalFormatting>
  <conditionalFormatting sqref="G47:H49">
    <cfRule type="cellIs" dxfId="56" priority="64" operator="equal">
      <formula>"Accessories"</formula>
    </cfRule>
  </conditionalFormatting>
  <conditionalFormatting sqref="G47:H49">
    <cfRule type="cellIs" dxfId="55" priority="65" operator="equal">
      <formula>"Part Number"</formula>
    </cfRule>
  </conditionalFormatting>
  <conditionalFormatting sqref="G47:H49">
    <cfRule type="cellIs" dxfId="54" priority="66" operator="equal">
      <formula>"Description"</formula>
    </cfRule>
  </conditionalFormatting>
  <conditionalFormatting sqref="G47:H49">
    <cfRule type="cellIs" dxfId="53" priority="67" operator="equal">
      <formula>"MSRP"</formula>
    </cfRule>
  </conditionalFormatting>
  <conditionalFormatting sqref="G47:H49">
    <cfRule type="cellIs" dxfId="52" priority="68" operator="equal">
      <formula>"BSD Price"</formula>
    </cfRule>
  </conditionalFormatting>
  <conditionalFormatting sqref="G47:H49">
    <cfRule type="cellIs" dxfId="51" priority="69" operator="equal">
      <formula>"Yield"</formula>
    </cfRule>
  </conditionalFormatting>
  <conditionalFormatting sqref="G47:H49">
    <cfRule type="cellIs" dxfId="50" priority="70" operator="equal">
      <formula>"Net Cost Per Page"</formula>
    </cfRule>
  </conditionalFormatting>
  <conditionalFormatting sqref="D12">
    <cfRule type="cellIs" dxfId="49" priority="51" operator="equal">
      <formula>"Device"</formula>
    </cfRule>
  </conditionalFormatting>
  <conditionalFormatting sqref="D12">
    <cfRule type="cellIs" dxfId="48" priority="52" operator="equal">
      <formula>"Options"</formula>
    </cfRule>
  </conditionalFormatting>
  <conditionalFormatting sqref="D12">
    <cfRule type="cellIs" dxfId="47" priority="53" operator="equal">
      <formula>"Consumables"</formula>
    </cfRule>
  </conditionalFormatting>
  <conditionalFormatting sqref="D12">
    <cfRule type="cellIs" dxfId="46" priority="54" operator="equal">
      <formula>"Accessories"</formula>
    </cfRule>
  </conditionalFormatting>
  <conditionalFormatting sqref="D12">
    <cfRule type="cellIs" dxfId="45" priority="55" operator="equal">
      <formula>"Part Number"</formula>
    </cfRule>
  </conditionalFormatting>
  <conditionalFormatting sqref="D12">
    <cfRule type="cellIs" dxfId="44" priority="56" operator="equal">
      <formula>"Description"</formula>
    </cfRule>
  </conditionalFormatting>
  <conditionalFormatting sqref="D12">
    <cfRule type="cellIs" dxfId="43" priority="57" operator="equal">
      <formula>"MSRP"</formula>
    </cfRule>
  </conditionalFormatting>
  <conditionalFormatting sqref="D12">
    <cfRule type="cellIs" dxfId="42" priority="58" operator="equal">
      <formula>"BSD Price"</formula>
    </cfRule>
  </conditionalFormatting>
  <conditionalFormatting sqref="D12">
    <cfRule type="cellIs" dxfId="41" priority="59" operator="equal">
      <formula>"Yield"</formula>
    </cfRule>
  </conditionalFormatting>
  <conditionalFormatting sqref="D12">
    <cfRule type="cellIs" dxfId="40" priority="60" operator="equal">
      <formula>"Net Cost Per Page"</formula>
    </cfRule>
  </conditionalFormatting>
  <conditionalFormatting sqref="D15:D22">
    <cfRule type="cellIs" dxfId="39" priority="41" operator="equal">
      <formula>"Device"</formula>
    </cfRule>
  </conditionalFormatting>
  <conditionalFormatting sqref="D15:D22">
    <cfRule type="cellIs" dxfId="38" priority="42" operator="equal">
      <formula>"Options"</formula>
    </cfRule>
  </conditionalFormatting>
  <conditionalFormatting sqref="D15:D22">
    <cfRule type="cellIs" dxfId="37" priority="43" operator="equal">
      <formula>"Consumables"</formula>
    </cfRule>
  </conditionalFormatting>
  <conditionalFormatting sqref="D15:D22">
    <cfRule type="cellIs" dxfId="36" priority="44" operator="equal">
      <formula>"Accessories"</formula>
    </cfRule>
  </conditionalFormatting>
  <conditionalFormatting sqref="D15:D22">
    <cfRule type="cellIs" dxfId="35" priority="45" operator="equal">
      <formula>"Part Number"</formula>
    </cfRule>
  </conditionalFormatting>
  <conditionalFormatting sqref="D15:D22">
    <cfRule type="cellIs" dxfId="34" priority="46" operator="equal">
      <formula>"Description"</formula>
    </cfRule>
  </conditionalFormatting>
  <conditionalFormatting sqref="D15:D22">
    <cfRule type="cellIs" dxfId="33" priority="47" operator="equal">
      <formula>"MSRP"</formula>
    </cfRule>
  </conditionalFormatting>
  <conditionalFormatting sqref="D15:D22">
    <cfRule type="cellIs" dxfId="32" priority="48" operator="equal">
      <formula>"BSD Price"</formula>
    </cfRule>
  </conditionalFormatting>
  <conditionalFormatting sqref="D15:D22">
    <cfRule type="cellIs" dxfId="31" priority="49" operator="equal">
      <formula>"Yield"</formula>
    </cfRule>
  </conditionalFormatting>
  <conditionalFormatting sqref="D15:D22">
    <cfRule type="cellIs" dxfId="30" priority="50" operator="equal">
      <formula>"Net Cost Per Page"</formula>
    </cfRule>
  </conditionalFormatting>
  <conditionalFormatting sqref="D25:D31">
    <cfRule type="cellIs" dxfId="29" priority="31" operator="equal">
      <formula>"Device"</formula>
    </cfRule>
  </conditionalFormatting>
  <conditionalFormatting sqref="D25:D31">
    <cfRule type="cellIs" dxfId="28" priority="32" operator="equal">
      <formula>"Options"</formula>
    </cfRule>
  </conditionalFormatting>
  <conditionalFormatting sqref="D25:D31">
    <cfRule type="cellIs" dxfId="27" priority="33" operator="equal">
      <formula>"Consumables"</formula>
    </cfRule>
  </conditionalFormatting>
  <conditionalFormatting sqref="D25:D31">
    <cfRule type="cellIs" dxfId="26" priority="34" operator="equal">
      <formula>"Accessories"</formula>
    </cfRule>
  </conditionalFormatting>
  <conditionalFormatting sqref="D25:D31">
    <cfRule type="cellIs" dxfId="25" priority="35" operator="equal">
      <formula>"Part Number"</formula>
    </cfRule>
  </conditionalFormatting>
  <conditionalFormatting sqref="D25:D31">
    <cfRule type="cellIs" dxfId="24" priority="36" operator="equal">
      <formula>"Description"</formula>
    </cfRule>
  </conditionalFormatting>
  <conditionalFormatting sqref="D25:D31">
    <cfRule type="cellIs" dxfId="23" priority="37" operator="equal">
      <formula>"MSRP"</formula>
    </cfRule>
  </conditionalFormatting>
  <conditionalFormatting sqref="D25:D31">
    <cfRule type="cellIs" dxfId="22" priority="38" operator="equal">
      <formula>"BSD Price"</formula>
    </cfRule>
  </conditionalFormatting>
  <conditionalFormatting sqref="D25:D31">
    <cfRule type="cellIs" dxfId="21" priority="39" operator="equal">
      <formula>"Yield"</formula>
    </cfRule>
  </conditionalFormatting>
  <conditionalFormatting sqref="D25:D31">
    <cfRule type="cellIs" dxfId="20" priority="40" operator="equal">
      <formula>"Net Cost Per Page"</formula>
    </cfRule>
  </conditionalFormatting>
  <conditionalFormatting sqref="I2:K17">
    <cfRule type="cellIs" dxfId="19" priority="1" operator="equal">
      <formula>"Device"</formula>
    </cfRule>
  </conditionalFormatting>
  <conditionalFormatting sqref="I2:K17">
    <cfRule type="cellIs" dxfId="18" priority="2" operator="equal">
      <formula>"Options"</formula>
    </cfRule>
  </conditionalFormatting>
  <conditionalFormatting sqref="I2:K17">
    <cfRule type="cellIs" dxfId="17" priority="3" operator="equal">
      <formula>"Consumables"</formula>
    </cfRule>
  </conditionalFormatting>
  <conditionalFormatting sqref="I2:K17">
    <cfRule type="cellIs" dxfId="16" priority="4" operator="equal">
      <formula>"Accessories"</formula>
    </cfRule>
  </conditionalFormatting>
  <conditionalFormatting sqref="I2:K17">
    <cfRule type="cellIs" dxfId="15" priority="5" operator="equal">
      <formula>"Part Number"</formula>
    </cfRule>
  </conditionalFormatting>
  <conditionalFormatting sqref="I2:K17">
    <cfRule type="cellIs" dxfId="14" priority="6" operator="equal">
      <formula>"Description"</formula>
    </cfRule>
  </conditionalFormatting>
  <conditionalFormatting sqref="I2:K17">
    <cfRule type="cellIs" dxfId="13" priority="7" operator="equal">
      <formula>"MSRP"</formula>
    </cfRule>
  </conditionalFormatting>
  <conditionalFormatting sqref="I2:K17">
    <cfRule type="cellIs" dxfId="12" priority="8" operator="equal">
      <formula>"BSD Price"</formula>
    </cfRule>
  </conditionalFormatting>
  <conditionalFormatting sqref="I2:K17">
    <cfRule type="cellIs" dxfId="11" priority="9" operator="equal">
      <formula>"Yield"</formula>
    </cfRule>
  </conditionalFormatting>
  <conditionalFormatting sqref="I2:K17">
    <cfRule type="cellIs" dxfId="10" priority="10" operator="equal">
      <formula>"Net Cost Per Page"</formula>
    </cfRule>
  </conditionalFormatting>
  <pageMargins left="0.7" right="0.7" top="0.75" bottom="0.75" header="0.3" footer="0.3"/>
  <pageSetup paperSize="9" scale="51" orientation="portrait" r:id="rId1"/>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631"/>
  <sheetViews>
    <sheetView workbookViewId="0">
      <pane ySplit="2" topLeftCell="A3" activePane="bottomLeft" state="frozen"/>
      <selection pane="bottomLeft" activeCell="B4" sqref="B4"/>
    </sheetView>
  </sheetViews>
  <sheetFormatPr defaultColWidth="14.44140625" defaultRowHeight="15.75" customHeight="1"/>
  <cols>
    <col min="1" max="1" width="15.21875" customWidth="1"/>
    <col min="2" max="2" width="35.44140625" customWidth="1"/>
    <col min="3" max="3" width="12" customWidth="1"/>
    <col min="4" max="4" width="13" customWidth="1"/>
    <col min="6" max="6" width="9.21875" customWidth="1"/>
    <col min="8" max="8" width="17.5546875" customWidth="1"/>
    <col min="9" max="9" width="76" customWidth="1"/>
    <col min="10" max="10" width="9.21875" customWidth="1"/>
    <col min="11" max="11" width="23.21875" customWidth="1"/>
    <col min="12" max="12" width="70.21875" customWidth="1"/>
  </cols>
  <sheetData>
    <row r="1" spans="1:14" ht="13.2">
      <c r="A1" s="10" t="s">
        <v>3874</v>
      </c>
      <c r="B1" s="10" t="s">
        <v>3875</v>
      </c>
      <c r="C1" s="9" t="s">
        <v>3876</v>
      </c>
      <c r="D1" s="9" t="s">
        <v>3877</v>
      </c>
      <c r="E1" s="9" t="s">
        <v>3878</v>
      </c>
      <c r="F1" s="4" t="s">
        <v>3879</v>
      </c>
      <c r="G1" s="43" t="s">
        <v>3880</v>
      </c>
      <c r="H1" s="4" t="s">
        <v>3881</v>
      </c>
      <c r="I1" s="4" t="s">
        <v>3882</v>
      </c>
      <c r="J1" s="4" t="s">
        <v>3883</v>
      </c>
      <c r="K1" s="4" t="s">
        <v>3884</v>
      </c>
      <c r="L1" s="44" t="s">
        <v>3885</v>
      </c>
      <c r="M1" s="3" t="s">
        <v>3886</v>
      </c>
      <c r="N1" s="3" t="s">
        <v>3887</v>
      </c>
    </row>
    <row r="2" spans="1:14" ht="13.2">
      <c r="A2" s="10" t="s">
        <v>321</v>
      </c>
      <c r="B2" s="10" t="s">
        <v>1</v>
      </c>
      <c r="C2" s="9" t="s">
        <v>2</v>
      </c>
      <c r="D2" s="9" t="s">
        <v>3</v>
      </c>
      <c r="E2" s="9" t="s">
        <v>4</v>
      </c>
      <c r="F2" s="4" t="s">
        <v>5</v>
      </c>
      <c r="G2" s="43" t="s">
        <v>6</v>
      </c>
      <c r="H2" s="4" t="s">
        <v>7</v>
      </c>
      <c r="I2" s="4" t="s">
        <v>8</v>
      </c>
      <c r="J2" s="4" t="s">
        <v>3888</v>
      </c>
      <c r="K2" s="4" t="s">
        <v>3889</v>
      </c>
      <c r="L2" s="44" t="s">
        <v>3890</v>
      </c>
      <c r="M2" s="4" t="s">
        <v>3891</v>
      </c>
    </row>
    <row r="3" spans="1:14" ht="13.2">
      <c r="A3" s="10" t="s">
        <v>322</v>
      </c>
      <c r="B3" s="10" t="str">
        <f t="shared" ref="B3:B182" si="0">IF(K3="",L3,CONCAT(L3," (CPP)"))</f>
        <v>Working Shelf</v>
      </c>
      <c r="C3" s="45">
        <f>IF($N$1="US",VLOOKUP(A3,US_BSD_PRICING!$A$2:$D$1000,2,FALSE),VLOOKUP(A3,CA_BSD_PRICING!$A$2:$D$1000,2,FALSE))</f>
        <v>112.86</v>
      </c>
      <c r="D3" s="45">
        <f>IF($N$1="US",VLOOKUP(A3,US_BSD_PRICING!$A$2:$D$1000,3,FALSE),VLOOKUP(A3,CA_BSD_PRICING!$A$2:$D$1000,3,FALSE))</f>
        <v>99</v>
      </c>
      <c r="E3" s="12">
        <f>IF($N$1="US",VLOOKUP(A3,US_BSD_PRICING!$A$2:$D$1000,4,FALSE),VLOOKUP(A3,CA_BSD_PRICING!$A$2:$D$1000,4,FALSE))</f>
        <v>78</v>
      </c>
      <c r="F3" s="46"/>
      <c r="G3" s="8" t="str">
        <f t="shared" ref="G3:G99" si="1">IF(F3="","",E3/F3)</f>
        <v/>
      </c>
      <c r="H3" s="4" t="s">
        <v>24</v>
      </c>
      <c r="I3" s="4" t="s">
        <v>3892</v>
      </c>
      <c r="K3" s="4"/>
      <c r="L3" s="44" t="s">
        <v>257</v>
      </c>
    </row>
    <row r="4" spans="1:14" ht="13.2">
      <c r="A4" s="10" t="s">
        <v>323</v>
      </c>
      <c r="B4" s="10" t="str">
        <f t="shared" si="0"/>
        <v xml:space="preserve">MarkNet 8352 802.11 b/g/n Wireless Print Server </v>
      </c>
      <c r="C4" s="45">
        <f>IF($N$1="US",VLOOKUP(A4,US_BSD_PRICING!$A$2:$D$1000,2,FALSE),VLOOKUP(A4,CA_BSD_PRICING!$A$2:$D$1000,2,FALSE))</f>
        <v>55.71</v>
      </c>
      <c r="D4" s="45">
        <f>IF($N$1="US",VLOOKUP(A4,US_BSD_PRICING!$A$2:$D$1000,3,FALSE),VLOOKUP(A4,CA_BSD_PRICING!$A$2:$D$1000,3,FALSE))</f>
        <v>49</v>
      </c>
      <c r="E4" s="12">
        <f>IF($N$1="US",VLOOKUP(A4,US_BSD_PRICING!$A$2:$D$1000,4,FALSE),VLOOKUP(A4,CA_BSD_PRICING!$A$2:$D$1000,4,FALSE))</f>
        <v>39</v>
      </c>
      <c r="F4" s="46"/>
      <c r="G4" s="8" t="str">
        <f t="shared" si="1"/>
        <v/>
      </c>
      <c r="H4" s="4" t="s">
        <v>24</v>
      </c>
      <c r="I4" s="4" t="s">
        <v>195</v>
      </c>
      <c r="L4" s="44" t="s">
        <v>200</v>
      </c>
    </row>
    <row r="5" spans="1:14" ht="13.2">
      <c r="A5" s="47" t="s">
        <v>324</v>
      </c>
      <c r="B5" s="10" t="e">
        <f t="shared" ca="1" si="0"/>
        <v>#NAME?</v>
      </c>
      <c r="C5" s="45">
        <f>IF($N$1="US",VLOOKUP(A5,US_BSD_PRICING!$A$2:$D$1000,2,FALSE),VLOOKUP(A5,CA_BSD_PRICING!$A$2:$D$1000,2,FALSE))</f>
        <v>55.71</v>
      </c>
      <c r="D5" s="45">
        <f>IF($N$1="US",VLOOKUP(A5,US_BSD_PRICING!$A$2:$D$1000,3,FALSE),VLOOKUP(A5,CA_BSD_PRICING!$A$2:$D$1000,3,FALSE))</f>
        <v>49</v>
      </c>
      <c r="E5" s="12">
        <f>IF($N$1="US",VLOOKUP(A5,US_BSD_PRICING!$A$2:$D$1000,4,FALSE),VLOOKUP(A5,CA_BSD_PRICING!$A$2:$D$1000,4,FALSE))</f>
        <v>39</v>
      </c>
      <c r="F5" s="46"/>
      <c r="G5" s="8" t="str">
        <f t="shared" si="1"/>
        <v/>
      </c>
      <c r="H5" s="4" t="s">
        <v>24</v>
      </c>
      <c r="I5" s="4" t="s">
        <v>3893</v>
      </c>
      <c r="K5" s="4" t="s">
        <v>3894</v>
      </c>
      <c r="L5" s="44" t="s">
        <v>3895</v>
      </c>
    </row>
    <row r="6" spans="1:14" ht="13.2">
      <c r="A6" s="10" t="s">
        <v>289</v>
      </c>
      <c r="B6" s="10" t="str">
        <f t="shared" si="0"/>
        <v>Lexmark 160GB Hard Drive</v>
      </c>
      <c r="C6" s="45">
        <f>IF($N$1="US",VLOOKUP(A6,US_BSD_PRICING!$A$2:$D$1000,2,FALSE),VLOOKUP(A6,CA_BSD_PRICING!$A$2:$D$1000,2,FALSE))</f>
        <v>547.14</v>
      </c>
      <c r="D6" s="45">
        <f>IF($N$1="US",VLOOKUP(A6,US_BSD_PRICING!$A$2:$D$1000,3,FALSE),VLOOKUP(A6,CA_BSD_PRICING!$A$2:$D$1000,3,FALSE))</f>
        <v>479</v>
      </c>
      <c r="E6" s="12">
        <f>IF($N$1="US",VLOOKUP(A6,US_BSD_PRICING!$A$2:$D$1000,4,FALSE),VLOOKUP(A6,CA_BSD_PRICING!$A$2:$D$1000,4,FALSE))</f>
        <v>239</v>
      </c>
      <c r="F6" s="46"/>
      <c r="G6" s="8" t="str">
        <f t="shared" si="1"/>
        <v/>
      </c>
      <c r="H6" s="4" t="s">
        <v>24</v>
      </c>
      <c r="I6" s="4" t="s">
        <v>3896</v>
      </c>
      <c r="L6" s="44" t="s">
        <v>84</v>
      </c>
    </row>
    <row r="7" spans="1:14" ht="13.2">
      <c r="A7" s="10" t="s">
        <v>83</v>
      </c>
      <c r="B7" s="10" t="str">
        <f t="shared" si="0"/>
        <v>Lexmark 160GB Hard Drive</v>
      </c>
      <c r="C7" s="45">
        <f>IF($N$1="US",VLOOKUP(A7,US_BSD_PRICING!$A$2:$D$1000,2,FALSE),VLOOKUP(A7,CA_BSD_PRICING!$A$2:$D$1000,2,FALSE))</f>
        <v>547.14</v>
      </c>
      <c r="D7" s="45">
        <f>IF($N$1="US",VLOOKUP(A7,US_BSD_PRICING!$A$2:$D$1000,3,FALSE),VLOOKUP(A7,CA_BSD_PRICING!$A$2:$D$1000,3,FALSE))</f>
        <v>479</v>
      </c>
      <c r="E7" s="12">
        <f>IF($N$1="US",VLOOKUP(A7,US_BSD_PRICING!$A$2:$D$1000,4,FALSE),VLOOKUP(A7,CA_BSD_PRICING!$A$2:$D$1000,4,FALSE))</f>
        <v>239</v>
      </c>
      <c r="F7" s="46"/>
      <c r="G7" s="8" t="str">
        <f t="shared" si="1"/>
        <v/>
      </c>
      <c r="H7" s="4" t="s">
        <v>24</v>
      </c>
      <c r="I7" s="4" t="s">
        <v>3897</v>
      </c>
      <c r="L7" s="44" t="s">
        <v>84</v>
      </c>
    </row>
    <row r="8" spans="1:14" ht="13.2">
      <c r="A8" s="10" t="s">
        <v>110</v>
      </c>
      <c r="B8" s="10" t="str">
        <f t="shared" si="0"/>
        <v>MarkNet 8350 802.11 b/g/n Wireless Print Server</v>
      </c>
      <c r="C8" s="45">
        <f>IF($N$1="US",VLOOKUP(A8,US_BSD_PRICING!$A$2:$D$1000,2,FALSE),VLOOKUP(A8,CA_BSD_PRICING!$A$2:$D$1000,2,FALSE))</f>
        <v>227.14</v>
      </c>
      <c r="D8" s="45">
        <f>IF($N$1="US",VLOOKUP(A8,US_BSD_PRICING!$A$2:$D$1000,3,FALSE),VLOOKUP(A8,CA_BSD_PRICING!$A$2:$D$1000,3,FALSE))</f>
        <v>199</v>
      </c>
      <c r="E8" s="12">
        <f>IF($N$1="US",VLOOKUP(A8,US_BSD_PRICING!$A$2:$D$1000,4,FALSE),VLOOKUP(A8,CA_BSD_PRICING!$A$2:$D$1000,4,FALSE))</f>
        <v>158</v>
      </c>
      <c r="F8" s="46"/>
      <c r="G8" s="8" t="str">
        <f t="shared" si="1"/>
        <v/>
      </c>
      <c r="H8" s="4" t="s">
        <v>24</v>
      </c>
      <c r="I8" s="4" t="s">
        <v>3898</v>
      </c>
      <c r="L8" s="44" t="s">
        <v>111</v>
      </c>
    </row>
    <row r="9" spans="1:14" ht="13.2">
      <c r="A9" s="10" t="s">
        <v>235</v>
      </c>
      <c r="B9" s="10" t="str">
        <f t="shared" si="0"/>
        <v>MarkNet N8360 802.11 Wireless w/NFC - discontinued</v>
      </c>
      <c r="C9" s="45">
        <f>IF($N$1="US",VLOOKUP(A9,US_BSD_PRICING!$A$2:$D$1000,2,FALSE),VLOOKUP(A9,CA_BSD_PRICING!$A$2:$D$1000,2,FALSE))</f>
        <v>255.71</v>
      </c>
      <c r="D9" s="45" t="e">
        <f>IF($N$1="US",VLOOKUP(A9,US_BSD_PRICING!$A$2:$D$1000,3,FALSE),VLOOKUP(A9,CA_BSD_PRICING!$A$2:$D$1000,3,FALSE))</f>
        <v>#N/A</v>
      </c>
      <c r="E9" s="12">
        <f>IF($N$1="US",VLOOKUP(A9,US_BSD_PRICING!$A$2:$D$1000,4,FALSE),VLOOKUP(A9,CA_BSD_PRICING!$A$2:$D$1000,4,FALSE))</f>
        <v>176.67</v>
      </c>
      <c r="F9" s="46"/>
      <c r="G9" s="8" t="str">
        <f t="shared" si="1"/>
        <v/>
      </c>
      <c r="H9" s="4" t="s">
        <v>24</v>
      </c>
      <c r="I9" s="4"/>
      <c r="K9" s="4"/>
      <c r="L9" s="44" t="s">
        <v>3899</v>
      </c>
    </row>
    <row r="10" spans="1:14" ht="13.2">
      <c r="A10" s="10" t="s">
        <v>325</v>
      </c>
      <c r="B10" s="10" t="str">
        <f t="shared" si="0"/>
        <v>320+GB Hard Disk Drive</v>
      </c>
      <c r="C10" s="45">
        <f>IF($N$1="US",VLOOKUP(A10,US_BSD_PRICING!$A$2:$D$1000,2,FALSE),VLOOKUP(A10,CA_BSD_PRICING!$A$2:$D$1000,2,FALSE))</f>
        <v>547.14</v>
      </c>
      <c r="D10" s="45">
        <f>IF($N$1="US",VLOOKUP(A10,US_BSD_PRICING!$A$2:$D$1000,3,FALSE),VLOOKUP(A10,CA_BSD_PRICING!$A$2:$D$1000,3,FALSE))</f>
        <v>479</v>
      </c>
      <c r="E10" s="12">
        <f>IF($N$1="US",VLOOKUP(A10,US_BSD_PRICING!$A$2:$D$1000,4,FALSE),VLOOKUP(A10,CA_BSD_PRICING!$A$2:$D$1000,4,FALSE))</f>
        <v>362.89</v>
      </c>
      <c r="F10" s="46"/>
      <c r="G10" s="8" t="str">
        <f t="shared" si="1"/>
        <v/>
      </c>
      <c r="H10" s="4" t="s">
        <v>24</v>
      </c>
      <c r="I10" s="4" t="s">
        <v>3900</v>
      </c>
      <c r="L10" s="44" t="s">
        <v>178</v>
      </c>
    </row>
    <row r="11" spans="1:14" ht="13.2">
      <c r="A11" s="10" t="s">
        <v>222</v>
      </c>
      <c r="B11" s="10" t="str">
        <f t="shared" si="0"/>
        <v>MarkNet N8360 802.11 Wireless w/NFC</v>
      </c>
      <c r="C11" s="45">
        <f>IF($N$1="US",VLOOKUP(A11,US_BSD_PRICING!$A$2:$D$1000,2,FALSE),VLOOKUP(A11,CA_BSD_PRICING!$A$2:$D$1000,2,FALSE))</f>
        <v>227.14</v>
      </c>
      <c r="D11" s="45">
        <f>IF($N$1="US",VLOOKUP(A11,US_BSD_PRICING!$A$2:$D$1000,3,FALSE),VLOOKUP(A11,CA_BSD_PRICING!$A$2:$D$1000,3,FALSE))</f>
        <v>199</v>
      </c>
      <c r="E11" s="12">
        <f>IF($N$1="US",VLOOKUP(A11,US_BSD_PRICING!$A$2:$D$1000,4,FALSE),VLOOKUP(A11,CA_BSD_PRICING!$A$2:$D$1000,4,FALSE))</f>
        <v>156.93</v>
      </c>
      <c r="F11" s="46"/>
      <c r="G11" s="8" t="str">
        <f t="shared" si="1"/>
        <v/>
      </c>
      <c r="H11" s="4" t="s">
        <v>24</v>
      </c>
      <c r="I11" s="4" t="s">
        <v>3901</v>
      </c>
      <c r="L11" s="44" t="s">
        <v>160</v>
      </c>
    </row>
    <row r="12" spans="1:14" ht="13.2">
      <c r="A12" s="10" t="s">
        <v>130</v>
      </c>
      <c r="B12" s="10" t="str">
        <f t="shared" si="0"/>
        <v>MarkNet 8350 802.11 b/g/n Wireless Print Server</v>
      </c>
      <c r="C12" s="45">
        <f>IF($N$1="US",VLOOKUP(A12,US_BSD_PRICING!$A$2:$D$1000,2,FALSE),VLOOKUP(A12,CA_BSD_PRICING!$A$2:$D$1000,2,FALSE))</f>
        <v>112.86</v>
      </c>
      <c r="D12" s="45">
        <f>IF($N$1="US",VLOOKUP(A12,US_BSD_PRICING!$A$2:$D$1000,3,FALSE),VLOOKUP(A12,CA_BSD_PRICING!$A$2:$D$1000,3,FALSE))</f>
        <v>99</v>
      </c>
      <c r="E12" s="12">
        <f>IF($N$1="US",VLOOKUP(A12,US_BSD_PRICING!$A$2:$D$1000,4,FALSE),VLOOKUP(A12,CA_BSD_PRICING!$A$2:$D$1000,4,FALSE))</f>
        <v>78</v>
      </c>
      <c r="F12" s="46"/>
      <c r="G12" s="8" t="str">
        <f t="shared" si="1"/>
        <v/>
      </c>
      <c r="H12" s="4" t="s">
        <v>24</v>
      </c>
      <c r="I12" s="4" t="s">
        <v>3902</v>
      </c>
      <c r="L12" s="44" t="s">
        <v>111</v>
      </c>
    </row>
    <row r="13" spans="1:14" ht="13.2">
      <c r="A13" s="10" t="s">
        <v>179</v>
      </c>
      <c r="B13" s="10" t="str">
        <f t="shared" si="0"/>
        <v>Caster Base</v>
      </c>
      <c r="C13" s="45">
        <f>IF($N$1="US",VLOOKUP(A13,US_BSD_PRICING!$A$2:$D$1000,2,FALSE),VLOOKUP(A13,CA_BSD_PRICING!$A$2:$D$1000,2,FALSE))</f>
        <v>448.57</v>
      </c>
      <c r="D13" s="45">
        <f>IF($N$1="US",VLOOKUP(A13,US_BSD_PRICING!$A$2:$D$1000,3,FALSE),VLOOKUP(A13,CA_BSD_PRICING!$A$2:$D$1000,3,FALSE))</f>
        <v>0</v>
      </c>
      <c r="E13" s="12">
        <f>IF($N$1="US",VLOOKUP(A13,US_BSD_PRICING!$A$2:$D$1000,4,FALSE),VLOOKUP(A13,CA_BSD_PRICING!$A$2:$D$1000,4,FALSE))</f>
        <v>324.05</v>
      </c>
      <c r="F13" s="46"/>
      <c r="G13" s="8" t="str">
        <f t="shared" si="1"/>
        <v/>
      </c>
      <c r="H13" s="4" t="s">
        <v>24</v>
      </c>
      <c r="I13" s="4" t="s">
        <v>3903</v>
      </c>
      <c r="L13" s="44" t="s">
        <v>109</v>
      </c>
    </row>
    <row r="14" spans="1:14" ht="13.2">
      <c r="A14" s="10" t="s">
        <v>258</v>
      </c>
      <c r="B14" s="10" t="str">
        <f t="shared" si="0"/>
        <v>English Keyboard Kit</v>
      </c>
      <c r="C14" s="45">
        <f>IF($N$1="US",VLOOKUP(A14,US_BSD_PRICING!$A$2:$D$1000,2,FALSE),VLOOKUP(A14,CA_BSD_PRICING!$A$2:$D$1000,2,FALSE))</f>
        <v>341.43</v>
      </c>
      <c r="D14" s="45">
        <f>IF($N$1="US",VLOOKUP(A14,US_BSD_PRICING!$A$2:$D$1000,3,FALSE),VLOOKUP(A14,CA_BSD_PRICING!$A$2:$D$1000,3,FALSE))</f>
        <v>299</v>
      </c>
      <c r="E14" s="12">
        <f>IF($N$1="US",VLOOKUP(A14,US_BSD_PRICING!$A$2:$D$1000,4,FALSE),VLOOKUP(A14,CA_BSD_PRICING!$A$2:$D$1000,4,FALSE))</f>
        <v>237</v>
      </c>
      <c r="F14" s="46"/>
      <c r="G14" s="8" t="str">
        <f t="shared" si="1"/>
        <v/>
      </c>
      <c r="H14" s="4" t="s">
        <v>24</v>
      </c>
      <c r="I14" s="10" t="s">
        <v>3904</v>
      </c>
      <c r="L14" s="44" t="s">
        <v>259</v>
      </c>
    </row>
    <row r="15" spans="1:14" ht="13.2">
      <c r="A15" s="10" t="s">
        <v>25</v>
      </c>
      <c r="B15" s="10" t="str">
        <f t="shared" si="0"/>
        <v>1GB DDR3 SO-DIMM</v>
      </c>
      <c r="C15" s="45">
        <f>IF($N$1="US",VLOOKUP(A15,US_BSD_PRICING!$A$2:$D$1000,2,FALSE),VLOOKUP(A15,CA_BSD_PRICING!$A$2:$D$1000,2,FALSE))</f>
        <v>90</v>
      </c>
      <c r="D15" s="45">
        <f>IF($N$1="US",VLOOKUP(A15,US_BSD_PRICING!$A$2:$D$1000,3,FALSE),VLOOKUP(A15,CA_BSD_PRICING!$A$2:$D$1000,3,FALSE))</f>
        <v>79</v>
      </c>
      <c r="E15" s="12">
        <f>IF($N$1="US",VLOOKUP(A15,US_BSD_PRICING!$A$2:$D$1000,4,FALSE),VLOOKUP(A15,CA_BSD_PRICING!$A$2:$D$1000,4,FALSE))</f>
        <v>62</v>
      </c>
      <c r="F15" s="46"/>
      <c r="G15" s="8" t="str">
        <f t="shared" si="1"/>
        <v/>
      </c>
      <c r="H15" s="4" t="s">
        <v>24</v>
      </c>
      <c r="I15" s="4" t="s">
        <v>3905</v>
      </c>
      <c r="L15" s="44" t="s">
        <v>26</v>
      </c>
    </row>
    <row r="16" spans="1:14" ht="13.2">
      <c r="A16" s="10" t="s">
        <v>112</v>
      </c>
      <c r="B16" s="10" t="str">
        <f t="shared" si="0"/>
        <v>2GBx32 DDR3 RAM</v>
      </c>
      <c r="C16" s="45">
        <f>IF($N$1="US",VLOOKUP(A16,US_BSD_PRICING!$A$2:$D$1000,2,FALSE),VLOOKUP(A16,CA_BSD_PRICING!$A$2:$D$1000,2,FALSE))</f>
        <v>112.86</v>
      </c>
      <c r="D16" s="45">
        <f>IF($N$1="US",VLOOKUP(A16,US_BSD_PRICING!$A$2:$D$1000,3,FALSE),VLOOKUP(A16,CA_BSD_PRICING!$A$2:$D$1000,3,FALSE))</f>
        <v>99</v>
      </c>
      <c r="E16" s="12">
        <f>IF($N$1="US",VLOOKUP(A16,US_BSD_PRICING!$A$2:$D$1000,4,FALSE),VLOOKUP(A16,CA_BSD_PRICING!$A$2:$D$1000,4,FALSE))</f>
        <v>78</v>
      </c>
      <c r="F16" s="46"/>
      <c r="G16" s="8" t="str">
        <f t="shared" si="1"/>
        <v/>
      </c>
      <c r="H16" s="4" t="s">
        <v>24</v>
      </c>
      <c r="I16" s="4" t="s">
        <v>3906</v>
      </c>
      <c r="L16" s="44" t="s">
        <v>113</v>
      </c>
    </row>
    <row r="17" spans="1:12" ht="13.2">
      <c r="A17" s="10" t="s">
        <v>27</v>
      </c>
      <c r="B17" s="10" t="str">
        <f t="shared" si="0"/>
        <v>512MB DDR3 SO-DIMM</v>
      </c>
      <c r="C17" s="45">
        <f>IF($N$1="US",VLOOKUP(A17,US_BSD_PRICING!$A$2:$D$1000,2,FALSE),VLOOKUP(A17,CA_BSD_PRICING!$A$2:$D$1000,2,FALSE))</f>
        <v>67.14</v>
      </c>
      <c r="D17" s="45">
        <f>IF($N$1="US",VLOOKUP(A17,US_BSD_PRICING!$A$2:$D$1000,3,FALSE),VLOOKUP(A17,CA_BSD_PRICING!$A$2:$D$1000,3,FALSE))</f>
        <v>59</v>
      </c>
      <c r="E17" s="12">
        <f>IF($N$1="US",VLOOKUP(A17,US_BSD_PRICING!$A$2:$D$1000,4,FALSE),VLOOKUP(A17,CA_BSD_PRICING!$A$2:$D$1000,4,FALSE))</f>
        <v>47</v>
      </c>
      <c r="F17" s="46"/>
      <c r="G17" s="8" t="str">
        <f t="shared" si="1"/>
        <v/>
      </c>
      <c r="H17" s="4" t="s">
        <v>24</v>
      </c>
      <c r="I17" s="4" t="s">
        <v>3905</v>
      </c>
      <c r="L17" s="44" t="s">
        <v>28</v>
      </c>
    </row>
    <row r="18" spans="1:12" ht="13.2">
      <c r="A18" s="10" t="s">
        <v>114</v>
      </c>
      <c r="B18" s="10" t="str">
        <f t="shared" si="0"/>
        <v>1GBx32 DDR3 RAM</v>
      </c>
      <c r="C18" s="45">
        <f>IF($N$1="US",VLOOKUP(A18,US_BSD_PRICING!$A$2:$D$1000,2,FALSE),VLOOKUP(A18,CA_BSD_PRICING!$A$2:$D$1000,2,FALSE))</f>
        <v>90</v>
      </c>
      <c r="D18" s="45">
        <f>IF($N$1="US",VLOOKUP(A18,US_BSD_PRICING!$A$2:$D$1000,3,FALSE),VLOOKUP(A18,CA_BSD_PRICING!$A$2:$D$1000,3,FALSE))</f>
        <v>79</v>
      </c>
      <c r="E18" s="12">
        <f>IF($N$1="US",VLOOKUP(A18,US_BSD_PRICING!$A$2:$D$1000,4,FALSE),VLOOKUP(A18,CA_BSD_PRICING!$A$2:$D$1000,4,FALSE))</f>
        <v>62</v>
      </c>
      <c r="F18" s="46"/>
      <c r="G18" s="8" t="str">
        <f t="shared" si="1"/>
        <v/>
      </c>
      <c r="H18" s="4" t="s">
        <v>24</v>
      </c>
      <c r="I18" s="4" t="s">
        <v>3906</v>
      </c>
      <c r="L18" s="44" t="s">
        <v>115</v>
      </c>
    </row>
    <row r="19" spans="1:12" ht="13.2">
      <c r="A19" s="10" t="s">
        <v>161</v>
      </c>
      <c r="B19" s="10" t="str">
        <f t="shared" si="0"/>
        <v>2GB x32 DDR3 RAM</v>
      </c>
      <c r="C19" s="45">
        <f>IF($N$1="US",VLOOKUP(A19,US_BSD_PRICING!$A$2:$D$1000,2,FALSE),VLOOKUP(A19,CA_BSD_PRICING!$A$2:$D$1000,2,FALSE))</f>
        <v>112.86</v>
      </c>
      <c r="D19" s="45">
        <f>IF($N$1="US",VLOOKUP(A19,US_BSD_PRICING!$A$2:$D$1000,3,FALSE),VLOOKUP(A19,CA_BSD_PRICING!$A$2:$D$1000,3,FALSE))</f>
        <v>99</v>
      </c>
      <c r="E19" s="12">
        <f>IF($N$1="US",VLOOKUP(A19,US_BSD_PRICING!$A$2:$D$1000,4,FALSE),VLOOKUP(A19,CA_BSD_PRICING!$A$2:$D$1000,4,FALSE))</f>
        <v>77.900000000000006</v>
      </c>
      <c r="F19" s="46"/>
      <c r="G19" s="8" t="str">
        <f t="shared" si="1"/>
        <v/>
      </c>
      <c r="H19" s="4" t="s">
        <v>24</v>
      </c>
      <c r="I19" s="4" t="s">
        <v>3901</v>
      </c>
      <c r="L19" s="44" t="s">
        <v>162</v>
      </c>
    </row>
    <row r="20" spans="1:12" ht="13.2">
      <c r="A20" s="10" t="s">
        <v>180</v>
      </c>
      <c r="B20" s="10" t="str">
        <f t="shared" si="0"/>
        <v>2GB x 64 DDR3 RAM</v>
      </c>
      <c r="C20" s="45">
        <f>IF($N$1="US",VLOOKUP(A20,US_BSD_PRICING!$A$2:$D$1000,2,FALSE),VLOOKUP(A20,CA_BSD_PRICING!$A$2:$D$1000,2,FALSE))</f>
        <v>127.14</v>
      </c>
      <c r="D20" s="45">
        <f>IF($N$1="US",VLOOKUP(A20,US_BSD_PRICING!$A$2:$D$1000,3,FALSE),VLOOKUP(A20,CA_BSD_PRICING!$A$2:$D$1000,3,FALSE))</f>
        <v>99</v>
      </c>
      <c r="E20" s="12">
        <f>IF($N$1="US",VLOOKUP(A20,US_BSD_PRICING!$A$2:$D$1000,4,FALSE),VLOOKUP(A20,CA_BSD_PRICING!$A$2:$D$1000,4,FALSE))</f>
        <v>84.33</v>
      </c>
      <c r="F20" s="46"/>
      <c r="G20" s="8" t="str">
        <f t="shared" si="1"/>
        <v/>
      </c>
      <c r="H20" s="4" t="s">
        <v>24</v>
      </c>
      <c r="I20" s="4" t="s">
        <v>3907</v>
      </c>
      <c r="L20" s="44" t="s">
        <v>181</v>
      </c>
    </row>
    <row r="21" spans="1:12" ht="13.2">
      <c r="A21" s="10" t="s">
        <v>29</v>
      </c>
      <c r="B21" s="10" t="str">
        <f t="shared" si="0"/>
        <v>256MB User Flash Memory</v>
      </c>
      <c r="C21" s="45">
        <f>IF($N$1="US",VLOOKUP(A21,US_BSD_PRICING!$A$2:$D$1000,2,FALSE),VLOOKUP(A21,CA_BSD_PRICING!$A$2:$D$1000,2,FALSE))</f>
        <v>67.14</v>
      </c>
      <c r="D21" s="45">
        <f>IF($N$1="US",VLOOKUP(A21,US_BSD_PRICING!$A$2:$D$1000,3,FALSE),VLOOKUP(A21,CA_BSD_PRICING!$A$2:$D$1000,3,FALSE))</f>
        <v>59</v>
      </c>
      <c r="E21" s="12">
        <f>IF($N$1="US",VLOOKUP(A21,US_BSD_PRICING!$A$2:$D$1000,4,FALSE),VLOOKUP(A21,CA_BSD_PRICING!$A$2:$D$1000,4,FALSE))</f>
        <v>47</v>
      </c>
      <c r="F21" s="46"/>
      <c r="G21" s="8" t="str">
        <f t="shared" si="1"/>
        <v/>
      </c>
      <c r="H21" s="4" t="s">
        <v>24</v>
      </c>
      <c r="I21" s="4" t="s">
        <v>3908</v>
      </c>
      <c r="L21" s="44" t="s">
        <v>30</v>
      </c>
    </row>
    <row r="22" spans="1:12" ht="13.2">
      <c r="A22" s="10" t="s">
        <v>326</v>
      </c>
      <c r="B22" s="10" t="e">
        <f t="shared" ca="1" si="0"/>
        <v>#NAME?</v>
      </c>
      <c r="C22" s="45">
        <f>IF($N$1="US",VLOOKUP(A22,US_BSD_PRICING!$A$2:$D$1000,2,FALSE),VLOOKUP(A22,CA_BSD_PRICING!$A$2:$D$1000,2,FALSE))</f>
        <v>417.81</v>
      </c>
      <c r="D22" s="45">
        <f>IF($N$1="US",VLOOKUP(A22,US_BSD_PRICING!$A$2:$D$1000,3,FALSE),VLOOKUP(A22,CA_BSD_PRICING!$A$2:$D$1000,3,FALSE))</f>
        <v>0</v>
      </c>
      <c r="E22" s="12">
        <f>IF($N$1="US",VLOOKUP(A22,US_BSD_PRICING!$A$2:$D$1000,4,FALSE),VLOOKUP(A22,CA_BSD_PRICING!$A$2:$D$1000,4,FALSE))</f>
        <v>279.93</v>
      </c>
      <c r="F22" s="48">
        <v>20000</v>
      </c>
      <c r="G22" s="8">
        <f t="shared" si="1"/>
        <v>1.39965E-2</v>
      </c>
      <c r="H22" s="4" t="s">
        <v>31</v>
      </c>
      <c r="I22" s="4" t="s">
        <v>3903</v>
      </c>
      <c r="K22" s="4" t="s">
        <v>3909</v>
      </c>
      <c r="L22" s="44" t="s">
        <v>3910</v>
      </c>
    </row>
    <row r="23" spans="1:12" ht="13.2">
      <c r="A23" s="10" t="s">
        <v>182</v>
      </c>
      <c r="B23" s="10" t="e">
        <f t="shared" ca="1" si="0"/>
        <v>#NAME?</v>
      </c>
      <c r="C23" s="45">
        <f>IF($N$1="US",VLOOKUP(A23,US_BSD_PRICING!$A$2:$D$1000,2,FALSE),VLOOKUP(A23,CA_BSD_PRICING!$A$2:$D$1000,2,FALSE))</f>
        <v>417.81</v>
      </c>
      <c r="D23" s="45">
        <f>IF($N$1="US",VLOOKUP(A23,US_BSD_PRICING!$A$2:$D$1000,3,FALSE),VLOOKUP(A23,CA_BSD_PRICING!$A$2:$D$1000,3,FALSE))</f>
        <v>0</v>
      </c>
      <c r="E23" s="12">
        <f>IF($N$1="US",VLOOKUP(A23,US_BSD_PRICING!$A$2:$D$1000,4,FALSE),VLOOKUP(A23,CA_BSD_PRICING!$A$2:$D$1000,4,FALSE))</f>
        <v>279.93</v>
      </c>
      <c r="F23" s="48">
        <v>20000</v>
      </c>
      <c r="G23" s="8">
        <f t="shared" si="1"/>
        <v>1.39965E-2</v>
      </c>
      <c r="H23" s="4" t="s">
        <v>31</v>
      </c>
      <c r="I23" s="4" t="s">
        <v>3903</v>
      </c>
      <c r="K23" s="4" t="s">
        <v>3909</v>
      </c>
      <c r="L23" s="44" t="s">
        <v>3911</v>
      </c>
    </row>
    <row r="24" spans="1:12" ht="13.2">
      <c r="A24" s="10" t="s">
        <v>183</v>
      </c>
      <c r="B24" s="10" t="e">
        <f t="shared" ca="1" si="0"/>
        <v>#NAME?</v>
      </c>
      <c r="C24" s="45">
        <f>IF($N$1="US",VLOOKUP(A24,US_BSD_PRICING!$A$2:$D$1000,2,FALSE),VLOOKUP(A24,CA_BSD_PRICING!$A$2:$D$1000,2,FALSE))</f>
        <v>417.81</v>
      </c>
      <c r="D24" s="45">
        <f>IF($N$1="US",VLOOKUP(A24,US_BSD_PRICING!$A$2:$D$1000,3,FALSE),VLOOKUP(A24,CA_BSD_PRICING!$A$2:$D$1000,3,FALSE))</f>
        <v>0</v>
      </c>
      <c r="E24" s="12">
        <f>IF($N$1="US",VLOOKUP(A24,US_BSD_PRICING!$A$2:$D$1000,4,FALSE),VLOOKUP(A24,CA_BSD_PRICING!$A$2:$D$1000,4,FALSE))</f>
        <v>279.93</v>
      </c>
      <c r="F24" s="48">
        <v>20000</v>
      </c>
      <c r="G24" s="8">
        <f t="shared" si="1"/>
        <v>1.39965E-2</v>
      </c>
      <c r="H24" s="4" t="s">
        <v>31</v>
      </c>
      <c r="I24" s="4" t="s">
        <v>3903</v>
      </c>
      <c r="K24" s="4" t="s">
        <v>3909</v>
      </c>
      <c r="L24" s="44" t="s">
        <v>3912</v>
      </c>
    </row>
    <row r="25" spans="1:12" ht="13.2">
      <c r="A25" s="10" t="s">
        <v>184</v>
      </c>
      <c r="B25" s="10" t="e">
        <f t="shared" ca="1" si="0"/>
        <v>#NAME?</v>
      </c>
      <c r="C25" s="45">
        <f>IF($N$1="US",VLOOKUP(A25,US_BSD_PRICING!$A$2:$D$1000,2,FALSE),VLOOKUP(A25,CA_BSD_PRICING!$A$2:$D$1000,2,FALSE))</f>
        <v>189.49</v>
      </c>
      <c r="D25" s="45">
        <f>IF($N$1="US",VLOOKUP(A25,US_BSD_PRICING!$A$2:$D$1000,3,FALSE),VLOOKUP(A25,CA_BSD_PRICING!$A$2:$D$1000,3,FALSE))</f>
        <v>0</v>
      </c>
      <c r="E25" s="12">
        <f>IF($N$1="US",VLOOKUP(A25,US_BSD_PRICING!$A$2:$D$1000,4,FALSE),VLOOKUP(A25,CA_BSD_PRICING!$A$2:$D$1000,4,FALSE))</f>
        <v>126.96</v>
      </c>
      <c r="F25" s="48">
        <v>20000</v>
      </c>
      <c r="G25" s="8">
        <f t="shared" si="1"/>
        <v>6.3479999999999995E-3</v>
      </c>
      <c r="H25" s="4" t="s">
        <v>31</v>
      </c>
      <c r="I25" s="4" t="s">
        <v>3903</v>
      </c>
      <c r="K25" s="4" t="s">
        <v>3909</v>
      </c>
      <c r="L25" s="44" t="s">
        <v>3913</v>
      </c>
    </row>
    <row r="26" spans="1:12" ht="13.2">
      <c r="A26" s="10" t="s">
        <v>327</v>
      </c>
      <c r="B26" s="10" t="e">
        <f t="shared" ca="1" si="0"/>
        <v>#NAME?</v>
      </c>
      <c r="C26" s="45">
        <f>IF($N$1="US",VLOOKUP(A26,US_BSD_PRICING!$A$2:$D$1000,2,FALSE),VLOOKUP(A26,CA_BSD_PRICING!$A$2:$D$1000,2,FALSE))</f>
        <v>115</v>
      </c>
      <c r="D26" s="45">
        <f>IF($N$1="US",VLOOKUP(A26,US_BSD_PRICING!$A$2:$D$1000,3,FALSE),VLOOKUP(A26,CA_BSD_PRICING!$A$2:$D$1000,3,FALSE))</f>
        <v>92</v>
      </c>
      <c r="E26" s="12">
        <f>IF($N$1="US",VLOOKUP(A26,US_BSD_PRICING!$A$2:$D$1000,4,FALSE),VLOOKUP(A26,CA_BSD_PRICING!$A$2:$D$1000,4,FALSE))</f>
        <v>44.7</v>
      </c>
      <c r="F26" s="48">
        <v>3000</v>
      </c>
      <c r="G26" s="8">
        <f t="shared" si="1"/>
        <v>1.4900000000000002E-2</v>
      </c>
      <c r="H26" s="4" t="s">
        <v>31</v>
      </c>
      <c r="I26" s="4" t="s">
        <v>195</v>
      </c>
      <c r="K26" s="4" t="s">
        <v>3909</v>
      </c>
      <c r="L26" s="44" t="s">
        <v>3914</v>
      </c>
    </row>
    <row r="27" spans="1:12" ht="13.2">
      <c r="A27" s="10" t="s">
        <v>201</v>
      </c>
      <c r="B27" s="10" t="e">
        <f t="shared" ca="1" si="0"/>
        <v>#NAME?</v>
      </c>
      <c r="C27" s="45">
        <f>IF($N$1="US",VLOOKUP(A27,US_BSD_PRICING!$A$2:$D$1000,2,FALSE),VLOOKUP(A27,CA_BSD_PRICING!$A$2:$D$1000,2,FALSE))</f>
        <v>115</v>
      </c>
      <c r="D27" s="45">
        <f>IF($N$1="US",VLOOKUP(A27,US_BSD_PRICING!$A$2:$D$1000,3,FALSE),VLOOKUP(A27,CA_BSD_PRICING!$A$2:$D$1000,3,FALSE))</f>
        <v>92</v>
      </c>
      <c r="E27" s="12">
        <f>IF($N$1="US",VLOOKUP(A27,US_BSD_PRICING!$A$2:$D$1000,4,FALSE),VLOOKUP(A27,CA_BSD_PRICING!$A$2:$D$1000,4,FALSE))</f>
        <v>44.7</v>
      </c>
      <c r="F27" s="48">
        <v>3000</v>
      </c>
      <c r="G27" s="8">
        <f t="shared" si="1"/>
        <v>1.4900000000000002E-2</v>
      </c>
      <c r="H27" s="4" t="s">
        <v>31</v>
      </c>
      <c r="I27" s="4" t="s">
        <v>195</v>
      </c>
      <c r="K27" s="4" t="s">
        <v>3909</v>
      </c>
      <c r="L27" s="44" t="s">
        <v>3915</v>
      </c>
    </row>
    <row r="28" spans="1:12" ht="13.2">
      <c r="A28" s="10" t="s">
        <v>202</v>
      </c>
      <c r="B28" s="10" t="e">
        <f t="shared" ca="1" si="0"/>
        <v>#NAME?</v>
      </c>
      <c r="C28" s="45">
        <f>IF($N$1="US",VLOOKUP(A28,US_BSD_PRICING!$A$2:$D$1000,2,FALSE),VLOOKUP(A28,CA_BSD_PRICING!$A$2:$D$1000,2,FALSE))</f>
        <v>115</v>
      </c>
      <c r="D28" s="45">
        <f>IF($N$1="US",VLOOKUP(A28,US_BSD_PRICING!$A$2:$D$1000,3,FALSE),VLOOKUP(A28,CA_BSD_PRICING!$A$2:$D$1000,3,FALSE))</f>
        <v>92</v>
      </c>
      <c r="E28" s="12">
        <f>IF($N$1="US",VLOOKUP(A28,US_BSD_PRICING!$A$2:$D$1000,4,FALSE),VLOOKUP(A28,CA_BSD_PRICING!$A$2:$D$1000,4,FALSE))</f>
        <v>44.7</v>
      </c>
      <c r="F28" s="48">
        <v>3000</v>
      </c>
      <c r="G28" s="8">
        <f t="shared" si="1"/>
        <v>1.4900000000000002E-2</v>
      </c>
      <c r="H28" s="4" t="s">
        <v>31</v>
      </c>
      <c r="I28" s="4" t="s">
        <v>195</v>
      </c>
      <c r="K28" s="4" t="s">
        <v>3909</v>
      </c>
      <c r="L28" s="44" t="s">
        <v>3916</v>
      </c>
    </row>
    <row r="29" spans="1:12" ht="13.2">
      <c r="A29" s="10" t="s">
        <v>203</v>
      </c>
      <c r="B29" s="10" t="e">
        <f t="shared" ca="1" si="0"/>
        <v>#NAME?</v>
      </c>
      <c r="C29" s="45">
        <f>IF($N$1="US",VLOOKUP(A29,US_BSD_PRICING!$A$2:$D$1000,2,FALSE),VLOOKUP(A29,CA_BSD_PRICING!$A$2:$D$1000,2,FALSE))</f>
        <v>137</v>
      </c>
      <c r="D29" s="45">
        <f>IF($N$1="US",VLOOKUP(A29,US_BSD_PRICING!$A$2:$D$1000,3,FALSE),VLOOKUP(A29,CA_BSD_PRICING!$A$2:$D$1000,3,FALSE))</f>
        <v>110</v>
      </c>
      <c r="E29" s="12">
        <f>IF($N$1="US",VLOOKUP(A29,US_BSD_PRICING!$A$2:$D$1000,4,FALSE),VLOOKUP(A29,CA_BSD_PRICING!$A$2:$D$1000,4,FALSE))</f>
        <v>53.4</v>
      </c>
      <c r="F29" s="48">
        <v>6000</v>
      </c>
      <c r="G29" s="8">
        <f t="shared" si="1"/>
        <v>8.8999999999999999E-3</v>
      </c>
      <c r="H29" s="4" t="s">
        <v>31</v>
      </c>
      <c r="I29" s="4" t="s">
        <v>195</v>
      </c>
      <c r="K29" s="4" t="s">
        <v>3909</v>
      </c>
      <c r="L29" s="44" t="s">
        <v>3917</v>
      </c>
    </row>
    <row r="30" spans="1:12" ht="13.2">
      <c r="A30" s="10" t="s">
        <v>328</v>
      </c>
      <c r="B30" s="10" t="e">
        <f t="shared" ca="1" si="0"/>
        <v>#NAME?</v>
      </c>
      <c r="C30" s="45">
        <f>IF($N$1="US",VLOOKUP(A30,US_BSD_PRICING!$A$2:$D$1000,2,FALSE),VLOOKUP(A30,CA_BSD_PRICING!$A$2:$D$1000,2,FALSE))</f>
        <v>323</v>
      </c>
      <c r="D30" s="45">
        <f>IF($N$1="US",VLOOKUP(A30,US_BSD_PRICING!$A$2:$D$1000,3,FALSE),VLOOKUP(A30,CA_BSD_PRICING!$A$2:$D$1000,3,FALSE))</f>
        <v>258</v>
      </c>
      <c r="E30" s="12">
        <f>IF($N$1="US",VLOOKUP(A30,US_BSD_PRICING!$A$2:$D$1000,4,FALSE),VLOOKUP(A30,CA_BSD_PRICING!$A$2:$D$1000,4,FALSE))</f>
        <v>126</v>
      </c>
      <c r="F30" s="48">
        <v>35000</v>
      </c>
      <c r="G30" s="8">
        <f t="shared" si="1"/>
        <v>3.5999999999999999E-3</v>
      </c>
      <c r="H30" s="4" t="s">
        <v>31</v>
      </c>
      <c r="I30" s="4" t="s">
        <v>3918</v>
      </c>
      <c r="K30" s="4" t="s">
        <v>3909</v>
      </c>
      <c r="L30" s="44" t="s">
        <v>3919</v>
      </c>
    </row>
    <row r="31" spans="1:12" ht="13.2">
      <c r="A31" s="10" t="s">
        <v>329</v>
      </c>
      <c r="B31" s="10" t="e">
        <f t="shared" ca="1" si="0"/>
        <v>#NAME?</v>
      </c>
      <c r="C31" s="45">
        <f>IF($N$1="US",VLOOKUP(A31,US_BSD_PRICING!$A$2:$D$1000,2,FALSE),VLOOKUP(A31,CA_BSD_PRICING!$A$2:$D$1000,2,FALSE))</f>
        <v>226</v>
      </c>
      <c r="D31" s="45">
        <f>IF($N$1="US",VLOOKUP(A31,US_BSD_PRICING!$A$2:$D$1000,3,FALSE),VLOOKUP(A31,CA_BSD_PRICING!$A$2:$D$1000,3,FALSE))</f>
        <v>181</v>
      </c>
      <c r="E31" s="12">
        <f>IF($N$1="US",VLOOKUP(A31,US_BSD_PRICING!$A$2:$D$1000,4,FALSE),VLOOKUP(A31,CA_BSD_PRICING!$A$2:$D$1000,4,FALSE))</f>
        <v>88</v>
      </c>
      <c r="F31" s="48">
        <v>35000</v>
      </c>
      <c r="G31" s="8">
        <f t="shared" si="1"/>
        <v>2.5142857142857141E-3</v>
      </c>
      <c r="H31" s="4" t="s">
        <v>31</v>
      </c>
      <c r="I31" s="4" t="s">
        <v>3920</v>
      </c>
      <c r="K31" s="4" t="s">
        <v>3909</v>
      </c>
      <c r="L31" s="44" t="s">
        <v>3921</v>
      </c>
    </row>
    <row r="32" spans="1:12" ht="13.2">
      <c r="A32" s="10" t="s">
        <v>120</v>
      </c>
      <c r="B32" s="10" t="e">
        <f t="shared" ca="1" si="0"/>
        <v>#NAME?</v>
      </c>
      <c r="C32" s="45">
        <f>IF($N$1="US",VLOOKUP(A32,US_BSD_PRICING!$A$2:$D$1000,2,FALSE),VLOOKUP(A32,CA_BSD_PRICING!$A$2:$D$1000,2,FALSE))</f>
        <v>63</v>
      </c>
      <c r="D32" s="45">
        <f>IF($N$1="US",VLOOKUP(A32,US_BSD_PRICING!$A$2:$D$1000,3,FALSE),VLOOKUP(A32,CA_BSD_PRICING!$A$2:$D$1000,3,FALSE))</f>
        <v>48</v>
      </c>
      <c r="E32" s="12">
        <f>IF($N$1="US",VLOOKUP(A32,US_BSD_PRICING!$A$2:$D$1000,4,FALSE),VLOOKUP(A32,CA_BSD_PRICING!$A$2:$D$1000,4,FALSE))</f>
        <v>36</v>
      </c>
      <c r="F32" s="48">
        <v>100000</v>
      </c>
      <c r="G32" s="8">
        <f t="shared" si="1"/>
        <v>3.6000000000000002E-4</v>
      </c>
      <c r="H32" s="4" t="s">
        <v>31</v>
      </c>
      <c r="I32" s="4" t="s">
        <v>3922</v>
      </c>
      <c r="K32" s="4" t="s">
        <v>3909</v>
      </c>
      <c r="L32" s="44" t="s">
        <v>3923</v>
      </c>
    </row>
    <row r="33" spans="1:12" ht="13.2">
      <c r="A33" s="10" t="s">
        <v>330</v>
      </c>
      <c r="B33" s="10" t="e">
        <f t="shared" ca="1" si="0"/>
        <v>#NAME?</v>
      </c>
      <c r="C33" s="45">
        <f>IF($N$1="US",VLOOKUP(A33,US_BSD_PRICING!$A$2:$D$1000,2,FALSE),VLOOKUP(A33,CA_BSD_PRICING!$A$2:$D$1000,2,FALSE))</f>
        <v>333</v>
      </c>
      <c r="D33" s="45">
        <f>IF($N$1="US",VLOOKUP(A33,US_BSD_PRICING!$A$2:$D$1000,3,FALSE),VLOOKUP(A33,CA_BSD_PRICING!$A$2:$D$1000,3,FALSE))</f>
        <v>266</v>
      </c>
      <c r="E33" s="12">
        <f>IF($N$1="US",VLOOKUP(A33,US_BSD_PRICING!$A$2:$D$1000,4,FALSE),VLOOKUP(A33,CA_BSD_PRICING!$A$2:$D$1000,4,FALSE))</f>
        <v>130</v>
      </c>
      <c r="F33" s="48">
        <v>16000</v>
      </c>
      <c r="G33" s="8">
        <f t="shared" si="1"/>
        <v>8.1250000000000003E-3</v>
      </c>
      <c r="H33" s="4" t="s">
        <v>31</v>
      </c>
      <c r="I33" s="4" t="s">
        <v>3924</v>
      </c>
      <c r="K33" s="4" t="s">
        <v>3909</v>
      </c>
      <c r="L33" s="44" t="s">
        <v>3925</v>
      </c>
    </row>
    <row r="34" spans="1:12" ht="13.2">
      <c r="A34" s="10" t="s">
        <v>34</v>
      </c>
      <c r="B34" s="10" t="e">
        <f t="shared" ca="1" si="0"/>
        <v>#NAME?</v>
      </c>
      <c r="C34" s="45">
        <f>IF($N$1="US",VLOOKUP(A34,US_BSD_PRICING!$A$2:$D$1000,2,FALSE),VLOOKUP(A34,CA_BSD_PRICING!$A$2:$D$1000,2,FALSE))</f>
        <v>59</v>
      </c>
      <c r="D34" s="45">
        <f>IF($N$1="US",VLOOKUP(A34,US_BSD_PRICING!$A$2:$D$1000,3,FALSE),VLOOKUP(A34,CA_BSD_PRICING!$A$2:$D$1000,3,FALSE))</f>
        <v>45</v>
      </c>
      <c r="E34" s="12">
        <f>IF($N$1="US",VLOOKUP(A34,US_BSD_PRICING!$A$2:$D$1000,4,FALSE),VLOOKUP(A34,CA_BSD_PRICING!$A$2:$D$1000,4,FALSE))</f>
        <v>34</v>
      </c>
      <c r="F34" s="48">
        <v>60000</v>
      </c>
      <c r="G34" s="8">
        <f t="shared" si="1"/>
        <v>5.6666666666666671E-4</v>
      </c>
      <c r="H34" s="4" t="s">
        <v>31</v>
      </c>
      <c r="I34" s="4" t="s">
        <v>3926</v>
      </c>
      <c r="K34" s="4" t="s">
        <v>3909</v>
      </c>
      <c r="L34" s="44" t="s">
        <v>3927</v>
      </c>
    </row>
    <row r="35" spans="1:12" ht="13.2">
      <c r="A35" s="10" t="s">
        <v>85</v>
      </c>
      <c r="B35" s="10" t="e">
        <f t="shared" ca="1" si="0"/>
        <v>#NAME?</v>
      </c>
      <c r="C35" s="45">
        <f>IF($N$1="US",VLOOKUP(A35,US_BSD_PRICING!$A$2:$D$1000,2,FALSE),VLOOKUP(A35,CA_BSD_PRICING!$A$2:$D$1000,2,FALSE))</f>
        <v>177</v>
      </c>
      <c r="D35" s="45">
        <f>IF($N$1="US",VLOOKUP(A35,US_BSD_PRICING!$A$2:$D$1000,3,FALSE),VLOOKUP(A35,CA_BSD_PRICING!$A$2:$D$1000,3,FALSE))</f>
        <v>142</v>
      </c>
      <c r="E35" s="12">
        <f>IF($N$1="US",VLOOKUP(A35,US_BSD_PRICING!$A$2:$D$1000,4,FALSE),VLOOKUP(A35,CA_BSD_PRICING!$A$2:$D$1000,4,FALSE))</f>
        <v>69</v>
      </c>
      <c r="F35" s="48">
        <v>16000</v>
      </c>
      <c r="G35" s="8">
        <f t="shared" si="1"/>
        <v>4.3125000000000004E-3</v>
      </c>
      <c r="H35" s="4" t="s">
        <v>31</v>
      </c>
      <c r="I35" s="4" t="s">
        <v>3928</v>
      </c>
      <c r="K35" s="4" t="s">
        <v>3909</v>
      </c>
      <c r="L35" s="44" t="s">
        <v>3929</v>
      </c>
    </row>
    <row r="36" spans="1:12" ht="13.2">
      <c r="A36" s="10" t="s">
        <v>331</v>
      </c>
      <c r="B36" s="10" t="e">
        <f t="shared" ca="1" si="0"/>
        <v>#NAME?</v>
      </c>
      <c r="C36" s="45">
        <f>IF($N$1="US",VLOOKUP(A36,US_BSD_PRICING!$A$2:$D$1000,2,FALSE),VLOOKUP(A36,CA_BSD_PRICING!$A$2:$D$1000,2,FALSE))</f>
        <v>181</v>
      </c>
      <c r="D36" s="45">
        <f>IF($N$1="US",VLOOKUP(A36,US_BSD_PRICING!$A$2:$D$1000,3,FALSE),VLOOKUP(A36,CA_BSD_PRICING!$A$2:$D$1000,3,FALSE))</f>
        <v>0</v>
      </c>
      <c r="E36" s="12">
        <f>IF($N$1="US",VLOOKUP(A36,US_BSD_PRICING!$A$2:$D$1000,4,FALSE),VLOOKUP(A36,CA_BSD_PRICING!$A$2:$D$1000,4,FALSE))</f>
        <v>51</v>
      </c>
      <c r="F36" s="48">
        <v>25000</v>
      </c>
      <c r="G36" s="8">
        <f t="shared" si="1"/>
        <v>2.0400000000000001E-3</v>
      </c>
      <c r="H36" s="4" t="s">
        <v>31</v>
      </c>
      <c r="I36" s="4" t="s">
        <v>3930</v>
      </c>
      <c r="K36" s="4" t="s">
        <v>3909</v>
      </c>
      <c r="L36" s="44" t="s">
        <v>3931</v>
      </c>
    </row>
    <row r="37" spans="1:12" ht="13.2">
      <c r="A37" s="10" t="s">
        <v>262</v>
      </c>
      <c r="B37" s="10" t="e">
        <f t="shared" ca="1" si="0"/>
        <v>#NAME?</v>
      </c>
      <c r="C37" s="45">
        <f>IF($N$1="US",VLOOKUP(A37,US_BSD_PRICING!$A$2:$D$1000,2,FALSE),VLOOKUP(A37,CA_BSD_PRICING!$A$2:$D$1000,2,FALSE))</f>
        <v>82.93</v>
      </c>
      <c r="D37" s="45">
        <f>IF($N$1="US",VLOOKUP(A37,US_BSD_PRICING!$A$2:$D$1000,3,FALSE),VLOOKUP(A37,CA_BSD_PRICING!$A$2:$D$1000,3,FALSE))</f>
        <v>0</v>
      </c>
      <c r="E37" s="12">
        <f>IF($N$1="US",VLOOKUP(A37,US_BSD_PRICING!$A$2:$D$1000,4,FALSE),VLOOKUP(A37,CA_BSD_PRICING!$A$2:$D$1000,4,FALSE))</f>
        <v>48.1</v>
      </c>
      <c r="F37" s="48">
        <v>125000</v>
      </c>
      <c r="G37" s="8">
        <f t="shared" si="1"/>
        <v>3.8480000000000003E-4</v>
      </c>
      <c r="H37" s="4" t="s">
        <v>31</v>
      </c>
      <c r="I37" s="4" t="s">
        <v>3930</v>
      </c>
      <c r="K37" s="4" t="s">
        <v>3909</v>
      </c>
      <c r="L37" s="44" t="s">
        <v>3932</v>
      </c>
    </row>
    <row r="38" spans="1:12" ht="13.2">
      <c r="A38" s="10" t="s">
        <v>332</v>
      </c>
      <c r="B38" s="10" t="e">
        <f t="shared" ca="1" si="0"/>
        <v>#NAME?</v>
      </c>
      <c r="C38" s="45">
        <f>IF($N$1="US",VLOOKUP(A38,US_BSD_PRICING!$A$2:$D$1000,2,FALSE),VLOOKUP(A38,CA_BSD_PRICING!$A$2:$D$1000,2,FALSE))</f>
        <v>208.96</v>
      </c>
      <c r="D38" s="45">
        <f>IF($N$1="US",VLOOKUP(A38,US_BSD_PRICING!$A$2:$D$1000,3,FALSE),VLOOKUP(A38,CA_BSD_PRICING!$A$2:$D$1000,3,FALSE))</f>
        <v>0</v>
      </c>
      <c r="E38" s="12">
        <f>IF($N$1="US",VLOOKUP(A38,US_BSD_PRICING!$A$2:$D$1000,4,FALSE),VLOOKUP(A38,CA_BSD_PRICING!$A$2:$D$1000,4,FALSE))</f>
        <v>140</v>
      </c>
      <c r="F38" s="48">
        <v>20000</v>
      </c>
      <c r="G38" s="8">
        <f t="shared" si="1"/>
        <v>7.0000000000000001E-3</v>
      </c>
      <c r="H38" s="4" t="s">
        <v>31</v>
      </c>
      <c r="I38" s="4" t="s">
        <v>231</v>
      </c>
      <c r="K38" s="4" t="s">
        <v>3909</v>
      </c>
      <c r="L38" s="44" t="s">
        <v>3910</v>
      </c>
    </row>
    <row r="39" spans="1:12" ht="13.2">
      <c r="A39" s="10" t="s">
        <v>236</v>
      </c>
      <c r="B39" s="10" t="e">
        <f t="shared" ca="1" si="0"/>
        <v>#NAME?</v>
      </c>
      <c r="C39" s="45">
        <f>IF($N$1="US",VLOOKUP(A39,US_BSD_PRICING!$A$2:$D$1000,2,FALSE),VLOOKUP(A39,CA_BSD_PRICING!$A$2:$D$1000,2,FALSE))</f>
        <v>208.96</v>
      </c>
      <c r="D39" s="45">
        <f>IF($N$1="US",VLOOKUP(A39,US_BSD_PRICING!$A$2:$D$1000,3,FALSE),VLOOKUP(A39,CA_BSD_PRICING!$A$2:$D$1000,3,FALSE))</f>
        <v>0</v>
      </c>
      <c r="E39" s="12">
        <f>IF($N$1="US",VLOOKUP(A39,US_BSD_PRICING!$A$2:$D$1000,4,FALSE),VLOOKUP(A39,CA_BSD_PRICING!$A$2:$D$1000,4,FALSE))</f>
        <v>140</v>
      </c>
      <c r="F39" s="48">
        <v>20000</v>
      </c>
      <c r="G39" s="8">
        <f t="shared" si="1"/>
        <v>7.0000000000000001E-3</v>
      </c>
      <c r="H39" s="4" t="s">
        <v>31</v>
      </c>
      <c r="I39" s="4" t="s">
        <v>231</v>
      </c>
      <c r="K39" s="4" t="s">
        <v>3909</v>
      </c>
      <c r="L39" s="44" t="s">
        <v>3911</v>
      </c>
    </row>
    <row r="40" spans="1:12" ht="13.2">
      <c r="A40" s="10" t="s">
        <v>237</v>
      </c>
      <c r="B40" s="10" t="e">
        <f t="shared" ca="1" si="0"/>
        <v>#NAME?</v>
      </c>
      <c r="C40" s="45">
        <f>IF($N$1="US",VLOOKUP(A40,US_BSD_PRICING!$A$2:$D$1000,2,FALSE),VLOOKUP(A40,CA_BSD_PRICING!$A$2:$D$1000,2,FALSE))</f>
        <v>208.96</v>
      </c>
      <c r="D40" s="45">
        <f>IF($N$1="US",VLOOKUP(A40,US_BSD_PRICING!$A$2:$D$1000,3,FALSE),VLOOKUP(A40,CA_BSD_PRICING!$A$2:$D$1000,3,FALSE))</f>
        <v>0</v>
      </c>
      <c r="E40" s="12">
        <f>IF($N$1="US",VLOOKUP(A40,US_BSD_PRICING!$A$2:$D$1000,4,FALSE),VLOOKUP(A40,CA_BSD_PRICING!$A$2:$D$1000,4,FALSE))</f>
        <v>140</v>
      </c>
      <c r="F40" s="48">
        <v>20000</v>
      </c>
      <c r="G40" s="8">
        <f t="shared" si="1"/>
        <v>7.0000000000000001E-3</v>
      </c>
      <c r="H40" s="4" t="s">
        <v>31</v>
      </c>
      <c r="I40" s="4" t="s">
        <v>231</v>
      </c>
      <c r="K40" s="4" t="s">
        <v>3909</v>
      </c>
      <c r="L40" s="44" t="s">
        <v>3912</v>
      </c>
    </row>
    <row r="41" spans="1:12" ht="13.2">
      <c r="A41" s="10" t="s">
        <v>238</v>
      </c>
      <c r="B41" s="10" t="e">
        <f t="shared" ca="1" si="0"/>
        <v>#NAME?</v>
      </c>
      <c r="C41" s="45">
        <f>IF($N$1="US",VLOOKUP(A41,US_BSD_PRICING!$A$2:$D$1000,2,FALSE),VLOOKUP(A41,CA_BSD_PRICING!$A$2:$D$1000,2,FALSE))</f>
        <v>77.61</v>
      </c>
      <c r="D41" s="45">
        <f>IF($N$1="US",VLOOKUP(A41,US_BSD_PRICING!$A$2:$D$1000,3,FALSE),VLOOKUP(A41,CA_BSD_PRICING!$A$2:$D$1000,3,FALSE))</f>
        <v>0</v>
      </c>
      <c r="E41" s="12">
        <f>IF($N$1="US",VLOOKUP(A41,US_BSD_PRICING!$A$2:$D$1000,4,FALSE),VLOOKUP(A41,CA_BSD_PRICING!$A$2:$D$1000,4,FALSE))</f>
        <v>52</v>
      </c>
      <c r="F41" s="48">
        <v>25000</v>
      </c>
      <c r="G41" s="8">
        <f t="shared" si="1"/>
        <v>2.0799999999999998E-3</v>
      </c>
      <c r="H41" s="4" t="s">
        <v>31</v>
      </c>
      <c r="I41" s="4" t="s">
        <v>231</v>
      </c>
      <c r="K41" s="4" t="s">
        <v>3909</v>
      </c>
      <c r="L41" s="44" t="s">
        <v>3913</v>
      </c>
    </row>
    <row r="42" spans="1:12" ht="13.2">
      <c r="A42" s="10" t="s">
        <v>333</v>
      </c>
      <c r="B42" s="10" t="e">
        <f t="shared" ca="1" si="0"/>
        <v>#NAME?</v>
      </c>
      <c r="C42" s="45">
        <f>IF($N$1="US",VLOOKUP(A42,US_BSD_PRICING!$A$2:$D$1000,2,FALSE),VLOOKUP(A42,CA_BSD_PRICING!$A$2:$D$1000,2,FALSE))</f>
        <v>335.82</v>
      </c>
      <c r="D42" s="45">
        <f>IF($N$1="US",VLOOKUP(A42,US_BSD_PRICING!$A$2:$D$1000,3,FALSE),VLOOKUP(A42,CA_BSD_PRICING!$A$2:$D$1000,3,FALSE))</f>
        <v>0</v>
      </c>
      <c r="E42" s="12">
        <f>IF($N$1="US",VLOOKUP(A42,US_BSD_PRICING!$A$2:$D$1000,4,FALSE),VLOOKUP(A42,CA_BSD_PRICING!$A$2:$D$1000,4,FALSE))</f>
        <v>225</v>
      </c>
      <c r="F42" s="6">
        <v>50000</v>
      </c>
      <c r="G42" s="8">
        <f t="shared" si="1"/>
        <v>4.4999999999999997E-3</v>
      </c>
      <c r="H42" s="4" t="s">
        <v>31</v>
      </c>
      <c r="I42" s="4" t="s">
        <v>260</v>
      </c>
      <c r="K42" s="4" t="s">
        <v>3909</v>
      </c>
      <c r="L42" s="44" t="s">
        <v>3933</v>
      </c>
    </row>
    <row r="43" spans="1:12" ht="13.2">
      <c r="A43" s="10" t="s">
        <v>275</v>
      </c>
      <c r="B43" s="10" t="e">
        <f t="shared" ca="1" si="0"/>
        <v>#NAME?</v>
      </c>
      <c r="C43" s="45">
        <f>IF($N$1="US",VLOOKUP(A43,US_BSD_PRICING!$A$2:$D$1000,2,FALSE),VLOOKUP(A43,CA_BSD_PRICING!$A$2:$D$1000,2,FALSE))</f>
        <v>335.82</v>
      </c>
      <c r="D43" s="45">
        <f>IF($N$1="US",VLOOKUP(A43,US_BSD_PRICING!$A$2:$D$1000,3,FALSE),VLOOKUP(A43,CA_BSD_PRICING!$A$2:$D$1000,3,FALSE))</f>
        <v>0</v>
      </c>
      <c r="E43" s="12">
        <f>IF($N$1="US",VLOOKUP(A43,US_BSD_PRICING!$A$2:$D$1000,4,FALSE),VLOOKUP(A43,CA_BSD_PRICING!$A$2:$D$1000,4,FALSE))</f>
        <v>225</v>
      </c>
      <c r="F43" s="6">
        <v>50000</v>
      </c>
      <c r="G43" s="8">
        <f t="shared" si="1"/>
        <v>4.4999999999999997E-3</v>
      </c>
      <c r="H43" s="4" t="s">
        <v>31</v>
      </c>
      <c r="I43" s="4" t="s">
        <v>260</v>
      </c>
      <c r="K43" s="4" t="s">
        <v>3909</v>
      </c>
      <c r="L43" s="44" t="s">
        <v>3934</v>
      </c>
    </row>
    <row r="44" spans="1:12" ht="13.2">
      <c r="A44" s="10" t="s">
        <v>276</v>
      </c>
      <c r="B44" s="10" t="e">
        <f t="shared" ca="1" si="0"/>
        <v>#NAME?</v>
      </c>
      <c r="C44" s="45">
        <f>IF($N$1="US",VLOOKUP(A44,US_BSD_PRICING!$A$2:$D$1000,2,FALSE),VLOOKUP(A44,CA_BSD_PRICING!$A$2:$D$1000,2,FALSE))</f>
        <v>335.82</v>
      </c>
      <c r="D44" s="45">
        <f>IF($N$1="US",VLOOKUP(A44,US_BSD_PRICING!$A$2:$D$1000,3,FALSE),VLOOKUP(A44,CA_BSD_PRICING!$A$2:$D$1000,3,FALSE))</f>
        <v>0</v>
      </c>
      <c r="E44" s="12">
        <f>IF($N$1="US",VLOOKUP(A44,US_BSD_PRICING!$A$2:$D$1000,4,FALSE),VLOOKUP(A44,CA_BSD_PRICING!$A$2:$D$1000,4,FALSE))</f>
        <v>225</v>
      </c>
      <c r="F44" s="6">
        <v>50000</v>
      </c>
      <c r="G44" s="8">
        <f t="shared" si="1"/>
        <v>4.4999999999999997E-3</v>
      </c>
      <c r="H44" s="4" t="s">
        <v>31</v>
      </c>
      <c r="I44" s="4" t="s">
        <v>260</v>
      </c>
      <c r="K44" s="4" t="s">
        <v>3909</v>
      </c>
      <c r="L44" s="44" t="s">
        <v>3935</v>
      </c>
    </row>
    <row r="45" spans="1:12" ht="13.2">
      <c r="A45" s="10" t="s">
        <v>277</v>
      </c>
      <c r="B45" s="10" t="e">
        <f t="shared" ca="1" si="0"/>
        <v>#NAME?</v>
      </c>
      <c r="C45" s="45">
        <f>IF($N$1="US",VLOOKUP(A45,US_BSD_PRICING!$A$2:$D$1000,2,FALSE),VLOOKUP(A45,CA_BSD_PRICING!$A$2:$D$1000,2,FALSE))</f>
        <v>111.94</v>
      </c>
      <c r="D45" s="45">
        <f>IF($N$1="US",VLOOKUP(A45,US_BSD_PRICING!$A$2:$D$1000,3,FALSE),VLOOKUP(A45,CA_BSD_PRICING!$A$2:$D$1000,3,FALSE))</f>
        <v>0</v>
      </c>
      <c r="E45" s="12">
        <f>IF($N$1="US",VLOOKUP(A45,US_BSD_PRICING!$A$2:$D$1000,4,FALSE),VLOOKUP(A45,CA_BSD_PRICING!$A$2:$D$1000,4,FALSE))</f>
        <v>75</v>
      </c>
      <c r="F45" s="6">
        <v>50000</v>
      </c>
      <c r="G45" s="8">
        <f t="shared" si="1"/>
        <v>1.5E-3</v>
      </c>
      <c r="H45" s="4" t="s">
        <v>31</v>
      </c>
      <c r="I45" s="4" t="s">
        <v>260</v>
      </c>
      <c r="K45" s="4" t="s">
        <v>3909</v>
      </c>
      <c r="L45" s="44" t="s">
        <v>3936</v>
      </c>
    </row>
    <row r="46" spans="1:12" ht="13.2">
      <c r="A46" s="10" t="s">
        <v>334</v>
      </c>
      <c r="B46" s="10" t="e">
        <f t="shared" ca="1" si="0"/>
        <v>#NAME?</v>
      </c>
      <c r="C46" s="45">
        <f>IF($N$1="US",VLOOKUP(A46,US_BSD_PRICING!$A$2:$D$1000,2,FALSE),VLOOKUP(A46,CA_BSD_PRICING!$A$2:$D$1000,2,FALSE))</f>
        <v>213.52</v>
      </c>
      <c r="D46" s="45">
        <f>IF($N$1="US",VLOOKUP(A46,US_BSD_PRICING!$A$2:$D$1000,3,FALSE),VLOOKUP(A46,CA_BSD_PRICING!$A$2:$D$1000,3,FALSE))</f>
        <v>0</v>
      </c>
      <c r="E46" s="12">
        <f>IF($N$1="US",VLOOKUP(A46,US_BSD_PRICING!$A$2:$D$1000,4,FALSE),VLOOKUP(A46,CA_BSD_PRICING!$A$2:$D$1000,4,FALSE))</f>
        <v>143.06</v>
      </c>
      <c r="F46" s="48">
        <v>10000</v>
      </c>
      <c r="G46" s="8">
        <f t="shared" si="1"/>
        <v>1.4306000000000001E-2</v>
      </c>
      <c r="H46" s="4" t="s">
        <v>31</v>
      </c>
      <c r="I46" s="4" t="s">
        <v>3937</v>
      </c>
      <c r="J46" s="4" t="s">
        <v>3938</v>
      </c>
      <c r="K46" s="4" t="s">
        <v>3909</v>
      </c>
      <c r="L46" s="44" t="s">
        <v>3939</v>
      </c>
    </row>
    <row r="47" spans="1:12" ht="13.2">
      <c r="A47" s="10" t="s">
        <v>163</v>
      </c>
      <c r="B47" s="10" t="e">
        <f t="shared" ca="1" si="0"/>
        <v>#NAME?</v>
      </c>
      <c r="C47" s="45">
        <f>IF($N$1="US",VLOOKUP(A47,US_BSD_PRICING!$A$2:$D$1000,2,FALSE),VLOOKUP(A47,CA_BSD_PRICING!$A$2:$D$1000,2,FALSE))</f>
        <v>213.52</v>
      </c>
      <c r="D47" s="45">
        <f>IF($N$1="US",VLOOKUP(A47,US_BSD_PRICING!$A$2:$D$1000,3,FALSE),VLOOKUP(A47,CA_BSD_PRICING!$A$2:$D$1000,3,FALSE))</f>
        <v>0</v>
      </c>
      <c r="E47" s="12">
        <f>IF($N$1="US",VLOOKUP(A47,US_BSD_PRICING!$A$2:$D$1000,4,FALSE),VLOOKUP(A47,CA_BSD_PRICING!$A$2:$D$1000,4,FALSE))</f>
        <v>143.06</v>
      </c>
      <c r="F47" s="48">
        <v>10000</v>
      </c>
      <c r="G47" s="8">
        <f t="shared" si="1"/>
        <v>1.4306000000000001E-2</v>
      </c>
      <c r="H47" s="4" t="s">
        <v>31</v>
      </c>
      <c r="I47" s="4" t="s">
        <v>3937</v>
      </c>
      <c r="J47" s="4" t="s">
        <v>3938</v>
      </c>
      <c r="K47" s="4" t="s">
        <v>3909</v>
      </c>
      <c r="L47" s="44" t="s">
        <v>3940</v>
      </c>
    </row>
    <row r="48" spans="1:12" ht="13.2">
      <c r="A48" s="10" t="s">
        <v>164</v>
      </c>
      <c r="B48" s="10" t="e">
        <f t="shared" ca="1" si="0"/>
        <v>#NAME?</v>
      </c>
      <c r="C48" s="45">
        <f>IF($N$1="US",VLOOKUP(A48,US_BSD_PRICING!$A$2:$D$1000,2,FALSE),VLOOKUP(A48,CA_BSD_PRICING!$A$2:$D$1000,2,FALSE))</f>
        <v>213.52</v>
      </c>
      <c r="D48" s="45">
        <f>IF($N$1="US",VLOOKUP(A48,US_BSD_PRICING!$A$2:$D$1000,3,FALSE),VLOOKUP(A48,CA_BSD_PRICING!$A$2:$D$1000,3,FALSE))</f>
        <v>0</v>
      </c>
      <c r="E48" s="12">
        <f>IF($N$1="US",VLOOKUP(A48,US_BSD_PRICING!$A$2:$D$1000,4,FALSE),VLOOKUP(A48,CA_BSD_PRICING!$A$2:$D$1000,4,FALSE))</f>
        <v>143.06</v>
      </c>
      <c r="F48" s="48">
        <v>10000</v>
      </c>
      <c r="G48" s="8">
        <f t="shared" si="1"/>
        <v>1.4306000000000001E-2</v>
      </c>
      <c r="H48" s="4" t="s">
        <v>31</v>
      </c>
      <c r="I48" s="4" t="s">
        <v>3937</v>
      </c>
      <c r="J48" s="4" t="s">
        <v>3938</v>
      </c>
      <c r="K48" s="4" t="s">
        <v>3909</v>
      </c>
      <c r="L48" s="44" t="s">
        <v>3941</v>
      </c>
    </row>
    <row r="49" spans="1:12" ht="13.2">
      <c r="A49" s="10" t="s">
        <v>165</v>
      </c>
      <c r="B49" s="10" t="e">
        <f t="shared" ca="1" si="0"/>
        <v>#NAME?</v>
      </c>
      <c r="C49" s="45">
        <f>IF($N$1="US",VLOOKUP(A49,US_BSD_PRICING!$A$2:$D$1000,2,FALSE),VLOOKUP(A49,CA_BSD_PRICING!$A$2:$D$1000,2,FALSE))</f>
        <v>169.15</v>
      </c>
      <c r="D49" s="45">
        <f>IF($N$1="US",VLOOKUP(A49,US_BSD_PRICING!$A$2:$D$1000,3,FALSE),VLOOKUP(A49,CA_BSD_PRICING!$A$2:$D$1000,3,FALSE))</f>
        <v>0</v>
      </c>
      <c r="E49" s="12">
        <f>IF($N$1="US",VLOOKUP(A49,US_BSD_PRICING!$A$2:$D$1000,4,FALSE),VLOOKUP(A49,CA_BSD_PRICING!$A$2:$D$1000,4,FALSE))</f>
        <v>113.33</v>
      </c>
      <c r="F49" s="48">
        <v>16000</v>
      </c>
      <c r="G49" s="8">
        <f t="shared" si="1"/>
        <v>7.083125E-3</v>
      </c>
      <c r="H49" s="4" t="s">
        <v>31</v>
      </c>
      <c r="I49" s="4" t="s">
        <v>3937</v>
      </c>
      <c r="J49" s="4" t="s">
        <v>3938</v>
      </c>
      <c r="K49" s="4" t="s">
        <v>3909</v>
      </c>
      <c r="L49" s="44" t="s">
        <v>3942</v>
      </c>
    </row>
    <row r="50" spans="1:12" ht="13.2">
      <c r="A50" s="10" t="s">
        <v>335</v>
      </c>
      <c r="B50" s="10" t="e">
        <f t="shared" ca="1" si="0"/>
        <v>#NAME?</v>
      </c>
      <c r="C50" s="45">
        <f>IF($N$1="US",VLOOKUP(A50,US_BSD_PRICING!$A$2:$D$1000,2,FALSE),VLOOKUP(A50,CA_BSD_PRICING!$A$2:$D$1000,2,FALSE))</f>
        <v>186.57</v>
      </c>
      <c r="D50" s="45">
        <f>IF($N$1="US",VLOOKUP(A50,US_BSD_PRICING!$A$2:$D$1000,3,FALSE),VLOOKUP(A50,CA_BSD_PRICING!$A$2:$D$1000,3,FALSE))</f>
        <v>0</v>
      </c>
      <c r="E50" s="12">
        <f>IF($N$1="US",VLOOKUP(A50,US_BSD_PRICING!$A$2:$D$1000,4,FALSE),VLOOKUP(A50,CA_BSD_PRICING!$A$2:$D$1000,4,FALSE))</f>
        <v>125</v>
      </c>
      <c r="F50" s="48">
        <v>13000</v>
      </c>
      <c r="G50" s="8">
        <f t="shared" si="1"/>
        <v>9.6153846153846159E-3</v>
      </c>
      <c r="H50" s="4" t="s">
        <v>31</v>
      </c>
      <c r="I50" s="4" t="s">
        <v>3943</v>
      </c>
      <c r="J50" s="4" t="s">
        <v>3944</v>
      </c>
      <c r="K50" s="4" t="s">
        <v>3909</v>
      </c>
      <c r="L50" s="44" t="s">
        <v>3945</v>
      </c>
    </row>
    <row r="51" spans="1:12" ht="13.2">
      <c r="A51" s="10" t="s">
        <v>223</v>
      </c>
      <c r="B51" s="10" t="e">
        <f t="shared" ca="1" si="0"/>
        <v>#NAME?</v>
      </c>
      <c r="C51" s="45">
        <f>IF($N$1="US",VLOOKUP(A51,US_BSD_PRICING!$A$2:$D$1000,2,FALSE),VLOOKUP(A51,CA_BSD_PRICING!$A$2:$D$1000,2,FALSE))</f>
        <v>186.57</v>
      </c>
      <c r="D51" s="45">
        <f>IF($N$1="US",VLOOKUP(A51,US_BSD_PRICING!$A$2:$D$1000,3,FALSE),VLOOKUP(A51,CA_BSD_PRICING!$A$2:$D$1000,3,FALSE))</f>
        <v>0</v>
      </c>
      <c r="E51" s="12">
        <f>IF($N$1="US",VLOOKUP(A51,US_BSD_PRICING!$A$2:$D$1000,4,FALSE),VLOOKUP(A51,CA_BSD_PRICING!$A$2:$D$1000,4,FALSE))</f>
        <v>125</v>
      </c>
      <c r="F51" s="48">
        <v>13000</v>
      </c>
      <c r="G51" s="8">
        <f t="shared" si="1"/>
        <v>9.6153846153846159E-3</v>
      </c>
      <c r="H51" s="4" t="s">
        <v>31</v>
      </c>
      <c r="I51" s="4" t="s">
        <v>3943</v>
      </c>
      <c r="J51" s="4" t="s">
        <v>3944</v>
      </c>
      <c r="K51" s="4" t="s">
        <v>3909</v>
      </c>
      <c r="L51" s="44" t="s">
        <v>3946</v>
      </c>
    </row>
    <row r="52" spans="1:12" ht="13.2">
      <c r="A52" s="10" t="s">
        <v>224</v>
      </c>
      <c r="B52" s="10" t="e">
        <f t="shared" ca="1" si="0"/>
        <v>#NAME?</v>
      </c>
      <c r="C52" s="45">
        <f>IF($N$1="US",VLOOKUP(A52,US_BSD_PRICING!$A$2:$D$1000,2,FALSE),VLOOKUP(A52,CA_BSD_PRICING!$A$2:$D$1000,2,FALSE))</f>
        <v>186.57</v>
      </c>
      <c r="D52" s="45">
        <f>IF($N$1="US",VLOOKUP(A52,US_BSD_PRICING!$A$2:$D$1000,3,FALSE),VLOOKUP(A52,CA_BSD_PRICING!$A$2:$D$1000,3,FALSE))</f>
        <v>0</v>
      </c>
      <c r="E52" s="12">
        <f>IF($N$1="US",VLOOKUP(A52,US_BSD_PRICING!$A$2:$D$1000,4,FALSE),VLOOKUP(A52,CA_BSD_PRICING!$A$2:$D$1000,4,FALSE))</f>
        <v>125</v>
      </c>
      <c r="F52" s="48">
        <v>13000</v>
      </c>
      <c r="G52" s="8">
        <f t="shared" si="1"/>
        <v>9.6153846153846159E-3</v>
      </c>
      <c r="H52" s="4" t="s">
        <v>31</v>
      </c>
      <c r="I52" s="4" t="s">
        <v>3943</v>
      </c>
      <c r="J52" s="4" t="s">
        <v>3944</v>
      </c>
      <c r="K52" s="4" t="s">
        <v>3909</v>
      </c>
      <c r="L52" s="44" t="s">
        <v>3947</v>
      </c>
    </row>
    <row r="53" spans="1:12" ht="13.2">
      <c r="A53" s="10" t="s">
        <v>225</v>
      </c>
      <c r="B53" s="10" t="e">
        <f t="shared" ca="1" si="0"/>
        <v>#NAME?</v>
      </c>
      <c r="C53" s="45">
        <f>IF($N$1="US",VLOOKUP(A53,US_BSD_PRICING!$A$2:$D$1000,2,FALSE),VLOOKUP(A53,CA_BSD_PRICING!$A$2:$D$1000,2,FALSE))</f>
        <v>74.63</v>
      </c>
      <c r="D53" s="45">
        <f>IF($N$1="US",VLOOKUP(A53,US_BSD_PRICING!$A$2:$D$1000,3,FALSE),VLOOKUP(A53,CA_BSD_PRICING!$A$2:$D$1000,3,FALSE))</f>
        <v>0</v>
      </c>
      <c r="E53" s="12">
        <f>IF($N$1="US",VLOOKUP(A53,US_BSD_PRICING!$A$2:$D$1000,4,FALSE),VLOOKUP(A53,CA_BSD_PRICING!$A$2:$D$1000,4,FALSE))</f>
        <v>50</v>
      </c>
      <c r="F53" s="48">
        <v>20000</v>
      </c>
      <c r="G53" s="8">
        <f t="shared" si="1"/>
        <v>2.5000000000000001E-3</v>
      </c>
      <c r="H53" s="4" t="s">
        <v>31</v>
      </c>
      <c r="I53" s="4" t="s">
        <v>3943</v>
      </c>
      <c r="J53" s="4" t="s">
        <v>3944</v>
      </c>
      <c r="K53" s="4" t="s">
        <v>3909</v>
      </c>
      <c r="L53" s="44" t="s">
        <v>3948</v>
      </c>
    </row>
    <row r="54" spans="1:12" ht="13.2">
      <c r="A54" s="10" t="s">
        <v>156</v>
      </c>
      <c r="B54" s="10" t="e">
        <f t="shared" ca="1" si="0"/>
        <v>#NAME?</v>
      </c>
      <c r="C54" s="45">
        <f>IF($N$1="US",VLOOKUP(A54,US_BSD_PRICING!$A$2:$D$1000,2,FALSE),VLOOKUP(A54,CA_BSD_PRICING!$A$2:$D$1000,2,FALSE))</f>
        <v>226</v>
      </c>
      <c r="D54" s="45">
        <f>IF($N$1="US",VLOOKUP(A54,US_BSD_PRICING!$A$2:$D$1000,3,FALSE),VLOOKUP(A54,CA_BSD_PRICING!$A$2:$D$1000,3,FALSE))</f>
        <v>181</v>
      </c>
      <c r="E54" s="12">
        <f>IF($N$1="US",VLOOKUP(A54,US_BSD_PRICING!$A$2:$D$1000,4,FALSE),VLOOKUP(A54,CA_BSD_PRICING!$A$2:$D$1000,4,FALSE))</f>
        <v>66.5</v>
      </c>
      <c r="F54" s="48">
        <v>35000</v>
      </c>
      <c r="G54" s="8">
        <f t="shared" si="1"/>
        <v>1.9E-3</v>
      </c>
      <c r="H54" s="4" t="s">
        <v>31</v>
      </c>
      <c r="I54" s="4" t="s">
        <v>154</v>
      </c>
      <c r="K54" s="4" t="s">
        <v>3909</v>
      </c>
      <c r="L54" s="44" t="s">
        <v>3949</v>
      </c>
    </row>
    <row r="55" spans="1:12" ht="13.2">
      <c r="A55" s="10" t="s">
        <v>336</v>
      </c>
      <c r="B55" s="10" t="e">
        <f t="shared" ca="1" si="0"/>
        <v>#NAME?</v>
      </c>
      <c r="C55" s="45">
        <f>IF($N$1="US",VLOOKUP(A55,US_BSD_PRICING!$A$2:$D$1000,2,FALSE),VLOOKUP(A55,CA_BSD_PRICING!$A$2:$D$1000,2,FALSE))</f>
        <v>164.18</v>
      </c>
      <c r="D55" s="45">
        <f>IF($N$1="US",VLOOKUP(A55,US_BSD_PRICING!$A$2:$D$1000,3,FALSE),VLOOKUP(A55,CA_BSD_PRICING!$A$2:$D$1000,3,FALSE))</f>
        <v>0</v>
      </c>
      <c r="E55" s="12">
        <f>IF($N$1="US",VLOOKUP(A55,US_BSD_PRICING!$A$2:$D$1000,4,FALSE),VLOOKUP(A55,CA_BSD_PRICING!$A$2:$D$1000,4,FALSE))</f>
        <v>122.1</v>
      </c>
      <c r="F55" s="48">
        <v>30000</v>
      </c>
      <c r="G55" s="8">
        <f t="shared" si="1"/>
        <v>4.0699999999999998E-3</v>
      </c>
      <c r="H55" s="4" t="s">
        <v>31</v>
      </c>
      <c r="I55" s="4" t="s">
        <v>3950</v>
      </c>
      <c r="K55" s="4" t="s">
        <v>3909</v>
      </c>
      <c r="L55" s="44" t="s">
        <v>3951</v>
      </c>
    </row>
    <row r="56" spans="1:12" ht="13.2">
      <c r="A56" s="10" t="s">
        <v>290</v>
      </c>
      <c r="B56" s="10" t="e">
        <f t="shared" ca="1" si="0"/>
        <v>#NAME?</v>
      </c>
      <c r="C56" s="45">
        <f>IF($N$1="US",VLOOKUP(A56,US_BSD_PRICING!$A$2:$D$1000,2,FALSE),VLOOKUP(A56,CA_BSD_PRICING!$A$2:$D$1000,2,FALSE))</f>
        <v>164.18</v>
      </c>
      <c r="D56" s="45">
        <f>IF($N$1="US",VLOOKUP(A56,US_BSD_PRICING!$A$2:$D$1000,3,FALSE),VLOOKUP(A56,CA_BSD_PRICING!$A$2:$D$1000,3,FALSE))</f>
        <v>0</v>
      </c>
      <c r="E56" s="12">
        <f>IF($N$1="US",VLOOKUP(A56,US_BSD_PRICING!$A$2:$D$1000,4,FALSE),VLOOKUP(A56,CA_BSD_PRICING!$A$2:$D$1000,4,FALSE))</f>
        <v>122.1</v>
      </c>
      <c r="F56" s="48">
        <v>30000</v>
      </c>
      <c r="G56" s="8">
        <f t="shared" si="1"/>
        <v>4.0699999999999998E-3</v>
      </c>
      <c r="H56" s="4" t="s">
        <v>31</v>
      </c>
      <c r="I56" s="4" t="s">
        <v>3950</v>
      </c>
      <c r="K56" s="4" t="s">
        <v>3909</v>
      </c>
      <c r="L56" s="44" t="s">
        <v>3952</v>
      </c>
    </row>
    <row r="57" spans="1:12" ht="13.2">
      <c r="A57" s="10" t="s">
        <v>291</v>
      </c>
      <c r="B57" s="10" t="e">
        <f t="shared" ca="1" si="0"/>
        <v>#NAME?</v>
      </c>
      <c r="C57" s="45">
        <f>IF($N$1="US",VLOOKUP(A57,US_BSD_PRICING!$A$2:$D$1000,2,FALSE),VLOOKUP(A57,CA_BSD_PRICING!$A$2:$D$1000,2,FALSE))</f>
        <v>164.18</v>
      </c>
      <c r="D57" s="45">
        <f>IF($N$1="US",VLOOKUP(A57,US_BSD_PRICING!$A$2:$D$1000,3,FALSE),VLOOKUP(A57,CA_BSD_PRICING!$A$2:$D$1000,3,FALSE))</f>
        <v>0</v>
      </c>
      <c r="E57" s="12">
        <f>IF($N$1="US",VLOOKUP(A57,US_BSD_PRICING!$A$2:$D$1000,4,FALSE),VLOOKUP(A57,CA_BSD_PRICING!$A$2:$D$1000,4,FALSE))</f>
        <v>122.1</v>
      </c>
      <c r="F57" s="48">
        <v>30000</v>
      </c>
      <c r="G57" s="8">
        <f t="shared" si="1"/>
        <v>4.0699999999999998E-3</v>
      </c>
      <c r="H57" s="4" t="s">
        <v>31</v>
      </c>
      <c r="I57" s="4" t="s">
        <v>3950</v>
      </c>
      <c r="K57" s="4" t="s">
        <v>3909</v>
      </c>
      <c r="L57" s="44" t="s">
        <v>3953</v>
      </c>
    </row>
    <row r="58" spans="1:12" ht="13.2">
      <c r="A58" s="10" t="s">
        <v>292</v>
      </c>
      <c r="B58" s="10" t="e">
        <f t="shared" ca="1" si="0"/>
        <v>#NAME?</v>
      </c>
      <c r="C58" s="45">
        <f>IF($N$1="US",VLOOKUP(A58,US_BSD_PRICING!$A$2:$D$1000,2,FALSE),VLOOKUP(A58,CA_BSD_PRICING!$A$2:$D$1000,2,FALSE))</f>
        <v>62.69</v>
      </c>
      <c r="D58" s="45">
        <f>IF($N$1="US",VLOOKUP(A58,US_BSD_PRICING!$A$2:$D$1000,3,FALSE),VLOOKUP(A58,CA_BSD_PRICING!$A$2:$D$1000,3,FALSE))</f>
        <v>0</v>
      </c>
      <c r="E58" s="12">
        <f>IF($N$1="US",VLOOKUP(A58,US_BSD_PRICING!$A$2:$D$1000,4,FALSE),VLOOKUP(A58,CA_BSD_PRICING!$A$2:$D$1000,4,FALSE))</f>
        <v>47.1</v>
      </c>
      <c r="F58" s="48">
        <v>30000</v>
      </c>
      <c r="G58" s="8">
        <f t="shared" si="1"/>
        <v>1.57E-3</v>
      </c>
      <c r="H58" s="4" t="s">
        <v>31</v>
      </c>
      <c r="I58" s="4" t="s">
        <v>3950</v>
      </c>
      <c r="K58" s="4" t="s">
        <v>3909</v>
      </c>
      <c r="L58" s="44" t="s">
        <v>3954</v>
      </c>
    </row>
    <row r="59" spans="1:12" ht="13.2">
      <c r="A59" s="10" t="s">
        <v>121</v>
      </c>
      <c r="B59" s="10" t="str">
        <f t="shared" si="0"/>
        <v>Staples (3 pack)</v>
      </c>
      <c r="C59" s="45">
        <f>IF($N$1="US",VLOOKUP(A59,US_BSD_PRICING!$A$2:$D$1000,2,FALSE),VLOOKUP(A59,CA_BSD_PRICING!$A$2:$D$1000,2,FALSE))</f>
        <v>129.69</v>
      </c>
      <c r="D59" s="45">
        <f>IF($N$1="US",VLOOKUP(A59,US_BSD_PRICING!$A$2:$D$1000,3,FALSE),VLOOKUP(A59,CA_BSD_PRICING!$A$2:$D$1000,3,FALSE))</f>
        <v>104.99</v>
      </c>
      <c r="E59" s="12">
        <f>IF($N$1="US",VLOOKUP(A59,US_BSD_PRICING!$A$2:$D$1000,4,FALSE),VLOOKUP(A59,CA_BSD_PRICING!$A$2:$D$1000,4,FALSE))</f>
        <v>81</v>
      </c>
      <c r="F59" s="48">
        <v>15000</v>
      </c>
      <c r="G59" s="8">
        <f t="shared" si="1"/>
        <v>5.4000000000000003E-3</v>
      </c>
      <c r="H59" s="4" t="s">
        <v>31</v>
      </c>
      <c r="I59" s="4" t="s">
        <v>3955</v>
      </c>
      <c r="L59" s="44" t="s">
        <v>122</v>
      </c>
    </row>
    <row r="60" spans="1:12" ht="13.2">
      <c r="A60" s="10" t="s">
        <v>140</v>
      </c>
      <c r="B60" s="10" t="str">
        <f t="shared" si="0"/>
        <v>5 Staple Cartridges</v>
      </c>
      <c r="C60" s="45">
        <f>IF($N$1="US",VLOOKUP(A60,US_BSD_PRICING!$A$2:$D$1000,2,FALSE),VLOOKUP(A60,CA_BSD_PRICING!$A$2:$D$1000,2,FALSE))</f>
        <v>48.57</v>
      </c>
      <c r="D60" s="45">
        <f>IF($N$1="US",VLOOKUP(A60,US_BSD_PRICING!$A$2:$D$1000,3,FALSE),VLOOKUP(A60,CA_BSD_PRICING!$A$2:$D$1000,3,FALSE))</f>
        <v>41.99</v>
      </c>
      <c r="E60" s="12">
        <f>IF($N$1="US",VLOOKUP(A60,US_BSD_PRICING!$A$2:$D$1000,4,FALSE),VLOOKUP(A60,CA_BSD_PRICING!$A$2:$D$1000,4,FALSE))</f>
        <v>35</v>
      </c>
      <c r="F60" s="48">
        <v>5000</v>
      </c>
      <c r="G60" s="8">
        <f t="shared" si="1"/>
        <v>7.0000000000000001E-3</v>
      </c>
      <c r="H60" s="4" t="s">
        <v>31</v>
      </c>
      <c r="I60" s="4" t="s">
        <v>136</v>
      </c>
      <c r="L60" s="44" t="s">
        <v>141</v>
      </c>
    </row>
    <row r="61" spans="1:12" ht="13.2">
      <c r="A61" s="10" t="s">
        <v>131</v>
      </c>
      <c r="B61" s="10" t="str">
        <f t="shared" si="0"/>
        <v>ADF Separator Pad</v>
      </c>
      <c r="C61" s="45">
        <f>IF($N$1="US",VLOOKUP(A61,US_BSD_PRICING!$A$2:$D$1000,2,FALSE),VLOOKUP(A61,CA_BSD_PRICING!$A$2:$D$1000,2,FALSE))</f>
        <v>15.33</v>
      </c>
      <c r="D61" s="45">
        <f>IF($N$1="US",VLOOKUP(A61,US_BSD_PRICING!$A$2:$D$1000,3,FALSE),VLOOKUP(A61,CA_BSD_PRICING!$A$2:$D$1000,3,FALSE))</f>
        <v>0</v>
      </c>
      <c r="E61" s="12">
        <f>IF($N$1="US",VLOOKUP(A61,US_BSD_PRICING!$A$2:$D$1000,4,FALSE),VLOOKUP(A61,CA_BSD_PRICING!$A$2:$D$1000,4,FALSE))</f>
        <v>11.19</v>
      </c>
      <c r="F61" s="48">
        <v>90000</v>
      </c>
      <c r="G61" s="8">
        <f t="shared" si="1"/>
        <v>1.2433333333333334E-4</v>
      </c>
      <c r="H61" s="4" t="s">
        <v>31</v>
      </c>
      <c r="I61" s="4" t="s">
        <v>3956</v>
      </c>
      <c r="L61" s="44" t="s">
        <v>132</v>
      </c>
    </row>
    <row r="62" spans="1:12" ht="13.2">
      <c r="A62" s="10" t="s">
        <v>204</v>
      </c>
      <c r="B62" s="10" t="e">
        <f t="shared" ca="1" si="0"/>
        <v>#NAME?</v>
      </c>
      <c r="C62" s="45">
        <f>IF($N$1="US",VLOOKUP(A62,US_BSD_PRICING!$A$2:$D$1000,2,FALSE),VLOOKUP(A62,CA_BSD_PRICING!$A$2:$D$1000,2,FALSE))</f>
        <v>360.26</v>
      </c>
      <c r="D62" s="45">
        <f>IF($N$1="US",VLOOKUP(A62,US_BSD_PRICING!$A$2:$D$1000,3,FALSE),VLOOKUP(A62,CA_BSD_PRICING!$A$2:$D$1000,3,FALSE))</f>
        <v>0</v>
      </c>
      <c r="E62" s="12">
        <f>IF($N$1="US",VLOOKUP(A62,US_BSD_PRICING!$A$2:$D$1000,4,FALSE),VLOOKUP(A62,CA_BSD_PRICING!$A$2:$D$1000,4,FALSE))</f>
        <v>262.99</v>
      </c>
      <c r="F62" s="48">
        <v>85000</v>
      </c>
      <c r="G62" s="8">
        <f t="shared" si="1"/>
        <v>3.094E-3</v>
      </c>
      <c r="H62" s="4" t="s">
        <v>31</v>
      </c>
      <c r="I62" s="4" t="s">
        <v>195</v>
      </c>
      <c r="K62" s="4" t="s">
        <v>3909</v>
      </c>
      <c r="L62" s="44" t="s">
        <v>3957</v>
      </c>
    </row>
    <row r="63" spans="1:12" ht="13.2">
      <c r="A63" s="10" t="s">
        <v>35</v>
      </c>
      <c r="B63" s="10" t="e">
        <f t="shared" ca="1" si="0"/>
        <v>#NAME?</v>
      </c>
      <c r="C63" s="45">
        <f>IF($N$1="US",VLOOKUP(A63,US_BSD_PRICING!$A$2:$D$1000,2,FALSE),VLOOKUP(A63,CA_BSD_PRICING!$A$2:$D$1000,2,FALSE))</f>
        <v>327.76</v>
      </c>
      <c r="D63" s="45">
        <f>IF($N$1="US",VLOOKUP(A63,US_BSD_PRICING!$A$2:$D$1000,3,FALSE),VLOOKUP(A63,CA_BSD_PRICING!$A$2:$D$1000,3,FALSE))</f>
        <v>0</v>
      </c>
      <c r="E63" s="12">
        <f>IF($N$1="US",VLOOKUP(A63,US_BSD_PRICING!$A$2:$D$1000,4,FALSE),VLOOKUP(A63,CA_BSD_PRICING!$A$2:$D$1000,4,FALSE))</f>
        <v>160</v>
      </c>
      <c r="F63" s="48">
        <v>200000</v>
      </c>
      <c r="G63" s="8">
        <f t="shared" si="1"/>
        <v>8.0000000000000004E-4</v>
      </c>
      <c r="H63" s="4" t="s">
        <v>31</v>
      </c>
      <c r="I63" s="4" t="s">
        <v>3905</v>
      </c>
      <c r="K63" s="4" t="s">
        <v>3909</v>
      </c>
      <c r="L63" s="44" t="s">
        <v>3957</v>
      </c>
    </row>
    <row r="64" spans="1:12" ht="13.2">
      <c r="A64" s="10" t="s">
        <v>123</v>
      </c>
      <c r="B64" s="10" t="e">
        <f t="shared" ca="1" si="0"/>
        <v>#NAME?</v>
      </c>
      <c r="C64" s="45">
        <f>IF($N$1="US",VLOOKUP(A64,US_BSD_PRICING!$A$2:$D$1000,2,FALSE),VLOOKUP(A64,CA_BSD_PRICING!$A$2:$D$1000,2,FALSE))</f>
        <v>332.22</v>
      </c>
      <c r="D64" s="45">
        <f>IF($N$1="US",VLOOKUP(A64,US_BSD_PRICING!$A$2:$D$1000,3,FALSE),VLOOKUP(A64,CA_BSD_PRICING!$A$2:$D$1000,3,FALSE))</f>
        <v>0</v>
      </c>
      <c r="E64" s="12">
        <f>IF($N$1="US",VLOOKUP(A64,US_BSD_PRICING!$A$2:$D$1000,4,FALSE),VLOOKUP(A64,CA_BSD_PRICING!$A$2:$D$1000,4,FALSE))</f>
        <v>168</v>
      </c>
      <c r="F64" s="48">
        <v>200000</v>
      </c>
      <c r="G64" s="8">
        <f t="shared" si="1"/>
        <v>8.4000000000000003E-4</v>
      </c>
      <c r="H64" s="4" t="s">
        <v>31</v>
      </c>
      <c r="I64" s="4" t="s">
        <v>3958</v>
      </c>
      <c r="K64" s="4" t="s">
        <v>3909</v>
      </c>
      <c r="L64" s="44" t="s">
        <v>3959</v>
      </c>
    </row>
    <row r="65" spans="1:12" ht="13.2">
      <c r="A65" s="10" t="s">
        <v>145</v>
      </c>
      <c r="B65" s="10" t="str">
        <f t="shared" si="0"/>
        <v>ADF Maintenance Kit</v>
      </c>
      <c r="C65" s="45">
        <f>IF($N$1="US",VLOOKUP(A65,US_BSD_PRICING!$A$2:$D$1000,2,FALSE),VLOOKUP(A65,CA_BSD_PRICING!$A$2:$D$1000,2,FALSE))</f>
        <v>194.63</v>
      </c>
      <c r="D65" s="45">
        <f>IF($N$1="US",VLOOKUP(A65,US_BSD_PRICING!$A$2:$D$1000,3,FALSE),VLOOKUP(A65,CA_BSD_PRICING!$A$2:$D$1000,3,FALSE))</f>
        <v>0</v>
      </c>
      <c r="E65" s="12">
        <f>IF($N$1="US",VLOOKUP(A65,US_BSD_PRICING!$A$2:$D$1000,4,FALSE),VLOOKUP(A65,CA_BSD_PRICING!$A$2:$D$1000,4,FALSE))</f>
        <v>90</v>
      </c>
      <c r="F65" s="48">
        <v>120000</v>
      </c>
      <c r="G65" s="8">
        <f t="shared" si="1"/>
        <v>7.5000000000000002E-4</v>
      </c>
      <c r="H65" s="4" t="s">
        <v>31</v>
      </c>
      <c r="I65" s="4" t="s">
        <v>3960</v>
      </c>
      <c r="L65" s="44" t="s">
        <v>146</v>
      </c>
    </row>
    <row r="66" spans="1:12" ht="13.2">
      <c r="A66" s="10" t="s">
        <v>86</v>
      </c>
      <c r="B66" s="10" t="e">
        <f t="shared" ca="1" si="0"/>
        <v>#NAME?</v>
      </c>
      <c r="C66" s="45">
        <f>IF($N$1="US",VLOOKUP(A66,US_BSD_PRICING!$A$2:$D$1000,2,FALSE),VLOOKUP(A66,CA_BSD_PRICING!$A$2:$D$1000,2,FALSE))</f>
        <v>327.76</v>
      </c>
      <c r="D66" s="45">
        <f>IF($N$1="US",VLOOKUP(A66,US_BSD_PRICING!$A$2:$D$1000,3,FALSE),VLOOKUP(A66,CA_BSD_PRICING!$A$2:$D$1000,3,FALSE))</f>
        <v>0</v>
      </c>
      <c r="E66" s="12">
        <f>IF($N$1="US",VLOOKUP(A66,US_BSD_PRICING!$A$2:$D$1000,4,FALSE),VLOOKUP(A66,CA_BSD_PRICING!$A$2:$D$1000,4,FALSE))</f>
        <v>160</v>
      </c>
      <c r="F66" s="48">
        <v>200000</v>
      </c>
      <c r="G66" s="8">
        <f t="shared" si="1"/>
        <v>8.0000000000000004E-4</v>
      </c>
      <c r="H66" s="4" t="s">
        <v>31</v>
      </c>
      <c r="I66" s="4" t="s">
        <v>3961</v>
      </c>
      <c r="K66" s="4" t="s">
        <v>3909</v>
      </c>
      <c r="L66" s="44" t="s">
        <v>3957</v>
      </c>
    </row>
    <row r="67" spans="1:12" ht="13.2">
      <c r="A67" s="10" t="s">
        <v>226</v>
      </c>
      <c r="B67" s="10" t="str">
        <f t="shared" si="0"/>
        <v>ADF Pick Roller</v>
      </c>
      <c r="C67" s="45">
        <f>IF($N$1="US",VLOOKUP(A67,US_BSD_PRICING!$A$2:$D$1000,2,FALSE),VLOOKUP(A67,CA_BSD_PRICING!$A$2:$D$1000,2,FALSE))</f>
        <v>58.94</v>
      </c>
      <c r="D67" s="45">
        <f>IF($N$1="US",VLOOKUP(A67,US_BSD_PRICING!$A$2:$D$1000,3,FALSE),VLOOKUP(A67,CA_BSD_PRICING!$A$2:$D$1000,3,FALSE))</f>
        <v>0</v>
      </c>
      <c r="E67" s="12">
        <f>IF($N$1="US",VLOOKUP(A67,US_BSD_PRICING!$A$2:$D$1000,4,FALSE),VLOOKUP(A67,CA_BSD_PRICING!$A$2:$D$1000,4,FALSE))</f>
        <v>43.03</v>
      </c>
      <c r="F67" s="48">
        <v>220000</v>
      </c>
      <c r="G67" s="8">
        <f t="shared" si="1"/>
        <v>1.9559090909090909E-4</v>
      </c>
      <c r="H67" s="4" t="s">
        <v>31</v>
      </c>
      <c r="I67" s="4" t="s">
        <v>3943</v>
      </c>
      <c r="L67" s="44" t="s">
        <v>227</v>
      </c>
    </row>
    <row r="68" spans="1:12" ht="13.2">
      <c r="A68" s="10" t="s">
        <v>263</v>
      </c>
      <c r="B68" s="10" t="e">
        <f t="shared" ca="1" si="0"/>
        <v>#NAME?</v>
      </c>
      <c r="C68" s="45">
        <f>IF($N$1="US",VLOOKUP(A68,US_BSD_PRICING!$A$2:$D$1000,2,FALSE),VLOOKUP(A68,CA_BSD_PRICING!$A$2:$D$1000,2,FALSE))</f>
        <v>1123.04</v>
      </c>
      <c r="D68" s="45">
        <f>IF($N$1="US",VLOOKUP(A68,US_BSD_PRICING!$A$2:$D$1000,3,FALSE),VLOOKUP(A68,CA_BSD_PRICING!$A$2:$D$1000,3,FALSE))</f>
        <v>954.58</v>
      </c>
      <c r="E68" s="12">
        <f>IF($N$1="US",VLOOKUP(A68,US_BSD_PRICING!$A$2:$D$1000,4,FALSE),VLOOKUP(A68,CA_BSD_PRICING!$A$2:$D$1000,4,FALSE))</f>
        <v>495</v>
      </c>
      <c r="F68" s="48">
        <v>720000</v>
      </c>
      <c r="G68" s="8">
        <f t="shared" si="1"/>
        <v>6.8749999999999996E-4</v>
      </c>
      <c r="H68" s="4" t="s">
        <v>31</v>
      </c>
      <c r="I68" s="4" t="s">
        <v>3930</v>
      </c>
      <c r="K68" s="4" t="s">
        <v>3909</v>
      </c>
      <c r="L68" s="44" t="s">
        <v>3962</v>
      </c>
    </row>
    <row r="69" spans="1:12" ht="13.2">
      <c r="A69" s="10" t="s">
        <v>133</v>
      </c>
      <c r="B69" s="10" t="str">
        <f t="shared" si="0"/>
        <v>ADF Separator Roller</v>
      </c>
      <c r="C69" s="45">
        <f>IF($N$1="US",VLOOKUP(A69,US_BSD_PRICING!$A$2:$D$1000,2,FALSE),VLOOKUP(A69,CA_BSD_PRICING!$A$2:$D$1000,2,FALSE))</f>
        <v>13.49</v>
      </c>
      <c r="D69" s="45">
        <f>IF($N$1="US",VLOOKUP(A69,US_BSD_PRICING!$A$2:$D$1000,3,FALSE),VLOOKUP(A69,CA_BSD_PRICING!$A$2:$D$1000,3,FALSE))</f>
        <v>0</v>
      </c>
      <c r="E69" s="12">
        <f>IF($N$1="US",VLOOKUP(A69,US_BSD_PRICING!$A$2:$D$1000,4,FALSE),VLOOKUP(A69,CA_BSD_PRICING!$A$2:$D$1000,4,FALSE))</f>
        <v>9.85</v>
      </c>
      <c r="F69" s="48">
        <v>220000</v>
      </c>
      <c r="G69" s="8">
        <f t="shared" si="1"/>
        <v>4.4772727272727268E-5</v>
      </c>
      <c r="H69" s="4" t="s">
        <v>31</v>
      </c>
      <c r="I69" s="4" t="s">
        <v>3956</v>
      </c>
      <c r="L69" s="44" t="s">
        <v>134</v>
      </c>
    </row>
    <row r="70" spans="1:12" ht="13.2">
      <c r="A70" s="10" t="s">
        <v>135</v>
      </c>
      <c r="B70" s="10" t="e">
        <f t="shared" ca="1" si="0"/>
        <v>#NAME?</v>
      </c>
      <c r="C70" s="45">
        <f>IF($N$1="US",VLOOKUP(A70,US_BSD_PRICING!$A$2:$D$1000,2,FALSE),VLOOKUP(A70,CA_BSD_PRICING!$A$2:$D$1000,2,FALSE))</f>
        <v>327.76</v>
      </c>
      <c r="D70" s="45">
        <f>IF($N$1="US",VLOOKUP(A70,US_BSD_PRICING!$A$2:$D$1000,3,FALSE),VLOOKUP(A70,CA_BSD_PRICING!$A$2:$D$1000,3,FALSE))</f>
        <v>0</v>
      </c>
      <c r="E70" s="12">
        <f>IF($N$1="US",VLOOKUP(A70,US_BSD_PRICING!$A$2:$D$1000,4,FALSE),VLOOKUP(A70,CA_BSD_PRICING!$A$2:$D$1000,4,FALSE))</f>
        <v>160</v>
      </c>
      <c r="F70" s="48">
        <v>200000</v>
      </c>
      <c r="G70" s="8">
        <f t="shared" si="1"/>
        <v>8.0000000000000004E-4</v>
      </c>
      <c r="H70" s="4" t="s">
        <v>31</v>
      </c>
      <c r="I70" s="4" t="s">
        <v>128</v>
      </c>
      <c r="K70" s="4" t="s">
        <v>3909</v>
      </c>
      <c r="L70" s="44" t="s">
        <v>3957</v>
      </c>
    </row>
    <row r="71" spans="1:12" ht="13.2">
      <c r="A71" s="10" t="s">
        <v>142</v>
      </c>
      <c r="B71" s="10" t="e">
        <f t="shared" ca="1" si="0"/>
        <v>#NAME?</v>
      </c>
      <c r="C71" s="45">
        <f>IF($N$1="US",VLOOKUP(A71,US_BSD_PRICING!$A$2:$D$1000,2,FALSE),VLOOKUP(A71,CA_BSD_PRICING!$A$2:$D$1000,2,FALSE))</f>
        <v>327.76</v>
      </c>
      <c r="D71" s="45">
        <f>IF($N$1="US",VLOOKUP(A71,US_BSD_PRICING!$A$2:$D$1000,3,FALSE),VLOOKUP(A71,CA_BSD_PRICING!$A$2:$D$1000,3,FALSE))</f>
        <v>0</v>
      </c>
      <c r="E71" s="12">
        <f>IF($N$1="US",VLOOKUP(A71,US_BSD_PRICING!$A$2:$D$1000,4,FALSE),VLOOKUP(A71,CA_BSD_PRICING!$A$2:$D$1000,4,FALSE))</f>
        <v>160</v>
      </c>
      <c r="F71" s="48">
        <v>200000</v>
      </c>
      <c r="G71" s="8">
        <f t="shared" si="1"/>
        <v>8.0000000000000004E-4</v>
      </c>
      <c r="H71" s="4" t="s">
        <v>31</v>
      </c>
      <c r="I71" s="4" t="s">
        <v>136</v>
      </c>
      <c r="K71" s="4" t="s">
        <v>3909</v>
      </c>
      <c r="L71" s="44" t="s">
        <v>3957</v>
      </c>
    </row>
    <row r="72" spans="1:12" ht="13.2">
      <c r="A72" s="10" t="s">
        <v>264</v>
      </c>
      <c r="B72" s="10" t="e">
        <f t="shared" ca="1" si="0"/>
        <v>#NAME?</v>
      </c>
      <c r="C72" s="45">
        <f>IF($N$1="US",VLOOKUP(A72,US_BSD_PRICING!$A$2:$D$1000,2,FALSE),VLOOKUP(A72,CA_BSD_PRICING!$A$2:$D$1000,2,FALSE))</f>
        <v>431.38</v>
      </c>
      <c r="D72" s="45">
        <f>IF($N$1="US",VLOOKUP(A72,US_BSD_PRICING!$A$2:$D$1000,3,FALSE),VLOOKUP(A72,CA_BSD_PRICING!$A$2:$D$1000,3,FALSE))</f>
        <v>366.67</v>
      </c>
      <c r="E72" s="12">
        <f>IF($N$1="US",VLOOKUP(A72,US_BSD_PRICING!$A$2:$D$1000,4,FALSE),VLOOKUP(A72,CA_BSD_PRICING!$A$2:$D$1000,4,FALSE))</f>
        <v>267</v>
      </c>
      <c r="F72" s="48">
        <v>300000</v>
      </c>
      <c r="G72" s="8">
        <f t="shared" si="1"/>
        <v>8.8999999999999995E-4</v>
      </c>
      <c r="H72" s="4" t="s">
        <v>31</v>
      </c>
      <c r="I72" s="4" t="s">
        <v>3930</v>
      </c>
      <c r="K72" s="4" t="s">
        <v>3909</v>
      </c>
      <c r="L72" s="44" t="s">
        <v>3963</v>
      </c>
    </row>
    <row r="73" spans="1:12" ht="13.2">
      <c r="A73" s="10" t="s">
        <v>265</v>
      </c>
      <c r="B73" s="10" t="str">
        <f t="shared" si="0"/>
        <v>ADF Kit (200K)</v>
      </c>
      <c r="C73" s="45">
        <f>IF($N$1="US",VLOOKUP(A73,US_BSD_PRICING!$A$2:$D$1000,2,FALSE),VLOOKUP(A73,CA_BSD_PRICING!$A$2:$D$1000,2,FALSE))</f>
        <v>62.42</v>
      </c>
      <c r="D73" s="45">
        <f>IF($N$1="US",VLOOKUP(A73,US_BSD_PRICING!$A$2:$D$1000,3,FALSE),VLOOKUP(A73,CA_BSD_PRICING!$A$2:$D$1000,3,FALSE))</f>
        <v>53.06</v>
      </c>
      <c r="E73" s="12">
        <f>IF($N$1="US",VLOOKUP(A73,US_BSD_PRICING!$A$2:$D$1000,4,FALSE),VLOOKUP(A73,CA_BSD_PRICING!$A$2:$D$1000,4,FALSE))</f>
        <v>45</v>
      </c>
      <c r="F73" s="48">
        <v>200000</v>
      </c>
      <c r="G73" s="8">
        <f t="shared" si="1"/>
        <v>2.2499999999999999E-4</v>
      </c>
      <c r="H73" s="4" t="s">
        <v>31</v>
      </c>
      <c r="I73" s="4" t="s">
        <v>3930</v>
      </c>
      <c r="L73" s="44" t="s">
        <v>266</v>
      </c>
    </row>
    <row r="74" spans="1:12" ht="13.2">
      <c r="A74" s="10" t="s">
        <v>166</v>
      </c>
      <c r="B74" s="10" t="e">
        <f t="shared" ca="1" si="0"/>
        <v>#NAME?</v>
      </c>
      <c r="C74" s="45">
        <f>IF($N$1="US",VLOOKUP(A74,US_BSD_PRICING!$A$2:$D$1000,2,FALSE),VLOOKUP(A74,CA_BSD_PRICING!$A$2:$D$1000,2,FALSE))</f>
        <v>457.65</v>
      </c>
      <c r="D74" s="45">
        <f>IF($N$1="US",VLOOKUP(A74,US_BSD_PRICING!$A$2:$D$1000,3,FALSE),VLOOKUP(A74,CA_BSD_PRICING!$A$2:$D$1000,3,FALSE))</f>
        <v>0</v>
      </c>
      <c r="E74" s="12">
        <f>IF($N$1="US",VLOOKUP(A74,US_BSD_PRICING!$A$2:$D$1000,4,FALSE),VLOOKUP(A74,CA_BSD_PRICING!$A$2:$D$1000,4,FALSE))</f>
        <v>175</v>
      </c>
      <c r="F74" s="48">
        <v>150000</v>
      </c>
      <c r="G74" s="8">
        <f t="shared" si="1"/>
        <v>1.1666666666666668E-3</v>
      </c>
      <c r="H74" s="4" t="s">
        <v>31</v>
      </c>
      <c r="I74" s="4" t="s">
        <v>3901</v>
      </c>
      <c r="K74" s="4" t="s">
        <v>3909</v>
      </c>
      <c r="L74" s="44" t="s">
        <v>3964</v>
      </c>
    </row>
    <row r="75" spans="1:12" ht="13.2">
      <c r="A75" s="10" t="s">
        <v>267</v>
      </c>
      <c r="B75" s="10" t="str">
        <f t="shared" si="0"/>
        <v>Developer unit (600K)</v>
      </c>
      <c r="C75" s="45">
        <f>IF($N$1="US",VLOOKUP(A75,US_BSD_PRICING!$A$2:$D$1000,2,FALSE),VLOOKUP(A75,CA_BSD_PRICING!$A$2:$D$1000,2,FALSE))</f>
        <v>410.14</v>
      </c>
      <c r="D75" s="45">
        <f>IF($N$1="US",VLOOKUP(A75,US_BSD_PRICING!$A$2:$D$1000,3,FALSE),VLOOKUP(A75,CA_BSD_PRICING!$A$2:$D$1000,3,FALSE))</f>
        <v>348.62</v>
      </c>
      <c r="E75" s="12">
        <f>IF($N$1="US",VLOOKUP(A75,US_BSD_PRICING!$A$2:$D$1000,4,FALSE),VLOOKUP(A75,CA_BSD_PRICING!$A$2:$D$1000,4,FALSE))</f>
        <v>259</v>
      </c>
      <c r="F75" s="48">
        <v>600000</v>
      </c>
      <c r="G75" s="8">
        <f t="shared" si="1"/>
        <v>4.3166666666666668E-4</v>
      </c>
      <c r="H75" s="4" t="s">
        <v>31</v>
      </c>
      <c r="I75" s="4" t="s">
        <v>3930</v>
      </c>
      <c r="L75" s="44" t="s">
        <v>268</v>
      </c>
    </row>
    <row r="76" spans="1:12" ht="13.2">
      <c r="A76" s="10" t="s">
        <v>167</v>
      </c>
      <c r="B76" s="10" t="e">
        <f t="shared" ca="1" si="0"/>
        <v>#NAME?</v>
      </c>
      <c r="C76" s="45">
        <f>IF($N$1="US",VLOOKUP(A76,US_BSD_PRICING!$A$2:$D$1000,2,FALSE),VLOOKUP(A76,CA_BSD_PRICING!$A$2:$D$1000,2,FALSE))</f>
        <v>587.05999999999995</v>
      </c>
      <c r="D76" s="45">
        <f>IF($N$1="US",VLOOKUP(A76,US_BSD_PRICING!$A$2:$D$1000,3,FALSE),VLOOKUP(A76,CA_BSD_PRICING!$A$2:$D$1000,3,FALSE))</f>
        <v>0</v>
      </c>
      <c r="E76" s="12">
        <f>IF($N$1="US",VLOOKUP(A76,US_BSD_PRICING!$A$2:$D$1000,4,FALSE),VLOOKUP(A76,CA_BSD_PRICING!$A$2:$D$1000,4,FALSE))</f>
        <v>275</v>
      </c>
      <c r="F76" s="48">
        <v>150000</v>
      </c>
      <c r="G76" s="8">
        <f t="shared" si="1"/>
        <v>1.8333333333333333E-3</v>
      </c>
      <c r="H76" s="4" t="s">
        <v>31</v>
      </c>
      <c r="I76" s="4" t="s">
        <v>3901</v>
      </c>
      <c r="K76" s="4" t="s">
        <v>3909</v>
      </c>
      <c r="L76" s="44" t="s">
        <v>3965</v>
      </c>
    </row>
    <row r="77" spans="1:12" ht="13.2">
      <c r="A77" s="10" t="s">
        <v>228</v>
      </c>
      <c r="B77" s="10" t="str">
        <f t="shared" si="0"/>
        <v>ADF Separator Roller</v>
      </c>
      <c r="C77" s="45">
        <f>IF($N$1="US",VLOOKUP(A77,US_BSD_PRICING!$A$2:$D$1000,2,FALSE),VLOOKUP(A77,CA_BSD_PRICING!$A$2:$D$1000,2,FALSE))</f>
        <v>10.64</v>
      </c>
      <c r="D77" s="45">
        <f>IF($N$1="US",VLOOKUP(A77,US_BSD_PRICING!$A$2:$D$1000,3,FALSE),VLOOKUP(A77,CA_BSD_PRICING!$A$2:$D$1000,3,FALSE))</f>
        <v>0</v>
      </c>
      <c r="E77" s="12">
        <f>IF($N$1="US",VLOOKUP(A77,US_BSD_PRICING!$A$2:$D$1000,4,FALSE),VLOOKUP(A77,CA_BSD_PRICING!$A$2:$D$1000,4,FALSE))</f>
        <v>7.77</v>
      </c>
      <c r="F77" s="48">
        <v>220000</v>
      </c>
      <c r="G77" s="8">
        <f t="shared" si="1"/>
        <v>3.5318181818181817E-5</v>
      </c>
      <c r="H77" s="4" t="s">
        <v>31</v>
      </c>
      <c r="I77" s="4" t="s">
        <v>3943</v>
      </c>
      <c r="L77" s="44" t="s">
        <v>134</v>
      </c>
    </row>
    <row r="78" spans="1:12" ht="13.2">
      <c r="A78" s="10" t="s">
        <v>185</v>
      </c>
      <c r="B78" s="10" t="e">
        <f t="shared" ca="1" si="0"/>
        <v>#NAME?</v>
      </c>
      <c r="C78" s="45">
        <f>IF($N$1="US",VLOOKUP(A78,US_BSD_PRICING!$A$2:$D$1000,2,FALSE),VLOOKUP(A78,CA_BSD_PRICING!$A$2:$D$1000,2,FALSE))</f>
        <v>1175.29</v>
      </c>
      <c r="D78" s="45">
        <f>IF($N$1="US",VLOOKUP(A78,US_BSD_PRICING!$A$2:$D$1000,3,FALSE),VLOOKUP(A78,CA_BSD_PRICING!$A$2:$D$1000,3,FALSE))</f>
        <v>0</v>
      </c>
      <c r="E78" s="12">
        <f>IF($N$1="US",VLOOKUP(A78,US_BSD_PRICING!$A$2:$D$1000,4,FALSE),VLOOKUP(A78,CA_BSD_PRICING!$A$2:$D$1000,4,FALSE))</f>
        <v>769.51</v>
      </c>
      <c r="F78" s="48">
        <v>300000</v>
      </c>
      <c r="G78" s="8">
        <f t="shared" si="1"/>
        <v>2.5650333333333331E-3</v>
      </c>
      <c r="H78" s="4" t="s">
        <v>31</v>
      </c>
      <c r="I78" s="4" t="s">
        <v>3907</v>
      </c>
      <c r="K78" s="4" t="s">
        <v>3909</v>
      </c>
      <c r="L78" s="44" t="s">
        <v>3966</v>
      </c>
    </row>
    <row r="79" spans="1:12" ht="13.2">
      <c r="A79" s="10" t="s">
        <v>239</v>
      </c>
      <c r="B79" s="10" t="str">
        <f t="shared" si="0"/>
        <v>ADF Maintenance Kit</v>
      </c>
      <c r="C79" s="45">
        <f>IF($N$1="US",VLOOKUP(A79,US_BSD_PRICING!$A$2:$D$1000,2,FALSE),VLOOKUP(A79,CA_BSD_PRICING!$A$2:$D$1000,2,FALSE))</f>
        <v>112.28</v>
      </c>
      <c r="D79" s="45">
        <f>IF($N$1="US",VLOOKUP(A79,US_BSD_PRICING!$A$2:$D$1000,3,FALSE),VLOOKUP(A79,CA_BSD_PRICING!$A$2:$D$1000,3,FALSE))</f>
        <v>0</v>
      </c>
      <c r="E79" s="12">
        <f>IF($N$1="US",VLOOKUP(A79,US_BSD_PRICING!$A$2:$D$1000,4,FALSE),VLOOKUP(A79,CA_BSD_PRICING!$A$2:$D$1000,4,FALSE))</f>
        <v>81.96</v>
      </c>
      <c r="F79" s="48">
        <v>200000</v>
      </c>
      <c r="G79" s="8">
        <f t="shared" si="1"/>
        <v>4.0979999999999999E-4</v>
      </c>
      <c r="H79" s="4" t="s">
        <v>31</v>
      </c>
      <c r="I79" s="4" t="s">
        <v>3967</v>
      </c>
      <c r="L79" s="44" t="s">
        <v>146</v>
      </c>
    </row>
    <row r="80" spans="1:12" ht="13.2">
      <c r="A80" s="10" t="s">
        <v>314</v>
      </c>
      <c r="B80" s="10" t="str">
        <f t="shared" si="0"/>
        <v>SVC Maint Kit, Fuser 720</v>
      </c>
      <c r="C80" s="45">
        <f>IF($N$1="US",VLOOKUP(A80,US_BSD_PRICING!$A$2:$D$1000,2,FALSE),VLOOKUP(A80,CA_BSD_PRICING!$A$2:$D$1000,2,FALSE))</f>
        <v>0</v>
      </c>
      <c r="D80" s="45">
        <f>IF($N$1="US",VLOOKUP(A80,US_BSD_PRICING!$A$2:$D$1000,3,FALSE),VLOOKUP(A80,CA_BSD_PRICING!$A$2:$D$1000,3,FALSE))</f>
        <v>0</v>
      </c>
      <c r="E80" s="12">
        <f>IF($N$1="US",VLOOKUP(A80,US_BSD_PRICING!$A$2:$D$1000,4,FALSE),VLOOKUP(A80,CA_BSD_PRICING!$A$2:$D$1000,4,FALSE))</f>
        <v>370.57</v>
      </c>
      <c r="F80" s="48">
        <v>720000</v>
      </c>
      <c r="G80" s="8">
        <f t="shared" si="1"/>
        <v>5.1468055555555555E-4</v>
      </c>
      <c r="H80" s="4" t="s">
        <v>31</v>
      </c>
      <c r="I80" s="4" t="s">
        <v>3968</v>
      </c>
      <c r="L80" s="44" t="s">
        <v>315</v>
      </c>
    </row>
    <row r="81" spans="1:12" ht="13.2">
      <c r="A81" s="10" t="s">
        <v>293</v>
      </c>
      <c r="B81" s="10" t="str">
        <f t="shared" si="0"/>
        <v>ADF Kit (200K)</v>
      </c>
      <c r="C81" s="45">
        <f>IF($N$1="US",VLOOKUP(A81,US_BSD_PRICING!$A$2:$D$1000,2,FALSE),VLOOKUP(A81,CA_BSD_PRICING!$A$2:$D$1000,2,FALSE))</f>
        <v>0</v>
      </c>
      <c r="D81" s="45">
        <f>IF($N$1="US",VLOOKUP(A81,US_BSD_PRICING!$A$2:$D$1000,3,FALSE),VLOOKUP(A81,CA_BSD_PRICING!$A$2:$D$1000,3,FALSE))</f>
        <v>0</v>
      </c>
      <c r="E81" s="12">
        <f>IF($N$1="US",VLOOKUP(A81,US_BSD_PRICING!$A$2:$D$1000,4,FALSE),VLOOKUP(A81,CA_BSD_PRICING!$A$2:$D$1000,4,FALSE))</f>
        <v>314.75</v>
      </c>
      <c r="F81" s="48">
        <v>200000</v>
      </c>
      <c r="G81" s="8">
        <f t="shared" si="1"/>
        <v>1.5737500000000001E-3</v>
      </c>
      <c r="H81" s="4" t="s">
        <v>31</v>
      </c>
      <c r="I81" s="4" t="s">
        <v>3950</v>
      </c>
      <c r="L81" s="44" t="s">
        <v>266</v>
      </c>
    </row>
    <row r="82" spans="1:12" ht="13.2">
      <c r="A82" s="10" t="s">
        <v>294</v>
      </c>
      <c r="B82" s="10" t="str">
        <f t="shared" si="0"/>
        <v>SVC Maint Kit, ITU 300K</v>
      </c>
      <c r="C82" s="45">
        <f>IF($N$1="US",VLOOKUP(A82,US_BSD_PRICING!$A$2:$D$1000,2,FALSE),VLOOKUP(A82,CA_BSD_PRICING!$A$2:$D$1000,2,FALSE))</f>
        <v>0</v>
      </c>
      <c r="D82" s="45">
        <f>IF($N$1="US",VLOOKUP(A82,US_BSD_PRICING!$A$2:$D$1000,3,FALSE),VLOOKUP(A82,CA_BSD_PRICING!$A$2:$D$1000,3,FALSE))</f>
        <v>0</v>
      </c>
      <c r="E82" s="12">
        <f>IF($N$1="US",VLOOKUP(A82,US_BSD_PRICING!$A$2:$D$1000,4,FALSE),VLOOKUP(A82,CA_BSD_PRICING!$A$2:$D$1000,4,FALSE))</f>
        <v>308.38</v>
      </c>
      <c r="F82" s="48">
        <v>300000</v>
      </c>
      <c r="G82" s="8">
        <f t="shared" si="1"/>
        <v>1.0279333333333333E-3</v>
      </c>
      <c r="H82" s="4" t="s">
        <v>31</v>
      </c>
      <c r="I82" s="4" t="s">
        <v>282</v>
      </c>
      <c r="L82" s="44" t="s">
        <v>295</v>
      </c>
    </row>
    <row r="83" spans="1:12" ht="13.2">
      <c r="A83" s="10" t="s">
        <v>296</v>
      </c>
      <c r="B83" s="10" t="str">
        <f t="shared" si="0"/>
        <v>CMY Developer unit Maintenance Kit</v>
      </c>
      <c r="C83" s="45">
        <f>IF($N$1="US",VLOOKUP(A83,US_BSD_PRICING!$A$2:$D$1000,2,FALSE),VLOOKUP(A83,CA_BSD_PRICING!$A$2:$D$1000,2,FALSE))</f>
        <v>0</v>
      </c>
      <c r="D83" s="45">
        <f>IF($N$1="US",VLOOKUP(A83,US_BSD_PRICING!$A$2:$D$1000,3,FALSE),VLOOKUP(A83,CA_BSD_PRICING!$A$2:$D$1000,3,FALSE))</f>
        <v>0</v>
      </c>
      <c r="E83" s="12">
        <f>IF($N$1="US",VLOOKUP(A83,US_BSD_PRICING!$A$2:$D$1000,4,FALSE),VLOOKUP(A83,CA_BSD_PRICING!$A$2:$D$1000,4,FALSE))</f>
        <v>2076</v>
      </c>
      <c r="F83" s="48">
        <v>600000</v>
      </c>
      <c r="G83" s="8">
        <f t="shared" si="1"/>
        <v>3.46E-3</v>
      </c>
      <c r="H83" s="4" t="s">
        <v>31</v>
      </c>
      <c r="I83" s="4" t="s">
        <v>3950</v>
      </c>
      <c r="L83" s="44" t="s">
        <v>297</v>
      </c>
    </row>
    <row r="84" spans="1:12" ht="13.2">
      <c r="A84" s="10" t="s">
        <v>298</v>
      </c>
      <c r="B84" s="10" t="str">
        <f t="shared" si="0"/>
        <v>SVC Developer C</v>
      </c>
      <c r="C84" s="45">
        <f>IF($N$1="US",VLOOKUP(A84,US_BSD_PRICING!$A$2:$D$1000,2,FALSE),VLOOKUP(A84,CA_BSD_PRICING!$A$2:$D$1000,2,FALSE))</f>
        <v>0</v>
      </c>
      <c r="D84" s="45">
        <f>IF($N$1="US",VLOOKUP(A84,US_BSD_PRICING!$A$2:$D$1000,3,FALSE),VLOOKUP(A84,CA_BSD_PRICING!$A$2:$D$1000,3,FALSE))</f>
        <v>0</v>
      </c>
      <c r="E84" s="12">
        <f>IF($N$1="US",VLOOKUP(A84,US_BSD_PRICING!$A$2:$D$1000,4,FALSE),VLOOKUP(A84,CA_BSD_PRICING!$A$2:$D$1000,4,FALSE))</f>
        <v>692</v>
      </c>
      <c r="F84" s="48">
        <v>600000</v>
      </c>
      <c r="G84" s="8">
        <f t="shared" si="1"/>
        <v>1.1533333333333333E-3</v>
      </c>
      <c r="H84" s="4" t="s">
        <v>31</v>
      </c>
      <c r="I84" s="4" t="s">
        <v>3950</v>
      </c>
      <c r="L84" s="44" t="s">
        <v>299</v>
      </c>
    </row>
    <row r="85" spans="1:12" ht="13.2">
      <c r="A85" s="10" t="s">
        <v>300</v>
      </c>
      <c r="B85" s="10" t="str">
        <f t="shared" si="0"/>
        <v>92x Developer M</v>
      </c>
      <c r="C85" s="45">
        <f>IF($N$1="US",VLOOKUP(A85,US_BSD_PRICING!$A$2:$D$1000,2,FALSE),VLOOKUP(A85,CA_BSD_PRICING!$A$2:$D$1000,2,FALSE))</f>
        <v>0</v>
      </c>
      <c r="D85" s="45">
        <f>IF($N$1="US",VLOOKUP(A85,US_BSD_PRICING!$A$2:$D$1000,3,FALSE),VLOOKUP(A85,CA_BSD_PRICING!$A$2:$D$1000,3,FALSE))</f>
        <v>0</v>
      </c>
      <c r="E85" s="12">
        <f>IF($N$1="US",VLOOKUP(A85,US_BSD_PRICING!$A$2:$D$1000,4,FALSE),VLOOKUP(A85,CA_BSD_PRICING!$A$2:$D$1000,4,FALSE))</f>
        <v>692</v>
      </c>
      <c r="F85" s="48">
        <v>600000</v>
      </c>
      <c r="G85" s="8">
        <f t="shared" si="1"/>
        <v>1.1533333333333333E-3</v>
      </c>
      <c r="H85" s="4" t="s">
        <v>31</v>
      </c>
      <c r="I85" s="4" t="s">
        <v>3950</v>
      </c>
      <c r="L85" s="44" t="s">
        <v>301</v>
      </c>
    </row>
    <row r="86" spans="1:12" ht="13.2">
      <c r="A86" s="10" t="s">
        <v>302</v>
      </c>
      <c r="B86" s="10" t="str">
        <f t="shared" si="0"/>
        <v>92x Developer Y</v>
      </c>
      <c r="C86" s="45">
        <f>IF($N$1="US",VLOOKUP(A86,US_BSD_PRICING!$A$2:$D$1000,2,FALSE),VLOOKUP(A86,CA_BSD_PRICING!$A$2:$D$1000,2,FALSE))</f>
        <v>0</v>
      </c>
      <c r="D86" s="45">
        <f>IF($N$1="US",VLOOKUP(A86,US_BSD_PRICING!$A$2:$D$1000,3,FALSE),VLOOKUP(A86,CA_BSD_PRICING!$A$2:$D$1000,3,FALSE))</f>
        <v>0</v>
      </c>
      <c r="E86" s="12">
        <f>IF($N$1="US",VLOOKUP(A86,US_BSD_PRICING!$A$2:$D$1000,4,FALSE),VLOOKUP(A86,CA_BSD_PRICING!$A$2:$D$1000,4,FALSE))</f>
        <v>692</v>
      </c>
      <c r="F86" s="48">
        <v>600000</v>
      </c>
      <c r="G86" s="8">
        <f t="shared" si="1"/>
        <v>1.1533333333333333E-3</v>
      </c>
      <c r="H86" s="4" t="s">
        <v>31</v>
      </c>
      <c r="I86" s="4" t="s">
        <v>3950</v>
      </c>
      <c r="L86" s="44" t="s">
        <v>303</v>
      </c>
    </row>
    <row r="87" spans="1:12" ht="13.2">
      <c r="A87" s="10" t="s">
        <v>304</v>
      </c>
      <c r="B87" s="10" t="str">
        <f t="shared" si="0"/>
        <v>K Developer unit</v>
      </c>
      <c r="C87" s="45">
        <f>IF($N$1="US",VLOOKUP(A87,US_BSD_PRICING!$A$2:$D$1000,2,FALSE),VLOOKUP(A87,CA_BSD_PRICING!$A$2:$D$1000,2,FALSE))</f>
        <v>0</v>
      </c>
      <c r="D87" s="45">
        <f>IF($N$1="US",VLOOKUP(A87,US_BSD_PRICING!$A$2:$D$1000,3,FALSE),VLOOKUP(A87,CA_BSD_PRICING!$A$2:$D$1000,3,FALSE))</f>
        <v>0</v>
      </c>
      <c r="E87" s="12">
        <f>IF($N$1="US",VLOOKUP(A87,US_BSD_PRICING!$A$2:$D$1000,4,FALSE),VLOOKUP(A87,CA_BSD_PRICING!$A$2:$D$1000,4,FALSE))</f>
        <v>135</v>
      </c>
      <c r="F87" s="48">
        <v>600000</v>
      </c>
      <c r="G87" s="8">
        <f t="shared" si="1"/>
        <v>2.2499999999999999E-4</v>
      </c>
      <c r="H87" s="4" t="s">
        <v>31</v>
      </c>
      <c r="I87" s="4" t="s">
        <v>3950</v>
      </c>
      <c r="L87" s="44" t="s">
        <v>305</v>
      </c>
    </row>
    <row r="88" spans="1:12" ht="13.2">
      <c r="A88" s="10" t="s">
        <v>306</v>
      </c>
      <c r="B88" s="10" t="str">
        <f t="shared" si="0"/>
        <v>SVC Maint Kit, Fuser 120V 600K</v>
      </c>
      <c r="C88" s="45">
        <f>IF($N$1="US",VLOOKUP(A88,US_BSD_PRICING!$A$2:$D$1000,2,FALSE),VLOOKUP(A88,CA_BSD_PRICING!$A$2:$D$1000,2,FALSE))</f>
        <v>0</v>
      </c>
      <c r="D88" s="45">
        <f>IF($N$1="US",VLOOKUP(A88,US_BSD_PRICING!$A$2:$D$1000,3,FALSE),VLOOKUP(A88,CA_BSD_PRICING!$A$2:$D$1000,3,FALSE))</f>
        <v>0</v>
      </c>
      <c r="E88" s="12">
        <f>IF($N$1="US",VLOOKUP(A88,US_BSD_PRICING!$A$2:$D$1000,4,FALSE),VLOOKUP(A88,CA_BSD_PRICING!$A$2:$D$1000,4,FALSE))</f>
        <v>308.81</v>
      </c>
      <c r="F88" s="48">
        <v>600000</v>
      </c>
      <c r="G88" s="8">
        <f t="shared" si="1"/>
        <v>5.1468333333333331E-4</v>
      </c>
      <c r="H88" s="4" t="s">
        <v>31</v>
      </c>
      <c r="I88" s="4" t="s">
        <v>282</v>
      </c>
      <c r="L88" s="44" t="s">
        <v>307</v>
      </c>
    </row>
    <row r="89" spans="1:12" ht="13.2">
      <c r="A89" s="10" t="s">
        <v>316</v>
      </c>
      <c r="B89" s="10" t="str">
        <f t="shared" si="0"/>
        <v>SVC Maint Kit, ITU 300K</v>
      </c>
      <c r="C89" s="45">
        <f>IF($N$1="US",VLOOKUP(A89,US_BSD_PRICING!$A$2:$D$1000,2,FALSE),VLOOKUP(A89,CA_BSD_PRICING!$A$2:$D$1000,2,FALSE))</f>
        <v>0</v>
      </c>
      <c r="D89" s="45">
        <f>IF($N$1="US",VLOOKUP(A89,US_BSD_PRICING!$A$2:$D$1000,3,FALSE),VLOOKUP(A89,CA_BSD_PRICING!$A$2:$D$1000,3,FALSE))</f>
        <v>0</v>
      </c>
      <c r="E89" s="12">
        <f>IF($N$1="US",VLOOKUP(A89,US_BSD_PRICING!$A$2:$D$1000,4,FALSE),VLOOKUP(A89,CA_BSD_PRICING!$A$2:$D$1000,4,FALSE))</f>
        <v>360.42</v>
      </c>
      <c r="F89" s="48">
        <v>300000</v>
      </c>
      <c r="G89" s="8">
        <f t="shared" si="1"/>
        <v>1.2014E-3</v>
      </c>
      <c r="H89" s="4" t="s">
        <v>31</v>
      </c>
      <c r="I89" s="4" t="s">
        <v>3968</v>
      </c>
      <c r="L89" s="44" t="s">
        <v>295</v>
      </c>
    </row>
    <row r="90" spans="1:12" ht="13.2">
      <c r="A90" s="10" t="s">
        <v>273</v>
      </c>
      <c r="B90" s="10" t="e">
        <f t="shared" ca="1" si="0"/>
        <v>#NAME?</v>
      </c>
      <c r="C90" s="45">
        <f>IF($N$1="US",VLOOKUP(A90,US_BSD_PRICING!$A$2:$D$1000,2,FALSE),VLOOKUP(A90,CA_BSD_PRICING!$A$2:$D$1000,2,FALSE))</f>
        <v>34.479999999999997</v>
      </c>
      <c r="D90" s="45">
        <f>IF($N$1="US",VLOOKUP(A90,US_BSD_PRICING!$A$2:$D$1000,3,FALSE),VLOOKUP(A90,CA_BSD_PRICING!$A$2:$D$1000,3,FALSE))</f>
        <v>25.99</v>
      </c>
      <c r="E90" s="12">
        <f>IF($N$1="US",VLOOKUP(A90,US_BSD_PRICING!$A$2:$D$1000,4,FALSE),VLOOKUP(A90,CA_BSD_PRICING!$A$2:$D$1000,4,FALSE))</f>
        <v>20</v>
      </c>
      <c r="F90" s="48">
        <v>90000</v>
      </c>
      <c r="G90" s="8">
        <f t="shared" si="1"/>
        <v>2.2222222222222223E-4</v>
      </c>
      <c r="H90" s="4" t="s">
        <v>31</v>
      </c>
      <c r="I90" s="4" t="s">
        <v>3892</v>
      </c>
      <c r="K90" s="4" t="s">
        <v>3909</v>
      </c>
      <c r="L90" s="44" t="s">
        <v>219</v>
      </c>
    </row>
    <row r="91" spans="1:12" ht="13.2">
      <c r="A91" s="10" t="s">
        <v>205</v>
      </c>
      <c r="B91" s="10" t="str">
        <f t="shared" si="0"/>
        <v>700D1 Black Developer Unit</v>
      </c>
      <c r="C91" s="45">
        <f>IF($N$1="US",VLOOKUP(A91,US_BSD_PRICING!$A$2:$D$1000,2,FALSE),VLOOKUP(A91,CA_BSD_PRICING!$A$2:$D$1000,2,FALSE))</f>
        <v>52.24</v>
      </c>
      <c r="D91" s="45">
        <f>IF($N$1="US",VLOOKUP(A91,US_BSD_PRICING!$A$2:$D$1000,3,FALSE),VLOOKUP(A91,CA_BSD_PRICING!$A$2:$D$1000,3,FALSE))</f>
        <v>44.99</v>
      </c>
      <c r="E91" s="12">
        <f>IF($N$1="US",VLOOKUP(A91,US_BSD_PRICING!$A$2:$D$1000,4,FALSE),VLOOKUP(A91,CA_BSD_PRICING!$A$2:$D$1000,4,FALSE))</f>
        <v>36</v>
      </c>
      <c r="F91" s="48">
        <v>40000</v>
      </c>
      <c r="G91" s="8">
        <f t="shared" si="1"/>
        <v>8.9999999999999998E-4</v>
      </c>
      <c r="H91" s="4" t="s">
        <v>31</v>
      </c>
      <c r="I91" s="4" t="s">
        <v>195</v>
      </c>
      <c r="L91" s="44" t="s">
        <v>206</v>
      </c>
    </row>
    <row r="92" spans="1:12" ht="13.2">
      <c r="A92" s="10" t="s">
        <v>207</v>
      </c>
      <c r="B92" s="10" t="e">
        <f t="shared" ca="1" si="0"/>
        <v>#NAME?</v>
      </c>
      <c r="C92" s="45">
        <f>IF($N$1="US",VLOOKUP(A92,US_BSD_PRICING!$A$2:$D$1000,2,FALSE),VLOOKUP(A92,CA_BSD_PRICING!$A$2:$D$1000,2,FALSE))</f>
        <v>52.24</v>
      </c>
      <c r="D92" s="45">
        <f>IF($N$1="US",VLOOKUP(A92,US_BSD_PRICING!$A$2:$D$1000,3,FALSE),VLOOKUP(A92,CA_BSD_PRICING!$A$2:$D$1000,3,FALSE))</f>
        <v>44.99</v>
      </c>
      <c r="E92" s="12">
        <f>IF($N$1="US",VLOOKUP(A92,US_BSD_PRICING!$A$2:$D$1000,4,FALSE),VLOOKUP(A92,CA_BSD_PRICING!$A$2:$D$1000,4,FALSE))</f>
        <v>36</v>
      </c>
      <c r="F92" s="48">
        <v>40000</v>
      </c>
      <c r="G92" s="8">
        <f t="shared" si="1"/>
        <v>8.9999999999999998E-4</v>
      </c>
      <c r="H92" s="4" t="s">
        <v>31</v>
      </c>
      <c r="I92" s="4" t="s">
        <v>195</v>
      </c>
      <c r="K92" s="4" t="s">
        <v>3909</v>
      </c>
      <c r="L92" s="44" t="s">
        <v>3969</v>
      </c>
    </row>
    <row r="93" spans="1:12" ht="13.2">
      <c r="A93" s="10" t="s">
        <v>208</v>
      </c>
      <c r="B93" s="10" t="str">
        <f t="shared" si="0"/>
        <v>700D3 Magenta Developer Unit</v>
      </c>
      <c r="C93" s="45">
        <f>IF($N$1="US",VLOOKUP(A93,US_BSD_PRICING!$A$2:$D$1000,2,FALSE),VLOOKUP(A93,CA_BSD_PRICING!$A$2:$D$1000,2,FALSE))</f>
        <v>52.24</v>
      </c>
      <c r="D93" s="45">
        <f>IF($N$1="US",VLOOKUP(A93,US_BSD_PRICING!$A$2:$D$1000,3,FALSE),VLOOKUP(A93,CA_BSD_PRICING!$A$2:$D$1000,3,FALSE))</f>
        <v>44.99</v>
      </c>
      <c r="E93" s="12">
        <f>IF($N$1="US",VLOOKUP(A93,US_BSD_PRICING!$A$2:$D$1000,4,FALSE),VLOOKUP(A93,CA_BSD_PRICING!$A$2:$D$1000,4,FALSE))</f>
        <v>36</v>
      </c>
      <c r="F93" s="48">
        <v>40000</v>
      </c>
      <c r="G93" s="8">
        <f t="shared" si="1"/>
        <v>8.9999999999999998E-4</v>
      </c>
      <c r="H93" s="4" t="s">
        <v>31</v>
      </c>
      <c r="I93" s="4" t="s">
        <v>195</v>
      </c>
      <c r="L93" s="44" t="s">
        <v>209</v>
      </c>
    </row>
    <row r="94" spans="1:12" ht="13.2">
      <c r="A94" s="10" t="s">
        <v>210</v>
      </c>
      <c r="B94" s="10" t="str">
        <f t="shared" si="0"/>
        <v>700D4 Yellow Developer Unit</v>
      </c>
      <c r="C94" s="45">
        <f>IF($N$1="US",VLOOKUP(A94,US_BSD_PRICING!$A$2:$D$1000,2,FALSE),VLOOKUP(A94,CA_BSD_PRICING!$A$2:$D$1000,2,FALSE))</f>
        <v>52.24</v>
      </c>
      <c r="D94" s="45">
        <f>IF($N$1="US",VLOOKUP(A94,US_BSD_PRICING!$A$2:$D$1000,3,FALSE),VLOOKUP(A94,CA_BSD_PRICING!$A$2:$D$1000,3,FALSE))</f>
        <v>44.99</v>
      </c>
      <c r="E94" s="12">
        <f>IF($N$1="US",VLOOKUP(A94,US_BSD_PRICING!$A$2:$D$1000,4,FALSE),VLOOKUP(A94,CA_BSD_PRICING!$A$2:$D$1000,4,FALSE))</f>
        <v>36</v>
      </c>
      <c r="F94" s="48">
        <v>40000</v>
      </c>
      <c r="G94" s="8">
        <f t="shared" si="1"/>
        <v>8.9999999999999998E-4</v>
      </c>
      <c r="H94" s="4" t="s">
        <v>31</v>
      </c>
      <c r="I94" s="4" t="s">
        <v>195</v>
      </c>
      <c r="L94" s="44" t="s">
        <v>211</v>
      </c>
    </row>
    <row r="95" spans="1:12" ht="13.2">
      <c r="A95" s="10" t="s">
        <v>212</v>
      </c>
      <c r="B95" s="10" t="str">
        <f t="shared" si="0"/>
        <v>700P Photoconductor Unit</v>
      </c>
      <c r="C95" s="45">
        <f>IF($N$1="US",VLOOKUP(A95,US_BSD_PRICING!$A$2:$D$1000,2,FALSE),VLOOKUP(A95,CA_BSD_PRICING!$A$2:$D$1000,2,FALSE))</f>
        <v>156.72</v>
      </c>
      <c r="D95" s="45">
        <f>IF($N$1="US",VLOOKUP(A95,US_BSD_PRICING!$A$2:$D$1000,3,FALSE),VLOOKUP(A95,CA_BSD_PRICING!$A$2:$D$1000,3,FALSE))</f>
        <v>134.99</v>
      </c>
      <c r="E95" s="12">
        <f>IF($N$1="US",VLOOKUP(A95,US_BSD_PRICING!$A$2:$D$1000,4,FALSE),VLOOKUP(A95,CA_BSD_PRICING!$A$2:$D$1000,4,FALSE))</f>
        <v>109</v>
      </c>
      <c r="F95" s="48">
        <v>40000</v>
      </c>
      <c r="G95" s="8">
        <f t="shared" si="1"/>
        <v>2.725E-3</v>
      </c>
      <c r="H95" s="4" t="s">
        <v>31</v>
      </c>
      <c r="I95" s="4" t="s">
        <v>195</v>
      </c>
      <c r="L95" s="44" t="s">
        <v>213</v>
      </c>
    </row>
    <row r="96" spans="1:12" ht="13.2">
      <c r="A96" s="10" t="s">
        <v>214</v>
      </c>
      <c r="B96" s="10" t="str">
        <f t="shared" si="0"/>
        <v>700Z5 Black Imaging Kit</v>
      </c>
      <c r="C96" s="45">
        <f>IF($N$1="US",VLOOKUP(A96,US_BSD_PRICING!$A$2:$D$1000,2,FALSE),VLOOKUP(A96,CA_BSD_PRICING!$A$2:$D$1000,2,FALSE))</f>
        <v>208.96</v>
      </c>
      <c r="D96" s="45">
        <f>IF($N$1="US",VLOOKUP(A96,US_BSD_PRICING!$A$2:$D$1000,3,FALSE),VLOOKUP(A96,CA_BSD_PRICING!$A$2:$D$1000,3,FALSE))</f>
        <v>179.99</v>
      </c>
      <c r="E96" s="12">
        <f>IF($N$1="US",VLOOKUP(A96,US_BSD_PRICING!$A$2:$D$1000,4,FALSE),VLOOKUP(A96,CA_BSD_PRICING!$A$2:$D$1000,4,FALSE))</f>
        <v>146</v>
      </c>
      <c r="F96" s="48">
        <v>40000</v>
      </c>
      <c r="G96" s="8">
        <f t="shared" si="1"/>
        <v>3.65E-3</v>
      </c>
      <c r="H96" s="4" t="s">
        <v>31</v>
      </c>
      <c r="I96" s="4" t="s">
        <v>195</v>
      </c>
      <c r="L96" s="44" t="s">
        <v>215</v>
      </c>
    </row>
    <row r="97" spans="1:12" ht="13.2">
      <c r="A97" s="10" t="s">
        <v>216</v>
      </c>
      <c r="B97" s="10" t="str">
        <f t="shared" si="0"/>
        <v>700Z5 Black &amp; Color Imaging Kit</v>
      </c>
      <c r="C97" s="45">
        <f>IF($N$1="US",VLOOKUP(A97,US_BSD_PRICING!$A$2:$D$1000,2,FALSE),VLOOKUP(A97,CA_BSD_PRICING!$A$2:$D$1000,2,FALSE))</f>
        <v>289.55</v>
      </c>
      <c r="D97" s="45">
        <f>IF($N$1="US",VLOOKUP(A97,US_BSD_PRICING!$A$2:$D$1000,3,FALSE),VLOOKUP(A97,CA_BSD_PRICING!$A$2:$D$1000,3,FALSE))</f>
        <v>248.99</v>
      </c>
      <c r="E97" s="12">
        <f>IF($N$1="US",VLOOKUP(A97,US_BSD_PRICING!$A$2:$D$1000,4,FALSE),VLOOKUP(A97,CA_BSD_PRICING!$A$2:$D$1000,4,FALSE))</f>
        <v>202</v>
      </c>
      <c r="F97" s="48">
        <v>40000</v>
      </c>
      <c r="G97" s="8">
        <f t="shared" si="1"/>
        <v>5.0499999999999998E-3</v>
      </c>
      <c r="H97" s="4" t="s">
        <v>31</v>
      </c>
      <c r="I97" s="4" t="s">
        <v>195</v>
      </c>
      <c r="L97" s="44" t="s">
        <v>217</v>
      </c>
    </row>
    <row r="98" spans="1:12" ht="13.2">
      <c r="A98" s="10" t="s">
        <v>186</v>
      </c>
      <c r="B98" s="10" t="e">
        <f t="shared" ca="1" si="0"/>
        <v>#NAME?</v>
      </c>
      <c r="C98" s="45">
        <f>IF($N$1="US",VLOOKUP(A98,US_BSD_PRICING!$A$2:$D$1000,2,FALSE),VLOOKUP(A98,CA_BSD_PRICING!$A$2:$D$1000,2,FALSE))</f>
        <v>87.78</v>
      </c>
      <c r="D98" s="45">
        <f>IF($N$1="US",VLOOKUP(A98,US_BSD_PRICING!$A$2:$D$1000,3,FALSE),VLOOKUP(A98,CA_BSD_PRICING!$A$2:$D$1000,3,FALSE))</f>
        <v>0</v>
      </c>
      <c r="E98" s="12">
        <f>IF($N$1="US",VLOOKUP(A98,US_BSD_PRICING!$A$2:$D$1000,4,FALSE),VLOOKUP(A98,CA_BSD_PRICING!$A$2:$D$1000,4,FALSE))</f>
        <v>61.38</v>
      </c>
      <c r="F98" s="48">
        <v>300000</v>
      </c>
      <c r="G98" s="8">
        <f t="shared" si="1"/>
        <v>2.0460000000000001E-4</v>
      </c>
      <c r="H98" s="4" t="s">
        <v>31</v>
      </c>
      <c r="I98" s="4" t="s">
        <v>3907</v>
      </c>
      <c r="K98" s="4" t="s">
        <v>3909</v>
      </c>
      <c r="L98" s="44" t="s">
        <v>3970</v>
      </c>
    </row>
    <row r="99" spans="1:12" ht="13.2">
      <c r="A99" s="10" t="s">
        <v>187</v>
      </c>
      <c r="B99" s="10" t="e">
        <f t="shared" ca="1" si="0"/>
        <v>#NAME?</v>
      </c>
      <c r="C99" s="45">
        <f>IF($N$1="US",VLOOKUP(A99,US_BSD_PRICING!$A$2:$D$1000,2,FALSE),VLOOKUP(A99,CA_BSD_PRICING!$A$2:$D$1000,2,FALSE))</f>
        <v>263.35000000000002</v>
      </c>
      <c r="D99" s="45">
        <f>IF($N$1="US",VLOOKUP(A99,US_BSD_PRICING!$A$2:$D$1000,3,FALSE),VLOOKUP(A99,CA_BSD_PRICING!$A$2:$D$1000,3,FALSE))</f>
        <v>0</v>
      </c>
      <c r="E99" s="12">
        <f>IF($N$1="US",VLOOKUP(A99,US_BSD_PRICING!$A$2:$D$1000,4,FALSE),VLOOKUP(A99,CA_BSD_PRICING!$A$2:$D$1000,4,FALSE))</f>
        <v>184.13</v>
      </c>
      <c r="F99" s="48">
        <v>300000</v>
      </c>
      <c r="G99" s="8">
        <f t="shared" si="1"/>
        <v>6.1376666666666661E-4</v>
      </c>
      <c r="H99" s="4" t="s">
        <v>31</v>
      </c>
      <c r="I99" s="4" t="s">
        <v>3907</v>
      </c>
      <c r="K99" s="4" t="s">
        <v>3909</v>
      </c>
      <c r="L99" s="44" t="s">
        <v>3971</v>
      </c>
    </row>
    <row r="100" spans="1:12" ht="26.4">
      <c r="A100" s="10" t="s">
        <v>188</v>
      </c>
      <c r="B100" s="10" t="str">
        <f t="shared" si="0"/>
        <v>Black Return Program Developer and Photoconductor Unit Pack (Combo Pack)
Do not add to CPP</v>
      </c>
      <c r="C100" s="45">
        <f>IF($N$1="US",VLOOKUP(A100,US_BSD_PRICING!$A$2:$D$1000,2,FALSE),VLOOKUP(A100,CA_BSD_PRICING!$A$2:$D$1000,2,FALSE))</f>
        <v>170.18</v>
      </c>
      <c r="D100" s="45">
        <f>IF($N$1="US",VLOOKUP(A100,US_BSD_PRICING!$A$2:$D$1000,3,FALSE),VLOOKUP(A100,CA_BSD_PRICING!$A$2:$D$1000,3,FALSE))</f>
        <v>0</v>
      </c>
      <c r="E100" s="12">
        <f>IF($N$1="US",VLOOKUP(A100,US_BSD_PRICING!$A$2:$D$1000,4,FALSE),VLOOKUP(A100,CA_BSD_PRICING!$A$2:$D$1000,4,FALSE))</f>
        <v>118.98</v>
      </c>
      <c r="F100" s="4" t="s">
        <v>3972</v>
      </c>
      <c r="G100" s="8"/>
      <c r="H100" s="4" t="s">
        <v>31</v>
      </c>
      <c r="I100" s="4" t="s">
        <v>3907</v>
      </c>
      <c r="L100" s="44" t="s">
        <v>189</v>
      </c>
    </row>
    <row r="101" spans="1:12" ht="26.4">
      <c r="A101" s="10" t="s">
        <v>190</v>
      </c>
      <c r="B101" s="10" t="str">
        <f t="shared" si="0"/>
        <v>Color (CMY) Return Program Developers and Photoconductor Units Pack (Combo Pack) Do not add to CPP</v>
      </c>
      <c r="C101" s="45">
        <f>IF($N$1="US",VLOOKUP(A101,US_BSD_PRICING!$A$2:$D$1000,2,FALSE),VLOOKUP(A101,CA_BSD_PRICING!$A$2:$D$1000,2,FALSE))</f>
        <v>510.52</v>
      </c>
      <c r="D101" s="45">
        <f>IF($N$1="US",VLOOKUP(A101,US_BSD_PRICING!$A$2:$D$1000,3,FALSE),VLOOKUP(A101,CA_BSD_PRICING!$A$2:$D$1000,3,FALSE))</f>
        <v>0</v>
      </c>
      <c r="E101" s="12">
        <f>IF($N$1="US",VLOOKUP(A101,US_BSD_PRICING!$A$2:$D$1000,4,FALSE),VLOOKUP(A101,CA_BSD_PRICING!$A$2:$D$1000,4,FALSE))</f>
        <v>356.93</v>
      </c>
      <c r="F101" s="4" t="s">
        <v>3972</v>
      </c>
      <c r="G101" s="8"/>
      <c r="H101" s="4" t="s">
        <v>31</v>
      </c>
      <c r="I101" s="4" t="s">
        <v>3907</v>
      </c>
      <c r="L101" s="44" t="s">
        <v>191</v>
      </c>
    </row>
    <row r="102" spans="1:12" ht="13.2">
      <c r="A102" s="10" t="s">
        <v>192</v>
      </c>
      <c r="B102" s="10" t="e">
        <f t="shared" ca="1" si="0"/>
        <v>#NAME?</v>
      </c>
      <c r="C102" s="45">
        <f>IF($N$1="US",VLOOKUP(A102,US_BSD_PRICING!$A$2:$D$1000,2,FALSE),VLOOKUP(A102,CA_BSD_PRICING!$A$2:$D$1000,2,FALSE))</f>
        <v>82.39</v>
      </c>
      <c r="D102" s="45">
        <f>IF($N$1="US",VLOOKUP(A102,US_BSD_PRICING!$A$2:$D$1000,3,FALSE),VLOOKUP(A102,CA_BSD_PRICING!$A$2:$D$1000,3,FALSE))</f>
        <v>0</v>
      </c>
      <c r="E102" s="12">
        <f>IF($N$1="US",VLOOKUP(A102,US_BSD_PRICING!$A$2:$D$1000,4,FALSE),VLOOKUP(A102,CA_BSD_PRICING!$A$2:$D$1000,4,FALSE))</f>
        <v>57.6</v>
      </c>
      <c r="F102" s="48">
        <v>175000</v>
      </c>
      <c r="G102" s="8">
        <f t="shared" ref="G102:G180" si="2">IF(F102="","",E102/F102)</f>
        <v>3.2914285714285717E-4</v>
      </c>
      <c r="H102" s="4" t="s">
        <v>31</v>
      </c>
      <c r="I102" s="4" t="s">
        <v>3907</v>
      </c>
      <c r="K102" s="4" t="s">
        <v>3909</v>
      </c>
      <c r="L102" s="44" t="s">
        <v>3973</v>
      </c>
    </row>
    <row r="103" spans="1:12" ht="13.2">
      <c r="A103" s="10" t="s">
        <v>193</v>
      </c>
      <c r="B103" s="10" t="e">
        <f t="shared" ca="1" si="0"/>
        <v>#NAME?</v>
      </c>
      <c r="C103" s="45">
        <f>IF($N$1="US",VLOOKUP(A103,US_BSD_PRICING!$A$2:$D$1000,2,FALSE),VLOOKUP(A103,CA_BSD_PRICING!$A$2:$D$1000,2,FALSE))</f>
        <v>247.16</v>
      </c>
      <c r="D103" s="45">
        <f>IF($N$1="US",VLOOKUP(A103,US_BSD_PRICING!$A$2:$D$1000,3,FALSE),VLOOKUP(A103,CA_BSD_PRICING!$A$2:$D$1000,3,FALSE))</f>
        <v>0</v>
      </c>
      <c r="E103" s="12">
        <f>IF($N$1="US",VLOOKUP(A103,US_BSD_PRICING!$A$2:$D$1000,4,FALSE),VLOOKUP(A103,CA_BSD_PRICING!$A$2:$D$1000,4,FALSE))</f>
        <v>172.81</v>
      </c>
      <c r="F103" s="48">
        <v>175000</v>
      </c>
      <c r="G103" s="8">
        <f t="shared" si="2"/>
        <v>9.8748571428571431E-4</v>
      </c>
      <c r="H103" s="4" t="s">
        <v>31</v>
      </c>
      <c r="I103" s="4" t="s">
        <v>3907</v>
      </c>
      <c r="K103" s="4" t="s">
        <v>3909</v>
      </c>
      <c r="L103" s="44" t="s">
        <v>3974</v>
      </c>
    </row>
    <row r="104" spans="1:12" ht="13.2">
      <c r="A104" s="10" t="s">
        <v>194</v>
      </c>
      <c r="B104" s="10" t="e">
        <f t="shared" ca="1" si="0"/>
        <v>#NAME?</v>
      </c>
      <c r="C104" s="45">
        <f>IF($N$1="US",VLOOKUP(A104,US_BSD_PRICING!$A$2:$D$1000,2,FALSE),VLOOKUP(A104,CA_BSD_PRICING!$A$2:$D$1000,2,FALSE))</f>
        <v>42.69</v>
      </c>
      <c r="D104" s="45">
        <f>IF($N$1="US",VLOOKUP(A104,US_BSD_PRICING!$A$2:$D$1000,3,FALSE),VLOOKUP(A104,CA_BSD_PRICING!$A$2:$D$1000,3,FALSE))</f>
        <v>0</v>
      </c>
      <c r="E104" s="12">
        <f>IF($N$1="US",VLOOKUP(A104,US_BSD_PRICING!$A$2:$D$1000,4,FALSE),VLOOKUP(A104,CA_BSD_PRICING!$A$2:$D$1000,4,FALSE))</f>
        <v>29.84</v>
      </c>
      <c r="F104" s="48">
        <v>175000</v>
      </c>
      <c r="G104" s="8">
        <f t="shared" si="2"/>
        <v>1.705142857142857E-4</v>
      </c>
      <c r="H104" s="4" t="s">
        <v>31</v>
      </c>
      <c r="I104" s="4" t="s">
        <v>3907</v>
      </c>
      <c r="K104" s="4" t="s">
        <v>3909</v>
      </c>
      <c r="L104" s="44" t="s">
        <v>219</v>
      </c>
    </row>
    <row r="105" spans="1:12" ht="13.2">
      <c r="A105" s="10" t="s">
        <v>168</v>
      </c>
      <c r="B105" s="10" t="e">
        <f t="shared" ca="1" si="0"/>
        <v>#NAME?</v>
      </c>
      <c r="C105" s="45">
        <f>IF($N$1="US",VLOOKUP(A105,US_BSD_PRICING!$A$2:$D$1000,2,FALSE),VLOOKUP(A105,CA_BSD_PRICING!$A$2:$D$1000,2,FALSE))</f>
        <v>29.61</v>
      </c>
      <c r="D105" s="45">
        <f>IF($N$1="US",VLOOKUP(A105,US_BSD_PRICING!$A$2:$D$1000,3,FALSE),VLOOKUP(A105,CA_BSD_PRICING!$A$2:$D$1000,3,FALSE))</f>
        <v>0</v>
      </c>
      <c r="E105" s="12">
        <f>IF($N$1="US",VLOOKUP(A105,US_BSD_PRICING!$A$2:$D$1000,4,FALSE),VLOOKUP(A105,CA_BSD_PRICING!$A$2:$D$1000,4,FALSE))</f>
        <v>20.7</v>
      </c>
      <c r="F105" s="48">
        <v>90000</v>
      </c>
      <c r="G105" s="8">
        <f t="shared" si="2"/>
        <v>2.2999999999999998E-4</v>
      </c>
      <c r="H105" s="4" t="s">
        <v>31</v>
      </c>
      <c r="I105" s="4" t="s">
        <v>3901</v>
      </c>
      <c r="K105" s="4" t="s">
        <v>3909</v>
      </c>
      <c r="L105" s="44" t="s">
        <v>219</v>
      </c>
    </row>
    <row r="106" spans="1:12" ht="13.2">
      <c r="A106" s="10" t="s">
        <v>169</v>
      </c>
      <c r="B106" s="10" t="e">
        <f t="shared" ca="1" si="0"/>
        <v>#NAME?</v>
      </c>
      <c r="C106" s="45">
        <f>IF($N$1="US",VLOOKUP(A106,US_BSD_PRICING!$A$2:$D$1000,2,FALSE),VLOOKUP(A106,CA_BSD_PRICING!$A$2:$D$1000,2,FALSE))</f>
        <v>84.28</v>
      </c>
      <c r="D106" s="45">
        <f>IF($N$1="US",VLOOKUP(A106,US_BSD_PRICING!$A$2:$D$1000,3,FALSE),VLOOKUP(A106,CA_BSD_PRICING!$A$2:$D$1000,3,FALSE))</f>
        <v>0</v>
      </c>
      <c r="E106" s="12">
        <f>IF($N$1="US",VLOOKUP(A106,US_BSD_PRICING!$A$2:$D$1000,4,FALSE),VLOOKUP(A106,CA_BSD_PRICING!$A$2:$D$1000,4,FALSE))</f>
        <v>58.93</v>
      </c>
      <c r="F106" s="48">
        <v>150000</v>
      </c>
      <c r="G106" s="8">
        <f t="shared" si="2"/>
        <v>3.9286666666666666E-4</v>
      </c>
      <c r="H106" s="4" t="s">
        <v>31</v>
      </c>
      <c r="I106" s="4" t="s">
        <v>3901</v>
      </c>
      <c r="K106" s="4" t="s">
        <v>3909</v>
      </c>
      <c r="L106" s="44" t="s">
        <v>3975</v>
      </c>
    </row>
    <row r="107" spans="1:12" ht="13.2">
      <c r="A107" s="10" t="s">
        <v>170</v>
      </c>
      <c r="B107" s="10" t="e">
        <f t="shared" ca="1" si="0"/>
        <v>#NAME?</v>
      </c>
      <c r="C107" s="45">
        <f>IF($N$1="US",VLOOKUP(A107,US_BSD_PRICING!$A$2:$D$1000,2,FALSE),VLOOKUP(A107,CA_BSD_PRICING!$A$2:$D$1000,2,FALSE))</f>
        <v>280.54000000000002</v>
      </c>
      <c r="D107" s="45">
        <f>IF($N$1="US",VLOOKUP(A107,US_BSD_PRICING!$A$2:$D$1000,3,FALSE),VLOOKUP(A107,CA_BSD_PRICING!$A$2:$D$1000,3,FALSE))</f>
        <v>0</v>
      </c>
      <c r="E107" s="12">
        <f>IF($N$1="US",VLOOKUP(A107,US_BSD_PRICING!$A$2:$D$1000,4,FALSE),VLOOKUP(A107,CA_BSD_PRICING!$A$2:$D$1000,4,FALSE))</f>
        <v>196.14</v>
      </c>
      <c r="F107" s="48">
        <v>150000</v>
      </c>
      <c r="G107" s="8">
        <f t="shared" si="2"/>
        <v>1.3075999999999999E-3</v>
      </c>
      <c r="H107" s="4" t="s">
        <v>31</v>
      </c>
      <c r="I107" s="4" t="s">
        <v>3901</v>
      </c>
      <c r="K107" s="4" t="s">
        <v>3909</v>
      </c>
      <c r="L107" s="44" t="s">
        <v>3976</v>
      </c>
    </row>
    <row r="108" spans="1:12" ht="13.2">
      <c r="A108" s="10" t="s">
        <v>308</v>
      </c>
      <c r="B108" s="10" t="str">
        <f t="shared" si="0"/>
        <v xml:space="preserve"> Black Photoconductor Unit</v>
      </c>
      <c r="C108" s="45">
        <f>IF($N$1="US",VLOOKUP(A108,US_BSD_PRICING!$A$2:$D$1000,2,FALSE),VLOOKUP(A108,CA_BSD_PRICING!$A$2:$D$1000,2,FALSE))</f>
        <v>126.87</v>
      </c>
      <c r="D108" s="45">
        <f>IF($N$1="US",VLOOKUP(A108,US_BSD_PRICING!$A$2:$D$1000,3,FALSE),VLOOKUP(A108,CA_BSD_PRICING!$A$2:$D$1000,3,FALSE))</f>
        <v>0</v>
      </c>
      <c r="E108" s="12">
        <f>IF($N$1="US",VLOOKUP(A108,US_BSD_PRICING!$A$2:$D$1000,4,FALSE),VLOOKUP(A108,CA_BSD_PRICING!$A$2:$D$1000,4,FALSE))</f>
        <v>66.75</v>
      </c>
      <c r="F108" s="48">
        <v>100000</v>
      </c>
      <c r="G108" s="8">
        <f t="shared" si="2"/>
        <v>6.6750000000000002E-4</v>
      </c>
      <c r="H108" s="4" t="s">
        <v>31</v>
      </c>
      <c r="I108" s="4" t="s">
        <v>3950</v>
      </c>
      <c r="L108" s="44" t="s">
        <v>309</v>
      </c>
    </row>
    <row r="109" spans="1:12" ht="13.2">
      <c r="A109" s="10" t="s">
        <v>310</v>
      </c>
      <c r="B109" s="10" t="str">
        <f t="shared" si="0"/>
        <v>CMY Photoconductor Unit</v>
      </c>
      <c r="C109" s="45">
        <f>IF($N$1="US",VLOOKUP(A109,US_BSD_PRICING!$A$2:$D$1000,2,FALSE),VLOOKUP(A109,CA_BSD_PRICING!$A$2:$D$1000,2,FALSE))</f>
        <v>395.52</v>
      </c>
      <c r="D109" s="45">
        <f>IF($N$1="US",VLOOKUP(A109,US_BSD_PRICING!$A$2:$D$1000,3,FALSE),VLOOKUP(A109,CA_BSD_PRICING!$A$2:$D$1000,3,FALSE))</f>
        <v>0</v>
      </c>
      <c r="E109" s="12">
        <f>IF($N$1="US",VLOOKUP(A109,US_BSD_PRICING!$A$2:$D$1000,4,FALSE),VLOOKUP(A109,CA_BSD_PRICING!$A$2:$D$1000,4,FALSE))</f>
        <v>207</v>
      </c>
      <c r="F109" s="48">
        <v>90000</v>
      </c>
      <c r="G109" s="8">
        <f t="shared" si="2"/>
        <v>2.3E-3</v>
      </c>
      <c r="H109" s="4" t="s">
        <v>31</v>
      </c>
      <c r="I109" s="4" t="s">
        <v>3950</v>
      </c>
      <c r="L109" s="44" t="s">
        <v>311</v>
      </c>
    </row>
    <row r="110" spans="1:12" ht="13.2">
      <c r="A110" s="10" t="s">
        <v>218</v>
      </c>
      <c r="B110" s="10" t="str">
        <f t="shared" si="0"/>
        <v>Waste Toner Bottle</v>
      </c>
      <c r="C110" s="45">
        <f>IF($N$1="US",VLOOKUP(A110,US_BSD_PRICING!$A$2:$D$1000,2,FALSE),VLOOKUP(A110,CA_BSD_PRICING!$A$2:$D$1000,2,FALSE))</f>
        <v>12</v>
      </c>
      <c r="D110" s="45">
        <f>IF($N$1="US",VLOOKUP(A110,US_BSD_PRICING!$A$2:$D$1000,3,FALSE),VLOOKUP(A110,CA_BSD_PRICING!$A$2:$D$1000,3,FALSE))</f>
        <v>9.99</v>
      </c>
      <c r="E110" s="12">
        <f>IF($N$1="US",VLOOKUP(A110,US_BSD_PRICING!$A$2:$D$1000,4,FALSE),VLOOKUP(A110,CA_BSD_PRICING!$A$2:$D$1000,4,FALSE))</f>
        <v>8.1300000000000008</v>
      </c>
      <c r="F110" s="48">
        <v>36000</v>
      </c>
      <c r="G110" s="8">
        <f t="shared" si="2"/>
        <v>2.2583333333333337E-4</v>
      </c>
      <c r="H110" s="4" t="s">
        <v>31</v>
      </c>
      <c r="I110" s="4" t="s">
        <v>195</v>
      </c>
      <c r="L110" s="44" t="s">
        <v>219</v>
      </c>
    </row>
    <row r="111" spans="1:12" ht="171.6">
      <c r="A111" s="10" t="s">
        <v>337</v>
      </c>
      <c r="B111" s="10" t="str">
        <f t="shared" si="0"/>
        <v xml:space="preserve">- Color Single Function Printer
- 60 PPM, Duplex standard
- Ships with 8,000-page Black and Color (CMYK) Return Program Toner Cartridges
- CPU/Bits/MHz:        Quad Core/INA/1.33 GHz
- Memory (std/max):        1 GB/3 GB
- HDD:        Optional 500-GB
- PDLs:        PCL 5e/6/XL, PostScript 3, PPDS, XPS
- Warm-up Time:        90 sec
- First-Page-Out Time (Mono/Color):        7 sec/7 sec
- Monthly Duty Cycle:        200,000 impressions
- Recommended Monthly Volume:        2,500 to 25,000 impressions
</v>
      </c>
      <c r="C111" s="45">
        <f>IF($N$1="US",VLOOKUP(A111,US_BSD_PRICING!$A$2:$D$1000,2,FALSE),VLOOKUP(A111,CA_BSD_PRICING!$A$2:$D$1000,2,FALSE))</f>
        <v>4313.33</v>
      </c>
      <c r="D111" s="45">
        <f>IF($N$1="US",VLOOKUP(A111,US_BSD_PRICING!$A$2:$D$1000,3,FALSE),VLOOKUP(A111,CA_BSD_PRICING!$A$2:$D$1000,3,FALSE))</f>
        <v>0</v>
      </c>
      <c r="E111" s="12">
        <f>IF($N$1="US",VLOOKUP(A111,US_BSD_PRICING!$A$2:$D$1000,4,FALSE),VLOOKUP(A111,CA_BSD_PRICING!$A$2:$D$1000,4,FALSE))</f>
        <v>1294</v>
      </c>
      <c r="F111" s="46"/>
      <c r="G111" s="8" t="str">
        <f t="shared" si="2"/>
        <v/>
      </c>
      <c r="H111" s="4" t="s">
        <v>9</v>
      </c>
      <c r="I111" s="4" t="s">
        <v>3903</v>
      </c>
      <c r="J111" s="4" t="s">
        <v>3938</v>
      </c>
      <c r="L111" s="49" t="s">
        <v>171</v>
      </c>
    </row>
    <row r="112" spans="1:12" ht="250.8">
      <c r="A112" s="10" t="s">
        <v>338</v>
      </c>
      <c r="B112" s="10" t="str">
        <f t="shared" si="0"/>
        <v>- Mono Multi Function Printer
- 63 PPM, Duplex standard
- Ships with 10,000 page toner cartridge
- First Copy Time:        4.2 sec
- Std Paper Capacity:        550 sheets
- Paper Weights:        16-lb bond to 112-lb index
- Bypass/Paper Weights:        100-sheet/16-lb bond to 112-lb index
- Max Paper Sources/Cap:        5/3,300 sheets
- Max Original Size:        8-1/2 x 14
- Min/Max Output Size:        2.8 x 5/8-1/2 x 14
- Std/Max System Memory:        2-GB RAM, 320-GB+ HD/3-GB RAM, 320-GB+ HD
- Duplex: Standard Duplex single-pass document feeder; output tray capacity of 550 sheets
- Capacity/Paper Sizes:        Unlimited/4.13 x 5.83 to 8-1/2 x 14
   - Document Feeder:        Std DSPF
   - Capacity:        150 orig
   - Paper Weights:        14 to 32 lbs
-  5,000 to 25,000 pages per month recommended</v>
      </c>
      <c r="C112" s="45">
        <f>IF($N$1="US",VLOOKUP(A112,US_BSD_PRICING!$A$2:$D$1000,2,FALSE),VLOOKUP(A112,CA_BSD_PRICING!$A$2:$D$1000,2,FALSE))</f>
        <v>5997</v>
      </c>
      <c r="D112" s="45">
        <f>IF($N$1="US",VLOOKUP(A112,US_BSD_PRICING!$A$2:$D$1000,3,FALSE),VLOOKUP(A112,CA_BSD_PRICING!$A$2:$D$1000,3,FALSE))</f>
        <v>3588</v>
      </c>
      <c r="E112" s="12">
        <f>IF($N$1="US",VLOOKUP(A112,US_BSD_PRICING!$A$2:$D$1000,4,FALSE),VLOOKUP(A112,CA_BSD_PRICING!$A$2:$D$1000,4,FALSE))</f>
        <v>1799</v>
      </c>
      <c r="F112" s="46"/>
      <c r="G112" s="8" t="str">
        <f t="shared" si="2"/>
        <v/>
      </c>
      <c r="H112" s="4" t="s">
        <v>9</v>
      </c>
      <c r="I112" s="4" t="s">
        <v>143</v>
      </c>
      <c r="J112" s="4" t="s">
        <v>3944</v>
      </c>
      <c r="L112" s="44" t="s">
        <v>144</v>
      </c>
    </row>
    <row r="113" spans="1:13" ht="250.8">
      <c r="A113" s="10" t="s">
        <v>339</v>
      </c>
      <c r="B113" s="10" t="str">
        <f t="shared" si="0"/>
        <v>- Mono Multi Function Printer
- 70 PPM, Duplex standard
- Ships with 10,000 page toner cartridge
- First Copy Time:        4.2 sec
- Std Paper Capacity:        550 sheets
- Accuread OCR Standard
- Bypass/Paper Weights:        100-sheet/16-lb bond to 112-lb index
- Max Paper Sources/Cap:        5/3,300 sheets
- Max Original Size:        8-1/2 x 14
- Min/Max Output Size:        2.8 x 5/8-1/2 x 14
- Std/Max System Memory:        2-GB RAM, 320-GB+ HD/3-GB RAM, 320-GB+ HD
- Duplex: Standard Duplex single-pass document feeder; output tray capacity of 550 sheets
- Capacity/Paper Sizes:        Unlimited/4.13 x 5.83 to 8-1/2 x 14
   - Document Feeder:        Std DSPF
   - Capacity:        150 orig
   - Paper Weights:        14 to 32 lbs
-  5,000 to 25,000 pages per month recommended</v>
      </c>
      <c r="C113" s="45">
        <f>IF($N$1="US",VLOOKUP(A113,US_BSD_PRICING!$A$2:$D$1000,2,FALSE),VLOOKUP(A113,CA_BSD_PRICING!$A$2:$D$1000,2,FALSE))</f>
        <v>8330</v>
      </c>
      <c r="D113" s="45">
        <f>IF($N$1="US",VLOOKUP(A113,US_BSD_PRICING!$A$2:$D$1000,3,FALSE),VLOOKUP(A113,CA_BSD_PRICING!$A$2:$D$1000,3,FALSE))</f>
        <v>4614</v>
      </c>
      <c r="E113" s="12">
        <f>IF($N$1="US",VLOOKUP(A113,US_BSD_PRICING!$A$2:$D$1000,4,FALSE),VLOOKUP(A113,CA_BSD_PRICING!$A$2:$D$1000,4,FALSE))</f>
        <v>2499</v>
      </c>
      <c r="F113" s="46"/>
      <c r="G113" s="8" t="str">
        <f t="shared" si="2"/>
        <v/>
      </c>
      <c r="H113" s="4" t="s">
        <v>9</v>
      </c>
      <c r="I113" s="4" t="s">
        <v>147</v>
      </c>
      <c r="J113" s="4" t="s">
        <v>3944</v>
      </c>
      <c r="L113" s="44" t="s">
        <v>148</v>
      </c>
    </row>
    <row r="114" spans="1:13" ht="184.8">
      <c r="A114" s="10" t="s">
        <v>340</v>
      </c>
      <c r="B114" s="10" t="str">
        <f t="shared" si="0"/>
        <v xml:space="preserve">- Mono Multi Function Printer, 63 PPM 
- Print, copy, scan and fax; Duplex standard; Accuread OCR Standard, 
- 800 MHz Dual-core Processor; 2GB RAM; 160+GB hard disk; 10.2-inch customizable e-Task touch screen; Legal-size flatbed scanner; 1200 x 1200 dpi; 
- 1,100-sheet input; 1,050-sheet output; 100-sheet multipurpose feeder; USB, Gigabit Ethernet; PostScript 3 and PCL 6 emulations
- Ships with 25,000 page toner cartridge &amp; 100,000 page imaging unit
- Requires Offset Stacker #24T8999, Stapler Finisher #40G0850, Staple Hole Punch Finisher #40G0849, or 4-Bin Mailbox #40G0852
- The 2100-Sheet Tray may be added to this model, but only after removing the lower 550-Sheet Tray
- 5,000 to 35,000 pages per month recommended
</v>
      </c>
      <c r="C114" s="45">
        <f>IF($N$1="US",VLOOKUP(A114,US_BSD_PRICING!$A$2:$D$1000,2,FALSE),VLOOKUP(A114,CA_BSD_PRICING!$A$2:$D$1000,2,FALSE))</f>
        <v>9997</v>
      </c>
      <c r="D114" s="45">
        <f>IF($N$1="US",VLOOKUP(A114,US_BSD_PRICING!$A$2:$D$1000,3,FALSE),VLOOKUP(A114,CA_BSD_PRICING!$A$2:$D$1000,3,FALSE))</f>
        <v>6767</v>
      </c>
      <c r="E114" s="12">
        <f>IF($N$1="US",VLOOKUP(A114,US_BSD_PRICING!$A$2:$D$1000,4,FALSE),VLOOKUP(A114,CA_BSD_PRICING!$A$2:$D$1000,4,FALSE))</f>
        <v>2999</v>
      </c>
      <c r="F114" s="46"/>
      <c r="G114" s="8" t="str">
        <f t="shared" si="2"/>
        <v/>
      </c>
      <c r="H114" s="4" t="s">
        <v>9</v>
      </c>
      <c r="I114" s="4" t="s">
        <v>149</v>
      </c>
      <c r="J114" s="4" t="s">
        <v>3944</v>
      </c>
      <c r="L114" s="49" t="s">
        <v>150</v>
      </c>
    </row>
    <row r="115" spans="1:13" ht="198">
      <c r="A115" s="10" t="s">
        <v>341</v>
      </c>
      <c r="B115" s="10" t="str">
        <f t="shared" si="0"/>
        <v xml:space="preserve">- Mono Multi Function Printer, 70 PPM
- Network ready; Print, copy, scan and fax; Duplex standard; Accuread OCR Standard, 
- 800 MHz Dual-core Processor; 2GB RAM; 160+GB hard disk; 10.2-inch customizable e-Task touch screen; 
- Legal-size flatbed scanner; 1200 x 1200 dpi; 1,100-sheet input; 1,050-sheet output; 100-sheet multipurpose feeder; USB, Gigabit Ethernet; PostScript 3 and PCL 6 emulations;
- Ships with 25,000 page toner cartridge &amp; 100,000 page imaging unit
- Requires Offset Stacker #24T8999, Stapler Finisher #40G0850, Staple Hole Punch Finisher #40G0849, or 4-Bin Mailbox #40G0852
- The 2100-Sheet Tray may be added to this model, but only after removing the lower 550-Sheet Tray
- 5,000 to 35,000 pages per month recommended; quiet and eco modes
</v>
      </c>
      <c r="C115" s="45">
        <f>IF($N$1="US",VLOOKUP(A115,US_BSD_PRICING!$A$2:$D$1000,2,FALSE),VLOOKUP(A115,CA_BSD_PRICING!$A$2:$D$1000,2,FALSE))</f>
        <v>13330</v>
      </c>
      <c r="D115" s="45">
        <f>IF($N$1="US",VLOOKUP(A115,US_BSD_PRICING!$A$2:$D$1000,3,FALSE),VLOOKUP(A115,CA_BSD_PRICING!$A$2:$D$1000,3,FALSE))</f>
        <v>7793</v>
      </c>
      <c r="E115" s="12">
        <f>IF($N$1="US",VLOOKUP(A115,US_BSD_PRICING!$A$2:$D$1000,4,FALSE),VLOOKUP(A115,CA_BSD_PRICING!$A$2:$D$1000,4,FALSE))</f>
        <v>3999</v>
      </c>
      <c r="F115" s="46"/>
      <c r="G115" s="8" t="str">
        <f t="shared" si="2"/>
        <v/>
      </c>
      <c r="H115" s="4" t="s">
        <v>9</v>
      </c>
      <c r="I115" s="4" t="s">
        <v>154</v>
      </c>
      <c r="J115" s="4" t="s">
        <v>3944</v>
      </c>
      <c r="L115" s="44" t="s">
        <v>155</v>
      </c>
    </row>
    <row r="116" spans="1:13" ht="211.2">
      <c r="A116" s="10" t="s">
        <v>342</v>
      </c>
      <c r="B116" s="10" t="str">
        <f t="shared" si="0"/>
        <v xml:space="preserve">- Mono Multi Function Printer - 45 PPM
- Scan; up to 45 ppm; 
- Dual Core 800MHz Processor; 1024MB RAM, 320+GB hard disk; 1200 x 1200 dpi; 
- 1,150-sheet standard input (2 x 500-Sheet Tray &amp; 150-Sheet multipurpose feeder); 
- time to first page as fast as 5.6 seconds; Lexmark e-Task 10-inch (25 cm) class color touch screen; 
- 100-sheet Single Pass Duplex document feeder; USB and Gigabit Ethernet; Front USB Direct port; PostScript 3 and PCL 6 emulations; 
- Ships with Photoconductor, Waster Toner Bottle, Developer, and 21k Black Toner Cartridge
- 2 x 500 and 2500 Sheet Tray options include Casters
- 15,000 to 50,000 pages per month recommend monthly usage.
</v>
      </c>
      <c r="C116" s="45">
        <f>IF($N$1="US",VLOOKUP(A116,US_BSD_PRICING!$A$2:$D$1000,2,FALSE),VLOOKUP(A116,CA_BSD_PRICING!$A$2:$D$1000,2,FALSE))</f>
        <v>10650</v>
      </c>
      <c r="D116" s="45">
        <f>IF($N$1="US",VLOOKUP(A116,US_BSD_PRICING!$A$2:$D$1000,3,FALSE),VLOOKUP(A116,CA_BSD_PRICING!$A$2:$D$1000,3,FALSE))</f>
        <v>10650</v>
      </c>
      <c r="E116" s="12">
        <f>IF($N$1="US",VLOOKUP(A116,US_BSD_PRICING!$A$2:$D$1000,4,FALSE),VLOOKUP(A116,CA_BSD_PRICING!$A$2:$D$1000,4,FALSE))</f>
        <v>5711</v>
      </c>
      <c r="F116" s="46"/>
      <c r="G116" s="8" t="str">
        <f t="shared" si="2"/>
        <v/>
      </c>
      <c r="H116" s="4" t="s">
        <v>9</v>
      </c>
      <c r="I116" s="4" t="s">
        <v>240</v>
      </c>
      <c r="J116" s="4" t="s">
        <v>3944</v>
      </c>
      <c r="L116" s="49" t="s">
        <v>241</v>
      </c>
    </row>
    <row r="117" spans="1:13" ht="198">
      <c r="A117" s="10" t="s">
        <v>343</v>
      </c>
      <c r="B117" s="10" t="str">
        <f t="shared" si="0"/>
        <v xml:space="preserve">- Mono Multi Function Printer - 55 PPM
- Scan; up to 45 ppm; 
- Dual Core 800MHz Processor; 1024MB RAM, 320+GB hard disk; 1200 x 1200 dpi; 
- 1,150-sheet standard input (2 x 500-Sheet Tray &amp; 150-Sheet multipurpose feeder); 
- time to first page as fast as 5.6 seconds; Lexmark e-Task 10-inch (25 cm) class color touch screen; 
- 100-sheet Single Pass Duplex document feeder; USB and Gigabit Ethernet; Front USB Direct port; PostScript 3 and PCL 6 emulations; 
- Ships with Photoconductor, Waster Toner Bottle, Developer, and 21k Black Toner Cartridge
- 2 x 500 and 2500 Sheet Tray options include Casters
- 15,000 to 50,000 pages per month recommend monthly usage.
</v>
      </c>
      <c r="C117" s="45">
        <f>IF($N$1="US",VLOOKUP(A117,US_BSD_PRICING!$A$2:$D$1000,2,FALSE),VLOOKUP(A117,CA_BSD_PRICING!$A$2:$D$1000,2,FALSE))</f>
        <v>15410</v>
      </c>
      <c r="D117" s="45">
        <f>IF($N$1="US",VLOOKUP(A117,US_BSD_PRICING!$A$2:$D$1000,3,FALSE),VLOOKUP(A117,CA_BSD_PRICING!$A$2:$D$1000,3,FALSE))</f>
        <v>15410</v>
      </c>
      <c r="E117" s="12">
        <f>IF($N$1="US",VLOOKUP(A117,US_BSD_PRICING!$A$2:$D$1000,4,FALSE),VLOOKUP(A117,CA_BSD_PRICING!$A$2:$D$1000,4,FALSE))</f>
        <v>6265</v>
      </c>
      <c r="F117" s="46"/>
      <c r="G117" s="8" t="str">
        <f t="shared" si="2"/>
        <v/>
      </c>
      <c r="H117" s="4" t="s">
        <v>9</v>
      </c>
      <c r="I117" s="4" t="s">
        <v>278</v>
      </c>
      <c r="J117" s="4" t="s">
        <v>3944</v>
      </c>
      <c r="L117" s="44" t="s">
        <v>279</v>
      </c>
    </row>
    <row r="118" spans="1:13" ht="211.2">
      <c r="A118" s="10" t="s">
        <v>344</v>
      </c>
      <c r="B118" s="10" t="str">
        <f t="shared" si="0"/>
        <v xml:space="preserve">- Mono Multi Function Printer - 65 PPM
- Scan; up to 45 ppm; 
- Dual Core 800MHz Processor; 1024MB RAM, 320+GB hard disk; 1200 x 1200 dpi; 
- 1,150-sheet standard input (2 x 500-Sheet Tray &amp; 150-Sheet multipurpose feeder); 
- time to first page as fast as 5.6 seconds; Lexmark e-Task 10-inch (25 cm) class color touch screen; 
- 100-sheet Single Pass Duplex document feeder; USB and Gigabit Ethernet; Front USB Direct port; PostScript 3 and PCL 6 emulations; 
- Ships with Photoconductor, Waster Toner Bottle, Developer, and 21k Black Toner Cartridge
- 2 x 500 and 2500 Sheet Tray options include Casters
- 15,000 to 50,000 pages per month recommend monthly usage.
</v>
      </c>
      <c r="C118" s="45">
        <f>IF($N$1="US",VLOOKUP(A118,US_BSD_PRICING!$A$2:$D$1000,2,FALSE),VLOOKUP(A118,CA_BSD_PRICING!$A$2:$D$1000,2,FALSE))</f>
        <v>19950</v>
      </c>
      <c r="D118" s="45">
        <f>IF($N$1="US",VLOOKUP(A118,US_BSD_PRICING!$A$2:$D$1000,3,FALSE),VLOOKUP(A118,CA_BSD_PRICING!$A$2:$D$1000,3,FALSE))</f>
        <v>19950</v>
      </c>
      <c r="E118" s="12">
        <f>IF($N$1="US",VLOOKUP(A118,US_BSD_PRICING!$A$2:$D$1000,4,FALSE),VLOOKUP(A118,CA_BSD_PRICING!$A$2:$D$1000,4,FALSE))</f>
        <v>8144.5</v>
      </c>
      <c r="F118" s="46"/>
      <c r="G118" s="8" t="str">
        <f t="shared" si="2"/>
        <v/>
      </c>
      <c r="H118" s="4" t="s">
        <v>9</v>
      </c>
      <c r="I118" s="4" t="s">
        <v>280</v>
      </c>
      <c r="J118" s="4" t="s">
        <v>3944</v>
      </c>
      <c r="L118" s="49" t="s">
        <v>281</v>
      </c>
    </row>
    <row r="119" spans="1:13" ht="132">
      <c r="A119" s="10" t="s">
        <v>345</v>
      </c>
      <c r="B119" s="10" t="str">
        <f t="shared" si="0"/>
        <v xml:space="preserve">- Color Multi Function Printer, 32 PPM
- Ships with 4000 page color toner cartridges, 8000 page black toner cartridge, and 40,000 page color &amp; black imaging units.
- Network ready; Print, Copy, Scan, Fax; Duplex standard; up to 32 ppm; 800 MHz Dual-core Processor; 1GB RAM; 160+GB hard disk; 7-inch color LCD touch screen; letter-size flatbed scanner; - - 1200 x 1200 dpi; 250-sheet input; 150-sheet output; 50-sheet RADF; USB, Gigabit Ethernet; PostScript 3 and PCL 6 emulations; 
-1,500 to 7,000 pages per month recommended; quiet and eco modes
</v>
      </c>
      <c r="C119" s="45">
        <f>IF($N$1="US",VLOOKUP(A119,US_BSD_PRICING!$A$2:$D$1000,2,FALSE),VLOOKUP(A119,CA_BSD_PRICING!$A$2:$D$1000,2,FALSE))</f>
        <v>3074</v>
      </c>
      <c r="D119" s="45">
        <f>IF($N$1="US",VLOOKUP(A119,US_BSD_PRICING!$A$2:$D$1000,3,FALSE),VLOOKUP(A119,CA_BSD_PRICING!$A$2:$D$1000,3,FALSE))</f>
        <v>2459</v>
      </c>
      <c r="E119" s="12">
        <f>IF($N$1="US",VLOOKUP(A119,US_BSD_PRICING!$A$2:$D$1000,4,FALSE),VLOOKUP(A119,CA_BSD_PRICING!$A$2:$D$1000,4,FALSE))</f>
        <v>1199</v>
      </c>
      <c r="F119" s="46"/>
      <c r="G119" s="8" t="str">
        <f t="shared" si="2"/>
        <v/>
      </c>
      <c r="H119" s="4" t="s">
        <v>9</v>
      </c>
      <c r="I119" s="4" t="s">
        <v>195</v>
      </c>
      <c r="J119" s="4" t="s">
        <v>3944</v>
      </c>
      <c r="L119" s="49" t="s">
        <v>196</v>
      </c>
    </row>
    <row r="120" spans="1:13" ht="105.6">
      <c r="A120" s="10" t="s">
        <v>346</v>
      </c>
      <c r="B120" s="10" t="str">
        <f t="shared" si="0"/>
        <v>- Color Multi Function Copier, 35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4,000 to 20,000 impressions</v>
      </c>
      <c r="C120" s="45">
        <f>IF($N$1="US",VLOOKUP(A120,US_BSD_PRICING!$A$2:$D$1000,2,FALSE),VLOOKUP(A120,CA_BSD_PRICING!$A$2:$D$1000,2,FALSE))</f>
        <v>16408</v>
      </c>
      <c r="D120" s="45">
        <f>IF($N$1="US",VLOOKUP(A120,US_BSD_PRICING!$A$2:$D$1000,3,FALSE),VLOOKUP(A120,CA_BSD_PRICING!$A$2:$D$1000,3,FALSE))</f>
        <v>0</v>
      </c>
      <c r="E120" s="12">
        <f>IF($N$1="US",VLOOKUP(A120,US_BSD_PRICING!$A$2:$D$1000,4,FALSE),VLOOKUP(A120,CA_BSD_PRICING!$A$2:$D$1000,4,FALSE))</f>
        <v>6650</v>
      </c>
      <c r="F120" s="46"/>
      <c r="G120" s="8" t="str">
        <f t="shared" si="2"/>
        <v/>
      </c>
      <c r="H120" s="4" t="s">
        <v>9</v>
      </c>
      <c r="I120" s="4" t="s">
        <v>282</v>
      </c>
      <c r="J120" s="4" t="s">
        <v>3944</v>
      </c>
      <c r="L120" s="49" t="s">
        <v>283</v>
      </c>
      <c r="M120" s="50" t="s">
        <v>3977</v>
      </c>
    </row>
    <row r="121" spans="1:13" ht="105.6">
      <c r="A121" s="10" t="s">
        <v>347</v>
      </c>
      <c r="B121" s="10" t="str">
        <f t="shared" si="0"/>
        <v>- Color Multi Function Copier, 45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6,000 to 50,000 impressions</v>
      </c>
      <c r="C121" s="45">
        <f>IF($N$1="US",VLOOKUP(A121,US_BSD_PRICING!$A$2:$D$1000,2,FALSE),VLOOKUP(A121,CA_BSD_PRICING!$A$2:$D$1000,2,FALSE))</f>
        <v>25238</v>
      </c>
      <c r="D121" s="45">
        <f>IF($N$1="US",VLOOKUP(A121,US_BSD_PRICING!$A$2:$D$1000,3,FALSE),VLOOKUP(A121,CA_BSD_PRICING!$A$2:$D$1000,3,FALSE))</f>
        <v>0</v>
      </c>
      <c r="E121" s="12">
        <f>IF($N$1="US",VLOOKUP(A121,US_BSD_PRICING!$A$2:$D$1000,4,FALSE),VLOOKUP(A121,CA_BSD_PRICING!$A$2:$D$1000,4,FALSE))</f>
        <v>8150</v>
      </c>
      <c r="F121" s="46"/>
      <c r="G121" s="8" t="str">
        <f t="shared" si="2"/>
        <v/>
      </c>
      <c r="H121" s="4" t="s">
        <v>9</v>
      </c>
      <c r="I121" s="4" t="s">
        <v>312</v>
      </c>
      <c r="J121" s="4" t="s">
        <v>3944</v>
      </c>
      <c r="L121" s="49" t="s">
        <v>313</v>
      </c>
      <c r="M121" s="50" t="s">
        <v>3977</v>
      </c>
    </row>
    <row r="122" spans="1:13" ht="105.6">
      <c r="A122" s="10" t="s">
        <v>348</v>
      </c>
      <c r="B122" s="10" t="str">
        <f t="shared" si="0"/>
        <v>- Color Multi Function Copier, 55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7,000 to 50,000 impressions</v>
      </c>
      <c r="C122" s="45">
        <f>IF($N$1="US",VLOOKUP(A122,US_BSD_PRICING!$A$2:$D$1000,2,FALSE),VLOOKUP(A122,CA_BSD_PRICING!$A$2:$D$1000,2,FALSE))</f>
        <v>30758</v>
      </c>
      <c r="D122" s="45">
        <f>IF($N$1="US",VLOOKUP(A122,US_BSD_PRICING!$A$2:$D$1000,3,FALSE),VLOOKUP(A122,CA_BSD_PRICING!$A$2:$D$1000,3,FALSE))</f>
        <v>0</v>
      </c>
      <c r="E122" s="12">
        <f>IF($N$1="US",VLOOKUP(A122,US_BSD_PRICING!$A$2:$D$1000,4,FALSE),VLOOKUP(A122,CA_BSD_PRICING!$A$2:$D$1000,4,FALSE))</f>
        <v>9150</v>
      </c>
      <c r="F122" s="46"/>
      <c r="G122" s="8" t="str">
        <f t="shared" si="2"/>
        <v/>
      </c>
      <c r="H122" s="4" t="s">
        <v>9</v>
      </c>
      <c r="I122" s="4" t="s">
        <v>317</v>
      </c>
      <c r="J122" s="4" t="s">
        <v>3944</v>
      </c>
      <c r="L122" s="49" t="s">
        <v>318</v>
      </c>
      <c r="M122" s="50" t="s">
        <v>3977</v>
      </c>
    </row>
    <row r="123" spans="1:13" ht="105.6">
      <c r="A123" s="10" t="s">
        <v>349</v>
      </c>
      <c r="B123" s="10" t="str">
        <f t="shared" si="0"/>
        <v>- Color Multi Function Copier, 65 PPM
- Standard "DE"configuration comes with 2 drawers not including caster base; 2x500 and 2500 Sheet Tray options include caster base
- Device includes standard 4 year parts warranty on Maint Kit, ITU (41X2090) and Maint Kit, Fuser (41X1505)
- Std/Max System Memory: 2-GB RAM, 500-GB HD/4-GB RAM, 500-GB HD; Fax included
- Recommended Monthly Volume: 8,000 to 50,000 impressions</v>
      </c>
      <c r="C123" s="45">
        <f>IF($N$1="US",VLOOKUP(A123,US_BSD_PRICING!$A$2:$D$1000,2,FALSE),VLOOKUP(A123,CA_BSD_PRICING!$A$2:$D$1000,2,FALSE))</f>
        <v>31708</v>
      </c>
      <c r="D123" s="45">
        <f>IF($N$1="US",VLOOKUP(A123,US_BSD_PRICING!$A$2:$D$1000,3,FALSE),VLOOKUP(A123,CA_BSD_PRICING!$A$2:$D$1000,3,FALSE))</f>
        <v>0</v>
      </c>
      <c r="E123" s="12">
        <f>IF($N$1="US",VLOOKUP(A123,US_BSD_PRICING!$A$2:$D$1000,4,FALSE),VLOOKUP(A123,CA_BSD_PRICING!$A$2:$D$1000,4,FALSE))</f>
        <v>10650</v>
      </c>
      <c r="F123" s="46"/>
      <c r="G123" s="8" t="str">
        <f t="shared" si="2"/>
        <v/>
      </c>
      <c r="H123" s="4" t="s">
        <v>9</v>
      </c>
      <c r="I123" s="4" t="s">
        <v>319</v>
      </c>
      <c r="J123" s="4" t="s">
        <v>3944</v>
      </c>
      <c r="L123" s="49" t="s">
        <v>320</v>
      </c>
      <c r="M123" s="50" t="s">
        <v>3977</v>
      </c>
    </row>
    <row r="124" spans="1:13" ht="90" customHeight="1">
      <c r="A124" s="10" t="s">
        <v>350</v>
      </c>
      <c r="B124" s="10" t="str">
        <f t="shared" si="0"/>
        <v xml:space="preserve">- Mono Single Function Printer
- 45 PPM, Duplex standard
- 250-sheet input tray, 50-sheet output; 100-sheet multipurpose feeder; time to first page as fast as 6.5 seconds; 2.4-inch color LCD
- 1 USB, Gigabit Ethernet; PostScript 3 and PCL 6 emulations
- Ships with 6000 page toner cartridge &amp; 60,000 page imaging unit
- 800MHz Dual-core Processor; 256MB RAM
- 1200 x 1200 dpi; , 21 buttons, 4 arrows and 2 LEDs
- 1,500 to 14,000 pages per month recommend monthly usage
</v>
      </c>
      <c r="C124" s="45">
        <f>IF($N$1="US",VLOOKUP(A124,US_BSD_PRICING!$A$2:$D$1000,2,FALSE),VLOOKUP(A124,CA_BSD_PRICING!$A$2:$D$1000,2,FALSE))</f>
        <v>972</v>
      </c>
      <c r="D124" s="45">
        <f>IF($N$1="US",VLOOKUP(A124,US_BSD_PRICING!$A$2:$D$1000,3,FALSE),VLOOKUP(A124,CA_BSD_PRICING!$A$2:$D$1000,3,FALSE))</f>
        <v>778</v>
      </c>
      <c r="E124" s="12">
        <f>IF($N$1="US",VLOOKUP(A124,US_BSD_PRICING!$A$2:$D$1000,4,FALSE),VLOOKUP(A124,CA_BSD_PRICING!$A$2:$D$1000,4,FALSE))</f>
        <v>379</v>
      </c>
      <c r="F124" s="46"/>
      <c r="G124" s="8" t="str">
        <f t="shared" si="2"/>
        <v/>
      </c>
      <c r="H124" s="4" t="s">
        <v>9</v>
      </c>
      <c r="I124" s="4" t="s">
        <v>3905</v>
      </c>
      <c r="J124" s="4" t="s">
        <v>3938</v>
      </c>
      <c r="L124" s="44" t="s">
        <v>13</v>
      </c>
    </row>
    <row r="125" spans="1:13" ht="90" customHeight="1">
      <c r="A125" s="10" t="s">
        <v>351</v>
      </c>
      <c r="B125" s="10" t="str">
        <f t="shared" si="0"/>
        <v xml:space="preserve">- Mono Single Function Printer
- 50 PPM,  Duplex Standard
- 550-sheet input tray, 250-sheet output,  100-sheet multipurpose feeder
- USB, Direct USB print port, Gigabit Ethernet; PostScript 3 and PCL 6 emulations
- Ships with 6000 page toner cartridge &amp; 60,000 page imaging unit
- 800MHz Dual-core Processor; 512MB RAM, 1200 x 1200 dpi; time to first page as fast as 6.5 seconds; customizable, easy-to-use 4.3-inch color touch-screen
- 3,000 to 16,000 pages per month recommend monthly usage
</v>
      </c>
      <c r="C125" s="45">
        <f>IF($N$1="US",VLOOKUP(A125,US_BSD_PRICING!$A$2:$D$1000,2,FALSE),VLOOKUP(A125,CA_BSD_PRICING!$A$2:$D$1000,2,FALSE))</f>
        <v>1536</v>
      </c>
      <c r="D125" s="45">
        <f>IF($N$1="US",VLOOKUP(A125,US_BSD_PRICING!$A$2:$D$1000,3,FALSE),VLOOKUP(A125,CA_BSD_PRICING!$A$2:$D$1000,3,FALSE))</f>
        <v>1229</v>
      </c>
      <c r="E125" s="12">
        <f>IF($N$1="US",VLOOKUP(A125,US_BSD_PRICING!$A$2:$D$1000,4,FALSE),VLOOKUP(A125,CA_BSD_PRICING!$A$2:$D$1000,4,FALSE))</f>
        <v>599</v>
      </c>
      <c r="F125" s="46"/>
      <c r="G125" s="8" t="str">
        <f t="shared" si="2"/>
        <v/>
      </c>
      <c r="H125" s="4" t="s">
        <v>9</v>
      </c>
      <c r="I125" s="4" t="s">
        <v>3961</v>
      </c>
      <c r="J125" s="4" t="s">
        <v>3938</v>
      </c>
      <c r="L125" s="49" t="s">
        <v>82</v>
      </c>
    </row>
    <row r="126" spans="1:13" ht="90" customHeight="1">
      <c r="A126" s="10" t="s">
        <v>352</v>
      </c>
      <c r="B126" s="10" t="str">
        <f t="shared" si="0"/>
        <v xml:space="preserve">- Mono Multi Function Printer
- 45 PPM, Duplex Standard
- 800 MHz Dual-core Processor; 512MB RAM; 4.3-inch color LCD touch screen; legal-size flatbed scanner; 1200 x 1200 dpi;  
- 100-sheet multipurpose feeder; USB, Gigabit Ethernet; PostScript 3 and PCL 6 emulations
- Ships with 5000 page toner cartridge &amp; 60,000 page imaging unit
- Output Tray Capacity: 150 sheets
- Multicopy (Ltr/Lgl/Ldgr):        45 cpm/Info not avail/Not applicable
- Std Paper Capacity:        250 sheets
- Max Paper Sources/Cap:        5/2,000 sheets
- Std/Max System Memory:        512-MB RAM/2.5-GB RAM, 320-GB+ HD
- Capacity/Paper Sizes:        Unlimited/4.13 x 5.83 to 8-1/2 x 14
- Document Feeder:        Std RADF
- Capacity:        50 orig
- Paper Weights:        14 to 32 lbs
- 2,000 to 12,000 pages per month
</v>
      </c>
      <c r="C126" s="45">
        <f>IF($N$1="US",VLOOKUP(A126,US_BSD_PRICING!$A$2:$D$1000,2,FALSE),VLOOKUP(A126,CA_BSD_PRICING!$A$2:$D$1000,2,FALSE))</f>
        <v>1895</v>
      </c>
      <c r="D126" s="45">
        <f>IF($N$1="US",VLOOKUP(A126,US_BSD_PRICING!$A$2:$D$1000,3,FALSE),VLOOKUP(A126,CA_BSD_PRICING!$A$2:$D$1000,3,FALSE))</f>
        <v>1516</v>
      </c>
      <c r="E126" s="12">
        <f>IF($N$1="US",VLOOKUP(A126,US_BSD_PRICING!$A$2:$D$1000,4,FALSE),VLOOKUP(A126,CA_BSD_PRICING!$A$2:$D$1000,4,FALSE))</f>
        <v>739</v>
      </c>
      <c r="F126" s="46"/>
      <c r="G126" s="8" t="str">
        <f t="shared" si="2"/>
        <v/>
      </c>
      <c r="H126" s="4" t="s">
        <v>9</v>
      </c>
      <c r="I126" s="4" t="s">
        <v>128</v>
      </c>
      <c r="J126" s="4" t="s">
        <v>3944</v>
      </c>
      <c r="L126" s="49" t="s">
        <v>129</v>
      </c>
    </row>
    <row r="127" spans="1:13" ht="90" customHeight="1">
      <c r="A127" s="10" t="s">
        <v>353</v>
      </c>
      <c r="B127" s="10" t="str">
        <f t="shared" si="0"/>
        <v xml:space="preserve">- Mono Multi Function Printer
- 50 PPM, Duplex Standard
- Network ready; Print, copy, scan and fax; Duplex standard; 
- Std Paper Source(s):        Single drawer
- Std Paper Capacity:        550 sheets
- Paper Weights:        16 to 32 lbs
- Min/Max Output Size:        3 x 3/8-1/2 x 14
- Std/Max System Memory:        1-GB RAM/3-GB RAM, 320-GB+ HD
- Document Feeder:        Std RADF
- Capacity:        50 orig
- Paper Weights:        14 to 32 lbs
- Finisher:        Opt finisher
- Tray/Stapling/Pos(s):        250/20/1 
- Output tray capacity of 150 sheets (250 sheets with opt finisher)
- Ships with 7500 page toner cartridge &amp; 60,000 page imaging unit
</v>
      </c>
      <c r="C127" s="45">
        <f>IF($N$1="US",VLOOKUP(A127,US_BSD_PRICING!$A$2:$D$1000,2,FALSE),VLOOKUP(A127,CA_BSD_PRICING!$A$2:$D$1000,2,FALSE))</f>
        <v>3074</v>
      </c>
      <c r="D127" s="45">
        <f>IF($N$1="US",VLOOKUP(A127,US_BSD_PRICING!$A$2:$D$1000,3,FALSE),VLOOKUP(A127,CA_BSD_PRICING!$A$2:$D$1000,3,FALSE))</f>
        <v>2459</v>
      </c>
      <c r="E127" s="12">
        <f>IF($N$1="US",VLOOKUP(A127,US_BSD_PRICING!$A$2:$D$1000,4,FALSE),VLOOKUP(A127,CA_BSD_PRICING!$A$2:$D$1000,4,FALSE))</f>
        <v>1199</v>
      </c>
      <c r="F127" s="46"/>
      <c r="G127" s="8" t="str">
        <f t="shared" si="2"/>
        <v/>
      </c>
      <c r="H127" s="4" t="s">
        <v>9</v>
      </c>
      <c r="I127" s="4" t="s">
        <v>136</v>
      </c>
      <c r="J127" s="4" t="s">
        <v>3944</v>
      </c>
      <c r="L127" s="44" t="s">
        <v>137</v>
      </c>
    </row>
    <row r="128" spans="1:13" ht="90" customHeight="1">
      <c r="A128" s="10" t="s">
        <v>354</v>
      </c>
      <c r="B128" s="10" t="str">
        <f t="shared" si="0"/>
        <v xml:space="preserve">- Color Single Function Printer
- 50 PPM, Duplex Standard
- Ships with 7,000-page Black and Color (CMYK) Return Program Toner Cartridges
- CPU/Bits/MHz:        Quad Core/INA/1.2 GHz
- Memory (std/max):        1 GB/3 GB
- HDD:        Optional 500-GB
- PDLs:        PCL 5e/6/XL, PostScript 3, PPDS, XPS
- Warm-up Time:        18 sec
- First-Page-Out Time (Mono/Color):        5 sec/5.5 sec
</v>
      </c>
      <c r="C128" s="45">
        <f>IF($N$1="US",VLOOKUP(A128,US_BSD_PRICING!$A$2:$D$1000,2,FALSE),VLOOKUP(A128,CA_BSD_PRICING!$A$2:$D$1000,2,FALSE))</f>
        <v>2996.67</v>
      </c>
      <c r="D128" s="45">
        <f>IF($N$1="US",VLOOKUP(A128,US_BSD_PRICING!$A$2:$D$1000,3,FALSE),VLOOKUP(A128,CA_BSD_PRICING!$A$2:$D$1000,3,FALSE))</f>
        <v>0</v>
      </c>
      <c r="E128" s="12">
        <f>IF($N$1="US",VLOOKUP(A128,US_BSD_PRICING!$A$2:$D$1000,4,FALSE),VLOOKUP(A128,CA_BSD_PRICING!$A$2:$D$1000,4,FALSE))</f>
        <v>899</v>
      </c>
      <c r="F128" s="46"/>
      <c r="G128" s="8" t="str">
        <f t="shared" si="2"/>
        <v/>
      </c>
      <c r="H128" s="4" t="s">
        <v>9</v>
      </c>
      <c r="I128" s="4" t="s">
        <v>3937</v>
      </c>
      <c r="J128" s="4" t="s">
        <v>3938</v>
      </c>
      <c r="L128" s="44" t="s">
        <v>157</v>
      </c>
    </row>
    <row r="129" spans="1:12" ht="90" customHeight="1">
      <c r="A129" s="10" t="s">
        <v>355</v>
      </c>
      <c r="B129" s="10" t="str">
        <f t="shared" si="0"/>
        <v xml:space="preserve">- Color Multi Function Printer
- 50 PPM, Duplex Standard
- Ships with 7,000-page Black and Color (CMYK) Return Program Toner Cartridges
- Fax and HDD Standard
- First Copy Time:        7 sec color/6.5 sec black
- Multicopy (Ltr/Lgl/Ldgr):        50 cpm color/50 cpm black
- Std Paper Capacity:        550 sheets
- Paper Weights:        16 to 58 lbs
- Std/Max System Memory:        2-GB RAM, 500-GB HD/4-GB RAM, 500-GB HD
- Capacity/Paper Sizes:        Unlimited/4 x 6 to 8-1/2 x 14
- Document Feeder:        Std RADF
- Opt 550-sheet paper tray; 300-sheet output capacity
- Enhanced Network Security options available
- Recommended Monthly Volume: 2000 - 20000 impressions
</v>
      </c>
      <c r="C129" s="45">
        <f>IF($N$1="US",VLOOKUP(A129,US_BSD_PRICING!$A$2:$D$1000,2,FALSE),VLOOKUP(A129,CA_BSD_PRICING!$A$2:$D$1000,2,FALSE))</f>
        <v>8330</v>
      </c>
      <c r="D129" s="45">
        <f>IF($N$1="US",VLOOKUP(A129,US_BSD_PRICING!$A$2:$D$1000,3,FALSE),VLOOKUP(A129,CA_BSD_PRICING!$A$2:$D$1000,3,FALSE))</f>
        <v>0</v>
      </c>
      <c r="E129" s="12">
        <f>IF($N$1="US",VLOOKUP(A129,US_BSD_PRICING!$A$2:$D$1000,4,FALSE),VLOOKUP(A129,CA_BSD_PRICING!$A$2:$D$1000,4,FALSE))</f>
        <v>2499</v>
      </c>
      <c r="F129" s="46"/>
      <c r="G129" s="8" t="str">
        <f t="shared" si="2"/>
        <v/>
      </c>
      <c r="H129" s="4" t="s">
        <v>9</v>
      </c>
      <c r="I129" s="4" t="s">
        <v>229</v>
      </c>
      <c r="J129" s="4" t="s">
        <v>3944</v>
      </c>
      <c r="L129" s="49" t="s">
        <v>230</v>
      </c>
    </row>
    <row r="130" spans="1:12" ht="90" customHeight="1">
      <c r="A130" s="10" t="s">
        <v>356</v>
      </c>
      <c r="B130" s="10" t="str">
        <f t="shared" si="0"/>
        <v xml:space="preserve">- Color Multi Function Printer, 40PPM
- Ships with 7,000-page Black and Color (CMYK) Return Program Toner Cartridges
- First Copy Time:        8 sec color/7 sec black
- Multicopy (Ltr/Lgl/Ldgr):        40 cpm color/40 cpm black
- Std Paper Source(s):        Single drawer
- Std Paper Capacity:        550 sheets
- Paper Weights:        16 to 58 lbs
- Bypass/Paper Weights:        100-sheet/16-lb bond to 110-lb index
- Std/Max System Memory:        2-GB RAM/4-GB RAM, 500-GB HD
- Document Feeder:        Std RADF
- Recommended Monthly Volume: 1500 to 15000 impressions
</v>
      </c>
      <c r="C130" s="45">
        <f>IF($N$1="US",VLOOKUP(A130,US_BSD_PRICING!$A$2:$D$1000,2,FALSE),VLOOKUP(A130,CA_BSD_PRICING!$A$2:$D$1000,2,FALSE))</f>
        <v>5663.33</v>
      </c>
      <c r="D130" s="45">
        <f>IF($N$1="US",VLOOKUP(A130,US_BSD_PRICING!$A$2:$D$1000,3,FALSE),VLOOKUP(A130,CA_BSD_PRICING!$A$2:$D$1000,3,FALSE))</f>
        <v>0</v>
      </c>
      <c r="E130" s="12">
        <f>IF($N$1="US",VLOOKUP(A130,US_BSD_PRICING!$A$2:$D$1000,4,FALSE),VLOOKUP(A130,CA_BSD_PRICING!$A$2:$D$1000,4,FALSE))</f>
        <v>1699</v>
      </c>
      <c r="F130" s="46"/>
      <c r="G130" s="8" t="str">
        <f t="shared" si="2"/>
        <v/>
      </c>
      <c r="H130" s="4" t="s">
        <v>9</v>
      </c>
      <c r="I130" s="4" t="s">
        <v>220</v>
      </c>
      <c r="J130" s="4" t="s">
        <v>3944</v>
      </c>
      <c r="L130" s="49" t="s">
        <v>221</v>
      </c>
    </row>
    <row r="131" spans="1:12" ht="90" customHeight="1">
      <c r="A131" s="10" t="s">
        <v>357</v>
      </c>
      <c r="B131" s="10" t="str">
        <f t="shared" si="0"/>
        <v>- Mono Single Function Printer
- 55 PPM, Duplex Standard
- CPU/Bits/MHz:        Dual Core/32/800
- Memory (std/max):        512 MB/2.5 GB
- HDD:        Optional 320-GB+
- PDLs:        PCL 5e/6/XL, PostScript 3, PPDS, XPS
- Warm-up Time:        INA
- First-Page-Out Time (Mono/Color):        4.8 sec
- Optional finisher, mailbox, output expander
- 3,000 to 20,000 pages per month recommend monthly usage</v>
      </c>
      <c r="C131" s="45">
        <f>IF($N$1="US",VLOOKUP(A131,US_BSD_PRICING!$A$2:$D$1000,2,FALSE),VLOOKUP(A131,CA_BSD_PRICING!$A$2:$D$1000,2,FALSE))</f>
        <v>2177</v>
      </c>
      <c r="D131" s="45">
        <f>IF($N$1="US",VLOOKUP(A131,US_BSD_PRICING!$A$2:$D$1000,3,FALSE),VLOOKUP(A131,CA_BSD_PRICING!$A$2:$D$1000,3,FALSE))</f>
        <v>1742</v>
      </c>
      <c r="E131" s="12">
        <f>IF($N$1="US",VLOOKUP(A131,US_BSD_PRICING!$A$2:$D$1000,4,FALSE),VLOOKUP(A131,CA_BSD_PRICING!$A$2:$D$1000,4,FALSE))</f>
        <v>849</v>
      </c>
      <c r="F131" s="46"/>
      <c r="G131" s="8" t="str">
        <f t="shared" si="2"/>
        <v/>
      </c>
      <c r="H131" s="4" t="s">
        <v>9</v>
      </c>
      <c r="I131" s="4" t="s">
        <v>87</v>
      </c>
      <c r="J131" s="4" t="s">
        <v>3938</v>
      </c>
      <c r="L131" s="44" t="s">
        <v>88</v>
      </c>
    </row>
    <row r="132" spans="1:12" ht="90" customHeight="1">
      <c r="A132" s="10" t="s">
        <v>358</v>
      </c>
      <c r="B132" s="10" t="str">
        <f t="shared" si="0"/>
        <v>- Mono Single Function Printer
- 63 PPM, Duplex Standard
- CPU/Bits/MHz:        Dual Core/32/800
- Memory (std/max):        512 MB/2.5 GB
- HDD:        Optional 320-GB+
- PDLs:        PCL 5e/6/XL, PostScript 3, PPDS, XPS
- First-Page-Out Time (Mono/Color):        4.4 sec 
- Optional finisher, mailbox, output expander
- 3,000 to 20,000 pages per month recommend monthly usage</v>
      </c>
      <c r="C132" s="45">
        <f>IF($N$1="US",VLOOKUP(A132,US_BSD_PRICING!$A$2:$D$1000,2,FALSE),VLOOKUP(A132,CA_BSD_PRICING!$A$2:$D$1000,2,FALSE))</f>
        <v>2946</v>
      </c>
      <c r="D132" s="45">
        <f>IF($N$1="US",VLOOKUP(A132,US_BSD_PRICING!$A$2:$D$1000,3,FALSE),VLOOKUP(A132,CA_BSD_PRICING!$A$2:$D$1000,3,FALSE))</f>
        <v>2357</v>
      </c>
      <c r="E132" s="12">
        <f>IF($N$1="US",VLOOKUP(A132,US_BSD_PRICING!$A$2:$D$1000,4,FALSE),VLOOKUP(A132,CA_BSD_PRICING!$A$2:$D$1000,4,FALSE))</f>
        <v>1149</v>
      </c>
      <c r="F132" s="46"/>
      <c r="G132" s="8" t="str">
        <f t="shared" si="2"/>
        <v/>
      </c>
      <c r="H132" s="4" t="s">
        <v>9</v>
      </c>
      <c r="I132" s="4" t="s">
        <v>124</v>
      </c>
      <c r="J132" s="4" t="s">
        <v>3938</v>
      </c>
      <c r="L132" s="44" t="s">
        <v>125</v>
      </c>
    </row>
    <row r="133" spans="1:12" ht="90" customHeight="1">
      <c r="A133" s="10" t="s">
        <v>359</v>
      </c>
      <c r="B133" s="10" t="str">
        <f t="shared" si="0"/>
        <v xml:space="preserve">- Mono Single Function Printer
- 70 PPM, Duplex Standard
- CPU/Bits/MHz:        Dual Core/32/800
- Memory (std/max):        512 MB/2.5 GB
- HDD:        Optional 320-GB+
- PDLs:        PCL 5e/6/XL, PostScript 3, PPDS, XPS
- First-Page-Out Time (Mono/Color):        
- Optional finisher, mailbox, output expander
- 3,000 to 20,000 pages per month recommend monthly usage
</v>
      </c>
      <c r="C133" s="45">
        <f>IF($N$1="US",VLOOKUP(A133,US_BSD_PRICING!$A$2:$D$1000,2,FALSE),VLOOKUP(A133,CA_BSD_PRICING!$A$2:$D$1000,2,FALSE))</f>
        <v>3715</v>
      </c>
      <c r="D133" s="45">
        <f>IF($N$1="US",VLOOKUP(A133,US_BSD_PRICING!$A$2:$D$1000,3,FALSE),VLOOKUP(A133,CA_BSD_PRICING!$A$2:$D$1000,3,FALSE))</f>
        <v>2972</v>
      </c>
      <c r="E133" s="12">
        <f>IF($N$1="US",VLOOKUP(A133,US_BSD_PRICING!$A$2:$D$1000,4,FALSE),VLOOKUP(A133,CA_BSD_PRICING!$A$2:$D$1000,4,FALSE))</f>
        <v>1449</v>
      </c>
      <c r="F133" s="46"/>
      <c r="G133" s="8" t="str">
        <f t="shared" si="2"/>
        <v/>
      </c>
      <c r="H133" s="4" t="s">
        <v>9</v>
      </c>
      <c r="I133" s="4" t="s">
        <v>126</v>
      </c>
      <c r="J133" s="4" t="s">
        <v>3938</v>
      </c>
      <c r="L133" s="44" t="s">
        <v>127</v>
      </c>
    </row>
    <row r="134" spans="1:12" ht="90" customHeight="1">
      <c r="A134" s="10" t="s">
        <v>360</v>
      </c>
      <c r="B134" s="10" t="str">
        <f t="shared" si="0"/>
        <v xml:space="preserve">- Color Multi Function Printer
- 52 PPM, Duplex Standard
- Ships with 8,000-page Black and Color (CMYK) Return Program Toner Cartridges
- HDD standard
- First Copy Time:        7.5 sec color/6.5 sec black
- Multicopy (Ltr/Lgl/Ldgr):        52 cpm color/52 cpm black
- Std Paper Source(s):        Triple drawer
- Std Paper Capacity:        550/550/550 sheets
- Paper Weights:        16-lb bond to 110-lb cover
- Max Original Size:        8-1/2 x 14
- Min/Max Output Size:        4 x 6/8-1/2 x 14
- Std/Max System Memory:        2-GB RAM, 500-GB HD/4-GB RAM, 500-GB HD
- Document Feeder:        Std DSPF; Capacity:        150 orig
- Finisher:        Std staple finisher; Tray/Stapling/Pos(s):        300/50/1
- opt 550-sheet paper tray; opt 2,200-sheet high-capacity tray; includes an internal single-position stapling finisher; 300-sheet output capacity
- Enhanced Network Security options available
- Recommended Monthly Volume: 2,500 to 25,000 impressions
</v>
      </c>
      <c r="C134" s="45">
        <f>IF($N$1="US",VLOOKUP(A134,US_BSD_PRICING!$A$2:$D$1000,2,FALSE),VLOOKUP(A134,CA_BSD_PRICING!$A$2:$D$1000,2,FALSE))</f>
        <v>14663.33</v>
      </c>
      <c r="D134" s="45">
        <f>IF($N$1="US",VLOOKUP(A134,US_BSD_PRICING!$A$2:$D$1000,3,FALSE),VLOOKUP(A134,CA_BSD_PRICING!$A$2:$D$1000,3,FALSE))</f>
        <v>0</v>
      </c>
      <c r="E134" s="12">
        <f>IF($N$1="US",VLOOKUP(A134,US_BSD_PRICING!$A$2:$D$1000,4,FALSE),VLOOKUP(A134,CA_BSD_PRICING!$A$2:$D$1000,4,FALSE))</f>
        <v>4399</v>
      </c>
      <c r="F134" s="46"/>
      <c r="G134" s="8" t="str">
        <f t="shared" si="2"/>
        <v/>
      </c>
      <c r="H134" s="4" t="s">
        <v>9</v>
      </c>
      <c r="I134" s="4" t="s">
        <v>231</v>
      </c>
      <c r="J134" s="4" t="s">
        <v>3944</v>
      </c>
      <c r="L134" s="44" t="s">
        <v>232</v>
      </c>
    </row>
    <row r="135" spans="1:12" ht="90" customHeight="1">
      <c r="A135" s="10" t="s">
        <v>361</v>
      </c>
      <c r="B135" s="10" t="str">
        <f t="shared" si="0"/>
        <v xml:space="preserve">- Color Multi Function Printer, 60 PPM, Duplex Standard
- Ships with 17,000-page Color (CMY) High Yield Return Program Toner Cartridges,8000-page Black Ultra High Yield Return Program Cartridge
- Includes 4 year parts and kits (Fuser and ITM MK - 41X0928) and 1 year labor warranty
- Fax and HDD standard
- Multicopy (Ltr/Lgl/Ldgr):        60 cpm color/60 cpm black
- Std Paper Source(s):        Triple drawer
- Std Paper Capacity:        550/550/550 sheets
- Paper Weights:        16-lb bond to 110-lb cover
- Std/Max System Memory:        2-GB RAM, 500-GB HD/4-GB RAM, 500-GB HD
- Capacity/Paper Sizes:        Unlimited/4 x 6 to 8-1/2 x 14
- Document Feeder:        Std DSPF; Capacity:        150 orig; Paper Weights:        52 to 120 gsm
- Finisher:        Opt finishers; Tray/Stapling/Pos(s):        300, 1,950/50/1, 3       
- Std duplex single-pass document feeder simultaneously scans both sides of a two-sided document; opt 550-sheet paper tray; opt 2,200-sheet high-capacity tray; finishing options include an internal single-position stapling finisher or multi-position staple and hole punch finisher; 500-sheet output capacity; ships with caster base included
- Enhanced Network Security options available
- Recommended Monthly Volume: 5,000 to 50,000 impressions
</v>
      </c>
      <c r="C135" s="45">
        <f>IF($N$1="US",VLOOKUP(A135,US_BSD_PRICING!$A$2:$D$1000,2,FALSE),VLOOKUP(A135,CA_BSD_PRICING!$A$2:$D$1000,2,FALSE))</f>
        <v>19663.330000000002</v>
      </c>
      <c r="D135" s="45">
        <f>IF($N$1="US",VLOOKUP(A135,US_BSD_PRICING!$A$2:$D$1000,3,FALSE),VLOOKUP(A135,CA_BSD_PRICING!$A$2:$D$1000,3,FALSE))</f>
        <v>0</v>
      </c>
      <c r="E135" s="12">
        <f>IF($N$1="US",VLOOKUP(A135,US_BSD_PRICING!$A$2:$D$1000,4,FALSE),VLOOKUP(A135,CA_BSD_PRICING!$A$2:$D$1000,4,FALSE))</f>
        <v>5899</v>
      </c>
      <c r="F135" s="46"/>
      <c r="G135" s="8" t="str">
        <f t="shared" si="2"/>
        <v/>
      </c>
      <c r="H135" s="4" t="s">
        <v>9</v>
      </c>
      <c r="I135" s="4" t="s">
        <v>260</v>
      </c>
      <c r="J135" s="4" t="s">
        <v>3944</v>
      </c>
      <c r="L135" s="49" t="s">
        <v>261</v>
      </c>
    </row>
    <row r="136" spans="1:12" ht="13.2">
      <c r="A136" s="10">
        <v>3073173</v>
      </c>
      <c r="B136" s="10" t="str">
        <f t="shared" si="0"/>
        <v>Swivel Cabinet</v>
      </c>
      <c r="C136" s="45">
        <f>IF($N$1="US",VLOOKUP(A136,US_BSD_PRICING!$A$2:$D$1000,2,FALSE),VLOOKUP(A136,CA_BSD_PRICING!$A$2:$D$1000,2,FALSE))</f>
        <v>284.29000000000002</v>
      </c>
      <c r="D136" s="45">
        <f>IF($N$1="US",VLOOKUP(A136,US_BSD_PRICING!$A$2:$D$1000,3,FALSE),VLOOKUP(A136,CA_BSD_PRICING!$A$2:$D$1000,3,FALSE))</f>
        <v>249</v>
      </c>
      <c r="E136" s="12">
        <f>IF($N$1="US",VLOOKUP(A136,US_BSD_PRICING!$A$2:$D$1000,4,FALSE),VLOOKUP(A136,CA_BSD_PRICING!$A$2:$D$1000,4,FALSE))</f>
        <v>197</v>
      </c>
      <c r="F136" s="46"/>
      <c r="G136" s="8" t="str">
        <f t="shared" si="2"/>
        <v/>
      </c>
      <c r="H136" s="4" t="s">
        <v>14</v>
      </c>
      <c r="I136" s="4" t="s">
        <v>3978</v>
      </c>
      <c r="L136" s="44" t="s">
        <v>15</v>
      </c>
    </row>
    <row r="137" spans="1:12" ht="13.2">
      <c r="A137" s="10" t="s">
        <v>362</v>
      </c>
      <c r="B137" s="10" t="str">
        <f t="shared" si="0"/>
        <v>2200-Sheet Tray</v>
      </c>
      <c r="C137" s="45">
        <f>IF($N$1="US",VLOOKUP(A137,US_BSD_PRICING!$A$2:$D$1000,2,FALSE),VLOOKUP(A137,CA_BSD_PRICING!$A$2:$D$1000,2,FALSE))</f>
        <v>1155.71</v>
      </c>
      <c r="D137" s="45">
        <f>IF($N$1="US",VLOOKUP(A137,US_BSD_PRICING!$A$2:$D$1000,3,FALSE),VLOOKUP(A137,CA_BSD_PRICING!$A$2:$D$1000,3,FALSE))</f>
        <v>899</v>
      </c>
      <c r="E137" s="12">
        <f>IF($N$1="US",VLOOKUP(A137,US_BSD_PRICING!$A$2:$D$1000,4,FALSE),VLOOKUP(A137,CA_BSD_PRICING!$A$2:$D$1000,4,FALSE))</f>
        <v>766.53</v>
      </c>
      <c r="F137" s="46"/>
      <c r="G137" s="8" t="str">
        <f t="shared" si="2"/>
        <v/>
      </c>
      <c r="H137" s="4" t="s">
        <v>14</v>
      </c>
      <c r="I137" s="4" t="s">
        <v>3907</v>
      </c>
      <c r="L137" s="44" t="s">
        <v>172</v>
      </c>
    </row>
    <row r="138" spans="1:12" ht="13.2">
      <c r="A138" s="10" t="s">
        <v>173</v>
      </c>
      <c r="B138" s="10" t="str">
        <f t="shared" si="0"/>
        <v>550-Sheet Tray</v>
      </c>
      <c r="C138" s="45">
        <f>IF($N$1="US",VLOOKUP(A138,US_BSD_PRICING!$A$2:$D$1000,2,FALSE),VLOOKUP(A138,CA_BSD_PRICING!$A$2:$D$1000,2,FALSE))</f>
        <v>388.57</v>
      </c>
      <c r="D138" s="45">
        <f>IF($N$1="US",VLOOKUP(A138,US_BSD_PRICING!$A$2:$D$1000,3,FALSE),VLOOKUP(A138,CA_BSD_PRICING!$A$2:$D$1000,3,FALSE))</f>
        <v>299</v>
      </c>
      <c r="E138" s="12">
        <f>IF($N$1="US",VLOOKUP(A138,US_BSD_PRICING!$A$2:$D$1000,4,FALSE),VLOOKUP(A138,CA_BSD_PRICING!$A$2:$D$1000,4,FALSE))</f>
        <v>257.72000000000003</v>
      </c>
      <c r="F138" s="46"/>
      <c r="G138" s="8" t="str">
        <f t="shared" si="2"/>
        <v/>
      </c>
      <c r="H138" s="4" t="s">
        <v>14</v>
      </c>
      <c r="I138" s="4" t="s">
        <v>3907</v>
      </c>
      <c r="L138" s="44" t="s">
        <v>21</v>
      </c>
    </row>
    <row r="139" spans="1:12" ht="13.2">
      <c r="A139" s="10" t="s">
        <v>174</v>
      </c>
      <c r="B139" s="10" t="str">
        <f t="shared" si="0"/>
        <v>Envelope Tray</v>
      </c>
      <c r="C139" s="45">
        <f>IF($N$1="US",VLOOKUP(A139,US_BSD_PRICING!$A$2:$D$1000,2,FALSE),VLOOKUP(A139,CA_BSD_PRICING!$A$2:$D$1000,2,FALSE))</f>
        <v>388.57</v>
      </c>
      <c r="D139" s="45">
        <f>IF($N$1="US",VLOOKUP(A139,US_BSD_PRICING!$A$2:$D$1000,3,FALSE),VLOOKUP(A139,CA_BSD_PRICING!$A$2:$D$1000,3,FALSE))</f>
        <v>299</v>
      </c>
      <c r="E139" s="12">
        <f>IF($N$1="US",VLOOKUP(A139,US_BSD_PRICING!$A$2:$D$1000,4,FALSE),VLOOKUP(A139,CA_BSD_PRICING!$A$2:$D$1000,4,FALSE))</f>
        <v>257.72000000000003</v>
      </c>
      <c r="F139" s="46"/>
      <c r="G139" s="8" t="str">
        <f t="shared" si="2"/>
        <v/>
      </c>
      <c r="H139" s="4" t="s">
        <v>14</v>
      </c>
      <c r="I139" s="4" t="s">
        <v>3907</v>
      </c>
      <c r="L139" s="44" t="s">
        <v>175</v>
      </c>
    </row>
    <row r="140" spans="1:12" ht="13.2">
      <c r="A140" s="10" t="s">
        <v>363</v>
      </c>
      <c r="B140" s="10" t="str">
        <f t="shared" si="0"/>
        <v>550-Sheet Tray</v>
      </c>
      <c r="C140" s="45">
        <f>IF($N$1="US",VLOOKUP(A140,US_BSD_PRICING!$A$2:$D$1000,2,FALSE),VLOOKUP(A140,CA_BSD_PRICING!$A$2:$D$1000,2,FALSE))</f>
        <v>312.86</v>
      </c>
      <c r="D140" s="45">
        <f>IF($N$1="US",VLOOKUP(A140,US_BSD_PRICING!$A$2:$D$1000,3,FALSE),VLOOKUP(A140,CA_BSD_PRICING!$A$2:$D$1000,3,FALSE))</f>
        <v>249</v>
      </c>
      <c r="E140" s="12">
        <f>IF($N$1="US",VLOOKUP(A140,US_BSD_PRICING!$A$2:$D$1000,4,FALSE),VLOOKUP(A140,CA_BSD_PRICING!$A$2:$D$1000,4,FALSE))</f>
        <v>217</v>
      </c>
      <c r="F140" s="46"/>
      <c r="G140" s="8" t="str">
        <f t="shared" si="2"/>
        <v/>
      </c>
      <c r="H140" s="4" t="s">
        <v>14</v>
      </c>
      <c r="I140" s="4" t="s">
        <v>3979</v>
      </c>
      <c r="L140" s="44" t="s">
        <v>21</v>
      </c>
    </row>
    <row r="141" spans="1:12" ht="13.2">
      <c r="A141" s="10" t="s">
        <v>151</v>
      </c>
      <c r="B141" s="10" t="str">
        <f t="shared" si="0"/>
        <v>2100-Sheet Tray</v>
      </c>
      <c r="C141" s="45">
        <f>IF($N$1="US",VLOOKUP(A141,US_BSD_PRICING!$A$2:$D$1000,2,FALSE),VLOOKUP(A141,CA_BSD_PRICING!$A$2:$D$1000,2,FALSE))</f>
        <v>627.14</v>
      </c>
      <c r="D141" s="45">
        <f>IF($N$1="US",VLOOKUP(A141,US_BSD_PRICING!$A$2:$D$1000,3,FALSE),VLOOKUP(A141,CA_BSD_PRICING!$A$2:$D$1000,3,FALSE))</f>
        <v>499</v>
      </c>
      <c r="E141" s="12">
        <f>IF($N$1="US",VLOOKUP(A141,US_BSD_PRICING!$A$2:$D$1000,4,FALSE),VLOOKUP(A141,CA_BSD_PRICING!$A$2:$D$1000,4,FALSE))</f>
        <v>435</v>
      </c>
      <c r="F141" s="46"/>
      <c r="G141" s="8" t="str">
        <f t="shared" si="2"/>
        <v/>
      </c>
      <c r="H141" s="4" t="s">
        <v>14</v>
      </c>
      <c r="I141" s="4" t="s">
        <v>3979</v>
      </c>
      <c r="L141" s="44" t="s">
        <v>92</v>
      </c>
    </row>
    <row r="142" spans="1:12" ht="13.2">
      <c r="A142" s="10" t="s">
        <v>152</v>
      </c>
      <c r="B142" s="10" t="str">
        <f t="shared" si="0"/>
        <v>Offset Stacker</v>
      </c>
      <c r="C142" s="45">
        <f>IF($N$1="US",VLOOKUP(A142,US_BSD_PRICING!$A$2:$D$1000,2,FALSE),VLOOKUP(A142,CA_BSD_PRICING!$A$2:$D$1000,2,FALSE))</f>
        <v>170</v>
      </c>
      <c r="D142" s="45">
        <f>IF($N$1="US",VLOOKUP(A142,US_BSD_PRICING!$A$2:$D$1000,3,FALSE),VLOOKUP(A142,CA_BSD_PRICING!$A$2:$D$1000,3,FALSE))</f>
        <v>149</v>
      </c>
      <c r="E142" s="12">
        <f>IF($N$1="US",VLOOKUP(A142,US_BSD_PRICING!$A$2:$D$1000,4,FALSE),VLOOKUP(A142,CA_BSD_PRICING!$A$2:$D$1000,4,FALSE))</f>
        <v>118</v>
      </c>
      <c r="F142" s="46"/>
      <c r="G142" s="8" t="str">
        <f t="shared" si="2"/>
        <v/>
      </c>
      <c r="H142" s="4" t="s">
        <v>14</v>
      </c>
      <c r="I142" s="4" t="s">
        <v>3979</v>
      </c>
      <c r="L142" s="44" t="s">
        <v>153</v>
      </c>
    </row>
    <row r="143" spans="1:12" ht="13.2">
      <c r="A143" s="10" t="s">
        <v>364</v>
      </c>
      <c r="B143" s="10" t="str">
        <f t="shared" si="0"/>
        <v>Staple, 2/3 Hole Punch Finisher</v>
      </c>
      <c r="C143" s="45">
        <f>IF($N$1="US",VLOOKUP(A143,US_BSD_PRICING!$A$2:$D$1000,2,FALSE),VLOOKUP(A143,CA_BSD_PRICING!$A$2:$D$1000,2,FALSE))</f>
        <v>3655.71</v>
      </c>
      <c r="D143" s="45">
        <f>IF($N$1="US",VLOOKUP(A143,US_BSD_PRICING!$A$2:$D$1000,3,FALSE),VLOOKUP(A143,CA_BSD_PRICING!$A$2:$D$1000,3,FALSE))</f>
        <v>3199</v>
      </c>
      <c r="E143" s="12">
        <f>IF($N$1="US",VLOOKUP(A143,US_BSD_PRICING!$A$2:$D$1000,4,FALSE),VLOOKUP(A143,CA_BSD_PRICING!$A$2:$D$1000,4,FALSE))</f>
        <v>1584.05</v>
      </c>
      <c r="F143" s="46"/>
      <c r="G143" s="8" t="str">
        <f t="shared" si="2"/>
        <v/>
      </c>
      <c r="H143" s="4" t="s">
        <v>14</v>
      </c>
      <c r="I143" s="4" t="s">
        <v>3980</v>
      </c>
      <c r="L143" s="44" t="s">
        <v>242</v>
      </c>
    </row>
    <row r="144" spans="1:12" ht="13.2">
      <c r="A144" s="10" t="s">
        <v>243</v>
      </c>
      <c r="B144" s="10" t="str">
        <f t="shared" si="0"/>
        <v>2/3 Hole Punch Tri Fold Booklet Finisher</v>
      </c>
      <c r="C144" s="45">
        <f>IF($N$1="US",VLOOKUP(A144,US_BSD_PRICING!$A$2:$D$1000,2,FALSE),VLOOKUP(A144,CA_BSD_PRICING!$A$2:$D$1000,2,FALSE))</f>
        <v>4570</v>
      </c>
      <c r="D144" s="45">
        <f>IF($N$1="US",VLOOKUP(A144,US_BSD_PRICING!$A$2:$D$1000,3,FALSE),VLOOKUP(A144,CA_BSD_PRICING!$A$2:$D$1000,3,FALSE))</f>
        <v>3999</v>
      </c>
      <c r="E144" s="12">
        <f>IF($N$1="US",VLOOKUP(A144,US_BSD_PRICING!$A$2:$D$1000,4,FALSE),VLOOKUP(A144,CA_BSD_PRICING!$A$2:$D$1000,4,FALSE))</f>
        <v>3169</v>
      </c>
      <c r="F144" s="46"/>
      <c r="G144" s="8" t="str">
        <f t="shared" si="2"/>
        <v/>
      </c>
      <c r="H144" s="4" t="s">
        <v>14</v>
      </c>
      <c r="I144" s="4" t="s">
        <v>3892</v>
      </c>
      <c r="L144" s="44" t="s">
        <v>244</v>
      </c>
    </row>
    <row r="145" spans="1:12" ht="13.2">
      <c r="A145" s="10" t="s">
        <v>245</v>
      </c>
      <c r="B145" s="10" t="str">
        <f t="shared" si="0"/>
        <v>Staple Finisher (Inline)</v>
      </c>
      <c r="C145" s="45">
        <f>IF($N$1="US",VLOOKUP(A145,US_BSD_PRICING!$A$2:$D$1000,2,FALSE),VLOOKUP(A145,CA_BSD_PRICING!$A$2:$D$1000,2,FALSE))</f>
        <v>1370</v>
      </c>
      <c r="D145" s="45">
        <f>IF($N$1="US",VLOOKUP(A145,US_BSD_PRICING!$A$2:$D$1000,3,FALSE),VLOOKUP(A145,CA_BSD_PRICING!$A$2:$D$1000,3,FALSE))</f>
        <v>1199</v>
      </c>
      <c r="E145" s="12">
        <f>IF($N$1="US",VLOOKUP(A145,US_BSD_PRICING!$A$2:$D$1000,4,FALSE),VLOOKUP(A145,CA_BSD_PRICING!$A$2:$D$1000,4,FALSE))</f>
        <v>950</v>
      </c>
      <c r="F145" s="46"/>
      <c r="G145" s="8" t="str">
        <f t="shared" si="2"/>
        <v/>
      </c>
      <c r="H145" s="4" t="s">
        <v>14</v>
      </c>
      <c r="I145" s="4" t="s">
        <v>3892</v>
      </c>
      <c r="L145" s="44" t="s">
        <v>246</v>
      </c>
    </row>
    <row r="146" spans="1:12" ht="13.2">
      <c r="A146" s="10" t="s">
        <v>247</v>
      </c>
      <c r="B146" s="10" t="str">
        <f t="shared" si="0"/>
        <v>2 x 500-Sheet Tray</v>
      </c>
      <c r="C146" s="45">
        <f>IF($N$1="US",VLOOKUP(A146,US_BSD_PRICING!$A$2:$D$1000,2,FALSE),VLOOKUP(A146,CA_BSD_PRICING!$A$2:$D$1000,2,FALSE))</f>
        <v>1484.29</v>
      </c>
      <c r="D146" s="45">
        <f>IF($N$1="US",VLOOKUP(A146,US_BSD_PRICING!$A$2:$D$1000,3,FALSE),VLOOKUP(A146,CA_BSD_PRICING!$A$2:$D$1000,3,FALSE))</f>
        <v>1299</v>
      </c>
      <c r="E146" s="12">
        <f>IF($N$1="US",VLOOKUP(A146,US_BSD_PRICING!$A$2:$D$1000,4,FALSE),VLOOKUP(A146,CA_BSD_PRICING!$A$2:$D$1000,4,FALSE))</f>
        <v>1029</v>
      </c>
      <c r="F146" s="46"/>
      <c r="G146" s="8" t="str">
        <f t="shared" si="2"/>
        <v/>
      </c>
      <c r="H146" s="4" t="s">
        <v>14</v>
      </c>
      <c r="I146" s="4" t="s">
        <v>3930</v>
      </c>
      <c r="L146" s="44" t="s">
        <v>248</v>
      </c>
    </row>
    <row r="147" spans="1:12" ht="13.2">
      <c r="A147" s="10" t="s">
        <v>249</v>
      </c>
      <c r="B147" s="10" t="str">
        <f t="shared" si="0"/>
        <v>2500-Sheet Tandem Tray - Letter</v>
      </c>
      <c r="C147" s="45">
        <f>IF($N$1="US",VLOOKUP(A147,US_BSD_PRICING!$A$2:$D$1000,2,FALSE),VLOOKUP(A147,CA_BSD_PRICING!$A$2:$D$1000,2,FALSE))</f>
        <v>1827.14</v>
      </c>
      <c r="D147" s="45">
        <f>IF($N$1="US",VLOOKUP(A147,US_BSD_PRICING!$A$2:$D$1000,3,FALSE),VLOOKUP(A147,CA_BSD_PRICING!$A$2:$D$1000,3,FALSE))</f>
        <v>1599</v>
      </c>
      <c r="E147" s="12">
        <f>IF($N$1="US",VLOOKUP(A147,US_BSD_PRICING!$A$2:$D$1000,4,FALSE),VLOOKUP(A147,CA_BSD_PRICING!$A$2:$D$1000,4,FALSE))</f>
        <v>1267</v>
      </c>
      <c r="F147" s="46"/>
      <c r="G147" s="8" t="str">
        <f t="shared" si="2"/>
        <v/>
      </c>
      <c r="H147" s="4" t="s">
        <v>14</v>
      </c>
      <c r="I147" s="4" t="s">
        <v>3930</v>
      </c>
      <c r="L147" s="44" t="s">
        <v>250</v>
      </c>
    </row>
    <row r="148" spans="1:12" ht="13.2">
      <c r="A148" s="10" t="s">
        <v>251</v>
      </c>
      <c r="B148" s="10" t="str">
        <f t="shared" si="0"/>
        <v>3000-Sheet Tray - Letter</v>
      </c>
      <c r="C148" s="45">
        <f>IF($N$1="US",VLOOKUP(A148,US_BSD_PRICING!$A$2:$D$1000,2,FALSE),VLOOKUP(A148,CA_BSD_PRICING!$A$2:$D$1000,2,FALSE))</f>
        <v>1827.14</v>
      </c>
      <c r="D148" s="45">
        <f>IF($N$1="US",VLOOKUP(A148,US_BSD_PRICING!$A$2:$D$1000,3,FALSE),VLOOKUP(A148,CA_BSD_PRICING!$A$2:$D$1000,3,FALSE))</f>
        <v>1599</v>
      </c>
      <c r="E148" s="12">
        <f>IF($N$1="US",VLOOKUP(A148,US_BSD_PRICING!$A$2:$D$1000,4,FALSE),VLOOKUP(A148,CA_BSD_PRICING!$A$2:$D$1000,4,FALSE))</f>
        <v>1267</v>
      </c>
      <c r="F148" s="46"/>
      <c r="G148" s="8" t="str">
        <f t="shared" si="2"/>
        <v/>
      </c>
      <c r="H148" s="4" t="s">
        <v>14</v>
      </c>
      <c r="I148" s="4" t="s">
        <v>3892</v>
      </c>
      <c r="L148" s="44" t="s">
        <v>252</v>
      </c>
    </row>
    <row r="149" spans="1:12" ht="13.2">
      <c r="A149" s="10" t="s">
        <v>253</v>
      </c>
      <c r="B149" s="10" t="str">
        <f t="shared" si="0"/>
        <v>10-Sheet Banner Tray</v>
      </c>
      <c r="C149" s="45">
        <f>IF($N$1="US",VLOOKUP(A149,US_BSD_PRICING!$A$2:$D$1000,2,FALSE),VLOOKUP(A149,CA_BSD_PRICING!$A$2:$D$1000,2,FALSE))</f>
        <v>684.29</v>
      </c>
      <c r="D149" s="45">
        <f>IF($N$1="US",VLOOKUP(A149,US_BSD_PRICING!$A$2:$D$1000,3,FALSE),VLOOKUP(A149,CA_BSD_PRICING!$A$2:$D$1000,3,FALSE))</f>
        <v>599</v>
      </c>
      <c r="E149" s="12">
        <f>IF($N$1="US",VLOOKUP(A149,US_BSD_PRICING!$A$2:$D$1000,4,FALSE),VLOOKUP(A149,CA_BSD_PRICING!$A$2:$D$1000,4,FALSE))</f>
        <v>475</v>
      </c>
      <c r="F149" s="46"/>
      <c r="G149" s="8" t="str">
        <f t="shared" si="2"/>
        <v/>
      </c>
      <c r="H149" s="4" t="s">
        <v>14</v>
      </c>
      <c r="I149" s="4" t="s">
        <v>3892</v>
      </c>
      <c r="L149" s="44" t="s">
        <v>254</v>
      </c>
    </row>
    <row r="150" spans="1:12" ht="13.2">
      <c r="A150" s="10" t="s">
        <v>255</v>
      </c>
      <c r="B150" s="10" t="str">
        <f t="shared" si="0"/>
        <v>Cabinet with Casters</v>
      </c>
      <c r="C150" s="45">
        <f>IF($N$1="US",VLOOKUP(A150,US_BSD_PRICING!$A$2:$D$1000,2,FALSE),VLOOKUP(A150,CA_BSD_PRICING!$A$2:$D$1000,2,FALSE))</f>
        <v>227.14</v>
      </c>
      <c r="D150" s="45">
        <f>IF($N$1="US",VLOOKUP(A150,US_BSD_PRICING!$A$2:$D$1000,3,FALSE),VLOOKUP(A150,CA_BSD_PRICING!$A$2:$D$1000,3,FALSE))</f>
        <v>199</v>
      </c>
      <c r="E150" s="12">
        <f>IF($N$1="US",VLOOKUP(A150,US_BSD_PRICING!$A$2:$D$1000,4,FALSE),VLOOKUP(A150,CA_BSD_PRICING!$A$2:$D$1000,4,FALSE))</f>
        <v>158</v>
      </c>
      <c r="F150" s="46"/>
      <c r="G150" s="8" t="str">
        <f t="shared" si="2"/>
        <v/>
      </c>
      <c r="H150" s="4" t="s">
        <v>14</v>
      </c>
      <c r="I150" s="4" t="s">
        <v>3930</v>
      </c>
      <c r="L150" s="44" t="s">
        <v>256</v>
      </c>
    </row>
    <row r="151" spans="1:12" ht="13.2">
      <c r="A151" s="10" t="s">
        <v>284</v>
      </c>
      <c r="B151" s="10" t="str">
        <f t="shared" si="0"/>
        <v>2 x 500-Sheet Tray with casters</v>
      </c>
      <c r="C151" s="45">
        <f>IF($N$1="US",VLOOKUP(A151,US_BSD_PRICING!$A$2:$D$1000,2,FALSE),VLOOKUP(A151,CA_BSD_PRICING!$A$2:$D$1000,2,FALSE))</f>
        <v>1651.43</v>
      </c>
      <c r="D151" s="45">
        <f>IF($N$1="US",VLOOKUP(A151,US_BSD_PRICING!$A$2:$D$1000,3,FALSE),VLOOKUP(A151,CA_BSD_PRICING!$A$2:$D$1000,3,FALSE))</f>
        <v>1299</v>
      </c>
      <c r="E151" s="12">
        <f>IF($N$1="US",VLOOKUP(A151,US_BSD_PRICING!$A$2:$D$1000,4,FALSE),VLOOKUP(A151,CA_BSD_PRICING!$A$2:$D$1000,4,FALSE))</f>
        <v>1204</v>
      </c>
      <c r="F151" s="46"/>
      <c r="G151" s="8" t="str">
        <f t="shared" si="2"/>
        <v/>
      </c>
      <c r="H151" s="4" t="s">
        <v>14</v>
      </c>
      <c r="I151" s="4" t="s">
        <v>3950</v>
      </c>
      <c r="L151" s="44" t="s">
        <v>285</v>
      </c>
    </row>
    <row r="152" spans="1:12" ht="13.2">
      <c r="A152" s="10" t="s">
        <v>286</v>
      </c>
      <c r="B152" s="10" t="str">
        <f t="shared" si="0"/>
        <v>2500-Sheet Tray - Letter with casters</v>
      </c>
      <c r="C152" s="45">
        <f>IF($N$1="US",VLOOKUP(A152,US_BSD_PRICING!$A$2:$D$1000,2,FALSE),VLOOKUP(A152,CA_BSD_PRICING!$A$2:$D$1000,2,FALSE))</f>
        <v>2160</v>
      </c>
      <c r="D152" s="45">
        <f>IF($N$1="US",VLOOKUP(A152,US_BSD_PRICING!$A$2:$D$1000,3,FALSE),VLOOKUP(A152,CA_BSD_PRICING!$A$2:$D$1000,3,FALSE))</f>
        <v>1699</v>
      </c>
      <c r="E152" s="12">
        <f>IF($N$1="US",VLOOKUP(A152,US_BSD_PRICING!$A$2:$D$1000,4,FALSE),VLOOKUP(A152,CA_BSD_PRICING!$A$2:$D$1000,4,FALSE))</f>
        <v>1575</v>
      </c>
      <c r="F152" s="46"/>
      <c r="G152" s="8" t="str">
        <f t="shared" si="2"/>
        <v/>
      </c>
      <c r="H152" s="4" t="s">
        <v>14</v>
      </c>
      <c r="I152" s="4" t="s">
        <v>3950</v>
      </c>
      <c r="L152" s="44" t="s">
        <v>287</v>
      </c>
    </row>
    <row r="153" spans="1:12" ht="13.2">
      <c r="A153" s="10" t="s">
        <v>288</v>
      </c>
      <c r="B153" s="10" t="str">
        <f t="shared" si="0"/>
        <v>Cabinet with Casters</v>
      </c>
      <c r="C153" s="45">
        <f>IF($N$1="US",VLOOKUP(A153,US_BSD_PRICING!$A$2:$D$1000,2,FALSE),VLOOKUP(A153,CA_BSD_PRICING!$A$2:$D$1000,2,FALSE))</f>
        <v>380</v>
      </c>
      <c r="D153" s="45">
        <f>IF($N$1="US",VLOOKUP(A153,US_BSD_PRICING!$A$2:$D$1000,3,FALSE),VLOOKUP(A153,CA_BSD_PRICING!$A$2:$D$1000,3,FALSE))</f>
        <v>299</v>
      </c>
      <c r="E153" s="12">
        <f>IF($N$1="US",VLOOKUP(A153,US_BSD_PRICING!$A$2:$D$1000,4,FALSE),VLOOKUP(A153,CA_BSD_PRICING!$A$2:$D$1000,4,FALSE))</f>
        <v>277</v>
      </c>
      <c r="F153" s="46"/>
      <c r="G153" s="8" t="str">
        <f t="shared" si="2"/>
        <v/>
      </c>
      <c r="H153" s="4" t="s">
        <v>14</v>
      </c>
      <c r="I153" s="4" t="s">
        <v>3950</v>
      </c>
      <c r="L153" s="44" t="s">
        <v>256</v>
      </c>
    </row>
    <row r="154" spans="1:12" ht="13.2">
      <c r="A154" s="10" t="s">
        <v>16</v>
      </c>
      <c r="B154" s="10" t="str">
        <f t="shared" si="0"/>
        <v>250-Sheet Tray</v>
      </c>
      <c r="C154" s="45">
        <f>IF($N$1="US",VLOOKUP(A154,US_BSD_PRICING!$A$2:$D$1000,2,FALSE),VLOOKUP(A154,CA_BSD_PRICING!$A$2:$D$1000,2,FALSE))</f>
        <v>165.71</v>
      </c>
      <c r="D154" s="45">
        <f>IF($N$1="US",VLOOKUP(A154,US_BSD_PRICING!$A$2:$D$1000,3,FALSE),VLOOKUP(A154,CA_BSD_PRICING!$A$2:$D$1000,3,FALSE))</f>
        <v>129</v>
      </c>
      <c r="E154" s="12">
        <f>IF($N$1="US",VLOOKUP(A154,US_BSD_PRICING!$A$2:$D$1000,4,FALSE),VLOOKUP(A154,CA_BSD_PRICING!$A$2:$D$1000,4,FALSE))</f>
        <v>115</v>
      </c>
      <c r="F154" s="46"/>
      <c r="G154" s="8" t="str">
        <f t="shared" si="2"/>
        <v/>
      </c>
      <c r="H154" s="4" t="s">
        <v>14</v>
      </c>
      <c r="I154" s="4" t="s">
        <v>3981</v>
      </c>
      <c r="L154" s="44" t="s">
        <v>17</v>
      </c>
    </row>
    <row r="155" spans="1:12" ht="13.2">
      <c r="A155" s="10" t="s">
        <v>18</v>
      </c>
      <c r="B155" s="10" t="str">
        <f t="shared" si="0"/>
        <v>550-Sheet Lockable Tray</v>
      </c>
      <c r="C155" s="45">
        <f>IF($N$1="US",VLOOKUP(A155,US_BSD_PRICING!$A$2:$D$1000,2,FALSE),VLOOKUP(A155,CA_BSD_PRICING!$A$2:$D$1000,2,FALSE))</f>
        <v>320</v>
      </c>
      <c r="D155" s="45">
        <f>IF($N$1="US",VLOOKUP(A155,US_BSD_PRICING!$A$2:$D$1000,3,FALSE),VLOOKUP(A155,CA_BSD_PRICING!$A$2:$D$1000,3,FALSE))</f>
        <v>249</v>
      </c>
      <c r="E155" s="12">
        <f>IF($N$1="US",VLOOKUP(A155,US_BSD_PRICING!$A$2:$D$1000,4,FALSE),VLOOKUP(A155,CA_BSD_PRICING!$A$2:$D$1000,4,FALSE))</f>
        <v>222</v>
      </c>
      <c r="F155" s="46"/>
      <c r="G155" s="8" t="str">
        <f t="shared" si="2"/>
        <v/>
      </c>
      <c r="H155" s="4" t="s">
        <v>14</v>
      </c>
      <c r="I155" s="4" t="s">
        <v>3981</v>
      </c>
      <c r="L155" s="44" t="s">
        <v>19</v>
      </c>
    </row>
    <row r="156" spans="1:12" ht="13.2">
      <c r="A156" s="10" t="s">
        <v>20</v>
      </c>
      <c r="B156" s="10" t="str">
        <f t="shared" si="0"/>
        <v>550-Sheet Tray</v>
      </c>
      <c r="C156" s="45">
        <f>IF($N$1="US",VLOOKUP(A156,US_BSD_PRICING!$A$2:$D$1000,2,FALSE),VLOOKUP(A156,CA_BSD_PRICING!$A$2:$D$1000,2,FALSE))</f>
        <v>255.71</v>
      </c>
      <c r="D156" s="45">
        <f>IF($N$1="US",VLOOKUP(A156,US_BSD_PRICING!$A$2:$D$1000,3,FALSE),VLOOKUP(A156,CA_BSD_PRICING!$A$2:$D$1000,3,FALSE))</f>
        <v>199</v>
      </c>
      <c r="E156" s="12">
        <f>IF($N$1="US",VLOOKUP(A156,US_BSD_PRICING!$A$2:$D$1000,4,FALSE),VLOOKUP(A156,CA_BSD_PRICING!$A$2:$D$1000,4,FALSE))</f>
        <v>177</v>
      </c>
      <c r="F156" s="46"/>
      <c r="G156" s="8" t="str">
        <f t="shared" si="2"/>
        <v/>
      </c>
      <c r="H156" s="4" t="s">
        <v>14</v>
      </c>
      <c r="I156" s="4" t="s">
        <v>3981</v>
      </c>
      <c r="L156" s="44" t="s">
        <v>21</v>
      </c>
    </row>
    <row r="157" spans="1:12" ht="13.2">
      <c r="A157" s="10" t="s">
        <v>138</v>
      </c>
      <c r="B157" s="10" t="str">
        <f t="shared" si="0"/>
        <v>Stapler Option</v>
      </c>
      <c r="C157" s="45">
        <f>IF($N$1="US",VLOOKUP(A157,US_BSD_PRICING!$A$2:$D$1000,2,FALSE),VLOOKUP(A157,CA_BSD_PRICING!$A$2:$D$1000,2,FALSE))</f>
        <v>341.43</v>
      </c>
      <c r="D157" s="45">
        <f>IF($N$1="US",VLOOKUP(A157,US_BSD_PRICING!$A$2:$D$1000,3,FALSE),VLOOKUP(A157,CA_BSD_PRICING!$A$2:$D$1000,3,FALSE))</f>
        <v>299</v>
      </c>
      <c r="E157" s="12">
        <f>IF($N$1="US",VLOOKUP(A157,US_BSD_PRICING!$A$2:$D$1000,4,FALSE),VLOOKUP(A157,CA_BSD_PRICING!$A$2:$D$1000,4,FALSE))</f>
        <v>237</v>
      </c>
      <c r="F157" s="46"/>
      <c r="G157" s="8" t="str">
        <f t="shared" si="2"/>
        <v/>
      </c>
      <c r="H157" s="4" t="s">
        <v>14</v>
      </c>
      <c r="I157" s="4" t="s">
        <v>136</v>
      </c>
      <c r="L157" s="44" t="s">
        <v>139</v>
      </c>
    </row>
    <row r="158" spans="1:12" ht="13.2">
      <c r="A158" s="10" t="s">
        <v>22</v>
      </c>
      <c r="B158" s="10" t="str">
        <f t="shared" si="0"/>
        <v>Adjustable Printer Stand</v>
      </c>
      <c r="C158" s="45">
        <f>IF($N$1="US",VLOOKUP(A158,US_BSD_PRICING!$A$2:$D$1000,2,FALSE),VLOOKUP(A158,CA_BSD_PRICING!$A$2:$D$1000,2,FALSE))</f>
        <v>384.29</v>
      </c>
      <c r="D158" s="45">
        <f>IF($N$1="US",VLOOKUP(A158,US_BSD_PRICING!$A$2:$D$1000,3,FALSE),VLOOKUP(A158,CA_BSD_PRICING!$A$2:$D$1000,3,FALSE))</f>
        <v>299</v>
      </c>
      <c r="E158" s="12">
        <f>IF($N$1="US",VLOOKUP(A158,US_BSD_PRICING!$A$2:$D$1000,4,FALSE),VLOOKUP(A158,CA_BSD_PRICING!$A$2:$D$1000,4,FALSE))</f>
        <v>266</v>
      </c>
      <c r="F158" s="46"/>
      <c r="G158" s="8" t="str">
        <f t="shared" si="2"/>
        <v/>
      </c>
      <c r="H158" s="4" t="s">
        <v>14</v>
      </c>
      <c r="I158" s="4" t="s">
        <v>3982</v>
      </c>
      <c r="L158" s="44" t="s">
        <v>23</v>
      </c>
    </row>
    <row r="159" spans="1:12" ht="13.2">
      <c r="A159" s="10" t="s">
        <v>197</v>
      </c>
      <c r="B159" s="10" t="str">
        <f t="shared" si="0"/>
        <v>650-Sheet Duo Tray</v>
      </c>
      <c r="C159" s="45">
        <f>IF($N$1="US",VLOOKUP(A159,US_BSD_PRICING!$A$2:$D$1000,2,FALSE),VLOOKUP(A159,CA_BSD_PRICING!$A$2:$D$1000,2,FALSE))</f>
        <v>227.14</v>
      </c>
      <c r="D159" s="45">
        <f>IF($N$1="US",VLOOKUP(A159,US_BSD_PRICING!$A$2:$D$1000,3,FALSE),VLOOKUP(A159,CA_BSD_PRICING!$A$2:$D$1000,3,FALSE))</f>
        <v>199</v>
      </c>
      <c r="E159" s="12">
        <f>IF($N$1="US",VLOOKUP(A159,US_BSD_PRICING!$A$2:$D$1000,4,FALSE),VLOOKUP(A159,CA_BSD_PRICING!$A$2:$D$1000,4,FALSE))</f>
        <v>158</v>
      </c>
      <c r="F159" s="46"/>
      <c r="G159" s="8" t="str">
        <f t="shared" si="2"/>
        <v/>
      </c>
      <c r="H159" s="4" t="s">
        <v>14</v>
      </c>
      <c r="I159" s="4" t="s">
        <v>195</v>
      </c>
      <c r="L159" s="44" t="s">
        <v>198</v>
      </c>
    </row>
    <row r="160" spans="1:12" ht="13.2">
      <c r="A160" s="10" t="s">
        <v>199</v>
      </c>
      <c r="B160" s="10" t="str">
        <f t="shared" si="0"/>
        <v>550-Sheet Tray</v>
      </c>
      <c r="C160" s="45">
        <f>IF($N$1="US",VLOOKUP(A160,US_BSD_PRICING!$A$2:$D$1000,2,FALSE),VLOOKUP(A160,CA_BSD_PRICING!$A$2:$D$1000,2,FALSE))</f>
        <v>227.14</v>
      </c>
      <c r="D160" s="45">
        <f>IF($N$1="US",VLOOKUP(A160,US_BSD_PRICING!$A$2:$D$1000,3,FALSE),VLOOKUP(A160,CA_BSD_PRICING!$A$2:$D$1000,3,FALSE))</f>
        <v>199</v>
      </c>
      <c r="E160" s="12">
        <f>IF($N$1="US",VLOOKUP(A160,US_BSD_PRICING!$A$2:$D$1000,4,FALSE),VLOOKUP(A160,CA_BSD_PRICING!$A$2:$D$1000,4,FALSE))</f>
        <v>158</v>
      </c>
      <c r="F160" s="46"/>
      <c r="G160" s="8" t="str">
        <f t="shared" si="2"/>
        <v/>
      </c>
      <c r="H160" s="4" t="s">
        <v>14</v>
      </c>
      <c r="I160" s="4" t="s">
        <v>195</v>
      </c>
      <c r="L160" s="44" t="s">
        <v>21</v>
      </c>
    </row>
    <row r="161" spans="1:12" ht="13.2">
      <c r="A161" s="10" t="s">
        <v>365</v>
      </c>
      <c r="B161" s="10" t="str">
        <f t="shared" si="0"/>
        <v>550-Sheet Tray</v>
      </c>
      <c r="C161" s="45">
        <f>IF($N$1="US",VLOOKUP(A161,US_BSD_PRICING!$A$2:$D$1000,2,FALSE),VLOOKUP(A161,CA_BSD_PRICING!$A$2:$D$1000,2,FALSE))</f>
        <v>388.57</v>
      </c>
      <c r="D161" s="45">
        <f>IF($N$1="US",VLOOKUP(A161,US_BSD_PRICING!$A$2:$D$1000,3,FALSE),VLOOKUP(A161,CA_BSD_PRICING!$A$2:$D$1000,3,FALSE))</f>
        <v>299</v>
      </c>
      <c r="E161" s="12">
        <f>IF($N$1="US",VLOOKUP(A161,US_BSD_PRICING!$A$2:$D$1000,4,FALSE),VLOOKUP(A161,CA_BSD_PRICING!$A$2:$D$1000,4,FALSE))</f>
        <v>257.72000000000003</v>
      </c>
      <c r="F161" s="46"/>
      <c r="G161" s="8" t="str">
        <f t="shared" si="2"/>
        <v/>
      </c>
      <c r="H161" s="4" t="s">
        <v>14</v>
      </c>
      <c r="I161" s="4" t="s">
        <v>3901</v>
      </c>
      <c r="L161" s="44" t="s">
        <v>21</v>
      </c>
    </row>
    <row r="162" spans="1:12" ht="13.2">
      <c r="A162" s="10" t="s">
        <v>158</v>
      </c>
      <c r="B162" s="10" t="str">
        <f t="shared" si="0"/>
        <v>Adjustable Stand</v>
      </c>
      <c r="C162" s="45">
        <f>IF($N$1="US",VLOOKUP(A162,US_BSD_PRICING!$A$2:$D$1000,2,FALSE),VLOOKUP(A162,CA_BSD_PRICING!$A$2:$D$1000,2,FALSE))</f>
        <v>384.29</v>
      </c>
      <c r="D162" s="45">
        <f>IF($N$1="US",VLOOKUP(A162,US_BSD_PRICING!$A$2:$D$1000,3,FALSE),VLOOKUP(A162,CA_BSD_PRICING!$A$2:$D$1000,3,FALSE))</f>
        <v>299</v>
      </c>
      <c r="E162" s="12">
        <f>IF($N$1="US",VLOOKUP(A162,US_BSD_PRICING!$A$2:$D$1000,4,FALSE),VLOOKUP(A162,CA_BSD_PRICING!$A$2:$D$1000,4,FALSE))</f>
        <v>254.88</v>
      </c>
      <c r="F162" s="46"/>
      <c r="G162" s="8" t="str">
        <f t="shared" si="2"/>
        <v/>
      </c>
      <c r="H162" s="4" t="s">
        <v>14</v>
      </c>
      <c r="I162" s="4" t="s">
        <v>3901</v>
      </c>
      <c r="L162" s="44" t="s">
        <v>159</v>
      </c>
    </row>
    <row r="163" spans="1:12" ht="13.2">
      <c r="A163" s="10" t="s">
        <v>89</v>
      </c>
      <c r="B163" s="10" t="str">
        <f t="shared" si="0"/>
        <v>250-Sheet Tray</v>
      </c>
      <c r="C163" s="45">
        <f>IF($N$1="US",VLOOKUP(A163,US_BSD_PRICING!$A$2:$D$1000,2,FALSE),VLOOKUP(A163,CA_BSD_PRICING!$A$2:$D$1000,2,FALSE))</f>
        <v>227.14</v>
      </c>
      <c r="D163" s="45">
        <f>IF($N$1="US",VLOOKUP(A163,US_BSD_PRICING!$A$2:$D$1000,3,FALSE),VLOOKUP(A163,CA_BSD_PRICING!$A$2:$D$1000,3,FALSE))</f>
        <v>199</v>
      </c>
      <c r="E163" s="12">
        <f>IF($N$1="US",VLOOKUP(A163,US_BSD_PRICING!$A$2:$D$1000,4,FALSE),VLOOKUP(A163,CA_BSD_PRICING!$A$2:$D$1000,4,FALSE))</f>
        <v>158</v>
      </c>
      <c r="F163" s="46"/>
      <c r="G163" s="8" t="str">
        <f t="shared" si="2"/>
        <v/>
      </c>
      <c r="H163" s="4" t="s">
        <v>14</v>
      </c>
      <c r="I163" s="4" t="s">
        <v>3958</v>
      </c>
      <c r="L163" s="44" t="s">
        <v>17</v>
      </c>
    </row>
    <row r="164" spans="1:12" ht="13.2">
      <c r="A164" s="10" t="s">
        <v>116</v>
      </c>
      <c r="B164" s="10" t="str">
        <f t="shared" si="0"/>
        <v>250-Sheet Tray Insert</v>
      </c>
      <c r="C164" s="45">
        <f>IF($N$1="US",VLOOKUP(A164,US_BSD_PRICING!$A$2:$D$1000,2,FALSE),VLOOKUP(A164,CA_BSD_PRICING!$A$2:$D$1000,2,FALSE))</f>
        <v>90</v>
      </c>
      <c r="D164" s="45">
        <f>IF($N$1="US",VLOOKUP(A164,US_BSD_PRICING!$A$2:$D$1000,3,FALSE),VLOOKUP(A164,CA_BSD_PRICING!$A$2:$D$1000,3,FALSE))</f>
        <v>79</v>
      </c>
      <c r="E164" s="12">
        <f>IF($N$1="US",VLOOKUP(A164,US_BSD_PRICING!$A$2:$D$1000,4,FALSE),VLOOKUP(A164,CA_BSD_PRICING!$A$2:$D$1000,4,FALSE))</f>
        <v>62</v>
      </c>
      <c r="F164" s="46"/>
      <c r="G164" s="8" t="str">
        <f t="shared" si="2"/>
        <v/>
      </c>
      <c r="H164" s="4" t="s">
        <v>24</v>
      </c>
      <c r="I164" s="4" t="s">
        <v>3958</v>
      </c>
      <c r="L164" s="44" t="s">
        <v>117</v>
      </c>
    </row>
    <row r="165" spans="1:12" ht="13.2">
      <c r="A165" s="10" t="s">
        <v>90</v>
      </c>
      <c r="B165" s="10" t="str">
        <f t="shared" si="0"/>
        <v>550-Sheet Tray</v>
      </c>
      <c r="C165" s="45">
        <f>IF($N$1="US",VLOOKUP(A165,US_BSD_PRICING!$A$2:$D$1000,2,FALSE),VLOOKUP(A165,CA_BSD_PRICING!$A$2:$D$1000,2,FALSE))</f>
        <v>324.29000000000002</v>
      </c>
      <c r="D165" s="45">
        <f>IF($N$1="US",VLOOKUP(A165,US_BSD_PRICING!$A$2:$D$1000,3,FALSE),VLOOKUP(A165,CA_BSD_PRICING!$A$2:$D$1000,3,FALSE))</f>
        <v>249</v>
      </c>
      <c r="E165" s="12">
        <f>IF($N$1="US",VLOOKUP(A165,US_BSD_PRICING!$A$2:$D$1000,4,FALSE),VLOOKUP(A165,CA_BSD_PRICING!$A$2:$D$1000,4,FALSE))</f>
        <v>225</v>
      </c>
      <c r="F165" s="46"/>
      <c r="G165" s="8" t="str">
        <f t="shared" si="2"/>
        <v/>
      </c>
      <c r="H165" s="4" t="s">
        <v>14</v>
      </c>
      <c r="I165" s="4" t="s">
        <v>3958</v>
      </c>
      <c r="L165" s="44" t="s">
        <v>21</v>
      </c>
    </row>
    <row r="166" spans="1:12" ht="13.2">
      <c r="A166" s="10" t="s">
        <v>118</v>
      </c>
      <c r="B166" s="10" t="str">
        <f t="shared" si="0"/>
        <v>550-Sheet Tray Insert</v>
      </c>
      <c r="C166" s="45">
        <f>IF($N$1="US",VLOOKUP(A166,US_BSD_PRICING!$A$2:$D$1000,2,FALSE),VLOOKUP(A166,CA_BSD_PRICING!$A$2:$D$1000,2,FALSE))</f>
        <v>112.86</v>
      </c>
      <c r="D166" s="45">
        <f>IF($N$1="US",VLOOKUP(A166,US_BSD_PRICING!$A$2:$D$1000,3,FALSE),VLOOKUP(A166,CA_BSD_PRICING!$A$2:$D$1000,3,FALSE))</f>
        <v>99</v>
      </c>
      <c r="E166" s="12">
        <f>IF($N$1="US",VLOOKUP(A166,US_BSD_PRICING!$A$2:$D$1000,4,FALSE),VLOOKUP(A166,CA_BSD_PRICING!$A$2:$D$1000,4,FALSE))</f>
        <v>78</v>
      </c>
      <c r="F166" s="46"/>
      <c r="G166" s="8" t="str">
        <f t="shared" si="2"/>
        <v/>
      </c>
      <c r="H166" s="4" t="s">
        <v>24</v>
      </c>
      <c r="I166" s="4" t="s">
        <v>3958</v>
      </c>
      <c r="L166" s="44" t="s">
        <v>119</v>
      </c>
    </row>
    <row r="167" spans="1:12" ht="13.2">
      <c r="A167" s="10" t="s">
        <v>91</v>
      </c>
      <c r="B167" s="10" t="str">
        <f t="shared" si="0"/>
        <v>2100-Sheet Tray</v>
      </c>
      <c r="C167" s="45">
        <f>IF($N$1="US",VLOOKUP(A167,US_BSD_PRICING!$A$2:$D$1000,2,FALSE),VLOOKUP(A167,CA_BSD_PRICING!$A$2:$D$1000,2,FALSE))</f>
        <v>570</v>
      </c>
      <c r="D167" s="45">
        <f>IF($N$1="US",VLOOKUP(A167,US_BSD_PRICING!$A$2:$D$1000,3,FALSE),VLOOKUP(A167,CA_BSD_PRICING!$A$2:$D$1000,3,FALSE))</f>
        <v>499</v>
      </c>
      <c r="E167" s="12">
        <f>IF($N$1="US",VLOOKUP(A167,US_BSD_PRICING!$A$2:$D$1000,4,FALSE),VLOOKUP(A167,CA_BSD_PRICING!$A$2:$D$1000,4,FALSE))</f>
        <v>395</v>
      </c>
      <c r="F167" s="46"/>
      <c r="G167" s="8" t="str">
        <f t="shared" si="2"/>
        <v/>
      </c>
      <c r="H167" s="4" t="s">
        <v>14</v>
      </c>
      <c r="I167" s="4" t="s">
        <v>3958</v>
      </c>
      <c r="L167" s="44" t="s">
        <v>92</v>
      </c>
    </row>
    <row r="168" spans="1:12" ht="13.2">
      <c r="A168" s="10" t="s">
        <v>93</v>
      </c>
      <c r="B168" s="10" t="str">
        <f t="shared" si="0"/>
        <v>250-Sheet Lockable Tray</v>
      </c>
      <c r="C168" s="45">
        <f>IF($N$1="US",VLOOKUP(A168,US_BSD_PRICING!$A$2:$D$1000,2,FALSE),VLOOKUP(A168,CA_BSD_PRICING!$A$2:$D$1000,2,FALSE))</f>
        <v>272.86</v>
      </c>
      <c r="D168" s="45">
        <f>IF($N$1="US",VLOOKUP(A168,US_BSD_PRICING!$A$2:$D$1000,3,FALSE),VLOOKUP(A168,CA_BSD_PRICING!$A$2:$D$1000,3,FALSE))</f>
        <v>239</v>
      </c>
      <c r="E168" s="12">
        <f>IF($N$1="US",VLOOKUP(A168,US_BSD_PRICING!$A$2:$D$1000,4,FALSE),VLOOKUP(A168,CA_BSD_PRICING!$A$2:$D$1000,4,FALSE))</f>
        <v>189</v>
      </c>
      <c r="F168" s="46"/>
      <c r="G168" s="8" t="str">
        <f t="shared" si="2"/>
        <v/>
      </c>
      <c r="H168" s="4" t="s">
        <v>14</v>
      </c>
      <c r="I168" s="4" t="s">
        <v>3958</v>
      </c>
      <c r="L168" s="44" t="s">
        <v>94</v>
      </c>
    </row>
    <row r="169" spans="1:12" ht="13.2">
      <c r="A169" s="10" t="s">
        <v>95</v>
      </c>
      <c r="B169" s="10" t="str">
        <f t="shared" si="0"/>
        <v>550-Sheet Lockable Tray</v>
      </c>
      <c r="C169" s="45">
        <f>IF($N$1="US",VLOOKUP(A169,US_BSD_PRICING!$A$2:$D$1000,2,FALSE),VLOOKUP(A169,CA_BSD_PRICING!$A$2:$D$1000,2,FALSE))</f>
        <v>341.43</v>
      </c>
      <c r="D169" s="45">
        <f>IF($N$1="US",VLOOKUP(A169,US_BSD_PRICING!$A$2:$D$1000,3,FALSE),VLOOKUP(A169,CA_BSD_PRICING!$A$2:$D$1000,3,FALSE))</f>
        <v>299</v>
      </c>
      <c r="E169" s="12">
        <f>IF($N$1="US",VLOOKUP(A169,US_BSD_PRICING!$A$2:$D$1000,4,FALSE),VLOOKUP(A169,CA_BSD_PRICING!$A$2:$D$1000,4,FALSE))</f>
        <v>237</v>
      </c>
      <c r="F169" s="46"/>
      <c r="G169" s="8" t="str">
        <f t="shared" si="2"/>
        <v/>
      </c>
      <c r="H169" s="4" t="s">
        <v>14</v>
      </c>
      <c r="I169" s="4" t="s">
        <v>3958</v>
      </c>
      <c r="L169" s="44" t="s">
        <v>19</v>
      </c>
    </row>
    <row r="170" spans="1:12" ht="13.2">
      <c r="A170" s="10" t="s">
        <v>96</v>
      </c>
      <c r="B170" s="10" t="str">
        <f t="shared" si="0"/>
        <v>Staple, Hole Punch Finisher</v>
      </c>
      <c r="C170" s="45">
        <f>IF($N$1="US",VLOOKUP(A170,US_BSD_PRICING!$A$2:$D$1000,2,FALSE),VLOOKUP(A170,CA_BSD_PRICING!$A$2:$D$1000,2,FALSE))</f>
        <v>752.86</v>
      </c>
      <c r="D170" s="45">
        <f>IF($N$1="US",VLOOKUP(A170,US_BSD_PRICING!$A$2:$D$1000,3,FALSE),VLOOKUP(A170,CA_BSD_PRICING!$A$2:$D$1000,3,FALSE))</f>
        <v>599</v>
      </c>
      <c r="E170" s="12">
        <f>IF($N$1="US",VLOOKUP(A170,US_BSD_PRICING!$A$2:$D$1000,4,FALSE),VLOOKUP(A170,CA_BSD_PRICING!$A$2:$D$1000,4,FALSE))</f>
        <v>522</v>
      </c>
      <c r="F170" s="46"/>
      <c r="G170" s="8" t="str">
        <f t="shared" si="2"/>
        <v/>
      </c>
      <c r="H170" s="4" t="s">
        <v>14</v>
      </c>
      <c r="I170" s="4" t="s">
        <v>3922</v>
      </c>
      <c r="L170" s="44" t="s">
        <v>97</v>
      </c>
    </row>
    <row r="171" spans="1:12" ht="13.2">
      <c r="A171" s="10" t="s">
        <v>98</v>
      </c>
      <c r="B171" s="10" t="str">
        <f t="shared" si="0"/>
        <v>Staple Finisher</v>
      </c>
      <c r="C171" s="45">
        <f>IF($N$1="US",VLOOKUP(A171,US_BSD_PRICING!$A$2:$D$1000,2,FALSE),VLOOKUP(A171,CA_BSD_PRICING!$A$2:$D$1000,2,FALSE))</f>
        <v>341.43</v>
      </c>
      <c r="D171" s="45">
        <f>IF($N$1="US",VLOOKUP(A171,US_BSD_PRICING!$A$2:$D$1000,3,FALSE),VLOOKUP(A171,CA_BSD_PRICING!$A$2:$D$1000,3,FALSE))</f>
        <v>299</v>
      </c>
      <c r="E171" s="12">
        <f>IF($N$1="US",VLOOKUP(A171,US_BSD_PRICING!$A$2:$D$1000,4,FALSE),VLOOKUP(A171,CA_BSD_PRICING!$A$2:$D$1000,4,FALSE))</f>
        <v>237</v>
      </c>
      <c r="F171" s="46"/>
      <c r="G171" s="8" t="str">
        <f t="shared" si="2"/>
        <v/>
      </c>
      <c r="H171" s="4" t="s">
        <v>14</v>
      </c>
      <c r="I171" s="4" t="s">
        <v>3922</v>
      </c>
      <c r="L171" s="44" t="s">
        <v>99</v>
      </c>
    </row>
    <row r="172" spans="1:12" ht="13.2">
      <c r="A172" s="10" t="s">
        <v>100</v>
      </c>
      <c r="B172" s="10" t="str">
        <f t="shared" si="0"/>
        <v>Output Expander</v>
      </c>
      <c r="C172" s="45">
        <f>IF($N$1="US",VLOOKUP(A172,US_BSD_PRICING!$A$2:$D$1000,2,FALSE),VLOOKUP(A172,CA_BSD_PRICING!$A$2:$D$1000,2,FALSE))</f>
        <v>170</v>
      </c>
      <c r="D172" s="45">
        <f>IF($N$1="US",VLOOKUP(A172,US_BSD_PRICING!$A$2:$D$1000,3,FALSE),VLOOKUP(A172,CA_BSD_PRICING!$A$2:$D$1000,3,FALSE))</f>
        <v>149</v>
      </c>
      <c r="E172" s="12">
        <f>IF($N$1="US",VLOOKUP(A172,US_BSD_PRICING!$A$2:$D$1000,4,FALSE),VLOOKUP(A172,CA_BSD_PRICING!$A$2:$D$1000,4,FALSE))</f>
        <v>118</v>
      </c>
      <c r="F172" s="46"/>
      <c r="G172" s="8" t="str">
        <f t="shared" si="2"/>
        <v/>
      </c>
      <c r="H172" s="4" t="s">
        <v>14</v>
      </c>
      <c r="I172" s="4" t="s">
        <v>3983</v>
      </c>
      <c r="L172" s="44" t="s">
        <v>101</v>
      </c>
    </row>
    <row r="173" spans="1:12" ht="13.2">
      <c r="A173" s="10" t="s">
        <v>102</v>
      </c>
      <c r="B173" s="10" t="str">
        <f t="shared" si="0"/>
        <v>4-Bin Mailbox</v>
      </c>
      <c r="C173" s="45">
        <f>IF($N$1="US",VLOOKUP(A173,US_BSD_PRICING!$A$2:$D$1000,2,FALSE),VLOOKUP(A173,CA_BSD_PRICING!$A$2:$D$1000,2,FALSE))</f>
        <v>341.43</v>
      </c>
      <c r="D173" s="45">
        <f>IF($N$1="US",VLOOKUP(A173,US_BSD_PRICING!$A$2:$D$1000,3,FALSE),VLOOKUP(A173,CA_BSD_PRICING!$A$2:$D$1000,3,FALSE))</f>
        <v>299</v>
      </c>
      <c r="E173" s="12">
        <f>IF($N$1="US",VLOOKUP(A173,US_BSD_PRICING!$A$2:$D$1000,4,FALSE),VLOOKUP(A173,CA_BSD_PRICING!$A$2:$D$1000,4,FALSE))</f>
        <v>237</v>
      </c>
      <c r="F173" s="46"/>
      <c r="G173" s="8" t="str">
        <f t="shared" si="2"/>
        <v/>
      </c>
      <c r="H173" s="4" t="s">
        <v>14</v>
      </c>
      <c r="I173" s="4" t="s">
        <v>3922</v>
      </c>
      <c r="L173" s="44" t="s">
        <v>103</v>
      </c>
    </row>
    <row r="174" spans="1:12" ht="13.2">
      <c r="A174" s="10" t="s">
        <v>104</v>
      </c>
      <c r="B174" s="10" t="str">
        <f t="shared" si="0"/>
        <v>High Capacity Output Expander</v>
      </c>
      <c r="C174" s="45">
        <f>IF($N$1="US",VLOOKUP(A174,US_BSD_PRICING!$A$2:$D$1000,2,FALSE),VLOOKUP(A174,CA_BSD_PRICING!$A$2:$D$1000,2,FALSE))</f>
        <v>570</v>
      </c>
      <c r="D174" s="45">
        <f>IF($N$1="US",VLOOKUP(A174,US_BSD_PRICING!$A$2:$D$1000,3,FALSE),VLOOKUP(A174,CA_BSD_PRICING!$A$2:$D$1000,3,FALSE))</f>
        <v>499</v>
      </c>
      <c r="E174" s="12">
        <f>IF($N$1="US",VLOOKUP(A174,US_BSD_PRICING!$A$2:$D$1000,4,FALSE),VLOOKUP(A174,CA_BSD_PRICING!$A$2:$D$1000,4,FALSE))</f>
        <v>395</v>
      </c>
      <c r="F174" s="46"/>
      <c r="G174" s="8" t="str">
        <f t="shared" si="2"/>
        <v/>
      </c>
      <c r="H174" s="4" t="s">
        <v>14</v>
      </c>
      <c r="I174" s="4" t="s">
        <v>3983</v>
      </c>
      <c r="L174" s="44" t="s">
        <v>105</v>
      </c>
    </row>
    <row r="175" spans="1:12" ht="13.2">
      <c r="A175" s="10" t="s">
        <v>106</v>
      </c>
      <c r="B175" s="10" t="str">
        <f t="shared" si="0"/>
        <v>Spacer</v>
      </c>
      <c r="C175" s="45">
        <f>IF($N$1="US",VLOOKUP(A175,US_BSD_PRICING!$A$2:$D$1000,2,FALSE),VLOOKUP(A175,CA_BSD_PRICING!$A$2:$D$1000,2,FALSE))</f>
        <v>78.569999999999993</v>
      </c>
      <c r="D175" s="45">
        <f>IF($N$1="US",VLOOKUP(A175,US_BSD_PRICING!$A$2:$D$1000,3,FALSE),VLOOKUP(A175,CA_BSD_PRICING!$A$2:$D$1000,3,FALSE))</f>
        <v>69</v>
      </c>
      <c r="E175" s="12">
        <f>IF($N$1="US",VLOOKUP(A175,US_BSD_PRICING!$A$2:$D$1000,4,FALSE),VLOOKUP(A175,CA_BSD_PRICING!$A$2:$D$1000,4,FALSE))</f>
        <v>54</v>
      </c>
      <c r="F175" s="46"/>
      <c r="G175" s="8" t="str">
        <f t="shared" si="2"/>
        <v/>
      </c>
      <c r="H175" s="4" t="s">
        <v>14</v>
      </c>
      <c r="I175" s="4" t="s">
        <v>3958</v>
      </c>
      <c r="L175" s="44" t="s">
        <v>107</v>
      </c>
    </row>
    <row r="176" spans="1:12" ht="13.2">
      <c r="A176" s="10" t="s">
        <v>108</v>
      </c>
      <c r="B176" s="10" t="str">
        <f t="shared" si="0"/>
        <v>Caster Base</v>
      </c>
      <c r="C176" s="45">
        <f>IF($N$1="US",VLOOKUP(A176,US_BSD_PRICING!$A$2:$D$1000,2,FALSE),VLOOKUP(A176,CA_BSD_PRICING!$A$2:$D$1000,2,FALSE))</f>
        <v>398.57</v>
      </c>
      <c r="D176" s="45">
        <f>IF($N$1="US",VLOOKUP(A176,US_BSD_PRICING!$A$2:$D$1000,3,FALSE),VLOOKUP(A176,CA_BSD_PRICING!$A$2:$D$1000,3,FALSE))</f>
        <v>349</v>
      </c>
      <c r="E176" s="12">
        <f>IF($N$1="US",VLOOKUP(A176,US_BSD_PRICING!$A$2:$D$1000,4,FALSE),VLOOKUP(A176,CA_BSD_PRICING!$A$2:$D$1000,4,FALSE))</f>
        <v>276</v>
      </c>
      <c r="F176" s="46"/>
      <c r="G176" s="8" t="str">
        <f t="shared" si="2"/>
        <v/>
      </c>
      <c r="H176" s="4" t="s">
        <v>14</v>
      </c>
      <c r="I176" s="4" t="s">
        <v>3958</v>
      </c>
      <c r="L176" s="44" t="s">
        <v>109</v>
      </c>
    </row>
    <row r="177" spans="1:27" ht="26.4">
      <c r="A177" s="10" t="s">
        <v>269</v>
      </c>
      <c r="B177" s="10" t="str">
        <f t="shared" si="0"/>
        <v>Multi-position Staple Punch Finisher - Short - See BSD configuration guide for additional detail</v>
      </c>
      <c r="C177" s="45">
        <f>IF($N$1="US",VLOOKUP(A177,US_BSD_PRICING!$A$2:$D$1000,2,FALSE),VLOOKUP(A177,CA_BSD_PRICING!$A$2:$D$1000,2,FALSE))</f>
        <v>2570</v>
      </c>
      <c r="D177" s="45">
        <f>IF($N$1="US",VLOOKUP(A177,US_BSD_PRICING!$A$2:$D$1000,3,FALSE),VLOOKUP(A177,CA_BSD_PRICING!$A$2:$D$1000,3,FALSE))</f>
        <v>1399</v>
      </c>
      <c r="E177" s="12">
        <f>IF($N$1="US",VLOOKUP(A177,US_BSD_PRICING!$A$2:$D$1000,4,FALSE),VLOOKUP(A177,CA_BSD_PRICING!$A$2:$D$1000,4,FALSE))</f>
        <v>1244</v>
      </c>
      <c r="F177" s="46"/>
      <c r="G177" s="8" t="str">
        <f t="shared" si="2"/>
        <v/>
      </c>
      <c r="H177" s="4" t="s">
        <v>14</v>
      </c>
      <c r="I177" s="4" t="s">
        <v>260</v>
      </c>
      <c r="L177" s="44" t="s">
        <v>270</v>
      </c>
    </row>
    <row r="178" spans="1:27" ht="18" customHeight="1">
      <c r="A178" s="10" t="s">
        <v>271</v>
      </c>
      <c r="B178" s="10" t="str">
        <f t="shared" si="0"/>
        <v>Multi-position Staple Punch Finisher - Tall - See BSD configuration guide for additional detail</v>
      </c>
      <c r="C178" s="45">
        <f>IF($N$1="US",VLOOKUP(A178,US_BSD_PRICING!$A$2:$D$1000,2,FALSE),VLOOKUP(A178,CA_BSD_PRICING!$A$2:$D$1000,2,FALSE))</f>
        <v>2570</v>
      </c>
      <c r="D178" s="45">
        <f>IF($N$1="US",VLOOKUP(A178,US_BSD_PRICING!$A$2:$D$1000,3,FALSE),VLOOKUP(A178,CA_BSD_PRICING!$A$2:$D$1000,3,FALSE))</f>
        <v>1399</v>
      </c>
      <c r="E178" s="12">
        <f>IF($N$1="US",VLOOKUP(A178,US_BSD_PRICING!$A$2:$D$1000,4,FALSE),VLOOKUP(A178,CA_BSD_PRICING!$A$2:$D$1000,4,FALSE))</f>
        <v>1244</v>
      </c>
      <c r="F178" s="46"/>
      <c r="G178" s="8" t="str">
        <f t="shared" si="2"/>
        <v/>
      </c>
      <c r="H178" s="4" t="s">
        <v>14</v>
      </c>
      <c r="I178" s="4" t="s">
        <v>260</v>
      </c>
      <c r="L178" s="44" t="s">
        <v>272</v>
      </c>
    </row>
    <row r="179" spans="1:27" ht="13.2">
      <c r="A179" s="10" t="s">
        <v>176</v>
      </c>
      <c r="B179" s="10" t="str">
        <f t="shared" si="0"/>
        <v>Inline Stapler</v>
      </c>
      <c r="C179" s="45">
        <f>IF($N$1="US",VLOOKUP(A179,US_BSD_PRICING!$A$2:$D$1000,2,FALSE),VLOOKUP(A179,CA_BSD_PRICING!$A$2:$D$1000,2,FALSE))</f>
        <v>448.57</v>
      </c>
      <c r="D179" s="45">
        <f>IF($N$1="US",VLOOKUP(A179,US_BSD_PRICING!$A$2:$D$1000,3,FALSE),VLOOKUP(A179,CA_BSD_PRICING!$A$2:$D$1000,3,FALSE))</f>
        <v>349</v>
      </c>
      <c r="E179" s="12">
        <f>IF($N$1="US",VLOOKUP(A179,US_BSD_PRICING!$A$2:$D$1000,4,FALSE),VLOOKUP(A179,CA_BSD_PRICING!$A$2:$D$1000,4,FALSE))</f>
        <v>297.52</v>
      </c>
      <c r="F179" s="46"/>
      <c r="G179" s="8" t="str">
        <f t="shared" si="2"/>
        <v/>
      </c>
      <c r="H179" s="4" t="s">
        <v>14</v>
      </c>
      <c r="I179" s="4" t="s">
        <v>3903</v>
      </c>
      <c r="L179" s="44" t="s">
        <v>177</v>
      </c>
    </row>
    <row r="180" spans="1:27" ht="13.2">
      <c r="A180" s="10" t="s">
        <v>274</v>
      </c>
      <c r="B180" s="10" t="str">
        <f t="shared" si="0"/>
        <v>Staple Finisher</v>
      </c>
      <c r="C180" s="45">
        <f>IF($N$1="US",VLOOKUP(A180,US_BSD_PRICING!$A$2:$D$1000,2,FALSE),VLOOKUP(A180,CA_BSD_PRICING!$A$2:$D$1000,2,FALSE))</f>
        <v>448.57</v>
      </c>
      <c r="D180" s="45">
        <f>IF($N$1="US",VLOOKUP(A180,US_BSD_PRICING!$A$2:$D$1000,3,FALSE),VLOOKUP(A180,CA_BSD_PRICING!$A$2:$D$1000,3,FALSE))</f>
        <v>349</v>
      </c>
      <c r="E180" s="12">
        <f>IF($N$1="US",VLOOKUP(A180,US_BSD_PRICING!$A$2:$D$1000,4,FALSE),VLOOKUP(A180,CA_BSD_PRICING!$A$2:$D$1000,4,FALSE))</f>
        <v>297.52</v>
      </c>
      <c r="F180" s="46"/>
      <c r="G180" s="8" t="str">
        <f t="shared" si="2"/>
        <v/>
      </c>
      <c r="H180" s="4" t="s">
        <v>14</v>
      </c>
      <c r="I180" s="4" t="s">
        <v>260</v>
      </c>
      <c r="L180" s="44" t="s">
        <v>99</v>
      </c>
    </row>
    <row r="181" spans="1:27" ht="13.2">
      <c r="A181" s="51" t="s">
        <v>233</v>
      </c>
      <c r="B181" s="10" t="str">
        <f t="shared" si="0"/>
        <v>XC6152, XC8160 English Keyboard Kit</v>
      </c>
      <c r="C181" s="45">
        <f>IF($N$1="US",VLOOKUP(A181,US_BSD_PRICING!$A$2:$D$1000,2,FALSE),VLOOKUP(A181,CA_BSD_PRICING!$A$2:$D$1000,2,FALSE))</f>
        <v>371.7</v>
      </c>
      <c r="D181" s="45">
        <f>IF($N$1="US",VLOOKUP(A181,US_BSD_PRICING!$A$2:$D$1000,3,FALSE),VLOOKUP(A181,CA_BSD_PRICING!$A$2:$D$1000,3,FALSE))</f>
        <v>299</v>
      </c>
      <c r="E181" s="12">
        <f>IF($N$1="US",VLOOKUP(A181,US_BSD_PRICING!$A$2:$D$1000,4,FALSE),VLOOKUP(A181,CA_BSD_PRICING!$A$2:$D$1000,4,FALSE))</f>
        <v>265.5</v>
      </c>
      <c r="F181" s="52"/>
      <c r="G181" s="53"/>
      <c r="H181" s="51" t="s">
        <v>24</v>
      </c>
      <c r="I181" s="51" t="s">
        <v>3967</v>
      </c>
      <c r="J181" s="54"/>
      <c r="K181" s="54"/>
      <c r="L181" s="55" t="s">
        <v>234</v>
      </c>
      <c r="M181" s="54"/>
      <c r="N181" s="54"/>
      <c r="O181" s="54"/>
      <c r="P181" s="54"/>
      <c r="Q181" s="54"/>
      <c r="R181" s="54"/>
      <c r="S181" s="54"/>
      <c r="T181" s="54"/>
      <c r="U181" s="54"/>
      <c r="V181" s="54"/>
      <c r="W181" s="54"/>
      <c r="X181" s="54"/>
      <c r="Y181" s="54"/>
      <c r="Z181" s="54"/>
      <c r="AA181" s="54"/>
    </row>
    <row r="182" spans="1:27" ht="13.2">
      <c r="A182" s="4" t="s">
        <v>235</v>
      </c>
      <c r="B182" s="10" t="str">
        <f t="shared" si="0"/>
        <v>MarkNet N8360 802.11 Wireless w/NFC</v>
      </c>
      <c r="C182" s="45">
        <f>IF($N$1="US",VLOOKUP(A182,US_BSD_PRICING!$A$2:$D$1000,2,FALSE),VLOOKUP(A182,CA_BSD_PRICING!$A$2:$D$1000,2,FALSE))</f>
        <v>255.71</v>
      </c>
      <c r="D182" s="45"/>
      <c r="E182" s="12">
        <f>IF($N$1="US",VLOOKUP(A182,US_BSD_PRICING!$A$2:$D$1000,4,FALSE),VLOOKUP(A182,CA_BSD_PRICING!$A$2:$D$1000,4,FALSE))</f>
        <v>176.67</v>
      </c>
      <c r="F182" s="46"/>
      <c r="G182" s="8"/>
      <c r="H182" s="4" t="s">
        <v>24</v>
      </c>
      <c r="I182" s="4" t="s">
        <v>231</v>
      </c>
      <c r="L182" s="5" t="s">
        <v>160</v>
      </c>
    </row>
    <row r="183" spans="1:27" ht="13.2">
      <c r="A183" s="14"/>
      <c r="B183" s="56"/>
      <c r="C183" s="57"/>
      <c r="D183" s="57"/>
      <c r="E183" s="58"/>
      <c r="F183" s="59"/>
      <c r="G183" s="60"/>
      <c r="H183" s="56"/>
      <c r="I183" s="56"/>
      <c r="J183" s="14"/>
      <c r="K183" s="14"/>
      <c r="L183" s="61"/>
      <c r="M183" s="14"/>
      <c r="N183" s="14"/>
      <c r="O183" s="14"/>
      <c r="P183" s="14"/>
      <c r="Q183" s="14"/>
      <c r="R183" s="14"/>
      <c r="S183" s="14"/>
      <c r="T183" s="14"/>
      <c r="U183" s="14"/>
      <c r="V183" s="14"/>
      <c r="W183" s="14"/>
      <c r="X183" s="14"/>
      <c r="Y183" s="14"/>
      <c r="Z183" s="14"/>
      <c r="AA183" s="14"/>
    </row>
    <row r="184" spans="1:27" ht="13.2">
      <c r="A184" s="1"/>
      <c r="B184" s="10">
        <f t="shared" ref="B184:B187" si="3">IF(K184="",L184,CONCAT(L184," (CPP)"))</f>
        <v>0</v>
      </c>
      <c r="C184" s="2"/>
      <c r="D184" s="2"/>
      <c r="E184" s="2"/>
      <c r="F184" s="46"/>
      <c r="G184" s="8"/>
      <c r="L184" s="62"/>
    </row>
    <row r="185" spans="1:27" ht="13.2">
      <c r="A185" s="1"/>
      <c r="B185" s="10">
        <f t="shared" si="3"/>
        <v>0</v>
      </c>
      <c r="C185" s="2"/>
      <c r="D185" s="2"/>
      <c r="E185" s="2"/>
      <c r="F185" s="46"/>
      <c r="G185" s="8"/>
      <c r="L185" s="62"/>
    </row>
    <row r="186" spans="1:27" ht="13.2">
      <c r="A186" s="1"/>
      <c r="B186" s="10">
        <f t="shared" si="3"/>
        <v>0</v>
      </c>
      <c r="C186" s="2"/>
      <c r="D186" s="2"/>
      <c r="E186" s="2"/>
      <c r="F186" s="46"/>
      <c r="G186" s="8"/>
      <c r="L186" s="62"/>
    </row>
    <row r="187" spans="1:27" ht="13.2">
      <c r="A187" s="1"/>
      <c r="B187" s="10">
        <f t="shared" si="3"/>
        <v>0</v>
      </c>
      <c r="C187" s="2"/>
      <c r="D187" s="2"/>
      <c r="E187" s="2"/>
      <c r="F187" s="46"/>
      <c r="G187" s="8"/>
      <c r="L187" s="62"/>
    </row>
    <row r="188" spans="1:27" ht="13.2">
      <c r="A188" s="1"/>
      <c r="B188" s="1"/>
      <c r="C188" s="2"/>
      <c r="D188" s="2"/>
      <c r="E188" s="2"/>
      <c r="F188" s="46"/>
      <c r="G188" s="8"/>
      <c r="L188" s="62"/>
    </row>
    <row r="189" spans="1:27" ht="13.2">
      <c r="A189" s="1"/>
      <c r="B189" s="1"/>
      <c r="C189" s="2"/>
      <c r="D189" s="2"/>
      <c r="E189" s="2"/>
      <c r="F189" s="46"/>
      <c r="G189" s="8"/>
      <c r="L189" s="62"/>
    </row>
    <row r="190" spans="1:27" ht="13.2">
      <c r="A190" s="1"/>
      <c r="B190" s="1"/>
      <c r="C190" s="2"/>
      <c r="D190" s="2"/>
      <c r="E190" s="2"/>
      <c r="F190" s="46"/>
      <c r="G190" s="8"/>
      <c r="L190" s="62"/>
    </row>
    <row r="191" spans="1:27" ht="13.2">
      <c r="A191" s="1"/>
      <c r="B191" s="1"/>
      <c r="C191" s="2"/>
      <c r="D191" s="2"/>
      <c r="E191" s="2"/>
      <c r="F191" s="46"/>
      <c r="G191" s="8"/>
      <c r="L191" s="62"/>
    </row>
    <row r="192" spans="1:27" ht="13.2">
      <c r="A192" s="1"/>
      <c r="B192" s="1"/>
      <c r="C192" s="2"/>
      <c r="D192" s="2"/>
      <c r="E192" s="2"/>
      <c r="F192" s="46"/>
      <c r="G192" s="8"/>
      <c r="L192" s="62"/>
    </row>
    <row r="193" spans="1:12" ht="13.2">
      <c r="A193" s="1"/>
      <c r="B193" s="1"/>
      <c r="C193" s="2"/>
      <c r="D193" s="2"/>
      <c r="E193" s="2"/>
      <c r="F193" s="46"/>
      <c r="G193" s="8"/>
      <c r="L193" s="62"/>
    </row>
    <row r="194" spans="1:12" ht="13.2">
      <c r="A194" s="1"/>
      <c r="B194" s="1"/>
      <c r="C194" s="2"/>
      <c r="D194" s="2"/>
      <c r="E194" s="2"/>
      <c r="F194" s="46"/>
      <c r="G194" s="8"/>
      <c r="L194" s="62"/>
    </row>
    <row r="195" spans="1:12" ht="13.2">
      <c r="A195" s="1"/>
      <c r="B195" s="1"/>
      <c r="C195" s="2"/>
      <c r="D195" s="2"/>
      <c r="E195" s="2"/>
      <c r="F195" s="46"/>
      <c r="G195" s="8"/>
      <c r="L195" s="62"/>
    </row>
    <row r="196" spans="1:12" ht="13.2">
      <c r="A196" s="1"/>
      <c r="B196" s="1"/>
      <c r="C196" s="2"/>
      <c r="D196" s="2"/>
      <c r="E196" s="2"/>
      <c r="F196" s="46"/>
      <c r="G196" s="8"/>
      <c r="L196" s="62"/>
    </row>
    <row r="197" spans="1:12" ht="13.2">
      <c r="A197" s="1"/>
      <c r="B197" s="1"/>
      <c r="C197" s="2"/>
      <c r="D197" s="2"/>
      <c r="E197" s="2"/>
      <c r="F197" s="46"/>
      <c r="G197" s="8"/>
      <c r="L197" s="62"/>
    </row>
    <row r="198" spans="1:12" ht="13.2">
      <c r="A198" s="1"/>
      <c r="B198" s="1"/>
      <c r="C198" s="2"/>
      <c r="D198" s="2"/>
      <c r="E198" s="2"/>
      <c r="F198" s="46"/>
      <c r="G198" s="8"/>
      <c r="L198" s="62"/>
    </row>
    <row r="199" spans="1:12" ht="13.2">
      <c r="A199" s="1"/>
      <c r="B199" s="1"/>
      <c r="C199" s="2"/>
      <c r="D199" s="2"/>
      <c r="E199" s="2"/>
      <c r="F199" s="46"/>
      <c r="G199" s="8"/>
      <c r="L199" s="62"/>
    </row>
    <row r="200" spans="1:12" ht="13.2">
      <c r="A200" s="1"/>
      <c r="B200" s="1"/>
      <c r="C200" s="2"/>
      <c r="D200" s="2"/>
      <c r="E200" s="2"/>
      <c r="F200" s="46"/>
      <c r="G200" s="8"/>
      <c r="L200" s="62"/>
    </row>
    <row r="201" spans="1:12" ht="13.2">
      <c r="A201" s="1"/>
      <c r="B201" s="1"/>
      <c r="C201" s="2"/>
      <c r="D201" s="2"/>
      <c r="E201" s="2"/>
      <c r="F201" s="46"/>
      <c r="G201" s="8"/>
      <c r="L201" s="62"/>
    </row>
    <row r="202" spans="1:12" ht="13.2">
      <c r="A202" s="1"/>
      <c r="B202" s="1"/>
      <c r="C202" s="2"/>
      <c r="D202" s="2"/>
      <c r="E202" s="2"/>
      <c r="F202" s="46"/>
      <c r="G202" s="8"/>
      <c r="L202" s="62"/>
    </row>
    <row r="203" spans="1:12" ht="13.2">
      <c r="A203" s="1"/>
      <c r="B203" s="1"/>
      <c r="C203" s="2"/>
      <c r="D203" s="2"/>
      <c r="E203" s="2"/>
      <c r="F203" s="46"/>
      <c r="G203" s="8"/>
      <c r="L203" s="62"/>
    </row>
    <row r="204" spans="1:12" ht="13.2">
      <c r="A204" s="1"/>
      <c r="B204" s="1"/>
      <c r="C204" s="2"/>
      <c r="D204" s="2"/>
      <c r="E204" s="2"/>
      <c r="F204" s="46"/>
      <c r="G204" s="8"/>
      <c r="L204" s="62"/>
    </row>
    <row r="205" spans="1:12" ht="13.2">
      <c r="A205" s="1"/>
      <c r="B205" s="1"/>
      <c r="C205" s="2"/>
      <c r="D205" s="2"/>
      <c r="E205" s="2"/>
      <c r="F205" s="46"/>
      <c r="G205" s="8"/>
      <c r="L205" s="62"/>
    </row>
    <row r="206" spans="1:12" ht="13.2">
      <c r="A206" s="1"/>
      <c r="B206" s="1"/>
      <c r="C206" s="2"/>
      <c r="D206" s="2"/>
      <c r="E206" s="2"/>
      <c r="F206" s="46"/>
      <c r="G206" s="8"/>
      <c r="L206" s="62"/>
    </row>
    <row r="207" spans="1:12" ht="13.2">
      <c r="A207" s="1"/>
      <c r="B207" s="1"/>
      <c r="C207" s="2"/>
      <c r="D207" s="2"/>
      <c r="E207" s="2"/>
      <c r="F207" s="46"/>
      <c r="G207" s="8"/>
      <c r="L207" s="62"/>
    </row>
    <row r="208" spans="1:12" ht="13.2">
      <c r="A208" s="1"/>
      <c r="B208" s="1"/>
      <c r="C208" s="2"/>
      <c r="D208" s="2"/>
      <c r="E208" s="2"/>
      <c r="F208" s="46"/>
      <c r="G208" s="8"/>
      <c r="L208" s="62"/>
    </row>
    <row r="209" spans="1:12" ht="13.2">
      <c r="A209" s="1"/>
      <c r="B209" s="1"/>
      <c r="C209" s="2"/>
      <c r="D209" s="2"/>
      <c r="E209" s="2"/>
      <c r="F209" s="46"/>
      <c r="G209" s="8"/>
      <c r="L209" s="62"/>
    </row>
    <row r="210" spans="1:12" ht="13.2">
      <c r="A210" s="1"/>
      <c r="B210" s="1"/>
      <c r="C210" s="2"/>
      <c r="D210" s="2"/>
      <c r="E210" s="2"/>
      <c r="F210" s="46"/>
      <c r="G210" s="8"/>
      <c r="L210" s="62"/>
    </row>
    <row r="211" spans="1:12" ht="13.2">
      <c r="A211" s="1"/>
      <c r="B211" s="1"/>
      <c r="C211" s="2"/>
      <c r="D211" s="2"/>
      <c r="E211" s="2"/>
      <c r="F211" s="46"/>
      <c r="G211" s="8"/>
      <c r="L211" s="62"/>
    </row>
    <row r="212" spans="1:12" ht="13.2">
      <c r="A212" s="1"/>
      <c r="B212" s="1"/>
      <c r="C212" s="2"/>
      <c r="D212" s="2"/>
      <c r="E212" s="2"/>
      <c r="F212" s="46"/>
      <c r="G212" s="8"/>
      <c r="L212" s="62"/>
    </row>
    <row r="213" spans="1:12" ht="13.2">
      <c r="A213" s="1"/>
      <c r="B213" s="1"/>
      <c r="C213" s="2"/>
      <c r="D213" s="2"/>
      <c r="E213" s="2"/>
      <c r="F213" s="46"/>
      <c r="G213" s="8"/>
      <c r="L213" s="62"/>
    </row>
    <row r="214" spans="1:12" ht="13.2">
      <c r="A214" s="1"/>
      <c r="B214" s="1"/>
      <c r="C214" s="2"/>
      <c r="D214" s="2"/>
      <c r="E214" s="2"/>
      <c r="F214" s="46"/>
      <c r="G214" s="8"/>
      <c r="L214" s="62"/>
    </row>
    <row r="215" spans="1:12" ht="13.2">
      <c r="A215" s="1"/>
      <c r="B215" s="1"/>
      <c r="C215" s="2"/>
      <c r="D215" s="2"/>
      <c r="E215" s="2"/>
      <c r="F215" s="46"/>
      <c r="G215" s="8"/>
      <c r="L215" s="62"/>
    </row>
    <row r="216" spans="1:12" ht="13.2">
      <c r="A216" s="1"/>
      <c r="B216" s="1"/>
      <c r="C216" s="2"/>
      <c r="D216" s="2"/>
      <c r="E216" s="2"/>
      <c r="F216" s="46"/>
      <c r="G216" s="8"/>
      <c r="L216" s="62"/>
    </row>
    <row r="217" spans="1:12" ht="13.2">
      <c r="A217" s="1"/>
      <c r="B217" s="1"/>
      <c r="C217" s="2"/>
      <c r="D217" s="2"/>
      <c r="E217" s="2"/>
      <c r="F217" s="46"/>
      <c r="G217" s="8"/>
      <c r="L217" s="62"/>
    </row>
    <row r="218" spans="1:12" ht="13.2">
      <c r="A218" s="1"/>
      <c r="B218" s="1"/>
      <c r="C218" s="2"/>
      <c r="D218" s="2"/>
      <c r="E218" s="2"/>
      <c r="F218" s="46"/>
      <c r="G218" s="8"/>
      <c r="L218" s="62"/>
    </row>
    <row r="219" spans="1:12" ht="13.2">
      <c r="A219" s="1"/>
      <c r="B219" s="1"/>
      <c r="C219" s="2"/>
      <c r="D219" s="2"/>
      <c r="E219" s="2"/>
      <c r="F219" s="46"/>
      <c r="G219" s="8"/>
      <c r="L219" s="62"/>
    </row>
    <row r="220" spans="1:12" ht="13.2">
      <c r="A220" s="1"/>
      <c r="B220" s="1"/>
      <c r="C220" s="2"/>
      <c r="D220" s="2"/>
      <c r="E220" s="2"/>
      <c r="F220" s="46"/>
      <c r="G220" s="8"/>
      <c r="L220" s="62"/>
    </row>
    <row r="221" spans="1:12" ht="13.2">
      <c r="A221" s="1"/>
      <c r="B221" s="1"/>
      <c r="C221" s="2"/>
      <c r="D221" s="2"/>
      <c r="E221" s="2"/>
      <c r="F221" s="46"/>
      <c r="G221" s="8"/>
      <c r="L221" s="62"/>
    </row>
    <row r="222" spans="1:12" ht="13.2">
      <c r="A222" s="1"/>
      <c r="B222" s="1"/>
      <c r="C222" s="2"/>
      <c r="D222" s="2"/>
      <c r="E222" s="2"/>
      <c r="F222" s="46"/>
      <c r="G222" s="8"/>
      <c r="L222" s="62"/>
    </row>
    <row r="223" spans="1:12" ht="13.2">
      <c r="A223" s="1"/>
      <c r="B223" s="1"/>
      <c r="C223" s="2"/>
      <c r="D223" s="2"/>
      <c r="E223" s="2"/>
      <c r="F223" s="46"/>
      <c r="G223" s="8"/>
      <c r="L223" s="62"/>
    </row>
    <row r="224" spans="1:12" ht="13.2">
      <c r="A224" s="1"/>
      <c r="B224" s="1"/>
      <c r="C224" s="2"/>
      <c r="D224" s="2"/>
      <c r="E224" s="2"/>
      <c r="F224" s="46"/>
      <c r="G224" s="8"/>
      <c r="L224" s="62"/>
    </row>
    <row r="225" spans="1:12" ht="13.2">
      <c r="A225" s="1"/>
      <c r="B225" s="1"/>
      <c r="C225" s="2"/>
      <c r="D225" s="2"/>
      <c r="E225" s="2"/>
      <c r="F225" s="46"/>
      <c r="G225" s="8"/>
      <c r="L225" s="62"/>
    </row>
    <row r="226" spans="1:12" ht="13.2">
      <c r="A226" s="1"/>
      <c r="B226" s="1"/>
      <c r="C226" s="2"/>
      <c r="D226" s="2"/>
      <c r="E226" s="2"/>
      <c r="F226" s="46"/>
      <c r="G226" s="8"/>
      <c r="L226" s="62"/>
    </row>
    <row r="227" spans="1:12" ht="13.2">
      <c r="A227" s="1"/>
      <c r="B227" s="1"/>
      <c r="C227" s="2"/>
      <c r="D227" s="2"/>
      <c r="E227" s="2"/>
      <c r="F227" s="46"/>
      <c r="G227" s="8"/>
      <c r="L227" s="62"/>
    </row>
    <row r="228" spans="1:12" ht="13.2">
      <c r="A228" s="1"/>
      <c r="B228" s="1"/>
      <c r="C228" s="2"/>
      <c r="D228" s="2"/>
      <c r="E228" s="2"/>
      <c r="F228" s="46"/>
      <c r="G228" s="8"/>
      <c r="L228" s="62"/>
    </row>
    <row r="229" spans="1:12" ht="13.2">
      <c r="A229" s="1"/>
      <c r="B229" s="1"/>
      <c r="C229" s="2"/>
      <c r="D229" s="2"/>
      <c r="E229" s="2"/>
      <c r="F229" s="46"/>
      <c r="G229" s="8"/>
      <c r="L229" s="62"/>
    </row>
    <row r="230" spans="1:12" ht="13.2">
      <c r="A230" s="1"/>
      <c r="B230" s="1"/>
      <c r="C230" s="2"/>
      <c r="D230" s="2"/>
      <c r="E230" s="2"/>
      <c r="F230" s="46"/>
      <c r="G230" s="8"/>
      <c r="L230" s="62"/>
    </row>
    <row r="231" spans="1:12" ht="13.2">
      <c r="A231" s="1"/>
      <c r="B231" s="1"/>
      <c r="C231" s="2"/>
      <c r="D231" s="2"/>
      <c r="E231" s="2"/>
      <c r="F231" s="46"/>
      <c r="G231" s="8"/>
      <c r="L231" s="62"/>
    </row>
    <row r="232" spans="1:12" ht="13.2">
      <c r="A232" s="1"/>
      <c r="B232" s="1"/>
      <c r="C232" s="2"/>
      <c r="D232" s="2"/>
      <c r="E232" s="2"/>
      <c r="F232" s="46"/>
      <c r="G232" s="8"/>
      <c r="L232" s="62"/>
    </row>
    <row r="233" spans="1:12" ht="13.2">
      <c r="A233" s="1"/>
      <c r="B233" s="1"/>
      <c r="C233" s="2"/>
      <c r="D233" s="2"/>
      <c r="E233" s="2"/>
      <c r="F233" s="46"/>
      <c r="G233" s="8"/>
      <c r="L233" s="62"/>
    </row>
    <row r="234" spans="1:12" ht="13.2">
      <c r="A234" s="1"/>
      <c r="B234" s="1"/>
      <c r="C234" s="2"/>
      <c r="D234" s="2"/>
      <c r="E234" s="2"/>
      <c r="F234" s="46"/>
      <c r="G234" s="8"/>
      <c r="L234" s="62"/>
    </row>
    <row r="235" spans="1:12" ht="13.2">
      <c r="A235" s="1"/>
      <c r="B235" s="1"/>
      <c r="C235" s="2"/>
      <c r="D235" s="2"/>
      <c r="E235" s="2"/>
      <c r="F235" s="46"/>
      <c r="G235" s="8"/>
      <c r="L235" s="62"/>
    </row>
    <row r="236" spans="1:12" ht="13.2">
      <c r="A236" s="1"/>
      <c r="B236" s="1"/>
      <c r="C236" s="2"/>
      <c r="D236" s="2"/>
      <c r="E236" s="2"/>
      <c r="F236" s="46"/>
      <c r="G236" s="8"/>
      <c r="L236" s="62"/>
    </row>
    <row r="237" spans="1:12" ht="13.2">
      <c r="A237" s="1"/>
      <c r="B237" s="1"/>
      <c r="C237" s="2"/>
      <c r="D237" s="2"/>
      <c r="E237" s="2"/>
      <c r="F237" s="46"/>
      <c r="G237" s="8"/>
      <c r="L237" s="62"/>
    </row>
    <row r="238" spans="1:12" ht="13.2">
      <c r="A238" s="1"/>
      <c r="B238" s="1"/>
      <c r="C238" s="2"/>
      <c r="D238" s="2"/>
      <c r="E238" s="2"/>
      <c r="F238" s="46"/>
      <c r="G238" s="8"/>
      <c r="L238" s="62"/>
    </row>
    <row r="239" spans="1:12" ht="13.2">
      <c r="A239" s="1"/>
      <c r="B239" s="1"/>
      <c r="C239" s="2"/>
      <c r="D239" s="2"/>
      <c r="E239" s="2"/>
      <c r="F239" s="46"/>
      <c r="G239" s="8"/>
      <c r="L239" s="62"/>
    </row>
    <row r="240" spans="1:12" ht="13.2">
      <c r="A240" s="1"/>
      <c r="B240" s="1"/>
      <c r="C240" s="2"/>
      <c r="D240" s="2"/>
      <c r="E240" s="2"/>
      <c r="F240" s="46"/>
      <c r="G240" s="8"/>
      <c r="L240" s="62"/>
    </row>
    <row r="241" spans="1:12" ht="13.2">
      <c r="A241" s="1"/>
      <c r="B241" s="1"/>
      <c r="C241" s="2"/>
      <c r="D241" s="2"/>
      <c r="E241" s="2"/>
      <c r="F241" s="46"/>
      <c r="G241" s="8"/>
      <c r="L241" s="62"/>
    </row>
    <row r="242" spans="1:12" ht="13.2">
      <c r="A242" s="1"/>
      <c r="B242" s="1"/>
      <c r="C242" s="2"/>
      <c r="D242" s="2"/>
      <c r="E242" s="2"/>
      <c r="F242" s="46"/>
      <c r="G242" s="8"/>
      <c r="L242" s="62"/>
    </row>
    <row r="243" spans="1:12" ht="13.2">
      <c r="A243" s="1"/>
      <c r="B243" s="1"/>
      <c r="C243" s="2"/>
      <c r="D243" s="2"/>
      <c r="E243" s="2"/>
      <c r="F243" s="46"/>
      <c r="G243" s="8"/>
      <c r="L243" s="62"/>
    </row>
    <row r="244" spans="1:12" ht="13.2">
      <c r="A244" s="1"/>
      <c r="B244" s="1"/>
      <c r="C244" s="2"/>
      <c r="D244" s="2"/>
      <c r="E244" s="2"/>
      <c r="F244" s="46"/>
      <c r="G244" s="8"/>
      <c r="L244" s="62"/>
    </row>
    <row r="245" spans="1:12" ht="13.2">
      <c r="A245" s="1"/>
      <c r="B245" s="1"/>
      <c r="C245" s="2"/>
      <c r="D245" s="2"/>
      <c r="E245" s="2"/>
      <c r="F245" s="46"/>
      <c r="G245" s="8"/>
      <c r="L245" s="62"/>
    </row>
    <row r="246" spans="1:12" ht="13.2">
      <c r="A246" s="1"/>
      <c r="B246" s="1"/>
      <c r="C246" s="2"/>
      <c r="D246" s="2"/>
      <c r="E246" s="2"/>
      <c r="F246" s="46"/>
      <c r="G246" s="8"/>
      <c r="L246" s="62"/>
    </row>
    <row r="247" spans="1:12" ht="13.2">
      <c r="A247" s="1"/>
      <c r="B247" s="1"/>
      <c r="C247" s="2"/>
      <c r="D247" s="2"/>
      <c r="E247" s="2"/>
      <c r="F247" s="46"/>
      <c r="G247" s="8"/>
      <c r="L247" s="62"/>
    </row>
    <row r="248" spans="1:12" ht="13.2">
      <c r="A248" s="1"/>
      <c r="B248" s="1"/>
      <c r="C248" s="2"/>
      <c r="D248" s="2"/>
      <c r="E248" s="2"/>
      <c r="F248" s="46"/>
      <c r="G248" s="8"/>
      <c r="L248" s="62"/>
    </row>
    <row r="249" spans="1:12" ht="13.2">
      <c r="A249" s="1"/>
      <c r="B249" s="1"/>
      <c r="C249" s="2"/>
      <c r="D249" s="2"/>
      <c r="E249" s="2"/>
      <c r="F249" s="46"/>
      <c r="G249" s="8"/>
      <c r="L249" s="62"/>
    </row>
    <row r="250" spans="1:12" ht="13.2">
      <c r="A250" s="1"/>
      <c r="B250" s="1"/>
      <c r="C250" s="2"/>
      <c r="D250" s="2"/>
      <c r="E250" s="2"/>
      <c r="F250" s="46"/>
      <c r="G250" s="8"/>
      <c r="L250" s="62"/>
    </row>
    <row r="251" spans="1:12" ht="13.2">
      <c r="A251" s="1"/>
      <c r="B251" s="1"/>
      <c r="C251" s="2"/>
      <c r="D251" s="2"/>
      <c r="E251" s="2"/>
      <c r="F251" s="46"/>
      <c r="G251" s="8"/>
      <c r="L251" s="62"/>
    </row>
    <row r="252" spans="1:12" ht="13.2">
      <c r="A252" s="1"/>
      <c r="B252" s="1"/>
      <c r="C252" s="2"/>
      <c r="D252" s="2"/>
      <c r="E252" s="2"/>
      <c r="F252" s="46"/>
      <c r="G252" s="8"/>
      <c r="L252" s="62"/>
    </row>
    <row r="253" spans="1:12" ht="13.2">
      <c r="A253" s="1"/>
      <c r="B253" s="1"/>
      <c r="C253" s="2"/>
      <c r="D253" s="2"/>
      <c r="E253" s="2"/>
      <c r="F253" s="46"/>
      <c r="G253" s="8"/>
      <c r="L253" s="62"/>
    </row>
    <row r="254" spans="1:12" ht="13.2">
      <c r="A254" s="1"/>
      <c r="B254" s="1"/>
      <c r="C254" s="2"/>
      <c r="D254" s="2"/>
      <c r="E254" s="2"/>
      <c r="F254" s="46"/>
      <c r="G254" s="8"/>
      <c r="L254" s="62"/>
    </row>
    <row r="255" spans="1:12" ht="13.2">
      <c r="A255" s="1"/>
      <c r="B255" s="1"/>
      <c r="C255" s="2"/>
      <c r="D255" s="2"/>
      <c r="E255" s="2"/>
      <c r="F255" s="46"/>
      <c r="G255" s="8"/>
      <c r="L255" s="62"/>
    </row>
    <row r="256" spans="1:12" ht="13.2">
      <c r="A256" s="1"/>
      <c r="B256" s="1"/>
      <c r="C256" s="2"/>
      <c r="D256" s="2"/>
      <c r="E256" s="2"/>
      <c r="F256" s="46"/>
      <c r="G256" s="8"/>
      <c r="L256" s="62"/>
    </row>
    <row r="257" spans="1:12" ht="13.2">
      <c r="A257" s="1"/>
      <c r="B257" s="1"/>
      <c r="C257" s="2"/>
      <c r="D257" s="2"/>
      <c r="E257" s="2"/>
      <c r="F257" s="46"/>
      <c r="G257" s="8"/>
      <c r="L257" s="62"/>
    </row>
    <row r="258" spans="1:12" ht="13.2">
      <c r="A258" s="1"/>
      <c r="B258" s="1"/>
      <c r="C258" s="2"/>
      <c r="D258" s="2"/>
      <c r="E258" s="2"/>
      <c r="F258" s="46"/>
      <c r="G258" s="8"/>
      <c r="L258" s="62"/>
    </row>
    <row r="259" spans="1:12" ht="13.2">
      <c r="A259" s="1"/>
      <c r="B259" s="1"/>
      <c r="C259" s="2"/>
      <c r="D259" s="2"/>
      <c r="E259" s="2"/>
      <c r="F259" s="46"/>
      <c r="G259" s="8"/>
      <c r="L259" s="62"/>
    </row>
    <row r="260" spans="1:12" ht="13.2">
      <c r="A260" s="1"/>
      <c r="B260" s="1"/>
      <c r="C260" s="2"/>
      <c r="D260" s="2"/>
      <c r="E260" s="2"/>
      <c r="F260" s="46"/>
      <c r="G260" s="8"/>
      <c r="L260" s="62"/>
    </row>
    <row r="261" spans="1:12" ht="13.2">
      <c r="A261" s="1"/>
      <c r="B261" s="1"/>
      <c r="C261" s="2"/>
      <c r="D261" s="2"/>
      <c r="E261" s="2"/>
      <c r="F261" s="46"/>
      <c r="G261" s="8"/>
      <c r="L261" s="62"/>
    </row>
    <row r="262" spans="1:12" ht="13.2">
      <c r="A262" s="1"/>
      <c r="B262" s="1"/>
      <c r="C262" s="2"/>
      <c r="D262" s="2"/>
      <c r="E262" s="2"/>
      <c r="F262" s="46"/>
      <c r="G262" s="8"/>
      <c r="L262" s="62"/>
    </row>
    <row r="263" spans="1:12" ht="13.2">
      <c r="A263" s="1"/>
      <c r="B263" s="1"/>
      <c r="C263" s="2"/>
      <c r="D263" s="2"/>
      <c r="E263" s="2"/>
      <c r="F263" s="46"/>
      <c r="G263" s="8"/>
      <c r="L263" s="62"/>
    </row>
    <row r="264" spans="1:12" ht="13.2">
      <c r="A264" s="1"/>
      <c r="B264" s="1"/>
      <c r="C264" s="2"/>
      <c r="D264" s="2"/>
      <c r="E264" s="2"/>
      <c r="F264" s="46"/>
      <c r="G264" s="8"/>
      <c r="L264" s="62"/>
    </row>
    <row r="265" spans="1:12" ht="13.2">
      <c r="A265" s="1"/>
      <c r="B265" s="1"/>
      <c r="C265" s="2"/>
      <c r="D265" s="2"/>
      <c r="E265" s="2"/>
      <c r="F265" s="46"/>
      <c r="G265" s="8"/>
      <c r="L265" s="62"/>
    </row>
    <row r="266" spans="1:12" ht="13.2">
      <c r="A266" s="1"/>
      <c r="B266" s="1"/>
      <c r="C266" s="2"/>
      <c r="D266" s="2"/>
      <c r="E266" s="2"/>
      <c r="F266" s="46"/>
      <c r="G266" s="8"/>
      <c r="L266" s="62"/>
    </row>
    <row r="267" spans="1:12" ht="13.2">
      <c r="A267" s="1"/>
      <c r="B267" s="1"/>
      <c r="C267" s="2"/>
      <c r="D267" s="2"/>
      <c r="E267" s="2"/>
      <c r="F267" s="46"/>
      <c r="G267" s="8"/>
      <c r="L267" s="62"/>
    </row>
    <row r="268" spans="1:12" ht="13.2">
      <c r="A268" s="1"/>
      <c r="B268" s="1"/>
      <c r="C268" s="2"/>
      <c r="D268" s="2"/>
      <c r="E268" s="2"/>
      <c r="F268" s="46"/>
      <c r="G268" s="8"/>
      <c r="L268" s="62"/>
    </row>
    <row r="269" spans="1:12" ht="13.2">
      <c r="A269" s="1"/>
      <c r="B269" s="1"/>
      <c r="C269" s="2"/>
      <c r="D269" s="2"/>
      <c r="E269" s="2"/>
      <c r="F269" s="46"/>
      <c r="G269" s="8"/>
      <c r="L269" s="62"/>
    </row>
    <row r="270" spans="1:12" ht="13.2">
      <c r="A270" s="1"/>
      <c r="B270" s="1"/>
      <c r="C270" s="2"/>
      <c r="D270" s="2"/>
      <c r="E270" s="2"/>
      <c r="F270" s="46"/>
      <c r="G270" s="8"/>
      <c r="L270" s="62"/>
    </row>
    <row r="271" spans="1:12" ht="13.2">
      <c r="A271" s="1"/>
      <c r="B271" s="1"/>
      <c r="C271" s="2"/>
      <c r="D271" s="2"/>
      <c r="E271" s="2"/>
      <c r="F271" s="46"/>
      <c r="G271" s="8"/>
      <c r="L271" s="62"/>
    </row>
    <row r="272" spans="1:12" ht="13.2">
      <c r="A272" s="1"/>
      <c r="B272" s="1"/>
      <c r="C272" s="2"/>
      <c r="D272" s="2"/>
      <c r="E272" s="2"/>
      <c r="F272" s="46"/>
      <c r="G272" s="8"/>
      <c r="L272" s="62"/>
    </row>
    <row r="273" spans="1:12" ht="13.2">
      <c r="A273" s="1"/>
      <c r="B273" s="1"/>
      <c r="C273" s="2"/>
      <c r="D273" s="2"/>
      <c r="E273" s="2"/>
      <c r="F273" s="46"/>
      <c r="G273" s="8"/>
      <c r="L273" s="62"/>
    </row>
    <row r="274" spans="1:12" ht="13.2">
      <c r="A274" s="1"/>
      <c r="B274" s="1"/>
      <c r="C274" s="2"/>
      <c r="D274" s="2"/>
      <c r="E274" s="2"/>
      <c r="F274" s="46"/>
      <c r="G274" s="8"/>
      <c r="L274" s="62"/>
    </row>
    <row r="275" spans="1:12" ht="13.2">
      <c r="A275" s="1"/>
      <c r="B275" s="1"/>
      <c r="C275" s="2"/>
      <c r="D275" s="2"/>
      <c r="E275" s="2"/>
      <c r="F275" s="46"/>
      <c r="G275" s="8"/>
      <c r="L275" s="62"/>
    </row>
    <row r="276" spans="1:12" ht="13.2">
      <c r="A276" s="1"/>
      <c r="B276" s="1"/>
      <c r="C276" s="2"/>
      <c r="D276" s="2"/>
      <c r="E276" s="2"/>
      <c r="F276" s="46"/>
      <c r="G276" s="8"/>
      <c r="L276" s="62"/>
    </row>
    <row r="277" spans="1:12" ht="13.2">
      <c r="A277" s="1"/>
      <c r="B277" s="1"/>
      <c r="C277" s="2"/>
      <c r="D277" s="2"/>
      <c r="E277" s="2"/>
      <c r="F277" s="46"/>
      <c r="G277" s="8"/>
      <c r="L277" s="62"/>
    </row>
    <row r="278" spans="1:12" ht="13.2">
      <c r="A278" s="1"/>
      <c r="B278" s="1"/>
      <c r="C278" s="2"/>
      <c r="D278" s="2"/>
      <c r="E278" s="2"/>
      <c r="F278" s="46"/>
      <c r="G278" s="8"/>
      <c r="L278" s="62"/>
    </row>
    <row r="279" spans="1:12" ht="13.2">
      <c r="A279" s="1"/>
      <c r="B279" s="1"/>
      <c r="C279" s="2"/>
      <c r="D279" s="2"/>
      <c r="E279" s="2"/>
      <c r="F279" s="46"/>
      <c r="G279" s="8"/>
      <c r="L279" s="62"/>
    </row>
    <row r="280" spans="1:12" ht="13.2">
      <c r="A280" s="1"/>
      <c r="B280" s="1"/>
      <c r="C280" s="2"/>
      <c r="D280" s="2"/>
      <c r="E280" s="2"/>
      <c r="F280" s="46"/>
      <c r="G280" s="8"/>
      <c r="L280" s="62"/>
    </row>
    <row r="281" spans="1:12" ht="13.2">
      <c r="A281" s="1"/>
      <c r="B281" s="1"/>
      <c r="C281" s="2"/>
      <c r="D281" s="2"/>
      <c r="E281" s="2"/>
      <c r="F281" s="46"/>
      <c r="G281" s="8"/>
      <c r="L281" s="62"/>
    </row>
    <row r="282" spans="1:12" ht="13.2">
      <c r="A282" s="1"/>
      <c r="B282" s="1"/>
      <c r="C282" s="2"/>
      <c r="D282" s="2"/>
      <c r="E282" s="2"/>
      <c r="F282" s="46"/>
      <c r="G282" s="8"/>
      <c r="L282" s="62"/>
    </row>
    <row r="283" spans="1:12" ht="13.2">
      <c r="A283" s="1"/>
      <c r="B283" s="1"/>
      <c r="C283" s="2"/>
      <c r="D283" s="2"/>
      <c r="E283" s="2"/>
      <c r="F283" s="46"/>
      <c r="G283" s="8"/>
      <c r="L283" s="62"/>
    </row>
    <row r="284" spans="1:12" ht="13.2">
      <c r="A284" s="1"/>
      <c r="B284" s="1"/>
      <c r="C284" s="2"/>
      <c r="D284" s="2"/>
      <c r="E284" s="2"/>
      <c r="F284" s="46"/>
      <c r="G284" s="8"/>
      <c r="L284" s="62"/>
    </row>
    <row r="285" spans="1:12" ht="13.2">
      <c r="A285" s="1"/>
      <c r="B285" s="1"/>
      <c r="C285" s="2"/>
      <c r="D285" s="2"/>
      <c r="E285" s="2"/>
      <c r="F285" s="46"/>
      <c r="G285" s="8"/>
      <c r="L285" s="62"/>
    </row>
    <row r="286" spans="1:12" ht="13.2">
      <c r="A286" s="1"/>
      <c r="B286" s="1"/>
      <c r="C286" s="2"/>
      <c r="D286" s="2"/>
      <c r="E286" s="2"/>
      <c r="F286" s="46"/>
      <c r="G286" s="8"/>
      <c r="L286" s="62"/>
    </row>
    <row r="287" spans="1:12" ht="13.2">
      <c r="A287" s="1"/>
      <c r="B287" s="1"/>
      <c r="C287" s="2"/>
      <c r="D287" s="2"/>
      <c r="E287" s="2"/>
      <c r="F287" s="46"/>
      <c r="G287" s="8"/>
      <c r="L287" s="62"/>
    </row>
    <row r="288" spans="1:12" ht="13.2">
      <c r="A288" s="1"/>
      <c r="B288" s="1"/>
      <c r="C288" s="2"/>
      <c r="D288" s="2"/>
      <c r="E288" s="2"/>
      <c r="F288" s="46"/>
      <c r="G288" s="8"/>
      <c r="L288" s="62"/>
    </row>
    <row r="289" spans="1:12" ht="13.2">
      <c r="A289" s="1"/>
      <c r="B289" s="1"/>
      <c r="C289" s="2"/>
      <c r="D289" s="2"/>
      <c r="E289" s="2"/>
      <c r="F289" s="46"/>
      <c r="G289" s="8"/>
      <c r="L289" s="62"/>
    </row>
    <row r="290" spans="1:12" ht="13.2">
      <c r="A290" s="1"/>
      <c r="B290" s="1"/>
      <c r="C290" s="2"/>
      <c r="D290" s="2"/>
      <c r="E290" s="2"/>
      <c r="F290" s="46"/>
      <c r="G290" s="8"/>
      <c r="L290" s="62"/>
    </row>
    <row r="291" spans="1:12" ht="13.2">
      <c r="A291" s="1"/>
      <c r="B291" s="1"/>
      <c r="C291" s="2"/>
      <c r="D291" s="2"/>
      <c r="E291" s="2"/>
      <c r="F291" s="46"/>
      <c r="G291" s="8"/>
      <c r="L291" s="62"/>
    </row>
    <row r="292" spans="1:12" ht="13.2">
      <c r="A292" s="1"/>
      <c r="B292" s="1"/>
      <c r="C292" s="2"/>
      <c r="D292" s="2"/>
      <c r="E292" s="2"/>
      <c r="F292" s="46"/>
      <c r="G292" s="8"/>
      <c r="L292" s="62"/>
    </row>
    <row r="293" spans="1:12" ht="13.2">
      <c r="A293" s="1"/>
      <c r="B293" s="1"/>
      <c r="C293" s="2"/>
      <c r="D293" s="2"/>
      <c r="E293" s="2"/>
      <c r="F293" s="46"/>
      <c r="G293" s="8"/>
      <c r="L293" s="62"/>
    </row>
    <row r="294" spans="1:12" ht="13.2">
      <c r="A294" s="1"/>
      <c r="B294" s="1"/>
      <c r="C294" s="2"/>
      <c r="D294" s="2"/>
      <c r="E294" s="2"/>
      <c r="F294" s="46"/>
      <c r="G294" s="8"/>
      <c r="L294" s="62"/>
    </row>
    <row r="295" spans="1:12" ht="13.2">
      <c r="A295" s="1"/>
      <c r="B295" s="1"/>
      <c r="C295" s="2"/>
      <c r="D295" s="2"/>
      <c r="E295" s="2"/>
      <c r="F295" s="46"/>
      <c r="G295" s="8"/>
      <c r="L295" s="62"/>
    </row>
    <row r="296" spans="1:12" ht="13.2">
      <c r="A296" s="1"/>
      <c r="B296" s="1"/>
      <c r="C296" s="2"/>
      <c r="D296" s="2"/>
      <c r="E296" s="2"/>
      <c r="F296" s="46"/>
      <c r="G296" s="8"/>
      <c r="L296" s="62"/>
    </row>
    <row r="297" spans="1:12" ht="13.2">
      <c r="A297" s="1"/>
      <c r="B297" s="1"/>
      <c r="C297" s="2"/>
      <c r="D297" s="2"/>
      <c r="E297" s="2"/>
      <c r="F297" s="46"/>
      <c r="G297" s="8"/>
      <c r="L297" s="62"/>
    </row>
    <row r="298" spans="1:12" ht="13.2">
      <c r="A298" s="1"/>
      <c r="B298" s="1"/>
      <c r="C298" s="2"/>
      <c r="D298" s="2"/>
      <c r="E298" s="2"/>
      <c r="F298" s="46"/>
      <c r="G298" s="8"/>
      <c r="L298" s="62"/>
    </row>
    <row r="299" spans="1:12" ht="13.2">
      <c r="A299" s="1"/>
      <c r="B299" s="1"/>
      <c r="C299" s="2"/>
      <c r="D299" s="2"/>
      <c r="E299" s="2"/>
      <c r="F299" s="46"/>
      <c r="G299" s="8"/>
      <c r="L299" s="62"/>
    </row>
    <row r="300" spans="1:12" ht="13.2">
      <c r="A300" s="1"/>
      <c r="B300" s="1"/>
      <c r="C300" s="2"/>
      <c r="D300" s="2"/>
      <c r="E300" s="2"/>
      <c r="F300" s="46"/>
      <c r="G300" s="8"/>
      <c r="L300" s="62"/>
    </row>
    <row r="301" spans="1:12" ht="13.2">
      <c r="A301" s="1"/>
      <c r="B301" s="1"/>
      <c r="C301" s="2"/>
      <c r="D301" s="2"/>
      <c r="E301" s="2"/>
      <c r="F301" s="46"/>
      <c r="G301" s="8"/>
      <c r="L301" s="62"/>
    </row>
    <row r="302" spans="1:12" ht="13.2">
      <c r="A302" s="1"/>
      <c r="B302" s="1"/>
      <c r="C302" s="2"/>
      <c r="D302" s="2"/>
      <c r="E302" s="2"/>
      <c r="F302" s="46"/>
      <c r="G302" s="8"/>
      <c r="L302" s="62"/>
    </row>
    <row r="303" spans="1:12" ht="13.2">
      <c r="A303" s="1"/>
      <c r="B303" s="1"/>
      <c r="C303" s="2"/>
      <c r="D303" s="2"/>
      <c r="E303" s="2"/>
      <c r="F303" s="46"/>
      <c r="G303" s="8"/>
      <c r="L303" s="62"/>
    </row>
    <row r="304" spans="1:12" ht="13.2">
      <c r="A304" s="1"/>
      <c r="B304" s="1"/>
      <c r="C304" s="2"/>
      <c r="D304" s="2"/>
      <c r="E304" s="2"/>
      <c r="F304" s="46"/>
      <c r="G304" s="8"/>
      <c r="L304" s="62"/>
    </row>
    <row r="305" spans="1:12" ht="13.2">
      <c r="A305" s="1"/>
      <c r="B305" s="1"/>
      <c r="C305" s="2"/>
      <c r="D305" s="2"/>
      <c r="E305" s="2"/>
      <c r="F305" s="46"/>
      <c r="G305" s="8"/>
      <c r="L305" s="62"/>
    </row>
    <row r="306" spans="1:12" ht="13.2">
      <c r="A306" s="1"/>
      <c r="B306" s="1"/>
      <c r="C306" s="2"/>
      <c r="D306" s="2"/>
      <c r="E306" s="2"/>
      <c r="F306" s="46"/>
      <c r="G306" s="8"/>
      <c r="L306" s="62"/>
    </row>
    <row r="307" spans="1:12" ht="13.2">
      <c r="A307" s="1"/>
      <c r="B307" s="1"/>
      <c r="C307" s="2"/>
      <c r="D307" s="2"/>
      <c r="E307" s="2"/>
      <c r="F307" s="46"/>
      <c r="G307" s="8"/>
      <c r="L307" s="62"/>
    </row>
    <row r="308" spans="1:12" ht="13.2">
      <c r="A308" s="1"/>
      <c r="B308" s="1"/>
      <c r="C308" s="2"/>
      <c r="D308" s="2"/>
      <c r="E308" s="2"/>
      <c r="F308" s="46"/>
      <c r="G308" s="8"/>
      <c r="L308" s="62"/>
    </row>
    <row r="309" spans="1:12" ht="13.2">
      <c r="A309" s="1"/>
      <c r="B309" s="1"/>
      <c r="C309" s="2"/>
      <c r="D309" s="2"/>
      <c r="E309" s="2"/>
      <c r="F309" s="46"/>
      <c r="G309" s="8"/>
      <c r="L309" s="62"/>
    </row>
    <row r="310" spans="1:12" ht="13.2">
      <c r="A310" s="1"/>
      <c r="B310" s="1"/>
      <c r="C310" s="2"/>
      <c r="D310" s="2"/>
      <c r="E310" s="2"/>
      <c r="F310" s="46"/>
      <c r="G310" s="8"/>
      <c r="L310" s="62"/>
    </row>
    <row r="311" spans="1:12" ht="13.2">
      <c r="A311" s="1"/>
      <c r="B311" s="1"/>
      <c r="C311" s="2"/>
      <c r="D311" s="2"/>
      <c r="E311" s="2"/>
      <c r="F311" s="46"/>
      <c r="G311" s="8"/>
      <c r="L311" s="62"/>
    </row>
    <row r="312" spans="1:12" ht="13.2">
      <c r="A312" s="1"/>
      <c r="B312" s="1"/>
      <c r="C312" s="2"/>
      <c r="D312" s="2"/>
      <c r="E312" s="2"/>
      <c r="F312" s="46"/>
      <c r="G312" s="8"/>
      <c r="L312" s="62"/>
    </row>
    <row r="313" spans="1:12" ht="13.2">
      <c r="A313" s="1"/>
      <c r="B313" s="1"/>
      <c r="C313" s="2"/>
      <c r="D313" s="2"/>
      <c r="E313" s="2"/>
      <c r="F313" s="46"/>
      <c r="G313" s="8"/>
      <c r="L313" s="62"/>
    </row>
    <row r="314" spans="1:12" ht="13.2">
      <c r="A314" s="1"/>
      <c r="B314" s="1"/>
      <c r="C314" s="2"/>
      <c r="D314" s="2"/>
      <c r="E314" s="2"/>
      <c r="F314" s="46"/>
      <c r="G314" s="8"/>
      <c r="L314" s="62"/>
    </row>
    <row r="315" spans="1:12" ht="13.2">
      <c r="A315" s="1"/>
      <c r="B315" s="1"/>
      <c r="C315" s="2"/>
      <c r="D315" s="2"/>
      <c r="E315" s="2"/>
      <c r="F315" s="46"/>
      <c r="G315" s="8"/>
      <c r="L315" s="62"/>
    </row>
    <row r="316" spans="1:12" ht="13.2">
      <c r="A316" s="1"/>
      <c r="B316" s="1"/>
      <c r="C316" s="2"/>
      <c r="D316" s="2"/>
      <c r="E316" s="2"/>
      <c r="F316" s="46"/>
      <c r="G316" s="8"/>
      <c r="L316" s="62"/>
    </row>
    <row r="317" spans="1:12" ht="13.2">
      <c r="A317" s="1"/>
      <c r="B317" s="1"/>
      <c r="C317" s="2"/>
      <c r="D317" s="2"/>
      <c r="E317" s="2"/>
      <c r="F317" s="46"/>
      <c r="G317" s="8"/>
      <c r="L317" s="62"/>
    </row>
    <row r="318" spans="1:12" ht="13.2">
      <c r="A318" s="1"/>
      <c r="B318" s="1"/>
      <c r="C318" s="2"/>
      <c r="D318" s="2"/>
      <c r="E318" s="2"/>
      <c r="F318" s="46"/>
      <c r="G318" s="8"/>
      <c r="L318" s="62"/>
    </row>
    <row r="319" spans="1:12" ht="13.2">
      <c r="A319" s="1"/>
      <c r="B319" s="1"/>
      <c r="C319" s="2"/>
      <c r="D319" s="2"/>
      <c r="E319" s="2"/>
      <c r="F319" s="46"/>
      <c r="G319" s="8"/>
      <c r="L319" s="62"/>
    </row>
    <row r="320" spans="1:12" ht="13.2">
      <c r="A320" s="1"/>
      <c r="B320" s="1"/>
      <c r="C320" s="2"/>
      <c r="D320" s="2"/>
      <c r="E320" s="2"/>
      <c r="F320" s="46"/>
      <c r="G320" s="8"/>
      <c r="L320" s="62"/>
    </row>
    <row r="321" spans="1:12" ht="13.2">
      <c r="A321" s="1"/>
      <c r="B321" s="1"/>
      <c r="C321" s="2"/>
      <c r="D321" s="2"/>
      <c r="E321" s="2"/>
      <c r="F321" s="46"/>
      <c r="G321" s="8"/>
      <c r="L321" s="62"/>
    </row>
    <row r="322" spans="1:12" ht="13.2">
      <c r="A322" s="1"/>
      <c r="B322" s="1"/>
      <c r="C322" s="2"/>
      <c r="D322" s="2"/>
      <c r="E322" s="2"/>
      <c r="F322" s="46"/>
      <c r="G322" s="8"/>
      <c r="L322" s="62"/>
    </row>
    <row r="323" spans="1:12" ht="13.2">
      <c r="A323" s="1"/>
      <c r="B323" s="1"/>
      <c r="C323" s="2"/>
      <c r="D323" s="2"/>
      <c r="E323" s="2"/>
      <c r="F323" s="46"/>
      <c r="G323" s="8"/>
      <c r="L323" s="62"/>
    </row>
    <row r="324" spans="1:12" ht="13.2">
      <c r="A324" s="1"/>
      <c r="B324" s="1"/>
      <c r="C324" s="2"/>
      <c r="D324" s="2"/>
      <c r="E324" s="2"/>
      <c r="F324" s="46"/>
      <c r="G324" s="8"/>
      <c r="L324" s="62"/>
    </row>
    <row r="325" spans="1:12" ht="13.2">
      <c r="A325" s="1"/>
      <c r="B325" s="1"/>
      <c r="C325" s="2"/>
      <c r="D325" s="2"/>
      <c r="E325" s="2"/>
      <c r="F325" s="46"/>
      <c r="G325" s="8"/>
      <c r="L325" s="62"/>
    </row>
    <row r="326" spans="1:12" ht="13.2">
      <c r="A326" s="1"/>
      <c r="B326" s="1"/>
      <c r="C326" s="2"/>
      <c r="D326" s="2"/>
      <c r="E326" s="2"/>
      <c r="F326" s="46"/>
      <c r="G326" s="8"/>
      <c r="L326" s="62"/>
    </row>
    <row r="327" spans="1:12" ht="13.2">
      <c r="A327" s="1"/>
      <c r="B327" s="1"/>
      <c r="C327" s="2"/>
      <c r="D327" s="2"/>
      <c r="E327" s="2"/>
      <c r="F327" s="46"/>
      <c r="G327" s="8"/>
      <c r="L327" s="62"/>
    </row>
    <row r="328" spans="1:12" ht="13.2">
      <c r="A328" s="1"/>
      <c r="B328" s="1"/>
      <c r="C328" s="2"/>
      <c r="D328" s="2"/>
      <c r="E328" s="2"/>
      <c r="F328" s="46"/>
      <c r="G328" s="8"/>
      <c r="L328" s="62"/>
    </row>
    <row r="329" spans="1:12" ht="13.2">
      <c r="A329" s="1"/>
      <c r="B329" s="1"/>
      <c r="C329" s="2"/>
      <c r="D329" s="2"/>
      <c r="E329" s="2"/>
      <c r="F329" s="46"/>
      <c r="G329" s="8"/>
      <c r="L329" s="62"/>
    </row>
    <row r="330" spans="1:12" ht="13.2">
      <c r="A330" s="1"/>
      <c r="B330" s="1"/>
      <c r="C330" s="2"/>
      <c r="D330" s="2"/>
      <c r="E330" s="2"/>
      <c r="F330" s="46"/>
      <c r="G330" s="8"/>
      <c r="L330" s="62"/>
    </row>
    <row r="331" spans="1:12" ht="13.2">
      <c r="A331" s="1"/>
      <c r="B331" s="1"/>
      <c r="C331" s="2"/>
      <c r="D331" s="2"/>
      <c r="E331" s="2"/>
      <c r="F331" s="46"/>
      <c r="G331" s="8"/>
      <c r="L331" s="62"/>
    </row>
    <row r="332" spans="1:12" ht="13.2">
      <c r="A332" s="1"/>
      <c r="B332" s="1"/>
      <c r="C332" s="2"/>
      <c r="D332" s="2"/>
      <c r="E332" s="2"/>
      <c r="F332" s="46"/>
      <c r="G332" s="8"/>
      <c r="L332" s="62"/>
    </row>
    <row r="333" spans="1:12" ht="13.2">
      <c r="A333" s="1"/>
      <c r="B333" s="1"/>
      <c r="C333" s="2"/>
      <c r="D333" s="2"/>
      <c r="E333" s="2"/>
      <c r="F333" s="46"/>
      <c r="G333" s="8"/>
      <c r="L333" s="62"/>
    </row>
    <row r="334" spans="1:12" ht="13.2">
      <c r="A334" s="1"/>
      <c r="B334" s="1"/>
      <c r="C334" s="2"/>
      <c r="D334" s="2"/>
      <c r="E334" s="2"/>
      <c r="F334" s="46"/>
      <c r="G334" s="8"/>
      <c r="L334" s="62"/>
    </row>
    <row r="335" spans="1:12" ht="13.2">
      <c r="A335" s="1"/>
      <c r="B335" s="1"/>
      <c r="C335" s="2"/>
      <c r="D335" s="2"/>
      <c r="E335" s="2"/>
      <c r="F335" s="46"/>
      <c r="G335" s="8"/>
      <c r="L335" s="62"/>
    </row>
    <row r="336" spans="1:12" ht="13.2">
      <c r="A336" s="1"/>
      <c r="B336" s="1"/>
      <c r="C336" s="2"/>
      <c r="D336" s="2"/>
      <c r="E336" s="2"/>
      <c r="F336" s="46"/>
      <c r="G336" s="8"/>
      <c r="L336" s="62"/>
    </row>
    <row r="337" spans="1:12" ht="13.2">
      <c r="A337" s="1"/>
      <c r="B337" s="1"/>
      <c r="C337" s="2"/>
      <c r="D337" s="2"/>
      <c r="E337" s="2"/>
      <c r="F337" s="46"/>
      <c r="G337" s="8"/>
      <c r="L337" s="62"/>
    </row>
    <row r="338" spans="1:12" ht="13.2">
      <c r="A338" s="1"/>
      <c r="B338" s="1"/>
      <c r="C338" s="2"/>
      <c r="D338" s="2"/>
      <c r="E338" s="2"/>
      <c r="F338" s="46"/>
      <c r="G338" s="8"/>
      <c r="L338" s="62"/>
    </row>
    <row r="339" spans="1:12" ht="13.2">
      <c r="A339" s="1"/>
      <c r="B339" s="1"/>
      <c r="C339" s="2"/>
      <c r="D339" s="2"/>
      <c r="E339" s="2"/>
      <c r="F339" s="46"/>
      <c r="G339" s="8"/>
      <c r="L339" s="62"/>
    </row>
    <row r="340" spans="1:12" ht="13.2">
      <c r="A340" s="1"/>
      <c r="B340" s="1"/>
      <c r="C340" s="2"/>
      <c r="D340" s="2"/>
      <c r="E340" s="2"/>
      <c r="F340" s="46"/>
      <c r="G340" s="8"/>
      <c r="L340" s="62"/>
    </row>
    <row r="341" spans="1:12" ht="13.2">
      <c r="A341" s="1"/>
      <c r="B341" s="1"/>
      <c r="C341" s="2"/>
      <c r="D341" s="2"/>
      <c r="E341" s="2"/>
      <c r="F341" s="46"/>
      <c r="G341" s="8"/>
      <c r="L341" s="62"/>
    </row>
    <row r="342" spans="1:12" ht="13.2">
      <c r="A342" s="1"/>
      <c r="B342" s="1"/>
      <c r="C342" s="2"/>
      <c r="D342" s="2"/>
      <c r="E342" s="2"/>
      <c r="F342" s="46"/>
      <c r="G342" s="8"/>
      <c r="L342" s="62"/>
    </row>
    <row r="343" spans="1:12" ht="13.2">
      <c r="A343" s="1"/>
      <c r="B343" s="1"/>
      <c r="C343" s="2"/>
      <c r="D343" s="2"/>
      <c r="E343" s="2"/>
      <c r="F343" s="46"/>
      <c r="G343" s="8"/>
      <c r="L343" s="62"/>
    </row>
    <row r="344" spans="1:12" ht="13.2">
      <c r="A344" s="1"/>
      <c r="B344" s="1"/>
      <c r="C344" s="2"/>
      <c r="D344" s="2"/>
      <c r="E344" s="2"/>
      <c r="F344" s="46"/>
      <c r="G344" s="8"/>
      <c r="L344" s="62"/>
    </row>
    <row r="345" spans="1:12" ht="13.2">
      <c r="A345" s="1"/>
      <c r="B345" s="1"/>
      <c r="C345" s="2"/>
      <c r="D345" s="2"/>
      <c r="E345" s="2"/>
      <c r="F345" s="46"/>
      <c r="G345" s="8"/>
      <c r="L345" s="62"/>
    </row>
    <row r="346" spans="1:12" ht="13.2">
      <c r="A346" s="1"/>
      <c r="B346" s="1"/>
      <c r="C346" s="2"/>
      <c r="D346" s="2"/>
      <c r="E346" s="2"/>
      <c r="F346" s="46"/>
      <c r="G346" s="8"/>
      <c r="L346" s="62"/>
    </row>
    <row r="347" spans="1:12" ht="13.2">
      <c r="A347" s="1"/>
      <c r="B347" s="1"/>
      <c r="C347" s="2"/>
      <c r="D347" s="2"/>
      <c r="E347" s="2"/>
      <c r="F347" s="46"/>
      <c r="G347" s="8"/>
      <c r="L347" s="62"/>
    </row>
    <row r="348" spans="1:12" ht="13.2">
      <c r="A348" s="1"/>
      <c r="B348" s="1"/>
      <c r="C348" s="2"/>
      <c r="D348" s="2"/>
      <c r="E348" s="2"/>
      <c r="F348" s="46"/>
      <c r="G348" s="8"/>
      <c r="L348" s="62"/>
    </row>
    <row r="349" spans="1:12" ht="13.2">
      <c r="A349" s="1"/>
      <c r="B349" s="1"/>
      <c r="C349" s="2"/>
      <c r="D349" s="2"/>
      <c r="E349" s="2"/>
      <c r="F349" s="46"/>
      <c r="G349" s="8"/>
      <c r="L349" s="62"/>
    </row>
    <row r="350" spans="1:12" ht="13.2">
      <c r="A350" s="1"/>
      <c r="B350" s="1"/>
      <c r="C350" s="2"/>
      <c r="D350" s="2"/>
      <c r="E350" s="2"/>
      <c r="F350" s="46"/>
      <c r="G350" s="8"/>
      <c r="L350" s="62"/>
    </row>
    <row r="351" spans="1:12" ht="13.2">
      <c r="A351" s="1"/>
      <c r="B351" s="1"/>
      <c r="C351" s="2"/>
      <c r="D351" s="2"/>
      <c r="E351" s="2"/>
      <c r="F351" s="46"/>
      <c r="G351" s="8"/>
      <c r="L351" s="62"/>
    </row>
    <row r="352" spans="1:12" ht="13.2">
      <c r="A352" s="1"/>
      <c r="B352" s="1"/>
      <c r="C352" s="2"/>
      <c r="D352" s="2"/>
      <c r="E352" s="2"/>
      <c r="F352" s="46"/>
      <c r="G352" s="8"/>
      <c r="L352" s="62"/>
    </row>
    <row r="353" spans="1:12" ht="13.2">
      <c r="A353" s="1"/>
      <c r="B353" s="1"/>
      <c r="C353" s="2"/>
      <c r="D353" s="2"/>
      <c r="E353" s="2"/>
      <c r="F353" s="46"/>
      <c r="G353" s="8"/>
      <c r="L353" s="62"/>
    </row>
    <row r="354" spans="1:12" ht="13.2">
      <c r="A354" s="1"/>
      <c r="B354" s="1"/>
      <c r="C354" s="2"/>
      <c r="D354" s="2"/>
      <c r="E354" s="2"/>
      <c r="F354" s="46"/>
      <c r="G354" s="8"/>
      <c r="L354" s="62"/>
    </row>
    <row r="355" spans="1:12" ht="13.2">
      <c r="A355" s="1"/>
      <c r="B355" s="1"/>
      <c r="C355" s="2"/>
      <c r="D355" s="2"/>
      <c r="E355" s="2"/>
      <c r="F355" s="46"/>
      <c r="G355" s="8"/>
      <c r="L355" s="62"/>
    </row>
    <row r="356" spans="1:12" ht="13.2">
      <c r="A356" s="1"/>
      <c r="B356" s="1"/>
      <c r="C356" s="2"/>
      <c r="D356" s="2"/>
      <c r="E356" s="2"/>
      <c r="F356" s="46"/>
      <c r="G356" s="8"/>
      <c r="L356" s="62"/>
    </row>
    <row r="357" spans="1:12" ht="13.2">
      <c r="A357" s="1"/>
      <c r="B357" s="1"/>
      <c r="C357" s="2"/>
      <c r="D357" s="2"/>
      <c r="E357" s="2"/>
      <c r="F357" s="46"/>
      <c r="G357" s="8"/>
      <c r="L357" s="62"/>
    </row>
    <row r="358" spans="1:12" ht="13.2">
      <c r="A358" s="1"/>
      <c r="B358" s="1"/>
      <c r="C358" s="2"/>
      <c r="D358" s="2"/>
      <c r="E358" s="2"/>
      <c r="F358" s="46"/>
      <c r="G358" s="8"/>
      <c r="L358" s="62"/>
    </row>
    <row r="359" spans="1:12" ht="13.2">
      <c r="A359" s="1"/>
      <c r="B359" s="1"/>
      <c r="C359" s="2"/>
      <c r="D359" s="2"/>
      <c r="E359" s="2"/>
      <c r="F359" s="46"/>
      <c r="G359" s="8"/>
      <c r="L359" s="62"/>
    </row>
    <row r="360" spans="1:12" ht="13.2">
      <c r="A360" s="1"/>
      <c r="B360" s="1"/>
      <c r="C360" s="2"/>
      <c r="D360" s="2"/>
      <c r="E360" s="2"/>
      <c r="F360" s="46"/>
      <c r="G360" s="8"/>
      <c r="L360" s="62"/>
    </row>
    <row r="361" spans="1:12" ht="13.2">
      <c r="A361" s="1"/>
      <c r="B361" s="1"/>
      <c r="C361" s="2"/>
      <c r="D361" s="2"/>
      <c r="E361" s="2"/>
      <c r="F361" s="46"/>
      <c r="G361" s="8"/>
      <c r="L361" s="62"/>
    </row>
    <row r="362" spans="1:12" ht="13.2">
      <c r="A362" s="1"/>
      <c r="B362" s="1"/>
      <c r="C362" s="2"/>
      <c r="D362" s="2"/>
      <c r="E362" s="2"/>
      <c r="F362" s="46"/>
      <c r="G362" s="8"/>
      <c r="L362" s="62"/>
    </row>
    <row r="363" spans="1:12" ht="13.2">
      <c r="A363" s="1"/>
      <c r="B363" s="1"/>
      <c r="C363" s="2"/>
      <c r="D363" s="2"/>
      <c r="E363" s="2"/>
      <c r="F363" s="46"/>
      <c r="G363" s="8"/>
      <c r="L363" s="62"/>
    </row>
    <row r="364" spans="1:12" ht="13.2">
      <c r="A364" s="1"/>
      <c r="B364" s="1"/>
      <c r="C364" s="2"/>
      <c r="D364" s="2"/>
      <c r="E364" s="2"/>
      <c r="F364" s="46"/>
      <c r="G364" s="8"/>
      <c r="L364" s="62"/>
    </row>
    <row r="365" spans="1:12" ht="13.2">
      <c r="A365" s="1"/>
      <c r="B365" s="1"/>
      <c r="C365" s="2"/>
      <c r="D365" s="2"/>
      <c r="E365" s="2"/>
      <c r="F365" s="46"/>
      <c r="G365" s="8"/>
      <c r="L365" s="62"/>
    </row>
    <row r="366" spans="1:12" ht="13.2">
      <c r="A366" s="1"/>
      <c r="B366" s="1"/>
      <c r="C366" s="2"/>
      <c r="D366" s="2"/>
      <c r="E366" s="2"/>
      <c r="F366" s="46"/>
      <c r="G366" s="8"/>
      <c r="L366" s="62"/>
    </row>
    <row r="367" spans="1:12" ht="13.2">
      <c r="A367" s="1"/>
      <c r="B367" s="1"/>
      <c r="C367" s="2"/>
      <c r="D367" s="2"/>
      <c r="E367" s="2"/>
      <c r="F367" s="46"/>
      <c r="G367" s="8"/>
      <c r="L367" s="62"/>
    </row>
    <row r="368" spans="1:12" ht="13.2">
      <c r="A368" s="1"/>
      <c r="B368" s="1"/>
      <c r="C368" s="2"/>
      <c r="D368" s="2"/>
      <c r="E368" s="2"/>
      <c r="F368" s="46"/>
      <c r="G368" s="8"/>
      <c r="L368" s="62"/>
    </row>
    <row r="369" spans="1:12" ht="13.2">
      <c r="A369" s="1"/>
      <c r="B369" s="1"/>
      <c r="C369" s="2"/>
      <c r="D369" s="2"/>
      <c r="E369" s="2"/>
      <c r="F369" s="46"/>
      <c r="G369" s="8"/>
      <c r="L369" s="62"/>
    </row>
    <row r="370" spans="1:12" ht="13.2">
      <c r="A370" s="1"/>
      <c r="B370" s="1"/>
      <c r="C370" s="2"/>
      <c r="D370" s="2"/>
      <c r="E370" s="2"/>
      <c r="F370" s="46"/>
      <c r="G370" s="8"/>
      <c r="L370" s="62"/>
    </row>
    <row r="371" spans="1:12" ht="13.2">
      <c r="A371" s="1"/>
      <c r="B371" s="1"/>
      <c r="C371" s="2"/>
      <c r="D371" s="2"/>
      <c r="E371" s="2"/>
      <c r="F371" s="46"/>
      <c r="G371" s="8"/>
      <c r="L371" s="62"/>
    </row>
    <row r="372" spans="1:12" ht="13.2">
      <c r="A372" s="1"/>
      <c r="B372" s="1"/>
      <c r="C372" s="2"/>
      <c r="D372" s="2"/>
      <c r="E372" s="2"/>
      <c r="F372" s="46"/>
      <c r="G372" s="8"/>
      <c r="L372" s="62"/>
    </row>
    <row r="373" spans="1:12" ht="13.2">
      <c r="A373" s="1"/>
      <c r="B373" s="1"/>
      <c r="C373" s="2"/>
      <c r="D373" s="2"/>
      <c r="E373" s="2"/>
      <c r="F373" s="46"/>
      <c r="G373" s="8"/>
      <c r="L373" s="62"/>
    </row>
    <row r="374" spans="1:12" ht="13.2">
      <c r="A374" s="1"/>
      <c r="B374" s="1"/>
      <c r="C374" s="2"/>
      <c r="D374" s="2"/>
      <c r="E374" s="2"/>
      <c r="F374" s="46"/>
      <c r="G374" s="8"/>
      <c r="L374" s="62"/>
    </row>
    <row r="375" spans="1:12" ht="13.2">
      <c r="A375" s="1"/>
      <c r="B375" s="1"/>
      <c r="C375" s="2"/>
      <c r="D375" s="2"/>
      <c r="E375" s="2"/>
      <c r="F375" s="46"/>
      <c r="G375" s="8"/>
      <c r="L375" s="62"/>
    </row>
    <row r="376" spans="1:12" ht="13.2">
      <c r="A376" s="1"/>
      <c r="B376" s="1"/>
      <c r="C376" s="2"/>
      <c r="D376" s="2"/>
      <c r="E376" s="2"/>
      <c r="F376" s="46"/>
      <c r="G376" s="8"/>
      <c r="L376" s="62"/>
    </row>
    <row r="377" spans="1:12" ht="13.2">
      <c r="A377" s="1"/>
      <c r="B377" s="1"/>
      <c r="C377" s="2"/>
      <c r="D377" s="2"/>
      <c r="E377" s="2"/>
      <c r="F377" s="46"/>
      <c r="G377" s="8"/>
      <c r="L377" s="62"/>
    </row>
    <row r="378" spans="1:12" ht="13.2">
      <c r="A378" s="1"/>
      <c r="B378" s="1"/>
      <c r="C378" s="2"/>
      <c r="D378" s="2"/>
      <c r="E378" s="2"/>
      <c r="F378" s="46"/>
      <c r="G378" s="8"/>
      <c r="L378" s="62"/>
    </row>
    <row r="379" spans="1:12" ht="13.2">
      <c r="A379" s="1"/>
      <c r="B379" s="1"/>
      <c r="C379" s="2"/>
      <c r="D379" s="2"/>
      <c r="E379" s="2"/>
      <c r="F379" s="46"/>
      <c r="G379" s="8"/>
      <c r="L379" s="62"/>
    </row>
    <row r="380" spans="1:12" ht="13.2">
      <c r="A380" s="1"/>
      <c r="B380" s="1"/>
      <c r="C380" s="2"/>
      <c r="D380" s="2"/>
      <c r="E380" s="2"/>
      <c r="F380" s="46"/>
      <c r="G380" s="8"/>
      <c r="L380" s="62"/>
    </row>
    <row r="381" spans="1:12" ht="13.2">
      <c r="A381" s="1"/>
      <c r="B381" s="1"/>
      <c r="C381" s="2"/>
      <c r="D381" s="2"/>
      <c r="E381" s="2"/>
      <c r="F381" s="46"/>
      <c r="G381" s="8"/>
      <c r="L381" s="62"/>
    </row>
    <row r="382" spans="1:12" ht="13.2">
      <c r="A382" s="1"/>
      <c r="B382" s="1"/>
      <c r="C382" s="2"/>
      <c r="D382" s="2"/>
      <c r="E382" s="2"/>
      <c r="F382" s="46"/>
      <c r="G382" s="8"/>
      <c r="L382" s="62"/>
    </row>
    <row r="383" spans="1:12" ht="13.2">
      <c r="A383" s="1"/>
      <c r="B383" s="1"/>
      <c r="C383" s="2"/>
      <c r="D383" s="2"/>
      <c r="E383" s="2"/>
      <c r="F383" s="46"/>
      <c r="G383" s="8"/>
      <c r="L383" s="62"/>
    </row>
    <row r="384" spans="1:12" ht="13.2">
      <c r="A384" s="1"/>
      <c r="B384" s="1"/>
      <c r="C384" s="2"/>
      <c r="D384" s="2"/>
      <c r="E384" s="2"/>
      <c r="F384" s="46"/>
      <c r="G384" s="8"/>
      <c r="L384" s="62"/>
    </row>
    <row r="385" spans="1:12" ht="13.2">
      <c r="A385" s="1"/>
      <c r="B385" s="1"/>
      <c r="C385" s="2"/>
      <c r="D385" s="2"/>
      <c r="E385" s="2"/>
      <c r="F385" s="46"/>
      <c r="G385" s="8"/>
      <c r="L385" s="62"/>
    </row>
    <row r="386" spans="1:12" ht="13.2">
      <c r="A386" s="1"/>
      <c r="B386" s="1"/>
      <c r="C386" s="2"/>
      <c r="D386" s="2"/>
      <c r="E386" s="2"/>
      <c r="F386" s="46"/>
      <c r="G386" s="8"/>
      <c r="L386" s="62"/>
    </row>
    <row r="387" spans="1:12" ht="13.2">
      <c r="A387" s="1"/>
      <c r="B387" s="1"/>
      <c r="C387" s="2"/>
      <c r="D387" s="2"/>
      <c r="E387" s="2"/>
      <c r="F387" s="46"/>
      <c r="G387" s="8"/>
      <c r="L387" s="62"/>
    </row>
    <row r="388" spans="1:12" ht="13.2">
      <c r="A388" s="1"/>
      <c r="B388" s="1"/>
      <c r="C388" s="2"/>
      <c r="D388" s="2"/>
      <c r="E388" s="2"/>
      <c r="F388" s="46"/>
      <c r="G388" s="8"/>
      <c r="L388" s="62"/>
    </row>
    <row r="389" spans="1:12" ht="13.2">
      <c r="A389" s="1"/>
      <c r="B389" s="1"/>
      <c r="C389" s="2"/>
      <c r="D389" s="2"/>
      <c r="E389" s="2"/>
      <c r="F389" s="46"/>
      <c r="G389" s="8"/>
      <c r="L389" s="62"/>
    </row>
    <row r="390" spans="1:12" ht="13.2">
      <c r="A390" s="1"/>
      <c r="B390" s="1"/>
      <c r="C390" s="2"/>
      <c r="D390" s="2"/>
      <c r="E390" s="2"/>
      <c r="F390" s="46"/>
      <c r="G390" s="8"/>
      <c r="L390" s="62"/>
    </row>
    <row r="391" spans="1:12" ht="13.2">
      <c r="A391" s="1"/>
      <c r="B391" s="1"/>
      <c r="C391" s="2"/>
      <c r="D391" s="2"/>
      <c r="E391" s="2"/>
      <c r="F391" s="46"/>
      <c r="G391" s="8"/>
      <c r="L391" s="62"/>
    </row>
    <row r="392" spans="1:12" ht="13.2">
      <c r="A392" s="1"/>
      <c r="B392" s="1"/>
      <c r="C392" s="2"/>
      <c r="D392" s="2"/>
      <c r="E392" s="2"/>
      <c r="F392" s="46"/>
      <c r="G392" s="8"/>
      <c r="L392" s="62"/>
    </row>
    <row r="393" spans="1:12" ht="13.2">
      <c r="A393" s="1"/>
      <c r="B393" s="1"/>
      <c r="C393" s="2"/>
      <c r="D393" s="2"/>
      <c r="E393" s="2"/>
      <c r="F393" s="46"/>
      <c r="G393" s="8"/>
      <c r="L393" s="62"/>
    </row>
    <row r="394" spans="1:12" ht="13.2">
      <c r="A394" s="1"/>
      <c r="B394" s="1"/>
      <c r="C394" s="2"/>
      <c r="D394" s="2"/>
      <c r="E394" s="2"/>
      <c r="F394" s="46"/>
      <c r="G394" s="8"/>
      <c r="L394" s="62"/>
    </row>
    <row r="395" spans="1:12" ht="13.2">
      <c r="A395" s="1"/>
      <c r="B395" s="1"/>
      <c r="C395" s="2"/>
      <c r="D395" s="2"/>
      <c r="E395" s="2"/>
      <c r="F395" s="46"/>
      <c r="G395" s="8"/>
      <c r="L395" s="62"/>
    </row>
    <row r="396" spans="1:12" ht="13.2">
      <c r="A396" s="1"/>
      <c r="B396" s="1"/>
      <c r="C396" s="2"/>
      <c r="D396" s="2"/>
      <c r="E396" s="2"/>
      <c r="F396" s="46"/>
      <c r="G396" s="8"/>
      <c r="L396" s="62"/>
    </row>
    <row r="397" spans="1:12" ht="13.2">
      <c r="A397" s="1"/>
      <c r="B397" s="1"/>
      <c r="C397" s="2"/>
      <c r="D397" s="2"/>
      <c r="E397" s="2"/>
      <c r="F397" s="46"/>
      <c r="G397" s="8"/>
      <c r="L397" s="62"/>
    </row>
    <row r="398" spans="1:12" ht="13.2">
      <c r="A398" s="1"/>
      <c r="B398" s="1"/>
      <c r="C398" s="2"/>
      <c r="D398" s="2"/>
      <c r="E398" s="2"/>
      <c r="F398" s="46"/>
      <c r="G398" s="8"/>
      <c r="L398" s="62"/>
    </row>
    <row r="399" spans="1:12" ht="13.2">
      <c r="A399" s="1"/>
      <c r="B399" s="1"/>
      <c r="C399" s="2"/>
      <c r="D399" s="2"/>
      <c r="E399" s="2"/>
      <c r="F399" s="46"/>
      <c r="G399" s="8"/>
      <c r="L399" s="62"/>
    </row>
    <row r="400" spans="1:12" ht="13.2">
      <c r="A400" s="1"/>
      <c r="B400" s="1"/>
      <c r="C400" s="2"/>
      <c r="D400" s="2"/>
      <c r="E400" s="2"/>
      <c r="F400" s="46"/>
      <c r="G400" s="8"/>
      <c r="L400" s="62"/>
    </row>
    <row r="401" spans="1:12" ht="13.2">
      <c r="A401" s="1"/>
      <c r="B401" s="1"/>
      <c r="C401" s="2"/>
      <c r="D401" s="2"/>
      <c r="E401" s="2"/>
      <c r="F401" s="46"/>
      <c r="G401" s="8"/>
      <c r="L401" s="62"/>
    </row>
    <row r="402" spans="1:12" ht="13.2">
      <c r="A402" s="1"/>
      <c r="B402" s="1"/>
      <c r="C402" s="2"/>
      <c r="D402" s="2"/>
      <c r="E402" s="2"/>
      <c r="F402" s="46"/>
      <c r="G402" s="8"/>
      <c r="L402" s="62"/>
    </row>
    <row r="403" spans="1:12" ht="13.2">
      <c r="A403" s="1"/>
      <c r="B403" s="1"/>
      <c r="C403" s="2"/>
      <c r="D403" s="2"/>
      <c r="E403" s="2"/>
      <c r="F403" s="46"/>
      <c r="G403" s="8"/>
      <c r="L403" s="62"/>
    </row>
    <row r="404" spans="1:12" ht="13.2">
      <c r="A404" s="1"/>
      <c r="B404" s="1"/>
      <c r="C404" s="2"/>
      <c r="D404" s="2"/>
      <c r="E404" s="2"/>
      <c r="F404" s="46"/>
      <c r="G404" s="8"/>
      <c r="L404" s="62"/>
    </row>
    <row r="405" spans="1:12" ht="13.2">
      <c r="A405" s="1"/>
      <c r="B405" s="1"/>
      <c r="C405" s="2"/>
      <c r="D405" s="2"/>
      <c r="E405" s="2"/>
      <c r="F405" s="46"/>
      <c r="G405" s="8"/>
      <c r="L405" s="62"/>
    </row>
    <row r="406" spans="1:12" ht="13.2">
      <c r="A406" s="1"/>
      <c r="B406" s="1"/>
      <c r="C406" s="2"/>
      <c r="D406" s="2"/>
      <c r="E406" s="2"/>
      <c r="F406" s="46"/>
      <c r="G406" s="8"/>
      <c r="L406" s="62"/>
    </row>
    <row r="407" spans="1:12" ht="13.2">
      <c r="A407" s="1"/>
      <c r="B407" s="1"/>
      <c r="C407" s="2"/>
      <c r="D407" s="2"/>
      <c r="E407" s="2"/>
      <c r="F407" s="46"/>
      <c r="G407" s="8"/>
      <c r="L407" s="62"/>
    </row>
    <row r="408" spans="1:12" ht="13.2">
      <c r="A408" s="1"/>
      <c r="B408" s="1"/>
      <c r="C408" s="2"/>
      <c r="D408" s="2"/>
      <c r="E408" s="2"/>
      <c r="F408" s="46"/>
      <c r="G408" s="8"/>
      <c r="L408" s="62"/>
    </row>
    <row r="409" spans="1:12" ht="13.2">
      <c r="A409" s="1"/>
      <c r="B409" s="1"/>
      <c r="C409" s="2"/>
      <c r="D409" s="2"/>
      <c r="E409" s="2"/>
      <c r="F409" s="46"/>
      <c r="G409" s="8"/>
      <c r="L409" s="62"/>
    </row>
    <row r="410" spans="1:12" ht="13.2">
      <c r="A410" s="1"/>
      <c r="B410" s="1"/>
      <c r="C410" s="2"/>
      <c r="D410" s="2"/>
      <c r="E410" s="2"/>
      <c r="F410" s="46"/>
      <c r="G410" s="8"/>
      <c r="L410" s="62"/>
    </row>
    <row r="411" spans="1:12" ht="13.2">
      <c r="A411" s="1"/>
      <c r="B411" s="1"/>
      <c r="C411" s="2"/>
      <c r="D411" s="2"/>
      <c r="E411" s="2"/>
      <c r="F411" s="46"/>
      <c r="G411" s="8"/>
      <c r="L411" s="62"/>
    </row>
    <row r="412" spans="1:12" ht="13.2">
      <c r="A412" s="1"/>
      <c r="B412" s="1"/>
      <c r="C412" s="2"/>
      <c r="D412" s="2"/>
      <c r="E412" s="2"/>
      <c r="F412" s="46"/>
      <c r="G412" s="8"/>
      <c r="L412" s="62"/>
    </row>
    <row r="413" spans="1:12" ht="13.2">
      <c r="A413" s="1"/>
      <c r="B413" s="1"/>
      <c r="C413" s="2"/>
      <c r="D413" s="2"/>
      <c r="E413" s="2"/>
      <c r="F413" s="46"/>
      <c r="G413" s="8"/>
      <c r="L413" s="62"/>
    </row>
    <row r="414" spans="1:12" ht="13.2">
      <c r="A414" s="1"/>
      <c r="B414" s="1"/>
      <c r="C414" s="2"/>
      <c r="D414" s="2"/>
      <c r="E414" s="2"/>
      <c r="F414" s="46"/>
      <c r="G414" s="8"/>
      <c r="L414" s="62"/>
    </row>
    <row r="415" spans="1:12" ht="13.2">
      <c r="A415" s="1"/>
      <c r="B415" s="1"/>
      <c r="C415" s="2"/>
      <c r="D415" s="2"/>
      <c r="E415" s="2"/>
      <c r="F415" s="46"/>
      <c r="G415" s="8"/>
      <c r="L415" s="62"/>
    </row>
    <row r="416" spans="1:12" ht="13.2">
      <c r="A416" s="1"/>
      <c r="B416" s="1"/>
      <c r="C416" s="2"/>
      <c r="D416" s="2"/>
      <c r="E416" s="2"/>
      <c r="F416" s="46"/>
      <c r="G416" s="8"/>
      <c r="L416" s="62"/>
    </row>
    <row r="417" spans="1:12" ht="13.2">
      <c r="A417" s="1"/>
      <c r="B417" s="1"/>
      <c r="C417" s="2"/>
      <c r="D417" s="2"/>
      <c r="E417" s="2"/>
      <c r="F417" s="46"/>
      <c r="G417" s="8"/>
      <c r="L417" s="62"/>
    </row>
    <row r="418" spans="1:12" ht="13.2">
      <c r="A418" s="1"/>
      <c r="B418" s="1"/>
      <c r="C418" s="2"/>
      <c r="D418" s="2"/>
      <c r="E418" s="2"/>
      <c r="F418" s="46"/>
      <c r="G418" s="8"/>
      <c r="L418" s="62"/>
    </row>
    <row r="419" spans="1:12" ht="13.2">
      <c r="A419" s="1"/>
      <c r="B419" s="1"/>
      <c r="C419" s="2"/>
      <c r="D419" s="2"/>
      <c r="E419" s="2"/>
      <c r="F419" s="46"/>
      <c r="G419" s="8"/>
      <c r="L419" s="62"/>
    </row>
    <row r="420" spans="1:12" ht="13.2">
      <c r="A420" s="1"/>
      <c r="B420" s="1"/>
      <c r="C420" s="2"/>
      <c r="D420" s="2"/>
      <c r="E420" s="2"/>
      <c r="F420" s="46"/>
      <c r="G420" s="8"/>
      <c r="L420" s="62"/>
    </row>
    <row r="421" spans="1:12" ht="13.2">
      <c r="A421" s="1"/>
      <c r="B421" s="1"/>
      <c r="C421" s="2"/>
      <c r="D421" s="2"/>
      <c r="E421" s="2"/>
      <c r="F421" s="46"/>
      <c r="G421" s="8"/>
      <c r="L421" s="62"/>
    </row>
    <row r="422" spans="1:12" ht="13.2">
      <c r="A422" s="1"/>
      <c r="B422" s="1"/>
      <c r="C422" s="2"/>
      <c r="D422" s="2"/>
      <c r="E422" s="2"/>
      <c r="F422" s="46"/>
      <c r="G422" s="8"/>
      <c r="L422" s="62"/>
    </row>
    <row r="423" spans="1:12" ht="13.2">
      <c r="A423" s="1"/>
      <c r="B423" s="1"/>
      <c r="C423" s="2"/>
      <c r="D423" s="2"/>
      <c r="E423" s="2"/>
      <c r="F423" s="46"/>
      <c r="G423" s="8"/>
      <c r="L423" s="62"/>
    </row>
    <row r="424" spans="1:12" ht="13.2">
      <c r="A424" s="1"/>
      <c r="B424" s="1"/>
      <c r="C424" s="2"/>
      <c r="D424" s="2"/>
      <c r="E424" s="2"/>
      <c r="F424" s="46"/>
      <c r="G424" s="8"/>
      <c r="L424" s="62"/>
    </row>
    <row r="425" spans="1:12" ht="13.2">
      <c r="A425" s="1"/>
      <c r="B425" s="1"/>
      <c r="C425" s="2"/>
      <c r="D425" s="2"/>
      <c r="E425" s="2"/>
      <c r="F425" s="46"/>
      <c r="G425" s="8"/>
      <c r="L425" s="62"/>
    </row>
    <row r="426" spans="1:12" ht="13.2">
      <c r="A426" s="1"/>
      <c r="B426" s="1"/>
      <c r="C426" s="2"/>
      <c r="D426" s="2"/>
      <c r="E426" s="2"/>
      <c r="F426" s="46"/>
      <c r="G426" s="8"/>
      <c r="L426" s="62"/>
    </row>
    <row r="427" spans="1:12" ht="13.2">
      <c r="A427" s="1"/>
      <c r="B427" s="1"/>
      <c r="C427" s="2"/>
      <c r="D427" s="2"/>
      <c r="E427" s="2"/>
      <c r="F427" s="46"/>
      <c r="G427" s="8"/>
      <c r="L427" s="62"/>
    </row>
    <row r="428" spans="1:12" ht="13.2">
      <c r="A428" s="1"/>
      <c r="B428" s="1"/>
      <c r="C428" s="2"/>
      <c r="D428" s="2"/>
      <c r="E428" s="2"/>
      <c r="F428" s="46"/>
      <c r="G428" s="8"/>
      <c r="L428" s="62"/>
    </row>
    <row r="429" spans="1:12" ht="13.2">
      <c r="A429" s="1"/>
      <c r="B429" s="1"/>
      <c r="C429" s="2"/>
      <c r="D429" s="2"/>
      <c r="E429" s="2"/>
      <c r="F429" s="46"/>
      <c r="G429" s="8"/>
      <c r="L429" s="62"/>
    </row>
    <row r="430" spans="1:12" ht="13.2">
      <c r="A430" s="1"/>
      <c r="B430" s="1"/>
      <c r="C430" s="2"/>
      <c r="D430" s="2"/>
      <c r="E430" s="2"/>
      <c r="F430" s="46"/>
      <c r="G430" s="8"/>
      <c r="L430" s="62"/>
    </row>
    <row r="431" spans="1:12" ht="13.2">
      <c r="A431" s="1"/>
      <c r="B431" s="1"/>
      <c r="C431" s="2"/>
      <c r="D431" s="2"/>
      <c r="E431" s="2"/>
      <c r="F431" s="46"/>
      <c r="G431" s="8"/>
      <c r="L431" s="62"/>
    </row>
    <row r="432" spans="1:12" ht="13.2">
      <c r="A432" s="1"/>
      <c r="B432" s="1"/>
      <c r="C432" s="2"/>
      <c r="D432" s="2"/>
      <c r="E432" s="2"/>
      <c r="F432" s="46"/>
      <c r="G432" s="8"/>
      <c r="L432" s="62"/>
    </row>
    <row r="433" spans="1:12" ht="13.2">
      <c r="A433" s="1"/>
      <c r="B433" s="1"/>
      <c r="C433" s="2"/>
      <c r="D433" s="2"/>
      <c r="E433" s="2"/>
      <c r="F433" s="46"/>
      <c r="G433" s="8"/>
      <c r="L433" s="62"/>
    </row>
    <row r="434" spans="1:12" ht="13.2">
      <c r="A434" s="1"/>
      <c r="B434" s="1"/>
      <c r="C434" s="2"/>
      <c r="D434" s="2"/>
      <c r="E434" s="2"/>
      <c r="F434" s="46"/>
      <c r="G434" s="8"/>
      <c r="L434" s="62"/>
    </row>
    <row r="435" spans="1:12" ht="13.2">
      <c r="A435" s="1"/>
      <c r="B435" s="1"/>
      <c r="C435" s="2"/>
      <c r="D435" s="2"/>
      <c r="E435" s="2"/>
      <c r="F435" s="46"/>
      <c r="G435" s="8"/>
      <c r="L435" s="62"/>
    </row>
    <row r="436" spans="1:12" ht="13.2">
      <c r="A436" s="1"/>
      <c r="B436" s="1"/>
      <c r="C436" s="2"/>
      <c r="D436" s="2"/>
      <c r="E436" s="2"/>
      <c r="F436" s="46"/>
      <c r="G436" s="8"/>
      <c r="L436" s="62"/>
    </row>
    <row r="437" spans="1:12" ht="13.2">
      <c r="A437" s="1"/>
      <c r="B437" s="1"/>
      <c r="C437" s="2"/>
      <c r="D437" s="2"/>
      <c r="E437" s="2"/>
      <c r="F437" s="46"/>
      <c r="G437" s="8"/>
      <c r="L437" s="62"/>
    </row>
    <row r="438" spans="1:12" ht="13.2">
      <c r="A438" s="1"/>
      <c r="B438" s="1"/>
      <c r="C438" s="2"/>
      <c r="D438" s="2"/>
      <c r="E438" s="2"/>
      <c r="F438" s="46"/>
      <c r="G438" s="8"/>
      <c r="L438" s="62"/>
    </row>
    <row r="439" spans="1:12" ht="13.2">
      <c r="A439" s="1"/>
      <c r="B439" s="1"/>
      <c r="C439" s="2"/>
      <c r="D439" s="2"/>
      <c r="E439" s="2"/>
      <c r="F439" s="46"/>
      <c r="G439" s="8"/>
      <c r="L439" s="62"/>
    </row>
    <row r="440" spans="1:12" ht="13.2">
      <c r="A440" s="1"/>
      <c r="B440" s="1"/>
      <c r="C440" s="2"/>
      <c r="D440" s="2"/>
      <c r="E440" s="2"/>
      <c r="F440" s="46"/>
      <c r="G440" s="8"/>
      <c r="L440" s="62"/>
    </row>
    <row r="441" spans="1:12" ht="13.2">
      <c r="A441" s="1"/>
      <c r="B441" s="1"/>
      <c r="C441" s="2"/>
      <c r="D441" s="2"/>
      <c r="E441" s="2"/>
      <c r="F441" s="46"/>
      <c r="G441" s="8"/>
      <c r="L441" s="62"/>
    </row>
    <row r="442" spans="1:12" ht="13.2">
      <c r="A442" s="1"/>
      <c r="B442" s="1"/>
      <c r="C442" s="2"/>
      <c r="D442" s="2"/>
      <c r="E442" s="2"/>
      <c r="F442" s="46"/>
      <c r="G442" s="8"/>
      <c r="L442" s="62"/>
    </row>
    <row r="443" spans="1:12" ht="13.2">
      <c r="A443" s="1"/>
      <c r="B443" s="1"/>
      <c r="C443" s="2"/>
      <c r="D443" s="2"/>
      <c r="E443" s="2"/>
      <c r="F443" s="46"/>
      <c r="G443" s="8"/>
      <c r="L443" s="62"/>
    </row>
    <row r="444" spans="1:12" ht="13.2">
      <c r="A444" s="1"/>
      <c r="B444" s="1"/>
      <c r="C444" s="2"/>
      <c r="D444" s="2"/>
      <c r="E444" s="2"/>
      <c r="F444" s="46"/>
      <c r="G444" s="8"/>
      <c r="L444" s="62"/>
    </row>
    <row r="445" spans="1:12" ht="13.2">
      <c r="A445" s="1"/>
      <c r="B445" s="1"/>
      <c r="C445" s="2"/>
      <c r="D445" s="2"/>
      <c r="E445" s="2"/>
      <c r="F445" s="46"/>
      <c r="G445" s="8"/>
      <c r="L445" s="62"/>
    </row>
    <row r="446" spans="1:12" ht="13.2">
      <c r="A446" s="1"/>
      <c r="B446" s="1"/>
      <c r="C446" s="2"/>
      <c r="D446" s="2"/>
      <c r="E446" s="2"/>
      <c r="F446" s="46"/>
      <c r="G446" s="8"/>
      <c r="L446" s="62"/>
    </row>
    <row r="447" spans="1:12" ht="13.2">
      <c r="A447" s="1"/>
      <c r="B447" s="1"/>
      <c r="C447" s="2"/>
      <c r="D447" s="2"/>
      <c r="E447" s="2"/>
      <c r="F447" s="46"/>
      <c r="G447" s="8"/>
      <c r="L447" s="62"/>
    </row>
    <row r="448" spans="1:12" ht="13.2">
      <c r="A448" s="1"/>
      <c r="B448" s="1"/>
      <c r="C448" s="2"/>
      <c r="D448" s="2"/>
      <c r="E448" s="2"/>
      <c r="F448" s="46"/>
      <c r="G448" s="8"/>
      <c r="L448" s="62"/>
    </row>
    <row r="449" spans="1:12" ht="13.2">
      <c r="A449" s="1"/>
      <c r="B449" s="1"/>
      <c r="C449" s="2"/>
      <c r="D449" s="2"/>
      <c r="E449" s="2"/>
      <c r="F449" s="46"/>
      <c r="G449" s="8"/>
      <c r="L449" s="62"/>
    </row>
    <row r="450" spans="1:12" ht="13.2">
      <c r="A450" s="1"/>
      <c r="B450" s="1"/>
      <c r="C450" s="2"/>
      <c r="D450" s="2"/>
      <c r="E450" s="2"/>
      <c r="F450" s="46"/>
      <c r="G450" s="8"/>
      <c r="L450" s="62"/>
    </row>
    <row r="451" spans="1:12" ht="13.2">
      <c r="A451" s="1"/>
      <c r="B451" s="1"/>
      <c r="C451" s="2"/>
      <c r="D451" s="2"/>
      <c r="E451" s="2"/>
      <c r="F451" s="46"/>
      <c r="G451" s="8"/>
      <c r="L451" s="62"/>
    </row>
    <row r="452" spans="1:12" ht="13.2">
      <c r="A452" s="1"/>
      <c r="B452" s="1"/>
      <c r="C452" s="2"/>
      <c r="D452" s="2"/>
      <c r="E452" s="2"/>
      <c r="F452" s="46"/>
      <c r="G452" s="8"/>
      <c r="L452" s="62"/>
    </row>
    <row r="453" spans="1:12" ht="13.2">
      <c r="A453" s="1"/>
      <c r="B453" s="1"/>
      <c r="C453" s="2"/>
      <c r="D453" s="2"/>
      <c r="E453" s="2"/>
      <c r="F453" s="46"/>
      <c r="G453" s="8"/>
      <c r="L453" s="62"/>
    </row>
    <row r="454" spans="1:12" ht="13.2">
      <c r="A454" s="1"/>
      <c r="B454" s="1"/>
      <c r="C454" s="2"/>
      <c r="D454" s="2"/>
      <c r="E454" s="2"/>
      <c r="F454" s="46"/>
      <c r="G454" s="8"/>
      <c r="L454" s="62"/>
    </row>
    <row r="455" spans="1:12" ht="13.2">
      <c r="A455" s="1"/>
      <c r="B455" s="1"/>
      <c r="C455" s="2"/>
      <c r="D455" s="2"/>
      <c r="E455" s="2"/>
      <c r="F455" s="46"/>
      <c r="G455" s="8"/>
      <c r="L455" s="62"/>
    </row>
    <row r="456" spans="1:12" ht="13.2">
      <c r="A456" s="1"/>
      <c r="B456" s="1"/>
      <c r="C456" s="2"/>
      <c r="D456" s="2"/>
      <c r="E456" s="2"/>
      <c r="F456" s="46"/>
      <c r="G456" s="8"/>
      <c r="L456" s="62"/>
    </row>
    <row r="457" spans="1:12" ht="13.2">
      <c r="A457" s="1"/>
      <c r="B457" s="1"/>
      <c r="C457" s="2"/>
      <c r="D457" s="2"/>
      <c r="E457" s="2"/>
      <c r="F457" s="46"/>
      <c r="G457" s="8"/>
      <c r="L457" s="62"/>
    </row>
    <row r="458" spans="1:12" ht="13.2">
      <c r="A458" s="1"/>
      <c r="B458" s="1"/>
      <c r="C458" s="2"/>
      <c r="D458" s="2"/>
      <c r="E458" s="2"/>
      <c r="F458" s="46"/>
      <c r="G458" s="8"/>
      <c r="L458" s="62"/>
    </row>
    <row r="459" spans="1:12" ht="13.2">
      <c r="A459" s="1"/>
      <c r="B459" s="1"/>
      <c r="C459" s="2"/>
      <c r="D459" s="2"/>
      <c r="E459" s="2"/>
      <c r="F459" s="46"/>
      <c r="G459" s="8"/>
      <c r="L459" s="62"/>
    </row>
    <row r="460" spans="1:12" ht="13.2">
      <c r="A460" s="1"/>
      <c r="B460" s="1"/>
      <c r="C460" s="2"/>
      <c r="D460" s="2"/>
      <c r="E460" s="2"/>
      <c r="F460" s="46"/>
      <c r="G460" s="8"/>
      <c r="L460" s="62"/>
    </row>
    <row r="461" spans="1:12" ht="13.2">
      <c r="A461" s="1"/>
      <c r="B461" s="1"/>
      <c r="C461" s="2"/>
      <c r="D461" s="2"/>
      <c r="E461" s="2"/>
      <c r="F461" s="46"/>
      <c r="G461" s="8"/>
      <c r="L461" s="62"/>
    </row>
    <row r="462" spans="1:12" ht="13.2">
      <c r="A462" s="1"/>
      <c r="B462" s="1"/>
      <c r="C462" s="2"/>
      <c r="D462" s="2"/>
      <c r="E462" s="2"/>
      <c r="F462" s="46"/>
      <c r="G462" s="8"/>
      <c r="L462" s="62"/>
    </row>
    <row r="463" spans="1:12" ht="13.2">
      <c r="A463" s="1"/>
      <c r="B463" s="1"/>
      <c r="C463" s="2"/>
      <c r="D463" s="2"/>
      <c r="E463" s="2"/>
      <c r="F463" s="46"/>
      <c r="G463" s="8"/>
      <c r="L463" s="62"/>
    </row>
    <row r="464" spans="1:12" ht="13.2">
      <c r="A464" s="1"/>
      <c r="B464" s="1"/>
      <c r="C464" s="2"/>
      <c r="D464" s="2"/>
      <c r="E464" s="2"/>
      <c r="F464" s="46"/>
      <c r="G464" s="8"/>
      <c r="L464" s="62"/>
    </row>
    <row r="465" spans="1:12" ht="13.2">
      <c r="A465" s="1"/>
      <c r="B465" s="1"/>
      <c r="C465" s="2"/>
      <c r="D465" s="2"/>
      <c r="E465" s="2"/>
      <c r="F465" s="46"/>
      <c r="G465" s="8"/>
      <c r="L465" s="62"/>
    </row>
    <row r="466" spans="1:12" ht="13.2">
      <c r="A466" s="1"/>
      <c r="B466" s="1"/>
      <c r="C466" s="2"/>
      <c r="D466" s="2"/>
      <c r="E466" s="2"/>
      <c r="F466" s="46"/>
      <c r="G466" s="8"/>
      <c r="L466" s="62"/>
    </row>
    <row r="467" spans="1:12" ht="13.2">
      <c r="A467" s="1"/>
      <c r="B467" s="1"/>
      <c r="C467" s="2"/>
      <c r="D467" s="2"/>
      <c r="E467" s="2"/>
      <c r="F467" s="46"/>
      <c r="G467" s="8"/>
      <c r="L467" s="62"/>
    </row>
    <row r="468" spans="1:12" ht="13.2">
      <c r="A468" s="1"/>
      <c r="B468" s="1"/>
      <c r="C468" s="2"/>
      <c r="D468" s="2"/>
      <c r="E468" s="2"/>
      <c r="F468" s="46"/>
      <c r="G468" s="8"/>
      <c r="L468" s="62"/>
    </row>
    <row r="469" spans="1:12" ht="13.2">
      <c r="A469" s="1"/>
      <c r="B469" s="1"/>
      <c r="C469" s="2"/>
      <c r="D469" s="2"/>
      <c r="E469" s="2"/>
      <c r="F469" s="46"/>
      <c r="G469" s="8"/>
      <c r="L469" s="62"/>
    </row>
    <row r="470" spans="1:12" ht="13.2">
      <c r="A470" s="1"/>
      <c r="B470" s="1"/>
      <c r="C470" s="2"/>
      <c r="D470" s="2"/>
      <c r="E470" s="2"/>
      <c r="F470" s="46"/>
      <c r="G470" s="8"/>
      <c r="L470" s="62"/>
    </row>
    <row r="471" spans="1:12" ht="13.2">
      <c r="A471" s="1"/>
      <c r="B471" s="1"/>
      <c r="C471" s="2"/>
      <c r="D471" s="2"/>
      <c r="E471" s="2"/>
      <c r="F471" s="46"/>
      <c r="G471" s="8"/>
      <c r="L471" s="62"/>
    </row>
    <row r="472" spans="1:12" ht="13.2">
      <c r="A472" s="1"/>
      <c r="B472" s="1"/>
      <c r="C472" s="2"/>
      <c r="D472" s="2"/>
      <c r="E472" s="2"/>
      <c r="F472" s="46"/>
      <c r="G472" s="8"/>
      <c r="L472" s="62"/>
    </row>
    <row r="473" spans="1:12" ht="13.2">
      <c r="A473" s="1"/>
      <c r="B473" s="1"/>
      <c r="C473" s="2"/>
      <c r="D473" s="2"/>
      <c r="E473" s="2"/>
      <c r="F473" s="46"/>
      <c r="G473" s="8"/>
      <c r="L473" s="62"/>
    </row>
    <row r="474" spans="1:12" ht="13.2">
      <c r="A474" s="1"/>
      <c r="B474" s="1"/>
      <c r="C474" s="2"/>
      <c r="D474" s="2"/>
      <c r="E474" s="2"/>
      <c r="F474" s="46"/>
      <c r="G474" s="8"/>
      <c r="L474" s="62"/>
    </row>
    <row r="475" spans="1:12" ht="13.2">
      <c r="A475" s="1"/>
      <c r="B475" s="1"/>
      <c r="C475" s="2"/>
      <c r="D475" s="2"/>
      <c r="E475" s="2"/>
      <c r="F475" s="46"/>
      <c r="G475" s="8"/>
      <c r="L475" s="62"/>
    </row>
    <row r="476" spans="1:12" ht="13.2">
      <c r="A476" s="1"/>
      <c r="B476" s="1"/>
      <c r="C476" s="2"/>
      <c r="D476" s="2"/>
      <c r="E476" s="2"/>
      <c r="F476" s="46"/>
      <c r="G476" s="8"/>
      <c r="L476" s="62"/>
    </row>
    <row r="477" spans="1:12" ht="13.2">
      <c r="A477" s="1"/>
      <c r="B477" s="1"/>
      <c r="C477" s="2"/>
      <c r="D477" s="2"/>
      <c r="E477" s="2"/>
      <c r="F477" s="46"/>
      <c r="G477" s="8"/>
      <c r="L477" s="62"/>
    </row>
    <row r="478" spans="1:12" ht="13.2">
      <c r="A478" s="1"/>
      <c r="B478" s="1"/>
      <c r="C478" s="2"/>
      <c r="D478" s="2"/>
      <c r="E478" s="2"/>
      <c r="F478" s="46"/>
      <c r="G478" s="8"/>
      <c r="L478" s="62"/>
    </row>
    <row r="479" spans="1:12" ht="13.2">
      <c r="A479" s="1"/>
      <c r="B479" s="1"/>
      <c r="C479" s="2"/>
      <c r="D479" s="2"/>
      <c r="E479" s="2"/>
      <c r="F479" s="46"/>
      <c r="G479" s="8"/>
      <c r="L479" s="62"/>
    </row>
    <row r="480" spans="1:12" ht="13.2">
      <c r="A480" s="1"/>
      <c r="B480" s="1"/>
      <c r="C480" s="2"/>
      <c r="D480" s="2"/>
      <c r="E480" s="2"/>
      <c r="F480" s="46"/>
      <c r="G480" s="8"/>
      <c r="L480" s="62"/>
    </row>
    <row r="481" spans="1:12" ht="13.2">
      <c r="A481" s="1"/>
      <c r="B481" s="1"/>
      <c r="C481" s="2"/>
      <c r="D481" s="2"/>
      <c r="E481" s="2"/>
      <c r="F481" s="46"/>
      <c r="G481" s="8"/>
      <c r="L481" s="62"/>
    </row>
    <row r="482" spans="1:12" ht="13.2">
      <c r="A482" s="1"/>
      <c r="B482" s="1"/>
      <c r="C482" s="2"/>
      <c r="D482" s="2"/>
      <c r="E482" s="2"/>
      <c r="F482" s="46"/>
      <c r="G482" s="8"/>
      <c r="L482" s="62"/>
    </row>
    <row r="483" spans="1:12" ht="13.2">
      <c r="A483" s="1"/>
      <c r="B483" s="1"/>
      <c r="C483" s="2"/>
      <c r="D483" s="2"/>
      <c r="E483" s="2"/>
      <c r="F483" s="46"/>
      <c r="G483" s="8"/>
      <c r="L483" s="62"/>
    </row>
    <row r="484" spans="1:12" ht="13.2">
      <c r="A484" s="1"/>
      <c r="B484" s="1"/>
      <c r="C484" s="2"/>
      <c r="D484" s="2"/>
      <c r="E484" s="2"/>
      <c r="F484" s="46"/>
      <c r="G484" s="8"/>
      <c r="L484" s="62"/>
    </row>
    <row r="485" spans="1:12" ht="13.2">
      <c r="A485" s="1"/>
      <c r="B485" s="1"/>
      <c r="C485" s="2"/>
      <c r="D485" s="2"/>
      <c r="E485" s="2"/>
      <c r="F485" s="46"/>
      <c r="G485" s="8"/>
      <c r="L485" s="62"/>
    </row>
    <row r="486" spans="1:12" ht="13.2">
      <c r="A486" s="1"/>
      <c r="B486" s="1"/>
      <c r="C486" s="2"/>
      <c r="D486" s="2"/>
      <c r="E486" s="2"/>
      <c r="F486" s="46"/>
      <c r="G486" s="8"/>
      <c r="L486" s="62"/>
    </row>
    <row r="487" spans="1:12" ht="13.2">
      <c r="A487" s="1"/>
      <c r="B487" s="1"/>
      <c r="C487" s="2"/>
      <c r="D487" s="2"/>
      <c r="E487" s="2"/>
      <c r="F487" s="46"/>
      <c r="G487" s="8"/>
      <c r="L487" s="62"/>
    </row>
    <row r="488" spans="1:12" ht="13.2">
      <c r="A488" s="1"/>
      <c r="B488" s="1"/>
      <c r="C488" s="2"/>
      <c r="D488" s="2"/>
      <c r="E488" s="2"/>
      <c r="F488" s="46"/>
      <c r="G488" s="8"/>
      <c r="L488" s="62"/>
    </row>
    <row r="489" spans="1:12" ht="13.2">
      <c r="A489" s="1"/>
      <c r="B489" s="1"/>
      <c r="C489" s="2"/>
      <c r="D489" s="2"/>
      <c r="E489" s="2"/>
      <c r="F489" s="46"/>
      <c r="G489" s="8"/>
      <c r="L489" s="62"/>
    </row>
    <row r="490" spans="1:12" ht="13.2">
      <c r="A490" s="1"/>
      <c r="B490" s="1"/>
      <c r="C490" s="2"/>
      <c r="D490" s="2"/>
      <c r="E490" s="2"/>
      <c r="F490" s="46"/>
      <c r="G490" s="8"/>
      <c r="L490" s="62"/>
    </row>
    <row r="491" spans="1:12" ht="13.2">
      <c r="A491" s="1"/>
      <c r="B491" s="1"/>
      <c r="C491" s="2"/>
      <c r="D491" s="2"/>
      <c r="E491" s="2"/>
      <c r="F491" s="46"/>
      <c r="G491" s="8"/>
      <c r="L491" s="62"/>
    </row>
    <row r="492" spans="1:12" ht="13.2">
      <c r="A492" s="1"/>
      <c r="B492" s="1"/>
      <c r="C492" s="2"/>
      <c r="D492" s="2"/>
      <c r="E492" s="2"/>
      <c r="F492" s="46"/>
      <c r="G492" s="8"/>
      <c r="L492" s="62"/>
    </row>
    <row r="493" spans="1:12" ht="13.2">
      <c r="A493" s="1"/>
      <c r="B493" s="1"/>
      <c r="C493" s="2"/>
      <c r="D493" s="2"/>
      <c r="E493" s="2"/>
      <c r="F493" s="46"/>
      <c r="G493" s="8"/>
      <c r="L493" s="62"/>
    </row>
    <row r="494" spans="1:12" ht="13.2">
      <c r="A494" s="1"/>
      <c r="B494" s="1"/>
      <c r="C494" s="2"/>
      <c r="D494" s="2"/>
      <c r="E494" s="2"/>
      <c r="F494" s="46"/>
      <c r="G494" s="8"/>
      <c r="L494" s="62"/>
    </row>
    <row r="495" spans="1:12" ht="13.2">
      <c r="A495" s="1"/>
      <c r="B495" s="1"/>
      <c r="C495" s="2"/>
      <c r="D495" s="2"/>
      <c r="E495" s="2"/>
      <c r="F495" s="46"/>
      <c r="G495" s="8"/>
      <c r="L495" s="62"/>
    </row>
    <row r="496" spans="1:12" ht="13.2">
      <c r="A496" s="1"/>
      <c r="B496" s="1"/>
      <c r="C496" s="2"/>
      <c r="D496" s="2"/>
      <c r="E496" s="2"/>
      <c r="F496" s="46"/>
      <c r="G496" s="8"/>
      <c r="L496" s="62"/>
    </row>
    <row r="497" spans="1:12" ht="13.2">
      <c r="A497" s="1"/>
      <c r="B497" s="1"/>
      <c r="C497" s="2"/>
      <c r="D497" s="2"/>
      <c r="E497" s="2"/>
      <c r="F497" s="46"/>
      <c r="G497" s="8"/>
      <c r="L497" s="62"/>
    </row>
    <row r="498" spans="1:12" ht="13.2">
      <c r="A498" s="1"/>
      <c r="B498" s="1"/>
      <c r="C498" s="2"/>
      <c r="D498" s="2"/>
      <c r="E498" s="2"/>
      <c r="F498" s="46"/>
      <c r="G498" s="8"/>
      <c r="L498" s="62"/>
    </row>
    <row r="499" spans="1:12" ht="13.2">
      <c r="A499" s="1"/>
      <c r="B499" s="1"/>
      <c r="C499" s="2"/>
      <c r="D499" s="2"/>
      <c r="E499" s="2"/>
      <c r="F499" s="46"/>
      <c r="G499" s="8"/>
      <c r="L499" s="62"/>
    </row>
    <row r="500" spans="1:12" ht="13.2">
      <c r="A500" s="1"/>
      <c r="B500" s="1"/>
      <c r="C500" s="2"/>
      <c r="D500" s="2"/>
      <c r="E500" s="2"/>
      <c r="F500" s="46"/>
      <c r="G500" s="8"/>
      <c r="L500" s="62"/>
    </row>
    <row r="501" spans="1:12" ht="13.2">
      <c r="A501" s="1"/>
      <c r="B501" s="1"/>
      <c r="C501" s="2"/>
      <c r="D501" s="2"/>
      <c r="E501" s="2"/>
      <c r="F501" s="46"/>
      <c r="G501" s="8"/>
      <c r="L501" s="62"/>
    </row>
    <row r="502" spans="1:12" ht="13.2">
      <c r="A502" s="1"/>
      <c r="B502" s="1"/>
      <c r="C502" s="2"/>
      <c r="D502" s="2"/>
      <c r="E502" s="2"/>
      <c r="F502" s="46"/>
      <c r="G502" s="8"/>
      <c r="L502" s="62"/>
    </row>
    <row r="503" spans="1:12" ht="13.2">
      <c r="A503" s="1"/>
      <c r="B503" s="1"/>
      <c r="C503" s="2"/>
      <c r="D503" s="2"/>
      <c r="E503" s="2"/>
      <c r="F503" s="46"/>
      <c r="G503" s="8"/>
      <c r="L503" s="62"/>
    </row>
    <row r="504" spans="1:12" ht="13.2">
      <c r="A504" s="1"/>
      <c r="B504" s="1"/>
      <c r="C504" s="2"/>
      <c r="D504" s="2"/>
      <c r="E504" s="2"/>
      <c r="F504" s="46"/>
      <c r="G504" s="8"/>
      <c r="L504" s="62"/>
    </row>
    <row r="505" spans="1:12" ht="13.2">
      <c r="A505" s="1"/>
      <c r="B505" s="1"/>
      <c r="C505" s="2"/>
      <c r="D505" s="2"/>
      <c r="E505" s="2"/>
      <c r="F505" s="46"/>
      <c r="G505" s="8"/>
      <c r="L505" s="62"/>
    </row>
    <row r="506" spans="1:12" ht="13.2">
      <c r="A506" s="1"/>
      <c r="B506" s="1"/>
      <c r="C506" s="2"/>
      <c r="D506" s="2"/>
      <c r="E506" s="2"/>
      <c r="F506" s="46"/>
      <c r="G506" s="8"/>
      <c r="L506" s="62"/>
    </row>
    <row r="507" spans="1:12" ht="13.2">
      <c r="A507" s="1"/>
      <c r="B507" s="1"/>
      <c r="C507" s="2"/>
      <c r="D507" s="2"/>
      <c r="E507" s="2"/>
      <c r="F507" s="46"/>
      <c r="G507" s="8"/>
      <c r="L507" s="62"/>
    </row>
    <row r="508" spans="1:12" ht="13.2">
      <c r="A508" s="1"/>
      <c r="B508" s="1"/>
      <c r="C508" s="2"/>
      <c r="D508" s="2"/>
      <c r="E508" s="2"/>
      <c r="F508" s="46"/>
      <c r="G508" s="8"/>
      <c r="L508" s="62"/>
    </row>
    <row r="509" spans="1:12" ht="13.2">
      <c r="A509" s="1"/>
      <c r="B509" s="1"/>
      <c r="C509" s="2"/>
      <c r="D509" s="2"/>
      <c r="E509" s="2"/>
      <c r="F509" s="46"/>
      <c r="G509" s="8"/>
      <c r="L509" s="62"/>
    </row>
    <row r="510" spans="1:12" ht="13.2">
      <c r="A510" s="1"/>
      <c r="B510" s="1"/>
      <c r="C510" s="2"/>
      <c r="D510" s="2"/>
      <c r="E510" s="2"/>
      <c r="F510" s="46"/>
      <c r="G510" s="8"/>
      <c r="L510" s="62"/>
    </row>
    <row r="511" spans="1:12" ht="13.2">
      <c r="A511" s="1"/>
      <c r="B511" s="1"/>
      <c r="C511" s="2"/>
      <c r="D511" s="2"/>
      <c r="E511" s="2"/>
      <c r="F511" s="46"/>
      <c r="G511" s="8"/>
      <c r="L511" s="62"/>
    </row>
    <row r="512" spans="1:12" ht="13.2">
      <c r="A512" s="1"/>
      <c r="B512" s="1"/>
      <c r="C512" s="2"/>
      <c r="D512" s="2"/>
      <c r="E512" s="2"/>
      <c r="F512" s="46"/>
      <c r="G512" s="8"/>
      <c r="L512" s="62"/>
    </row>
    <row r="513" spans="1:12" ht="13.2">
      <c r="A513" s="1"/>
      <c r="B513" s="1"/>
      <c r="C513" s="2"/>
      <c r="D513" s="2"/>
      <c r="E513" s="2"/>
      <c r="F513" s="46"/>
      <c r="G513" s="8"/>
      <c r="L513" s="62"/>
    </row>
    <row r="514" spans="1:12" ht="13.2">
      <c r="A514" s="1"/>
      <c r="B514" s="1"/>
      <c r="C514" s="2"/>
      <c r="D514" s="2"/>
      <c r="E514" s="2"/>
      <c r="F514" s="46"/>
      <c r="G514" s="8"/>
      <c r="L514" s="62"/>
    </row>
    <row r="515" spans="1:12" ht="13.2">
      <c r="A515" s="1"/>
      <c r="B515" s="1"/>
      <c r="C515" s="2"/>
      <c r="D515" s="2"/>
      <c r="E515" s="2"/>
      <c r="F515" s="46"/>
      <c r="G515" s="8"/>
      <c r="L515" s="62"/>
    </row>
    <row r="516" spans="1:12" ht="13.2">
      <c r="A516" s="1"/>
      <c r="B516" s="1"/>
      <c r="C516" s="2"/>
      <c r="D516" s="2"/>
      <c r="E516" s="2"/>
      <c r="F516" s="46"/>
      <c r="G516" s="8"/>
      <c r="L516" s="62"/>
    </row>
    <row r="517" spans="1:12" ht="13.2">
      <c r="A517" s="1"/>
      <c r="B517" s="1"/>
      <c r="C517" s="2"/>
      <c r="D517" s="2"/>
      <c r="E517" s="2"/>
      <c r="F517" s="46"/>
      <c r="G517" s="8"/>
      <c r="L517" s="62"/>
    </row>
    <row r="518" spans="1:12" ht="13.2">
      <c r="A518" s="1"/>
      <c r="B518" s="1"/>
      <c r="C518" s="2"/>
      <c r="D518" s="2"/>
      <c r="E518" s="2"/>
      <c r="F518" s="46"/>
      <c r="G518" s="8"/>
      <c r="L518" s="62"/>
    </row>
    <row r="519" spans="1:12" ht="13.2">
      <c r="A519" s="1"/>
      <c r="B519" s="1"/>
      <c r="C519" s="2"/>
      <c r="D519" s="2"/>
      <c r="E519" s="2"/>
      <c r="F519" s="46"/>
      <c r="G519" s="8"/>
      <c r="L519" s="62"/>
    </row>
    <row r="520" spans="1:12" ht="13.2">
      <c r="A520" s="1"/>
      <c r="B520" s="1"/>
      <c r="C520" s="2"/>
      <c r="D520" s="2"/>
      <c r="E520" s="2"/>
      <c r="F520" s="46"/>
      <c r="G520" s="8"/>
      <c r="L520" s="62"/>
    </row>
    <row r="521" spans="1:12" ht="13.2">
      <c r="A521" s="1"/>
      <c r="B521" s="1"/>
      <c r="C521" s="2"/>
      <c r="D521" s="2"/>
      <c r="E521" s="2"/>
      <c r="F521" s="46"/>
      <c r="G521" s="8"/>
      <c r="L521" s="62"/>
    </row>
    <row r="522" spans="1:12" ht="13.2">
      <c r="A522" s="1"/>
      <c r="B522" s="1"/>
      <c r="C522" s="2"/>
      <c r="D522" s="2"/>
      <c r="E522" s="2"/>
      <c r="F522" s="46"/>
      <c r="G522" s="8"/>
      <c r="L522" s="62"/>
    </row>
    <row r="523" spans="1:12" ht="13.2">
      <c r="A523" s="1"/>
      <c r="B523" s="1"/>
      <c r="C523" s="2"/>
      <c r="D523" s="2"/>
      <c r="E523" s="2"/>
      <c r="F523" s="46"/>
      <c r="G523" s="8"/>
      <c r="L523" s="62"/>
    </row>
    <row r="524" spans="1:12" ht="13.2">
      <c r="A524" s="1"/>
      <c r="B524" s="1"/>
      <c r="C524" s="2"/>
      <c r="D524" s="2"/>
      <c r="E524" s="2"/>
      <c r="F524" s="46"/>
      <c r="G524" s="8"/>
      <c r="L524" s="62"/>
    </row>
    <row r="525" spans="1:12" ht="13.2">
      <c r="A525" s="1"/>
      <c r="B525" s="1"/>
      <c r="C525" s="2"/>
      <c r="D525" s="2"/>
      <c r="E525" s="2"/>
      <c r="F525" s="46"/>
      <c r="G525" s="8"/>
      <c r="L525" s="62"/>
    </row>
    <row r="526" spans="1:12" ht="13.2">
      <c r="A526" s="1"/>
      <c r="B526" s="1"/>
      <c r="C526" s="2"/>
      <c r="D526" s="2"/>
      <c r="E526" s="2"/>
      <c r="F526" s="46"/>
      <c r="G526" s="8"/>
      <c r="L526" s="62"/>
    </row>
    <row r="527" spans="1:12" ht="13.2">
      <c r="A527" s="1"/>
      <c r="B527" s="1"/>
      <c r="C527" s="2"/>
      <c r="D527" s="2"/>
      <c r="E527" s="2"/>
      <c r="F527" s="46"/>
      <c r="G527" s="8"/>
      <c r="L527" s="62"/>
    </row>
    <row r="528" spans="1:12" ht="13.2">
      <c r="A528" s="1"/>
      <c r="B528" s="1"/>
      <c r="C528" s="2"/>
      <c r="D528" s="2"/>
      <c r="E528" s="2"/>
      <c r="F528" s="46"/>
      <c r="G528" s="8"/>
      <c r="L528" s="62"/>
    </row>
    <row r="529" spans="1:12" ht="13.2">
      <c r="A529" s="1"/>
      <c r="B529" s="1"/>
      <c r="C529" s="2"/>
      <c r="D529" s="2"/>
      <c r="E529" s="2"/>
      <c r="F529" s="46"/>
      <c r="G529" s="8"/>
      <c r="L529" s="62"/>
    </row>
    <row r="530" spans="1:12" ht="13.2">
      <c r="A530" s="1"/>
      <c r="B530" s="1"/>
      <c r="C530" s="2"/>
      <c r="D530" s="2"/>
      <c r="E530" s="2"/>
      <c r="F530" s="46"/>
      <c r="G530" s="8"/>
      <c r="L530" s="62"/>
    </row>
    <row r="531" spans="1:12" ht="13.2">
      <c r="A531" s="1"/>
      <c r="B531" s="1"/>
      <c r="C531" s="2"/>
      <c r="D531" s="2"/>
      <c r="E531" s="2"/>
      <c r="F531" s="46"/>
      <c r="G531" s="8"/>
      <c r="L531" s="62"/>
    </row>
    <row r="532" spans="1:12" ht="13.2">
      <c r="A532" s="1"/>
      <c r="B532" s="1"/>
      <c r="C532" s="2"/>
      <c r="D532" s="2"/>
      <c r="E532" s="2"/>
      <c r="F532" s="46"/>
      <c r="G532" s="8"/>
      <c r="L532" s="62"/>
    </row>
    <row r="533" spans="1:12" ht="13.2">
      <c r="A533" s="1"/>
      <c r="B533" s="1"/>
      <c r="C533" s="2"/>
      <c r="D533" s="2"/>
      <c r="E533" s="2"/>
      <c r="F533" s="46"/>
      <c r="G533" s="8"/>
      <c r="L533" s="62"/>
    </row>
    <row r="534" spans="1:12" ht="13.2">
      <c r="A534" s="1"/>
      <c r="B534" s="1"/>
      <c r="C534" s="2"/>
      <c r="D534" s="2"/>
      <c r="E534" s="2"/>
      <c r="F534" s="46"/>
      <c r="G534" s="8"/>
      <c r="L534" s="62"/>
    </row>
    <row r="535" spans="1:12" ht="13.2">
      <c r="A535" s="1"/>
      <c r="B535" s="1"/>
      <c r="C535" s="2"/>
      <c r="D535" s="2"/>
      <c r="E535" s="2"/>
      <c r="F535" s="46"/>
      <c r="G535" s="8"/>
      <c r="L535" s="62"/>
    </row>
    <row r="536" spans="1:12" ht="13.2">
      <c r="A536" s="1"/>
      <c r="B536" s="1"/>
      <c r="C536" s="2"/>
      <c r="D536" s="2"/>
      <c r="E536" s="2"/>
      <c r="F536" s="46"/>
      <c r="G536" s="8"/>
      <c r="L536" s="62"/>
    </row>
    <row r="537" spans="1:12" ht="13.2">
      <c r="A537" s="1"/>
      <c r="B537" s="1"/>
      <c r="C537" s="2"/>
      <c r="D537" s="2"/>
      <c r="E537" s="2"/>
      <c r="F537" s="46"/>
      <c r="G537" s="8"/>
      <c r="L537" s="62"/>
    </row>
    <row r="538" spans="1:12" ht="13.2">
      <c r="A538" s="1"/>
      <c r="B538" s="1"/>
      <c r="C538" s="2"/>
      <c r="D538" s="2"/>
      <c r="E538" s="2"/>
      <c r="F538" s="46"/>
      <c r="G538" s="8"/>
      <c r="L538" s="62"/>
    </row>
    <row r="539" spans="1:12" ht="13.2">
      <c r="A539" s="1"/>
      <c r="B539" s="1"/>
      <c r="C539" s="2"/>
      <c r="D539" s="2"/>
      <c r="E539" s="2"/>
      <c r="F539" s="46"/>
      <c r="G539" s="8"/>
      <c r="L539" s="62"/>
    </row>
    <row r="540" spans="1:12" ht="13.2">
      <c r="A540" s="1"/>
      <c r="B540" s="1"/>
      <c r="C540" s="2"/>
      <c r="D540" s="2"/>
      <c r="E540" s="2"/>
      <c r="F540" s="46"/>
      <c r="G540" s="8"/>
      <c r="L540" s="62"/>
    </row>
    <row r="541" spans="1:12" ht="13.2">
      <c r="A541" s="1"/>
      <c r="B541" s="1"/>
      <c r="C541" s="2"/>
      <c r="D541" s="2"/>
      <c r="E541" s="2"/>
      <c r="F541" s="46"/>
      <c r="G541" s="8"/>
      <c r="L541" s="62"/>
    </row>
    <row r="542" spans="1:12" ht="13.2">
      <c r="A542" s="1"/>
      <c r="B542" s="1"/>
      <c r="C542" s="2"/>
      <c r="D542" s="2"/>
      <c r="E542" s="2"/>
      <c r="F542" s="46"/>
      <c r="G542" s="8"/>
      <c r="L542" s="62"/>
    </row>
    <row r="543" spans="1:12" ht="13.2">
      <c r="A543" s="1"/>
      <c r="B543" s="1"/>
      <c r="C543" s="2"/>
      <c r="D543" s="2"/>
      <c r="E543" s="2"/>
      <c r="F543" s="46"/>
      <c r="G543" s="8"/>
      <c r="L543" s="62"/>
    </row>
    <row r="544" spans="1:12" ht="13.2">
      <c r="A544" s="1"/>
      <c r="B544" s="1"/>
      <c r="C544" s="2"/>
      <c r="D544" s="2"/>
      <c r="E544" s="2"/>
      <c r="F544" s="46"/>
      <c r="G544" s="8"/>
      <c r="L544" s="62"/>
    </row>
    <row r="545" spans="1:12" ht="13.2">
      <c r="A545" s="1"/>
      <c r="B545" s="1"/>
      <c r="C545" s="2"/>
      <c r="D545" s="2"/>
      <c r="E545" s="2"/>
      <c r="F545" s="46"/>
      <c r="G545" s="8"/>
      <c r="L545" s="62"/>
    </row>
    <row r="546" spans="1:12" ht="13.2">
      <c r="A546" s="1"/>
      <c r="B546" s="1"/>
      <c r="C546" s="2"/>
      <c r="D546" s="2"/>
      <c r="E546" s="2"/>
      <c r="F546" s="46"/>
      <c r="G546" s="8"/>
      <c r="L546" s="62"/>
    </row>
    <row r="547" spans="1:12" ht="13.2">
      <c r="A547" s="1"/>
      <c r="B547" s="1"/>
      <c r="C547" s="2"/>
      <c r="D547" s="2"/>
      <c r="E547" s="2"/>
      <c r="F547" s="46"/>
      <c r="G547" s="8"/>
      <c r="L547" s="62"/>
    </row>
    <row r="548" spans="1:12" ht="13.2">
      <c r="A548" s="1"/>
      <c r="B548" s="1"/>
      <c r="C548" s="2"/>
      <c r="D548" s="2"/>
      <c r="E548" s="2"/>
      <c r="F548" s="46"/>
      <c r="G548" s="8"/>
      <c r="L548" s="62"/>
    </row>
    <row r="549" spans="1:12" ht="13.2">
      <c r="A549" s="1"/>
      <c r="B549" s="1"/>
      <c r="C549" s="2"/>
      <c r="D549" s="2"/>
      <c r="E549" s="2"/>
      <c r="F549" s="46"/>
      <c r="G549" s="8"/>
      <c r="L549" s="62"/>
    </row>
    <row r="550" spans="1:12" ht="13.2">
      <c r="A550" s="1"/>
      <c r="B550" s="1"/>
      <c r="C550" s="2"/>
      <c r="D550" s="2"/>
      <c r="E550" s="2"/>
      <c r="F550" s="46"/>
      <c r="G550" s="8"/>
      <c r="L550" s="62"/>
    </row>
    <row r="551" spans="1:12" ht="13.2">
      <c r="A551" s="1"/>
      <c r="B551" s="1"/>
      <c r="C551" s="2"/>
      <c r="D551" s="2"/>
      <c r="E551" s="2"/>
      <c r="F551" s="46"/>
      <c r="G551" s="8"/>
      <c r="L551" s="62"/>
    </row>
    <row r="552" spans="1:12" ht="13.2">
      <c r="A552" s="1"/>
      <c r="B552" s="1"/>
      <c r="C552" s="2"/>
      <c r="D552" s="2"/>
      <c r="E552" s="2"/>
      <c r="F552" s="46"/>
      <c r="G552" s="8"/>
      <c r="L552" s="62"/>
    </row>
    <row r="553" spans="1:12" ht="13.2">
      <c r="A553" s="1"/>
      <c r="B553" s="1"/>
      <c r="C553" s="2"/>
      <c r="D553" s="2"/>
      <c r="E553" s="2"/>
      <c r="F553" s="46"/>
      <c r="G553" s="8"/>
      <c r="L553" s="62"/>
    </row>
    <row r="554" spans="1:12" ht="13.2">
      <c r="A554" s="1"/>
      <c r="B554" s="1"/>
      <c r="C554" s="2"/>
      <c r="D554" s="2"/>
      <c r="E554" s="2"/>
      <c r="F554" s="46"/>
      <c r="G554" s="8"/>
      <c r="L554" s="62"/>
    </row>
    <row r="555" spans="1:12" ht="13.2">
      <c r="A555" s="1"/>
      <c r="B555" s="1"/>
      <c r="C555" s="2"/>
      <c r="D555" s="2"/>
      <c r="E555" s="2"/>
      <c r="F555" s="46"/>
      <c r="G555" s="8"/>
      <c r="L555" s="62"/>
    </row>
    <row r="556" spans="1:12" ht="13.2">
      <c r="A556" s="1"/>
      <c r="B556" s="1"/>
      <c r="C556" s="2"/>
      <c r="D556" s="2"/>
      <c r="E556" s="2"/>
      <c r="F556" s="46"/>
      <c r="G556" s="8"/>
      <c r="L556" s="62"/>
    </row>
    <row r="557" spans="1:12" ht="13.2">
      <c r="A557" s="1"/>
      <c r="B557" s="1"/>
      <c r="C557" s="2"/>
      <c r="D557" s="2"/>
      <c r="E557" s="2"/>
      <c r="F557" s="46"/>
      <c r="G557" s="8"/>
      <c r="L557" s="62"/>
    </row>
    <row r="558" spans="1:12" ht="13.2">
      <c r="A558" s="1"/>
      <c r="B558" s="1"/>
      <c r="C558" s="2"/>
      <c r="D558" s="2"/>
      <c r="E558" s="2"/>
      <c r="F558" s="46"/>
      <c r="G558" s="8"/>
      <c r="L558" s="62"/>
    </row>
    <row r="559" spans="1:12" ht="13.2">
      <c r="A559" s="1"/>
      <c r="B559" s="1"/>
      <c r="C559" s="2"/>
      <c r="D559" s="2"/>
      <c r="E559" s="2"/>
      <c r="F559" s="46"/>
      <c r="G559" s="8"/>
      <c r="L559" s="62"/>
    </row>
    <row r="560" spans="1:12" ht="13.2">
      <c r="A560" s="1"/>
      <c r="B560" s="1"/>
      <c r="C560" s="2"/>
      <c r="D560" s="2"/>
      <c r="E560" s="2"/>
      <c r="F560" s="46"/>
      <c r="G560" s="8"/>
      <c r="L560" s="62"/>
    </row>
    <row r="561" spans="1:12" ht="13.2">
      <c r="A561" s="1"/>
      <c r="B561" s="1"/>
      <c r="C561" s="2"/>
      <c r="D561" s="2"/>
      <c r="E561" s="2"/>
      <c r="F561" s="46"/>
      <c r="G561" s="8"/>
      <c r="L561" s="62"/>
    </row>
    <row r="562" spans="1:12" ht="13.2">
      <c r="A562" s="1"/>
      <c r="B562" s="1"/>
      <c r="C562" s="2"/>
      <c r="D562" s="2"/>
      <c r="E562" s="2"/>
      <c r="F562" s="46"/>
      <c r="G562" s="8"/>
      <c r="L562" s="62"/>
    </row>
    <row r="563" spans="1:12" ht="13.2">
      <c r="A563" s="1"/>
      <c r="B563" s="1"/>
      <c r="C563" s="2"/>
      <c r="D563" s="2"/>
      <c r="E563" s="2"/>
      <c r="F563" s="46"/>
      <c r="G563" s="8"/>
      <c r="L563" s="62"/>
    </row>
    <row r="564" spans="1:12" ht="13.2">
      <c r="A564" s="1"/>
      <c r="B564" s="1"/>
      <c r="C564" s="2"/>
      <c r="D564" s="2"/>
      <c r="E564" s="2"/>
      <c r="F564" s="46"/>
      <c r="G564" s="8"/>
      <c r="L564" s="62"/>
    </row>
    <row r="565" spans="1:12" ht="13.2">
      <c r="A565" s="1"/>
      <c r="B565" s="1"/>
      <c r="C565" s="2"/>
      <c r="D565" s="2"/>
      <c r="E565" s="2"/>
      <c r="F565" s="46"/>
      <c r="G565" s="8"/>
      <c r="L565" s="62"/>
    </row>
    <row r="566" spans="1:12" ht="13.2">
      <c r="A566" s="1"/>
      <c r="B566" s="1"/>
      <c r="C566" s="2"/>
      <c r="D566" s="2"/>
      <c r="E566" s="2"/>
      <c r="F566" s="46"/>
      <c r="G566" s="8"/>
      <c r="L566" s="62"/>
    </row>
    <row r="567" spans="1:12" ht="13.2">
      <c r="A567" s="1"/>
      <c r="B567" s="1"/>
      <c r="C567" s="2"/>
      <c r="D567" s="2"/>
      <c r="E567" s="2"/>
      <c r="F567" s="46"/>
      <c r="G567" s="8"/>
      <c r="L567" s="62"/>
    </row>
    <row r="568" spans="1:12" ht="13.2">
      <c r="A568" s="1"/>
      <c r="B568" s="1"/>
      <c r="C568" s="2"/>
      <c r="D568" s="2"/>
      <c r="E568" s="2"/>
      <c r="F568" s="46"/>
      <c r="G568" s="8"/>
      <c r="L568" s="62"/>
    </row>
    <row r="569" spans="1:12" ht="13.2">
      <c r="A569" s="1"/>
      <c r="B569" s="1"/>
      <c r="C569" s="2"/>
      <c r="D569" s="2"/>
      <c r="E569" s="2"/>
      <c r="F569" s="46"/>
      <c r="G569" s="8"/>
      <c r="L569" s="62"/>
    </row>
    <row r="570" spans="1:12" ht="13.2">
      <c r="A570" s="1"/>
      <c r="B570" s="1"/>
      <c r="C570" s="2"/>
      <c r="D570" s="2"/>
      <c r="E570" s="2"/>
      <c r="F570" s="46"/>
      <c r="G570" s="8"/>
      <c r="L570" s="62"/>
    </row>
    <row r="571" spans="1:12" ht="13.2">
      <c r="A571" s="1"/>
      <c r="B571" s="1"/>
      <c r="C571" s="2"/>
      <c r="D571" s="2"/>
      <c r="E571" s="2"/>
      <c r="F571" s="46"/>
      <c r="G571" s="8"/>
      <c r="L571" s="62"/>
    </row>
    <row r="572" spans="1:12" ht="13.2">
      <c r="A572" s="1"/>
      <c r="B572" s="1"/>
      <c r="C572" s="2"/>
      <c r="D572" s="2"/>
      <c r="E572" s="2"/>
      <c r="F572" s="46"/>
      <c r="G572" s="8"/>
      <c r="L572" s="62"/>
    </row>
    <row r="573" spans="1:12" ht="13.2">
      <c r="A573" s="1"/>
      <c r="B573" s="1"/>
      <c r="C573" s="2"/>
      <c r="D573" s="2"/>
      <c r="E573" s="2"/>
      <c r="F573" s="46"/>
      <c r="G573" s="8"/>
      <c r="L573" s="62"/>
    </row>
    <row r="574" spans="1:12" ht="13.2">
      <c r="A574" s="1"/>
      <c r="B574" s="1"/>
      <c r="C574" s="2"/>
      <c r="D574" s="2"/>
      <c r="E574" s="2"/>
      <c r="F574" s="46"/>
      <c r="G574" s="8"/>
      <c r="L574" s="62"/>
    </row>
    <row r="575" spans="1:12" ht="13.2">
      <c r="A575" s="1"/>
      <c r="B575" s="1"/>
      <c r="C575" s="2"/>
      <c r="D575" s="2"/>
      <c r="E575" s="2"/>
      <c r="F575" s="46"/>
      <c r="G575" s="8"/>
      <c r="L575" s="62"/>
    </row>
    <row r="576" spans="1:12" ht="13.2">
      <c r="A576" s="1"/>
      <c r="B576" s="1"/>
      <c r="C576" s="2"/>
      <c r="D576" s="2"/>
      <c r="E576" s="2"/>
      <c r="F576" s="46"/>
      <c r="G576" s="8"/>
      <c r="L576" s="62"/>
    </row>
    <row r="577" spans="1:12" ht="13.2">
      <c r="A577" s="1"/>
      <c r="B577" s="1"/>
      <c r="C577" s="2"/>
      <c r="D577" s="2"/>
      <c r="E577" s="2"/>
      <c r="F577" s="46"/>
      <c r="G577" s="8"/>
      <c r="L577" s="62"/>
    </row>
    <row r="578" spans="1:12" ht="13.2">
      <c r="A578" s="1"/>
      <c r="B578" s="1"/>
      <c r="C578" s="2"/>
      <c r="D578" s="2"/>
      <c r="E578" s="2"/>
      <c r="F578" s="46"/>
      <c r="G578" s="8"/>
      <c r="L578" s="62"/>
    </row>
    <row r="579" spans="1:12" ht="13.2">
      <c r="A579" s="1"/>
      <c r="B579" s="1"/>
      <c r="C579" s="2"/>
      <c r="D579" s="2"/>
      <c r="E579" s="2"/>
      <c r="F579" s="46"/>
      <c r="G579" s="8"/>
      <c r="L579" s="62"/>
    </row>
    <row r="580" spans="1:12" ht="13.2">
      <c r="A580" s="1"/>
      <c r="B580" s="1"/>
      <c r="C580" s="2"/>
      <c r="D580" s="2"/>
      <c r="E580" s="2"/>
      <c r="F580" s="46"/>
      <c r="G580" s="8"/>
      <c r="L580" s="62"/>
    </row>
    <row r="581" spans="1:12" ht="13.2">
      <c r="A581" s="1"/>
      <c r="B581" s="1"/>
      <c r="C581" s="2"/>
      <c r="D581" s="2"/>
      <c r="E581" s="2"/>
      <c r="F581" s="46"/>
      <c r="G581" s="8"/>
      <c r="L581" s="62"/>
    </row>
    <row r="582" spans="1:12" ht="13.2">
      <c r="A582" s="1"/>
      <c r="B582" s="1"/>
      <c r="C582" s="2"/>
      <c r="D582" s="2"/>
      <c r="E582" s="2"/>
      <c r="F582" s="46"/>
      <c r="G582" s="8"/>
      <c r="L582" s="62"/>
    </row>
    <row r="583" spans="1:12" ht="13.2">
      <c r="A583" s="1"/>
      <c r="B583" s="1"/>
      <c r="C583" s="2"/>
      <c r="D583" s="2"/>
      <c r="E583" s="2"/>
      <c r="F583" s="46"/>
      <c r="G583" s="8"/>
      <c r="L583" s="62"/>
    </row>
    <row r="584" spans="1:12" ht="13.2">
      <c r="A584" s="1"/>
      <c r="B584" s="1"/>
      <c r="C584" s="2"/>
      <c r="D584" s="2"/>
      <c r="E584" s="2"/>
      <c r="F584" s="46"/>
      <c r="G584" s="8"/>
      <c r="L584" s="62"/>
    </row>
    <row r="585" spans="1:12" ht="13.2">
      <c r="A585" s="1"/>
      <c r="B585" s="1"/>
      <c r="C585" s="2"/>
      <c r="D585" s="2"/>
      <c r="E585" s="2"/>
      <c r="F585" s="46"/>
      <c r="G585" s="8"/>
      <c r="L585" s="62"/>
    </row>
    <row r="586" spans="1:12" ht="13.2">
      <c r="A586" s="1"/>
      <c r="B586" s="1"/>
      <c r="C586" s="2"/>
      <c r="D586" s="2"/>
      <c r="E586" s="2"/>
      <c r="F586" s="46"/>
      <c r="G586" s="8"/>
      <c r="L586" s="62"/>
    </row>
    <row r="587" spans="1:12" ht="13.2">
      <c r="A587" s="1"/>
      <c r="B587" s="1"/>
      <c r="C587" s="2"/>
      <c r="D587" s="2"/>
      <c r="E587" s="2"/>
      <c r="F587" s="46"/>
      <c r="G587" s="8"/>
      <c r="L587" s="62"/>
    </row>
    <row r="588" spans="1:12" ht="13.2">
      <c r="A588" s="1"/>
      <c r="B588" s="1"/>
      <c r="C588" s="2"/>
      <c r="D588" s="2"/>
      <c r="E588" s="2"/>
      <c r="F588" s="46"/>
      <c r="G588" s="8"/>
      <c r="L588" s="62"/>
    </row>
    <row r="589" spans="1:12" ht="13.2">
      <c r="A589" s="1"/>
      <c r="B589" s="1"/>
      <c r="C589" s="2"/>
      <c r="D589" s="2"/>
      <c r="E589" s="2"/>
      <c r="F589" s="46"/>
      <c r="G589" s="8"/>
      <c r="L589" s="62"/>
    </row>
    <row r="590" spans="1:12" ht="13.2">
      <c r="A590" s="1"/>
      <c r="B590" s="1"/>
      <c r="C590" s="2"/>
      <c r="D590" s="2"/>
      <c r="E590" s="2"/>
      <c r="F590" s="46"/>
      <c r="G590" s="8"/>
      <c r="L590" s="62"/>
    </row>
    <row r="591" spans="1:12" ht="13.2">
      <c r="A591" s="1"/>
      <c r="B591" s="1"/>
      <c r="C591" s="2"/>
      <c r="D591" s="2"/>
      <c r="E591" s="2"/>
      <c r="F591" s="46"/>
      <c r="G591" s="8"/>
      <c r="L591" s="62"/>
    </row>
    <row r="592" spans="1:12" ht="13.2">
      <c r="A592" s="1"/>
      <c r="B592" s="1"/>
      <c r="C592" s="2"/>
      <c r="D592" s="2"/>
      <c r="E592" s="2"/>
      <c r="F592" s="46"/>
      <c r="G592" s="8"/>
      <c r="L592" s="62"/>
    </row>
    <row r="593" spans="1:12" ht="13.2">
      <c r="A593" s="1"/>
      <c r="B593" s="1"/>
      <c r="C593" s="2"/>
      <c r="D593" s="2"/>
      <c r="E593" s="2"/>
      <c r="F593" s="46"/>
      <c r="G593" s="8"/>
      <c r="L593" s="62"/>
    </row>
    <row r="594" spans="1:12" ht="13.2">
      <c r="A594" s="1"/>
      <c r="B594" s="1"/>
      <c r="C594" s="2"/>
      <c r="D594" s="2"/>
      <c r="E594" s="2"/>
      <c r="F594" s="46"/>
      <c r="G594" s="8"/>
      <c r="L594" s="62"/>
    </row>
    <row r="595" spans="1:12" ht="13.2">
      <c r="A595" s="1"/>
      <c r="B595" s="1"/>
      <c r="C595" s="2"/>
      <c r="D595" s="2"/>
      <c r="E595" s="2"/>
      <c r="F595" s="46"/>
      <c r="G595" s="8"/>
      <c r="L595" s="62"/>
    </row>
    <row r="596" spans="1:12" ht="13.2">
      <c r="A596" s="1"/>
      <c r="B596" s="1"/>
      <c r="C596" s="2"/>
      <c r="D596" s="2"/>
      <c r="E596" s="2"/>
      <c r="F596" s="46"/>
      <c r="G596" s="8"/>
      <c r="L596" s="62"/>
    </row>
    <row r="597" spans="1:12" ht="13.2">
      <c r="A597" s="1"/>
      <c r="B597" s="1"/>
      <c r="C597" s="2"/>
      <c r="D597" s="2"/>
      <c r="E597" s="2"/>
      <c r="F597" s="46"/>
      <c r="G597" s="8"/>
      <c r="L597" s="62"/>
    </row>
    <row r="598" spans="1:12" ht="13.2">
      <c r="A598" s="1"/>
      <c r="B598" s="1"/>
      <c r="C598" s="2"/>
      <c r="D598" s="2"/>
      <c r="E598" s="2"/>
      <c r="F598" s="46"/>
      <c r="G598" s="8"/>
      <c r="L598" s="62"/>
    </row>
    <row r="599" spans="1:12" ht="13.2">
      <c r="A599" s="1"/>
      <c r="B599" s="1"/>
      <c r="C599" s="2"/>
      <c r="D599" s="2"/>
      <c r="E599" s="2"/>
      <c r="F599" s="46"/>
      <c r="G599" s="8"/>
      <c r="L599" s="62"/>
    </row>
    <row r="600" spans="1:12" ht="13.2">
      <c r="A600" s="1"/>
      <c r="B600" s="1"/>
      <c r="C600" s="2"/>
      <c r="D600" s="2"/>
      <c r="E600" s="2"/>
      <c r="F600" s="46"/>
      <c r="G600" s="8"/>
      <c r="L600" s="62"/>
    </row>
    <row r="601" spans="1:12" ht="13.2">
      <c r="A601" s="1"/>
      <c r="B601" s="1"/>
      <c r="C601" s="2"/>
      <c r="D601" s="2"/>
      <c r="E601" s="2"/>
      <c r="F601" s="46"/>
      <c r="G601" s="8"/>
      <c r="L601" s="62"/>
    </row>
    <row r="602" spans="1:12" ht="13.2">
      <c r="A602" s="1"/>
      <c r="B602" s="1"/>
      <c r="C602" s="2"/>
      <c r="D602" s="2"/>
      <c r="E602" s="2"/>
      <c r="F602" s="46"/>
      <c r="G602" s="8"/>
      <c r="L602" s="62"/>
    </row>
    <row r="603" spans="1:12" ht="13.2">
      <c r="A603" s="1"/>
      <c r="B603" s="1"/>
      <c r="C603" s="2"/>
      <c r="D603" s="2"/>
      <c r="E603" s="2"/>
      <c r="F603" s="46"/>
      <c r="G603" s="8"/>
      <c r="L603" s="62"/>
    </row>
    <row r="604" spans="1:12" ht="13.2">
      <c r="A604" s="1"/>
      <c r="B604" s="1"/>
      <c r="C604" s="2"/>
      <c r="D604" s="2"/>
      <c r="E604" s="2"/>
      <c r="F604" s="46"/>
      <c r="G604" s="8"/>
      <c r="L604" s="62"/>
    </row>
    <row r="605" spans="1:12" ht="13.2">
      <c r="A605" s="1"/>
      <c r="B605" s="1"/>
      <c r="C605" s="2"/>
      <c r="D605" s="2"/>
      <c r="E605" s="2"/>
      <c r="F605" s="46"/>
      <c r="G605" s="8"/>
      <c r="L605" s="62"/>
    </row>
    <row r="606" spans="1:12" ht="13.2">
      <c r="A606" s="1"/>
      <c r="B606" s="1"/>
      <c r="C606" s="2"/>
      <c r="D606" s="2"/>
      <c r="E606" s="2"/>
      <c r="F606" s="46"/>
      <c r="G606" s="8"/>
      <c r="L606" s="62"/>
    </row>
    <row r="607" spans="1:12" ht="13.2">
      <c r="A607" s="1"/>
      <c r="B607" s="1"/>
      <c r="C607" s="2"/>
      <c r="D607" s="2"/>
      <c r="E607" s="2"/>
      <c r="F607" s="46"/>
      <c r="G607" s="8"/>
      <c r="L607" s="62"/>
    </row>
    <row r="608" spans="1:12" ht="13.2">
      <c r="A608" s="1"/>
      <c r="B608" s="1"/>
      <c r="C608" s="2"/>
      <c r="D608" s="2"/>
      <c r="E608" s="2"/>
      <c r="F608" s="46"/>
      <c r="G608" s="8"/>
      <c r="L608" s="62"/>
    </row>
    <row r="609" spans="1:12" ht="13.2">
      <c r="A609" s="1"/>
      <c r="B609" s="1"/>
      <c r="C609" s="2"/>
      <c r="D609" s="2"/>
      <c r="E609" s="2"/>
      <c r="F609" s="46"/>
      <c r="G609" s="8"/>
      <c r="L609" s="62"/>
    </row>
    <row r="610" spans="1:12" ht="13.2">
      <c r="A610" s="1"/>
      <c r="B610" s="1"/>
      <c r="C610" s="2"/>
      <c r="D610" s="2"/>
      <c r="E610" s="2"/>
      <c r="F610" s="46"/>
      <c r="G610" s="8"/>
      <c r="L610" s="62"/>
    </row>
    <row r="611" spans="1:12" ht="13.2">
      <c r="A611" s="1"/>
      <c r="B611" s="1"/>
      <c r="C611" s="2"/>
      <c r="D611" s="2"/>
      <c r="E611" s="2"/>
      <c r="F611" s="46"/>
      <c r="G611" s="8"/>
      <c r="L611" s="62"/>
    </row>
    <row r="612" spans="1:12" ht="13.2">
      <c r="A612" s="1"/>
      <c r="B612" s="1"/>
      <c r="C612" s="2"/>
      <c r="D612" s="2"/>
      <c r="E612" s="2"/>
      <c r="F612" s="46"/>
      <c r="G612" s="8"/>
      <c r="L612" s="62"/>
    </row>
    <row r="613" spans="1:12" ht="13.2">
      <c r="A613" s="1"/>
      <c r="B613" s="1"/>
      <c r="C613" s="2"/>
      <c r="D613" s="2"/>
      <c r="E613" s="2"/>
      <c r="F613" s="46"/>
      <c r="G613" s="8"/>
      <c r="L613" s="62"/>
    </row>
    <row r="614" spans="1:12" ht="13.2">
      <c r="A614" s="1"/>
      <c r="B614" s="1"/>
      <c r="C614" s="2"/>
      <c r="D614" s="2"/>
      <c r="E614" s="2"/>
      <c r="F614" s="46"/>
      <c r="G614" s="8"/>
      <c r="L614" s="62"/>
    </row>
    <row r="615" spans="1:12" ht="13.2">
      <c r="A615" s="1"/>
      <c r="B615" s="1"/>
      <c r="C615" s="2"/>
      <c r="D615" s="2"/>
      <c r="E615" s="2"/>
      <c r="F615" s="46"/>
      <c r="G615" s="8"/>
      <c r="L615" s="62"/>
    </row>
    <row r="616" spans="1:12" ht="13.2">
      <c r="A616" s="1"/>
      <c r="B616" s="1"/>
      <c r="C616" s="2"/>
      <c r="D616" s="2"/>
      <c r="E616" s="2"/>
      <c r="F616" s="46"/>
      <c r="G616" s="8"/>
      <c r="L616" s="62"/>
    </row>
    <row r="617" spans="1:12" ht="13.2">
      <c r="A617" s="1"/>
      <c r="B617" s="1"/>
      <c r="C617" s="2"/>
      <c r="D617" s="2"/>
      <c r="E617" s="2"/>
      <c r="F617" s="46"/>
      <c r="G617" s="8"/>
      <c r="L617" s="62"/>
    </row>
    <row r="618" spans="1:12" ht="13.2">
      <c r="A618" s="1"/>
      <c r="B618" s="1"/>
      <c r="C618" s="2"/>
      <c r="D618" s="2"/>
      <c r="E618" s="2"/>
      <c r="F618" s="46"/>
      <c r="G618" s="8"/>
      <c r="L618" s="62"/>
    </row>
    <row r="619" spans="1:12" ht="13.2">
      <c r="A619" s="1"/>
      <c r="B619" s="1"/>
      <c r="C619" s="2"/>
      <c r="D619" s="2"/>
      <c r="E619" s="2"/>
      <c r="F619" s="46"/>
      <c r="G619" s="8"/>
      <c r="L619" s="62"/>
    </row>
    <row r="620" spans="1:12" ht="13.2">
      <c r="A620" s="1"/>
      <c r="B620" s="1"/>
      <c r="C620" s="2"/>
      <c r="D620" s="2"/>
      <c r="E620" s="2"/>
      <c r="F620" s="46"/>
      <c r="G620" s="8"/>
      <c r="L620" s="62"/>
    </row>
    <row r="621" spans="1:12" ht="13.2">
      <c r="A621" s="1"/>
      <c r="B621" s="1"/>
      <c r="C621" s="2"/>
      <c r="D621" s="2"/>
      <c r="E621" s="2"/>
      <c r="F621" s="46"/>
      <c r="G621" s="8"/>
      <c r="L621" s="62"/>
    </row>
    <row r="622" spans="1:12" ht="13.2">
      <c r="A622" s="1"/>
      <c r="B622" s="1"/>
      <c r="C622" s="2"/>
      <c r="D622" s="2"/>
      <c r="E622" s="2"/>
      <c r="F622" s="46"/>
      <c r="G622" s="8"/>
      <c r="L622" s="62"/>
    </row>
    <row r="623" spans="1:12" ht="13.2">
      <c r="A623" s="1"/>
      <c r="B623" s="1"/>
      <c r="C623" s="2"/>
      <c r="D623" s="2"/>
      <c r="E623" s="2"/>
      <c r="F623" s="46"/>
      <c r="G623" s="8"/>
      <c r="L623" s="62"/>
    </row>
    <row r="624" spans="1:12" ht="13.2">
      <c r="A624" s="1"/>
      <c r="B624" s="1"/>
      <c r="C624" s="2"/>
      <c r="D624" s="2"/>
      <c r="E624" s="2"/>
      <c r="F624" s="46"/>
      <c r="G624" s="8"/>
      <c r="L624" s="62"/>
    </row>
    <row r="625" spans="1:12" ht="13.2">
      <c r="A625" s="1"/>
      <c r="B625" s="1"/>
      <c r="C625" s="2"/>
      <c r="D625" s="2"/>
      <c r="E625" s="2"/>
      <c r="F625" s="46"/>
      <c r="G625" s="8"/>
      <c r="L625" s="62"/>
    </row>
    <row r="626" spans="1:12" ht="13.2">
      <c r="A626" s="1"/>
      <c r="B626" s="1"/>
      <c r="C626" s="2"/>
      <c r="D626" s="2"/>
      <c r="E626" s="2"/>
      <c r="F626" s="46"/>
      <c r="G626" s="8"/>
      <c r="L626" s="62"/>
    </row>
    <row r="627" spans="1:12" ht="13.2">
      <c r="A627" s="1"/>
      <c r="B627" s="1"/>
      <c r="C627" s="2"/>
      <c r="D627" s="2"/>
      <c r="E627" s="2"/>
      <c r="F627" s="46"/>
      <c r="G627" s="8"/>
      <c r="L627" s="62"/>
    </row>
    <row r="628" spans="1:12" ht="13.2">
      <c r="A628" s="1"/>
      <c r="B628" s="1"/>
      <c r="C628" s="2"/>
      <c r="D628" s="2"/>
      <c r="E628" s="2"/>
      <c r="F628" s="46"/>
      <c r="G628" s="8"/>
      <c r="L628" s="62"/>
    </row>
    <row r="629" spans="1:12" ht="13.2">
      <c r="A629" s="1"/>
      <c r="B629" s="1"/>
      <c r="C629" s="2"/>
      <c r="D629" s="2"/>
      <c r="E629" s="2"/>
      <c r="F629" s="46"/>
      <c r="G629" s="8"/>
      <c r="L629" s="62"/>
    </row>
    <row r="630" spans="1:12" ht="13.2">
      <c r="A630" s="1"/>
      <c r="B630" s="1"/>
      <c r="C630" s="2"/>
      <c r="D630" s="2"/>
      <c r="E630" s="2"/>
      <c r="F630" s="46"/>
      <c r="G630" s="8"/>
      <c r="L630" s="62"/>
    </row>
    <row r="631" spans="1:12" ht="13.2">
      <c r="A631" s="1"/>
      <c r="B631" s="1"/>
      <c r="C631" s="2"/>
      <c r="D631" s="2"/>
      <c r="E631" s="2"/>
      <c r="F631" s="46"/>
      <c r="G631" s="8"/>
      <c r="L631" s="62"/>
    </row>
  </sheetData>
  <autoFilter ref="A2:AA631"/>
  <conditionalFormatting sqref="A3">
    <cfRule type="notContainsBlanks" dxfId="9" priority="1">
      <formula>LEN(TRIM(A3))&gt;0</formula>
    </cfRule>
  </conditionalFormatting>
  <conditionalFormatting sqref="A3 B3:B187 C3:E182 G3:G180 L3">
    <cfRule type="containsText" dxfId="8" priority="2" operator="containsText" text="Mono Printer">
      <formula>NOT(ISERROR(SEARCH(("Mono Printer"),(A3))))</formula>
    </cfRule>
  </conditionalFormatting>
  <conditionalFormatting sqref="A3 B3:B187 C3:E182 G3:G180 L3">
    <cfRule type="containsText" dxfId="7" priority="3" operator="containsText" text="Supplies">
      <formula>NOT(ISERROR(SEARCH(("Supplies"),(A3))))</formula>
    </cfRule>
  </conditionalFormatting>
  <conditionalFormatting sqref="A3 B3:B187 C3:E182 G3:G180 L3">
    <cfRule type="containsText" dxfId="6" priority="4" operator="containsText" text="Consumable Parts">
      <formula>NOT(ISERROR(SEARCH(("Consumable Parts"),(A3))))</formula>
    </cfRule>
  </conditionalFormatting>
  <conditionalFormatting sqref="A3 B3:B187 C3:E182 G3:G180 L3">
    <cfRule type="containsText" dxfId="5" priority="5" operator="containsText" text="Options">
      <formula>NOT(ISERROR(SEARCH(("Options"),(A3))))</formula>
    </cfRule>
  </conditionalFormatting>
  <conditionalFormatting sqref="A3 B3:B187 C3:E182 G3:G180 L3">
    <cfRule type="containsText" dxfId="4" priority="6" operator="containsText" text="Media Handling">
      <formula>NOT(ISERROR(SEARCH(("Media Handling"),(A3))))</formula>
    </cfRule>
  </conditionalFormatting>
  <conditionalFormatting sqref="A3 B3:B187 C3:E182 G3:G180 L3">
    <cfRule type="containsText" dxfId="3" priority="7" operator="containsText" text="Memory / Storage Options">
      <formula>NOT(ISERROR(SEARCH(("Memory / Storage Options"),(A3))))</formula>
    </cfRule>
  </conditionalFormatting>
  <conditionalFormatting sqref="A3 B3:B187 C3:E182 G3:G180 L3">
    <cfRule type="containsText" dxfId="2" priority="8" operator="containsText" text="Other Parts">
      <formula>NOT(ISERROR(SEARCH(("Other Parts"),(A3))))</formula>
    </cfRule>
  </conditionalFormatting>
  <conditionalFormatting sqref="A3 B3:B187 C3:E182 G3:G180 L3">
    <cfRule type="containsText" dxfId="1" priority="9" operator="containsText" text="Furniture">
      <formula>NOT(ISERROR(SEARCH(("Furniture"),(A3))))</formula>
    </cfRule>
  </conditionalFormatting>
  <conditionalFormatting sqref="A3 B3:B187 C3:E182 G3:G180 L3">
    <cfRule type="containsText" dxfId="0" priority="10" operator="containsText" text="Extended Warranty">
      <formula>NOT(ISERROR(SEARCH(("Extended Warranty"),(A3))))</formula>
    </cfRule>
  </conditionalFormatting>
  <dataValidations count="4">
    <dataValidation type="list" allowBlank="1" sqref="J3:J631">
      <formula1>"SFP,MFP"</formula1>
    </dataValidation>
    <dataValidation type="list" allowBlank="1" sqref="K3:K631">
      <formula1>"Y"</formula1>
    </dataValidation>
    <dataValidation type="list" allowBlank="1" sqref="N1">
      <formula1>"US,Canada"</formula1>
    </dataValidation>
    <dataValidation type="list" allowBlank="1" sqref="H3:H631">
      <formula1>"Model,Options,Consumables,Accessories"</formula1>
    </dataValidation>
  </dataValidations>
  <pageMargins left="0.7" right="0.7" top="0.75" bottom="0.75" header="0.3" footer="0.3"/>
  <customProperties>
    <customPr name="EpmWorksheetKeyString_GUID" r:id="rId1"/>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workbookViewId="0">
      <pane ySplit="1" topLeftCell="A2" activePane="bottomLeft" state="frozen"/>
      <selection pane="bottomLeft" activeCell="B3" sqref="B3"/>
    </sheetView>
  </sheetViews>
  <sheetFormatPr defaultColWidth="14.44140625" defaultRowHeight="15.75" customHeight="1"/>
  <cols>
    <col min="1" max="1" width="17.5546875" customWidth="1"/>
  </cols>
  <sheetData>
    <row r="1" spans="1:4" ht="15.75" customHeight="1">
      <c r="A1" s="1" t="s">
        <v>321</v>
      </c>
      <c r="B1" s="2" t="s">
        <v>2</v>
      </c>
      <c r="C1" s="2" t="s">
        <v>3</v>
      </c>
      <c r="D1" s="2" t="s">
        <v>4</v>
      </c>
    </row>
    <row r="2" spans="1:4" ht="15.75" customHeight="1">
      <c r="A2" s="1" t="s">
        <v>322</v>
      </c>
      <c r="B2" s="2">
        <v>112.86</v>
      </c>
      <c r="C2" s="2">
        <v>99</v>
      </c>
      <c r="D2" s="2">
        <v>78</v>
      </c>
    </row>
    <row r="3" spans="1:4" ht="15.75" customHeight="1">
      <c r="A3" s="1" t="s">
        <v>323</v>
      </c>
      <c r="B3" s="2">
        <v>55.71</v>
      </c>
      <c r="C3" s="2">
        <v>49</v>
      </c>
      <c r="D3" s="2">
        <v>39</v>
      </c>
    </row>
    <row r="4" spans="1:4" ht="15.75" customHeight="1">
      <c r="A4" s="1" t="s">
        <v>324</v>
      </c>
      <c r="B4" s="2">
        <v>55.71</v>
      </c>
      <c r="C4" s="2">
        <v>49</v>
      </c>
      <c r="D4" s="2">
        <v>39</v>
      </c>
    </row>
    <row r="5" spans="1:4" ht="15.75" customHeight="1">
      <c r="A5" s="1" t="s">
        <v>289</v>
      </c>
      <c r="B5" s="2">
        <v>547.14</v>
      </c>
      <c r="C5" s="2">
        <v>479</v>
      </c>
      <c r="D5" s="2">
        <v>239</v>
      </c>
    </row>
    <row r="6" spans="1:4" ht="15.75" customHeight="1">
      <c r="A6" s="1" t="s">
        <v>83</v>
      </c>
      <c r="B6" s="2">
        <v>547.14</v>
      </c>
      <c r="C6" s="2">
        <v>479</v>
      </c>
      <c r="D6" s="2">
        <v>239</v>
      </c>
    </row>
    <row r="7" spans="1:4" ht="15.75" customHeight="1">
      <c r="A7" s="1" t="s">
        <v>110</v>
      </c>
      <c r="B7" s="2">
        <v>227.14</v>
      </c>
      <c r="C7" s="2">
        <v>199</v>
      </c>
      <c r="D7" s="2">
        <v>158</v>
      </c>
    </row>
    <row r="8" spans="1:4" ht="15.75" customHeight="1">
      <c r="A8" s="1" t="s">
        <v>235</v>
      </c>
      <c r="B8" s="2">
        <v>255.71</v>
      </c>
      <c r="C8" s="2" t="e">
        <v>#N/A</v>
      </c>
      <c r="D8" s="2">
        <v>176.67</v>
      </c>
    </row>
    <row r="9" spans="1:4" ht="15.75" customHeight="1">
      <c r="A9" s="1" t="s">
        <v>325</v>
      </c>
      <c r="B9" s="2">
        <v>547.14</v>
      </c>
      <c r="C9" s="2">
        <v>479</v>
      </c>
      <c r="D9" s="2">
        <v>362.89</v>
      </c>
    </row>
    <row r="10" spans="1:4" ht="15.75" customHeight="1">
      <c r="A10" s="1" t="s">
        <v>222</v>
      </c>
      <c r="B10" s="2">
        <v>227.14</v>
      </c>
      <c r="C10" s="2">
        <v>199</v>
      </c>
      <c r="D10" s="2">
        <v>156.93</v>
      </c>
    </row>
    <row r="11" spans="1:4" ht="15.75" customHeight="1">
      <c r="A11" s="1" t="s">
        <v>130</v>
      </c>
      <c r="B11" s="2">
        <v>112.86</v>
      </c>
      <c r="C11" s="2">
        <v>99</v>
      </c>
      <c r="D11" s="2">
        <v>78</v>
      </c>
    </row>
    <row r="12" spans="1:4" ht="15.75" customHeight="1">
      <c r="A12" s="1" t="s">
        <v>179</v>
      </c>
      <c r="B12" s="2">
        <v>448.57</v>
      </c>
      <c r="C12" s="2"/>
      <c r="D12" s="2">
        <v>324.05</v>
      </c>
    </row>
    <row r="13" spans="1:4" ht="15.75" customHeight="1">
      <c r="A13" s="1" t="s">
        <v>258</v>
      </c>
      <c r="B13" s="2">
        <v>341.43</v>
      </c>
      <c r="C13" s="2">
        <v>299</v>
      </c>
      <c r="D13" s="2">
        <v>237</v>
      </c>
    </row>
    <row r="14" spans="1:4" ht="15.75" customHeight="1">
      <c r="A14" s="1" t="s">
        <v>25</v>
      </c>
      <c r="B14" s="2">
        <v>90</v>
      </c>
      <c r="C14" s="2">
        <v>79</v>
      </c>
      <c r="D14" s="2">
        <v>62</v>
      </c>
    </row>
    <row r="15" spans="1:4" ht="15.75" customHeight="1">
      <c r="A15" s="1" t="s">
        <v>112</v>
      </c>
      <c r="B15" s="2">
        <v>112.86</v>
      </c>
      <c r="C15" s="2">
        <v>99</v>
      </c>
      <c r="D15" s="2">
        <v>78</v>
      </c>
    </row>
    <row r="16" spans="1:4" ht="15.75" customHeight="1">
      <c r="A16" s="1" t="s">
        <v>27</v>
      </c>
      <c r="B16" s="2">
        <v>67.14</v>
      </c>
      <c r="C16" s="2">
        <v>59</v>
      </c>
      <c r="D16" s="2">
        <v>47</v>
      </c>
    </row>
    <row r="17" spans="1:4" ht="15.75" customHeight="1">
      <c r="A17" s="1" t="s">
        <v>114</v>
      </c>
      <c r="B17" s="2">
        <v>90</v>
      </c>
      <c r="C17" s="2">
        <v>79</v>
      </c>
      <c r="D17" s="2">
        <v>62</v>
      </c>
    </row>
    <row r="18" spans="1:4" ht="15.75" customHeight="1">
      <c r="A18" s="1" t="s">
        <v>161</v>
      </c>
      <c r="B18" s="2">
        <v>112.86</v>
      </c>
      <c r="C18" s="2">
        <v>99</v>
      </c>
      <c r="D18" s="2">
        <v>77.900000000000006</v>
      </c>
    </row>
    <row r="19" spans="1:4" ht="15.75" customHeight="1">
      <c r="A19" s="1" t="s">
        <v>180</v>
      </c>
      <c r="B19" s="2">
        <v>127.14</v>
      </c>
      <c r="C19" s="2">
        <v>99</v>
      </c>
      <c r="D19" s="2">
        <v>84.33</v>
      </c>
    </row>
    <row r="20" spans="1:4" ht="15.75" customHeight="1">
      <c r="A20" s="1" t="s">
        <v>29</v>
      </c>
      <c r="B20" s="2">
        <v>67.14</v>
      </c>
      <c r="C20" s="2">
        <v>59</v>
      </c>
      <c r="D20" s="2">
        <v>47</v>
      </c>
    </row>
    <row r="21" spans="1:4" ht="15.75" customHeight="1">
      <c r="A21" s="1" t="s">
        <v>326</v>
      </c>
      <c r="B21" s="2">
        <v>417.81</v>
      </c>
      <c r="C21" s="2"/>
      <c r="D21" s="2">
        <v>279.93</v>
      </c>
    </row>
    <row r="22" spans="1:4" ht="15.75" customHeight="1">
      <c r="A22" s="1" t="s">
        <v>182</v>
      </c>
      <c r="B22" s="2">
        <v>417.81</v>
      </c>
      <c r="C22" s="2"/>
      <c r="D22" s="2">
        <v>279.93</v>
      </c>
    </row>
    <row r="23" spans="1:4" ht="15.75" customHeight="1">
      <c r="A23" s="1" t="s">
        <v>183</v>
      </c>
      <c r="B23" s="2">
        <v>417.81</v>
      </c>
      <c r="C23" s="2"/>
      <c r="D23" s="2">
        <v>279.93</v>
      </c>
    </row>
    <row r="24" spans="1:4" ht="15.75" customHeight="1">
      <c r="A24" s="1" t="s">
        <v>184</v>
      </c>
      <c r="B24" s="2">
        <v>189.49</v>
      </c>
      <c r="C24" s="2"/>
      <c r="D24" s="2">
        <v>126.96</v>
      </c>
    </row>
    <row r="25" spans="1:4" ht="15.75" customHeight="1">
      <c r="A25" s="1" t="s">
        <v>327</v>
      </c>
      <c r="B25" s="2">
        <v>115</v>
      </c>
      <c r="C25" s="2">
        <v>92</v>
      </c>
      <c r="D25" s="2">
        <v>44.7</v>
      </c>
    </row>
    <row r="26" spans="1:4" ht="15.75" customHeight="1">
      <c r="A26" s="1" t="s">
        <v>201</v>
      </c>
      <c r="B26" s="2">
        <v>115</v>
      </c>
      <c r="C26" s="2">
        <v>92</v>
      </c>
      <c r="D26" s="2">
        <v>44.7</v>
      </c>
    </row>
    <row r="27" spans="1:4" ht="15.75" customHeight="1">
      <c r="A27" s="1" t="s">
        <v>202</v>
      </c>
      <c r="B27" s="2">
        <v>115</v>
      </c>
      <c r="C27" s="2">
        <v>92</v>
      </c>
      <c r="D27" s="2">
        <v>44.7</v>
      </c>
    </row>
    <row r="28" spans="1:4" ht="15.75" customHeight="1">
      <c r="A28" s="1" t="s">
        <v>203</v>
      </c>
      <c r="B28" s="2">
        <v>137</v>
      </c>
      <c r="C28" s="2">
        <v>110</v>
      </c>
      <c r="D28" s="2">
        <v>53.4</v>
      </c>
    </row>
    <row r="29" spans="1:4" ht="15.75" customHeight="1">
      <c r="A29" s="1" t="s">
        <v>328</v>
      </c>
      <c r="B29" s="2">
        <v>323</v>
      </c>
      <c r="C29" s="2">
        <v>258</v>
      </c>
      <c r="D29" s="2">
        <v>126</v>
      </c>
    </row>
    <row r="30" spans="1:4" ht="15.75" customHeight="1">
      <c r="A30" s="1" t="s">
        <v>329</v>
      </c>
      <c r="B30" s="2">
        <v>226</v>
      </c>
      <c r="C30" s="2">
        <v>181</v>
      </c>
      <c r="D30" s="2">
        <v>88</v>
      </c>
    </row>
    <row r="31" spans="1:4" ht="15.75" customHeight="1">
      <c r="A31" s="1" t="s">
        <v>120</v>
      </c>
      <c r="B31" s="2">
        <v>63</v>
      </c>
      <c r="C31" s="2">
        <v>48</v>
      </c>
      <c r="D31" s="2">
        <v>36</v>
      </c>
    </row>
    <row r="32" spans="1:4" ht="15.75" customHeight="1">
      <c r="A32" s="1" t="s">
        <v>330</v>
      </c>
      <c r="B32" s="2">
        <v>333</v>
      </c>
      <c r="C32" s="2">
        <v>266</v>
      </c>
      <c r="D32" s="2">
        <v>130</v>
      </c>
    </row>
    <row r="33" spans="1:4" ht="15.75" customHeight="1">
      <c r="A33" s="1" t="s">
        <v>34</v>
      </c>
      <c r="B33" s="2">
        <v>59</v>
      </c>
      <c r="C33" s="2">
        <v>45</v>
      </c>
      <c r="D33" s="2">
        <v>34</v>
      </c>
    </row>
    <row r="34" spans="1:4" ht="15.75" customHeight="1">
      <c r="A34" s="1" t="s">
        <v>85</v>
      </c>
      <c r="B34" s="2">
        <v>177</v>
      </c>
      <c r="C34" s="2">
        <v>142</v>
      </c>
      <c r="D34" s="2">
        <v>69</v>
      </c>
    </row>
    <row r="35" spans="1:4" ht="15.75" customHeight="1">
      <c r="A35" s="1" t="s">
        <v>331</v>
      </c>
      <c r="B35" s="2">
        <v>181</v>
      </c>
      <c r="C35" s="2"/>
      <c r="D35" s="2">
        <v>51</v>
      </c>
    </row>
    <row r="36" spans="1:4" ht="15.75" customHeight="1">
      <c r="A36" s="1" t="s">
        <v>262</v>
      </c>
      <c r="B36" s="2">
        <v>82.93</v>
      </c>
      <c r="C36" s="2"/>
      <c r="D36" s="2">
        <v>48.1</v>
      </c>
    </row>
    <row r="37" spans="1:4" ht="15.75" customHeight="1">
      <c r="A37" s="1" t="s">
        <v>332</v>
      </c>
      <c r="B37" s="2">
        <v>208.96</v>
      </c>
      <c r="C37" s="2"/>
      <c r="D37" s="2">
        <v>140</v>
      </c>
    </row>
    <row r="38" spans="1:4" ht="15.75" customHeight="1">
      <c r="A38" s="1" t="s">
        <v>236</v>
      </c>
      <c r="B38" s="2">
        <v>208.96</v>
      </c>
      <c r="C38" s="2"/>
      <c r="D38" s="2">
        <v>140</v>
      </c>
    </row>
    <row r="39" spans="1:4" ht="15.75" customHeight="1">
      <c r="A39" s="1" t="s">
        <v>237</v>
      </c>
      <c r="B39" s="2">
        <v>208.96</v>
      </c>
      <c r="C39" s="2"/>
      <c r="D39" s="2">
        <v>140</v>
      </c>
    </row>
    <row r="40" spans="1:4" ht="15.75" customHeight="1">
      <c r="A40" s="1" t="s">
        <v>238</v>
      </c>
      <c r="B40" s="2">
        <v>77.61</v>
      </c>
      <c r="C40" s="2"/>
      <c r="D40" s="2">
        <v>52</v>
      </c>
    </row>
    <row r="41" spans="1:4" ht="13.2">
      <c r="A41" s="1" t="s">
        <v>333</v>
      </c>
      <c r="B41" s="2">
        <v>335.82</v>
      </c>
      <c r="C41" s="2"/>
      <c r="D41" s="2">
        <v>225</v>
      </c>
    </row>
    <row r="42" spans="1:4" ht="13.2">
      <c r="A42" s="1" t="s">
        <v>275</v>
      </c>
      <c r="B42" s="2">
        <v>335.82</v>
      </c>
      <c r="C42" s="2"/>
      <c r="D42" s="2">
        <v>225</v>
      </c>
    </row>
    <row r="43" spans="1:4" ht="13.2">
      <c r="A43" s="1" t="s">
        <v>276</v>
      </c>
      <c r="B43" s="2">
        <v>335.82</v>
      </c>
      <c r="C43" s="2"/>
      <c r="D43" s="2">
        <v>225</v>
      </c>
    </row>
    <row r="44" spans="1:4" ht="13.2">
      <c r="A44" s="1" t="s">
        <v>277</v>
      </c>
      <c r="B44" s="2">
        <v>111.94</v>
      </c>
      <c r="C44" s="2"/>
      <c r="D44" s="2">
        <v>75</v>
      </c>
    </row>
    <row r="45" spans="1:4" ht="13.2">
      <c r="A45" s="1" t="s">
        <v>334</v>
      </c>
      <c r="B45" s="2">
        <v>213.52</v>
      </c>
      <c r="C45" s="2"/>
      <c r="D45" s="2">
        <v>143.06</v>
      </c>
    </row>
    <row r="46" spans="1:4" ht="13.2">
      <c r="A46" s="1" t="s">
        <v>163</v>
      </c>
      <c r="B46" s="2">
        <v>213.52</v>
      </c>
      <c r="C46" s="2"/>
      <c r="D46" s="2">
        <v>143.06</v>
      </c>
    </row>
    <row r="47" spans="1:4" ht="13.2">
      <c r="A47" s="1" t="s">
        <v>164</v>
      </c>
      <c r="B47" s="2">
        <v>213.52</v>
      </c>
      <c r="C47" s="2"/>
      <c r="D47" s="2">
        <v>143.06</v>
      </c>
    </row>
    <row r="48" spans="1:4" ht="13.2">
      <c r="A48" s="1" t="s">
        <v>165</v>
      </c>
      <c r="B48" s="2">
        <v>169.15</v>
      </c>
      <c r="C48" s="2"/>
      <c r="D48" s="2">
        <v>113.33</v>
      </c>
    </row>
    <row r="49" spans="1:4" ht="13.2">
      <c r="A49" s="1" t="s">
        <v>335</v>
      </c>
      <c r="B49" s="2">
        <v>186.57</v>
      </c>
      <c r="C49" s="2"/>
      <c r="D49" s="2">
        <v>125</v>
      </c>
    </row>
    <row r="50" spans="1:4" ht="13.2">
      <c r="A50" s="1" t="s">
        <v>223</v>
      </c>
      <c r="B50" s="2">
        <v>186.57</v>
      </c>
      <c r="C50" s="2"/>
      <c r="D50" s="2">
        <v>125</v>
      </c>
    </row>
    <row r="51" spans="1:4" ht="13.2">
      <c r="A51" s="1" t="s">
        <v>224</v>
      </c>
      <c r="B51" s="2">
        <v>186.57</v>
      </c>
      <c r="C51" s="2"/>
      <c r="D51" s="2">
        <v>125</v>
      </c>
    </row>
    <row r="52" spans="1:4" ht="13.2">
      <c r="A52" s="1" t="s">
        <v>225</v>
      </c>
      <c r="B52" s="2">
        <v>74.63</v>
      </c>
      <c r="C52" s="2"/>
      <c r="D52" s="2">
        <v>50</v>
      </c>
    </row>
    <row r="53" spans="1:4" ht="13.2">
      <c r="A53" s="1" t="s">
        <v>156</v>
      </c>
      <c r="B53" s="2">
        <v>226</v>
      </c>
      <c r="C53" s="2">
        <v>181</v>
      </c>
      <c r="D53" s="2">
        <v>66.5</v>
      </c>
    </row>
    <row r="54" spans="1:4" ht="13.2">
      <c r="A54" s="1" t="s">
        <v>336</v>
      </c>
      <c r="B54" s="2">
        <v>164.18</v>
      </c>
      <c r="C54" s="2"/>
      <c r="D54" s="2">
        <v>122.1</v>
      </c>
    </row>
    <row r="55" spans="1:4" ht="13.2">
      <c r="A55" s="1" t="s">
        <v>290</v>
      </c>
      <c r="B55" s="2">
        <v>164.18</v>
      </c>
      <c r="C55" s="2"/>
      <c r="D55" s="2">
        <v>122.1</v>
      </c>
    </row>
    <row r="56" spans="1:4" ht="13.2">
      <c r="A56" s="1" t="s">
        <v>291</v>
      </c>
      <c r="B56" s="2">
        <v>164.18</v>
      </c>
      <c r="C56" s="2"/>
      <c r="D56" s="2">
        <v>122.1</v>
      </c>
    </row>
    <row r="57" spans="1:4" ht="13.2">
      <c r="A57" s="1" t="s">
        <v>292</v>
      </c>
      <c r="B57" s="2">
        <v>62.69</v>
      </c>
      <c r="C57" s="2"/>
      <c r="D57" s="2">
        <v>47.1</v>
      </c>
    </row>
    <row r="58" spans="1:4" ht="13.2">
      <c r="A58" s="1" t="s">
        <v>121</v>
      </c>
      <c r="B58" s="2">
        <v>129.69</v>
      </c>
      <c r="C58" s="2">
        <v>104.99</v>
      </c>
      <c r="D58" s="2">
        <v>81</v>
      </c>
    </row>
    <row r="59" spans="1:4" ht="13.2">
      <c r="A59" s="1" t="s">
        <v>140</v>
      </c>
      <c r="B59" s="2">
        <v>48.57</v>
      </c>
      <c r="C59" s="2">
        <v>41.99</v>
      </c>
      <c r="D59" s="2">
        <v>35</v>
      </c>
    </row>
    <row r="60" spans="1:4" ht="13.2">
      <c r="A60" s="1" t="s">
        <v>131</v>
      </c>
      <c r="B60" s="2">
        <v>15.33</v>
      </c>
      <c r="C60" s="2"/>
      <c r="D60" s="2">
        <v>11.19</v>
      </c>
    </row>
    <row r="61" spans="1:4" ht="13.2">
      <c r="A61" s="1" t="s">
        <v>204</v>
      </c>
      <c r="B61" s="2">
        <v>360.26</v>
      </c>
      <c r="C61" s="2"/>
      <c r="D61" s="2">
        <v>262.99</v>
      </c>
    </row>
    <row r="62" spans="1:4" ht="13.2">
      <c r="A62" s="1" t="s">
        <v>35</v>
      </c>
      <c r="B62" s="2">
        <v>327.76</v>
      </c>
      <c r="C62" s="2"/>
      <c r="D62" s="2">
        <v>160</v>
      </c>
    </row>
    <row r="63" spans="1:4" ht="13.2">
      <c r="A63" s="1" t="s">
        <v>123</v>
      </c>
      <c r="B63" s="2">
        <v>332.22</v>
      </c>
      <c r="C63" s="2"/>
      <c r="D63" s="2">
        <v>168</v>
      </c>
    </row>
    <row r="64" spans="1:4" ht="13.2">
      <c r="A64" s="1" t="s">
        <v>145</v>
      </c>
      <c r="B64" s="2">
        <v>194.63</v>
      </c>
      <c r="C64" s="2"/>
      <c r="D64" s="2">
        <v>90</v>
      </c>
    </row>
    <row r="65" spans="1:4" ht="13.2">
      <c r="A65" s="1" t="s">
        <v>86</v>
      </c>
      <c r="B65" s="2">
        <v>327.76</v>
      </c>
      <c r="C65" s="2"/>
      <c r="D65" s="2">
        <v>160</v>
      </c>
    </row>
    <row r="66" spans="1:4" ht="13.2">
      <c r="A66" s="1" t="s">
        <v>226</v>
      </c>
      <c r="B66" s="2">
        <v>58.94</v>
      </c>
      <c r="C66" s="2"/>
      <c r="D66" s="2">
        <v>43.03</v>
      </c>
    </row>
    <row r="67" spans="1:4" ht="13.2">
      <c r="A67" s="1" t="s">
        <v>263</v>
      </c>
      <c r="B67" s="2">
        <v>1123.04</v>
      </c>
      <c r="C67" s="2">
        <v>954.58</v>
      </c>
      <c r="D67" s="2">
        <v>495</v>
      </c>
    </row>
    <row r="68" spans="1:4" ht="13.2">
      <c r="A68" s="1" t="s">
        <v>133</v>
      </c>
      <c r="B68" s="2">
        <v>13.49</v>
      </c>
      <c r="C68" s="2"/>
      <c r="D68" s="2">
        <v>9.85</v>
      </c>
    </row>
    <row r="69" spans="1:4" ht="13.2">
      <c r="A69" s="1" t="s">
        <v>135</v>
      </c>
      <c r="B69" s="2">
        <v>327.76</v>
      </c>
      <c r="C69" s="2"/>
      <c r="D69" s="2">
        <v>160</v>
      </c>
    </row>
    <row r="70" spans="1:4" ht="13.2">
      <c r="A70" s="1" t="s">
        <v>142</v>
      </c>
      <c r="B70" s="2">
        <v>327.76</v>
      </c>
      <c r="C70" s="2"/>
      <c r="D70" s="2">
        <v>160</v>
      </c>
    </row>
    <row r="71" spans="1:4" ht="13.2">
      <c r="A71" s="1" t="s">
        <v>264</v>
      </c>
      <c r="B71" s="2">
        <v>431.38</v>
      </c>
      <c r="C71" s="2">
        <v>366.67</v>
      </c>
      <c r="D71" s="2">
        <v>267</v>
      </c>
    </row>
    <row r="72" spans="1:4" ht="13.2">
      <c r="A72" s="1" t="s">
        <v>265</v>
      </c>
      <c r="B72" s="2">
        <v>62.42</v>
      </c>
      <c r="C72" s="2">
        <v>53.06</v>
      </c>
      <c r="D72" s="2">
        <v>45</v>
      </c>
    </row>
    <row r="73" spans="1:4" ht="13.2">
      <c r="A73" s="1" t="s">
        <v>166</v>
      </c>
      <c r="B73" s="2">
        <v>457.65</v>
      </c>
      <c r="C73" s="2"/>
      <c r="D73" s="2">
        <v>175</v>
      </c>
    </row>
    <row r="74" spans="1:4" ht="13.2">
      <c r="A74" s="1" t="s">
        <v>267</v>
      </c>
      <c r="B74" s="2">
        <v>410.14</v>
      </c>
      <c r="C74" s="2">
        <v>348.62</v>
      </c>
      <c r="D74" s="2">
        <v>259</v>
      </c>
    </row>
    <row r="75" spans="1:4" ht="13.2">
      <c r="A75" s="1" t="s">
        <v>167</v>
      </c>
      <c r="B75" s="2">
        <v>587.05999999999995</v>
      </c>
      <c r="C75" s="2"/>
      <c r="D75" s="2">
        <v>275</v>
      </c>
    </row>
    <row r="76" spans="1:4" ht="13.2">
      <c r="A76" s="1" t="s">
        <v>228</v>
      </c>
      <c r="B76" s="2">
        <v>10.64</v>
      </c>
      <c r="C76" s="2"/>
      <c r="D76" s="2">
        <v>7.77</v>
      </c>
    </row>
    <row r="77" spans="1:4" ht="13.2">
      <c r="A77" s="1" t="s">
        <v>185</v>
      </c>
      <c r="B77" s="2">
        <v>1175.29</v>
      </c>
      <c r="C77" s="2"/>
      <c r="D77" s="2">
        <v>769.51</v>
      </c>
    </row>
    <row r="78" spans="1:4" ht="13.2">
      <c r="A78" s="1" t="s">
        <v>239</v>
      </c>
      <c r="B78" s="2">
        <v>112.28</v>
      </c>
      <c r="C78" s="2"/>
      <c r="D78" s="2">
        <v>81.96</v>
      </c>
    </row>
    <row r="79" spans="1:4" ht="13.2">
      <c r="A79" s="1" t="s">
        <v>314</v>
      </c>
      <c r="B79" s="2"/>
      <c r="C79" s="2"/>
      <c r="D79" s="2">
        <v>370.57</v>
      </c>
    </row>
    <row r="80" spans="1:4" ht="13.2">
      <c r="A80" s="1" t="s">
        <v>293</v>
      </c>
      <c r="B80" s="2"/>
      <c r="C80" s="2"/>
      <c r="D80" s="2">
        <v>314.75</v>
      </c>
    </row>
    <row r="81" spans="1:4" ht="13.2">
      <c r="A81" s="1" t="s">
        <v>294</v>
      </c>
      <c r="B81" s="2"/>
      <c r="C81" s="2"/>
      <c r="D81" s="2">
        <v>308.38</v>
      </c>
    </row>
    <row r="82" spans="1:4" ht="13.2">
      <c r="A82" s="1" t="s">
        <v>296</v>
      </c>
      <c r="B82" s="2"/>
      <c r="C82" s="2"/>
      <c r="D82" s="2">
        <v>2076</v>
      </c>
    </row>
    <row r="83" spans="1:4" ht="13.2">
      <c r="A83" s="1" t="s">
        <v>298</v>
      </c>
      <c r="B83" s="2"/>
      <c r="C83" s="2"/>
      <c r="D83" s="2">
        <v>692</v>
      </c>
    </row>
    <row r="84" spans="1:4" ht="13.2">
      <c r="A84" s="1" t="s">
        <v>300</v>
      </c>
      <c r="B84" s="2"/>
      <c r="C84" s="2"/>
      <c r="D84" s="2">
        <v>692</v>
      </c>
    </row>
    <row r="85" spans="1:4" ht="13.2">
      <c r="A85" s="1" t="s">
        <v>302</v>
      </c>
      <c r="B85" s="2"/>
      <c r="C85" s="2"/>
      <c r="D85" s="2">
        <v>692</v>
      </c>
    </row>
    <row r="86" spans="1:4" ht="13.2">
      <c r="A86" s="1" t="s">
        <v>304</v>
      </c>
      <c r="B86" s="2"/>
      <c r="C86" s="2"/>
      <c r="D86" s="2">
        <v>135</v>
      </c>
    </row>
    <row r="87" spans="1:4" ht="13.2">
      <c r="A87" s="1" t="s">
        <v>306</v>
      </c>
      <c r="B87" s="2"/>
      <c r="C87" s="2"/>
      <c r="D87" s="2">
        <v>308.81</v>
      </c>
    </row>
    <row r="88" spans="1:4" ht="13.2">
      <c r="A88" s="1" t="s">
        <v>316</v>
      </c>
      <c r="B88" s="2"/>
      <c r="C88" s="2"/>
      <c r="D88" s="2">
        <v>360.42</v>
      </c>
    </row>
    <row r="89" spans="1:4" ht="13.2">
      <c r="A89" s="1" t="s">
        <v>273</v>
      </c>
      <c r="B89" s="2">
        <v>34.479999999999997</v>
      </c>
      <c r="C89" s="2">
        <v>25.99</v>
      </c>
      <c r="D89" s="2">
        <v>20</v>
      </c>
    </row>
    <row r="90" spans="1:4" ht="13.2">
      <c r="A90" s="1" t="s">
        <v>205</v>
      </c>
      <c r="B90" s="2">
        <v>52.24</v>
      </c>
      <c r="C90" s="2">
        <v>44.99</v>
      </c>
      <c r="D90" s="2">
        <v>36</v>
      </c>
    </row>
    <row r="91" spans="1:4" ht="13.2">
      <c r="A91" s="1" t="s">
        <v>207</v>
      </c>
      <c r="B91" s="2">
        <v>52.24</v>
      </c>
      <c r="C91" s="2">
        <v>44.99</v>
      </c>
      <c r="D91" s="2">
        <v>36</v>
      </c>
    </row>
    <row r="92" spans="1:4" ht="13.2">
      <c r="A92" s="1" t="s">
        <v>208</v>
      </c>
      <c r="B92" s="2">
        <v>52.24</v>
      </c>
      <c r="C92" s="2">
        <v>44.99</v>
      </c>
      <c r="D92" s="2">
        <v>36</v>
      </c>
    </row>
    <row r="93" spans="1:4" ht="13.2">
      <c r="A93" s="1" t="s">
        <v>210</v>
      </c>
      <c r="B93" s="2">
        <v>52.24</v>
      </c>
      <c r="C93" s="2">
        <v>44.99</v>
      </c>
      <c r="D93" s="2">
        <v>36</v>
      </c>
    </row>
    <row r="94" spans="1:4" ht="13.2">
      <c r="A94" s="1" t="s">
        <v>212</v>
      </c>
      <c r="B94" s="2">
        <v>156.72</v>
      </c>
      <c r="C94" s="2">
        <v>134.99</v>
      </c>
      <c r="D94" s="2">
        <v>109</v>
      </c>
    </row>
    <row r="95" spans="1:4" ht="13.2">
      <c r="A95" s="1" t="s">
        <v>214</v>
      </c>
      <c r="B95" s="2">
        <v>208.96</v>
      </c>
      <c r="C95" s="2">
        <v>179.99</v>
      </c>
      <c r="D95" s="2">
        <v>146</v>
      </c>
    </row>
    <row r="96" spans="1:4" ht="13.2">
      <c r="A96" s="1" t="s">
        <v>216</v>
      </c>
      <c r="B96" s="2">
        <v>289.55</v>
      </c>
      <c r="C96" s="2">
        <v>248.99</v>
      </c>
      <c r="D96" s="2">
        <v>202</v>
      </c>
    </row>
    <row r="97" spans="1:4" ht="13.2">
      <c r="A97" s="1" t="s">
        <v>186</v>
      </c>
      <c r="B97" s="2">
        <v>87.78</v>
      </c>
      <c r="C97" s="2"/>
      <c r="D97" s="2">
        <v>61.38</v>
      </c>
    </row>
    <row r="98" spans="1:4" ht="13.2">
      <c r="A98" s="1" t="s">
        <v>187</v>
      </c>
      <c r="B98" s="2">
        <v>263.35000000000002</v>
      </c>
      <c r="C98" s="2"/>
      <c r="D98" s="2">
        <v>184.13</v>
      </c>
    </row>
    <row r="99" spans="1:4" ht="13.2">
      <c r="A99" s="1" t="s">
        <v>188</v>
      </c>
      <c r="B99" s="2">
        <v>170.18</v>
      </c>
      <c r="C99" s="2"/>
      <c r="D99" s="2">
        <v>118.98</v>
      </c>
    </row>
    <row r="100" spans="1:4" ht="13.2">
      <c r="A100" s="1" t="s">
        <v>190</v>
      </c>
      <c r="B100" s="2">
        <v>510.52</v>
      </c>
      <c r="C100" s="2"/>
      <c r="D100" s="2">
        <v>356.93</v>
      </c>
    </row>
    <row r="101" spans="1:4" ht="13.2">
      <c r="A101" s="1" t="s">
        <v>192</v>
      </c>
      <c r="B101" s="2">
        <v>82.39</v>
      </c>
      <c r="C101" s="2"/>
      <c r="D101" s="2">
        <v>57.6</v>
      </c>
    </row>
    <row r="102" spans="1:4" ht="13.2">
      <c r="A102" s="1" t="s">
        <v>193</v>
      </c>
      <c r="B102" s="2">
        <v>247.16</v>
      </c>
      <c r="C102" s="2"/>
      <c r="D102" s="2">
        <v>172.81</v>
      </c>
    </row>
    <row r="103" spans="1:4" ht="13.2">
      <c r="A103" s="1" t="s">
        <v>194</v>
      </c>
      <c r="B103" s="2">
        <v>42.69</v>
      </c>
      <c r="C103" s="2"/>
      <c r="D103" s="2">
        <v>29.84</v>
      </c>
    </row>
    <row r="104" spans="1:4" ht="13.2">
      <c r="A104" s="1" t="s">
        <v>168</v>
      </c>
      <c r="B104" s="2">
        <v>29.61</v>
      </c>
      <c r="C104" s="2"/>
      <c r="D104" s="2">
        <v>20.7</v>
      </c>
    </row>
    <row r="105" spans="1:4" ht="13.2">
      <c r="A105" s="1" t="s">
        <v>169</v>
      </c>
      <c r="B105" s="2">
        <v>84.28</v>
      </c>
      <c r="C105" s="2"/>
      <c r="D105" s="2">
        <v>58.93</v>
      </c>
    </row>
    <row r="106" spans="1:4" ht="13.2">
      <c r="A106" s="1" t="s">
        <v>170</v>
      </c>
      <c r="B106" s="2">
        <v>280.54000000000002</v>
      </c>
      <c r="C106" s="2"/>
      <c r="D106" s="2">
        <v>196.14</v>
      </c>
    </row>
    <row r="107" spans="1:4" ht="13.2">
      <c r="A107" s="1" t="s">
        <v>308</v>
      </c>
      <c r="B107" s="2">
        <v>126.87</v>
      </c>
      <c r="C107" s="2"/>
      <c r="D107" s="2">
        <v>66.75</v>
      </c>
    </row>
    <row r="108" spans="1:4" ht="13.2">
      <c r="A108" s="1" t="s">
        <v>310</v>
      </c>
      <c r="B108" s="2">
        <v>395.52</v>
      </c>
      <c r="C108" s="2"/>
      <c r="D108" s="2">
        <v>207</v>
      </c>
    </row>
    <row r="109" spans="1:4" ht="13.2">
      <c r="A109" s="1" t="s">
        <v>218</v>
      </c>
      <c r="B109" s="2">
        <v>12</v>
      </c>
      <c r="C109" s="2">
        <v>9.99</v>
      </c>
      <c r="D109" s="2">
        <v>8.1300000000000008</v>
      </c>
    </row>
    <row r="110" spans="1:4" ht="13.2">
      <c r="A110" s="1" t="s">
        <v>337</v>
      </c>
      <c r="B110" s="2">
        <v>4313.33</v>
      </c>
      <c r="C110" s="2"/>
      <c r="D110" s="2">
        <v>1294</v>
      </c>
    </row>
    <row r="111" spans="1:4" ht="13.2">
      <c r="A111" s="1" t="s">
        <v>338</v>
      </c>
      <c r="B111" s="2">
        <v>5997</v>
      </c>
      <c r="C111" s="2">
        <v>3588</v>
      </c>
      <c r="D111" s="2">
        <v>1799</v>
      </c>
    </row>
    <row r="112" spans="1:4" ht="13.2">
      <c r="A112" s="1" t="s">
        <v>339</v>
      </c>
      <c r="B112" s="2">
        <v>8330</v>
      </c>
      <c r="C112" s="2">
        <v>4614</v>
      </c>
      <c r="D112" s="2">
        <v>2499</v>
      </c>
    </row>
    <row r="113" spans="1:4" ht="13.2">
      <c r="A113" s="1" t="s">
        <v>340</v>
      </c>
      <c r="B113" s="2">
        <v>9997</v>
      </c>
      <c r="C113" s="2">
        <v>6767</v>
      </c>
      <c r="D113" s="2">
        <v>2999</v>
      </c>
    </row>
    <row r="114" spans="1:4" ht="13.2">
      <c r="A114" s="1" t="s">
        <v>341</v>
      </c>
      <c r="B114" s="2">
        <v>13330</v>
      </c>
      <c r="C114" s="2">
        <v>7793</v>
      </c>
      <c r="D114" s="2">
        <v>3999</v>
      </c>
    </row>
    <row r="115" spans="1:4" ht="13.2">
      <c r="A115" s="1" t="s">
        <v>342</v>
      </c>
      <c r="B115" s="2">
        <v>10650</v>
      </c>
      <c r="C115" s="2">
        <v>10650</v>
      </c>
      <c r="D115" s="2">
        <v>5711</v>
      </c>
    </row>
    <row r="116" spans="1:4" ht="13.2">
      <c r="A116" s="1" t="s">
        <v>343</v>
      </c>
      <c r="B116" s="2">
        <v>15410</v>
      </c>
      <c r="C116" s="2">
        <v>15410</v>
      </c>
      <c r="D116" s="2">
        <v>6265</v>
      </c>
    </row>
    <row r="117" spans="1:4" ht="13.2">
      <c r="A117" s="1" t="s">
        <v>344</v>
      </c>
      <c r="B117" s="2">
        <v>19950</v>
      </c>
      <c r="C117" s="2">
        <v>19950</v>
      </c>
      <c r="D117" s="2">
        <v>8144.5</v>
      </c>
    </row>
    <row r="118" spans="1:4" ht="13.2">
      <c r="A118" s="1" t="s">
        <v>345</v>
      </c>
      <c r="B118" s="2">
        <v>3074</v>
      </c>
      <c r="C118" s="2">
        <v>2459</v>
      </c>
      <c r="D118" s="2">
        <v>1199</v>
      </c>
    </row>
    <row r="119" spans="1:4" ht="13.2">
      <c r="A119" s="1" t="s">
        <v>346</v>
      </c>
      <c r="B119" s="2">
        <v>16408</v>
      </c>
      <c r="C119" s="2"/>
      <c r="D119" s="2">
        <v>6650</v>
      </c>
    </row>
    <row r="120" spans="1:4" ht="13.2">
      <c r="A120" s="1" t="s">
        <v>347</v>
      </c>
      <c r="B120" s="2">
        <v>25238</v>
      </c>
      <c r="C120" s="2"/>
      <c r="D120" s="2">
        <v>8150</v>
      </c>
    </row>
    <row r="121" spans="1:4" ht="13.2">
      <c r="A121" s="1" t="s">
        <v>348</v>
      </c>
      <c r="B121" s="2">
        <v>30758</v>
      </c>
      <c r="C121" s="2"/>
      <c r="D121" s="2">
        <v>9150</v>
      </c>
    </row>
    <row r="122" spans="1:4" ht="13.2">
      <c r="A122" s="1" t="s">
        <v>349</v>
      </c>
      <c r="B122" s="2">
        <v>31708</v>
      </c>
      <c r="C122" s="2"/>
      <c r="D122" s="2">
        <v>10650</v>
      </c>
    </row>
    <row r="123" spans="1:4" ht="13.2">
      <c r="A123" s="1" t="s">
        <v>350</v>
      </c>
      <c r="B123" s="2">
        <v>972</v>
      </c>
      <c r="C123" s="2">
        <v>778</v>
      </c>
      <c r="D123" s="2">
        <v>379</v>
      </c>
    </row>
    <row r="124" spans="1:4" ht="13.2">
      <c r="A124" s="1" t="s">
        <v>351</v>
      </c>
      <c r="B124" s="2">
        <v>1536</v>
      </c>
      <c r="C124" s="2">
        <v>1229</v>
      </c>
      <c r="D124" s="2">
        <v>599</v>
      </c>
    </row>
    <row r="125" spans="1:4" ht="13.2">
      <c r="A125" s="1" t="s">
        <v>352</v>
      </c>
      <c r="B125" s="2">
        <v>1895</v>
      </c>
      <c r="C125" s="2">
        <v>1516</v>
      </c>
      <c r="D125" s="2">
        <v>739</v>
      </c>
    </row>
    <row r="126" spans="1:4" ht="13.2">
      <c r="A126" s="1" t="s">
        <v>353</v>
      </c>
      <c r="B126" s="2">
        <v>3074</v>
      </c>
      <c r="C126" s="2">
        <v>2459</v>
      </c>
      <c r="D126" s="2">
        <v>1199</v>
      </c>
    </row>
    <row r="127" spans="1:4" ht="13.2">
      <c r="A127" s="1" t="s">
        <v>354</v>
      </c>
      <c r="B127" s="2">
        <v>2996.67</v>
      </c>
      <c r="C127" s="2"/>
      <c r="D127" s="2">
        <v>899</v>
      </c>
    </row>
    <row r="128" spans="1:4" ht="13.2">
      <c r="A128" s="1" t="s">
        <v>355</v>
      </c>
      <c r="B128" s="2">
        <v>8330</v>
      </c>
      <c r="C128" s="2"/>
      <c r="D128" s="2">
        <v>2499</v>
      </c>
    </row>
    <row r="129" spans="1:4" ht="13.2">
      <c r="A129" s="1" t="s">
        <v>356</v>
      </c>
      <c r="B129" s="2">
        <v>5663.33</v>
      </c>
      <c r="C129" s="2"/>
      <c r="D129" s="2">
        <v>1699</v>
      </c>
    </row>
    <row r="130" spans="1:4" ht="13.2">
      <c r="A130" s="1" t="s">
        <v>357</v>
      </c>
      <c r="B130" s="2">
        <v>2177</v>
      </c>
      <c r="C130" s="2">
        <v>1742</v>
      </c>
      <c r="D130" s="2">
        <v>849</v>
      </c>
    </row>
    <row r="131" spans="1:4" ht="13.2">
      <c r="A131" s="1" t="s">
        <v>358</v>
      </c>
      <c r="B131" s="2">
        <v>2946</v>
      </c>
      <c r="C131" s="2">
        <v>2357</v>
      </c>
      <c r="D131" s="2">
        <v>1149</v>
      </c>
    </row>
    <row r="132" spans="1:4" ht="13.2">
      <c r="A132" s="1" t="s">
        <v>359</v>
      </c>
      <c r="B132" s="2">
        <v>3715</v>
      </c>
      <c r="C132" s="2">
        <v>2972</v>
      </c>
      <c r="D132" s="2">
        <v>1449</v>
      </c>
    </row>
    <row r="133" spans="1:4" ht="13.2">
      <c r="A133" s="1" t="s">
        <v>360</v>
      </c>
      <c r="B133" s="2">
        <v>14663.33</v>
      </c>
      <c r="C133" s="2"/>
      <c r="D133" s="2">
        <v>4399</v>
      </c>
    </row>
    <row r="134" spans="1:4" ht="13.2">
      <c r="A134" s="1" t="s">
        <v>361</v>
      </c>
      <c r="B134" s="2">
        <v>19663.330000000002</v>
      </c>
      <c r="C134" s="2"/>
      <c r="D134" s="2">
        <v>5899</v>
      </c>
    </row>
    <row r="135" spans="1:4" ht="13.2">
      <c r="A135" s="1">
        <v>3073173</v>
      </c>
      <c r="B135" s="2">
        <v>284.29000000000002</v>
      </c>
      <c r="C135" s="2">
        <v>249</v>
      </c>
      <c r="D135" s="2">
        <v>197</v>
      </c>
    </row>
    <row r="136" spans="1:4" ht="13.2">
      <c r="A136" s="1" t="s">
        <v>362</v>
      </c>
      <c r="B136" s="2">
        <v>1155.71</v>
      </c>
      <c r="C136" s="2">
        <v>899</v>
      </c>
      <c r="D136" s="2">
        <v>766.53</v>
      </c>
    </row>
    <row r="137" spans="1:4" ht="13.2">
      <c r="A137" s="1" t="s">
        <v>173</v>
      </c>
      <c r="B137" s="2">
        <v>388.57</v>
      </c>
      <c r="C137" s="2">
        <v>299</v>
      </c>
      <c r="D137" s="2">
        <v>257.72000000000003</v>
      </c>
    </row>
    <row r="138" spans="1:4" ht="13.2">
      <c r="A138" s="1" t="s">
        <v>174</v>
      </c>
      <c r="B138" s="2">
        <v>388.57</v>
      </c>
      <c r="C138" s="2">
        <v>299</v>
      </c>
      <c r="D138" s="2">
        <v>257.72000000000003</v>
      </c>
    </row>
    <row r="139" spans="1:4" ht="13.2">
      <c r="A139" s="1" t="s">
        <v>363</v>
      </c>
      <c r="B139" s="2">
        <v>312.86</v>
      </c>
      <c r="C139" s="2">
        <v>249</v>
      </c>
      <c r="D139" s="2">
        <v>217</v>
      </c>
    </row>
    <row r="140" spans="1:4" ht="13.2">
      <c r="A140" s="1" t="s">
        <v>151</v>
      </c>
      <c r="B140" s="2">
        <v>627.14</v>
      </c>
      <c r="C140" s="2">
        <v>499</v>
      </c>
      <c r="D140" s="2">
        <v>435</v>
      </c>
    </row>
    <row r="141" spans="1:4" ht="13.2">
      <c r="A141" s="1" t="s">
        <v>152</v>
      </c>
      <c r="B141" s="2">
        <v>170</v>
      </c>
      <c r="C141" s="2">
        <v>149</v>
      </c>
      <c r="D141" s="2">
        <v>118</v>
      </c>
    </row>
    <row r="142" spans="1:4" ht="13.2">
      <c r="A142" s="1" t="s">
        <v>364</v>
      </c>
      <c r="B142" s="2">
        <v>3655.71</v>
      </c>
      <c r="C142" s="2">
        <v>3199</v>
      </c>
      <c r="D142" s="2">
        <v>1584.05</v>
      </c>
    </row>
    <row r="143" spans="1:4" ht="13.2">
      <c r="A143" s="1" t="s">
        <v>243</v>
      </c>
      <c r="B143" s="2">
        <v>4570</v>
      </c>
      <c r="C143" s="2">
        <v>3999</v>
      </c>
      <c r="D143" s="2">
        <v>3169</v>
      </c>
    </row>
    <row r="144" spans="1:4" ht="13.2">
      <c r="A144" s="1" t="s">
        <v>245</v>
      </c>
      <c r="B144" s="2">
        <v>1370</v>
      </c>
      <c r="C144" s="2">
        <v>1199</v>
      </c>
      <c r="D144" s="2">
        <v>950</v>
      </c>
    </row>
    <row r="145" spans="1:4" ht="13.2">
      <c r="A145" s="1" t="s">
        <v>247</v>
      </c>
      <c r="B145" s="2">
        <v>1484.29</v>
      </c>
      <c r="C145" s="2">
        <v>1299</v>
      </c>
      <c r="D145" s="2">
        <v>1029</v>
      </c>
    </row>
    <row r="146" spans="1:4" ht="13.2">
      <c r="A146" s="1" t="s">
        <v>249</v>
      </c>
      <c r="B146" s="2">
        <v>1827.14</v>
      </c>
      <c r="C146" s="2">
        <v>1599</v>
      </c>
      <c r="D146" s="2">
        <v>1267</v>
      </c>
    </row>
    <row r="147" spans="1:4" ht="13.2">
      <c r="A147" s="1" t="s">
        <v>251</v>
      </c>
      <c r="B147" s="2">
        <v>1827.14</v>
      </c>
      <c r="C147" s="2">
        <v>1599</v>
      </c>
      <c r="D147" s="2">
        <v>1267</v>
      </c>
    </row>
    <row r="148" spans="1:4" ht="13.2">
      <c r="A148" s="1" t="s">
        <v>253</v>
      </c>
      <c r="B148" s="2">
        <v>684.29</v>
      </c>
      <c r="C148" s="2">
        <v>599</v>
      </c>
      <c r="D148" s="2">
        <v>475</v>
      </c>
    </row>
    <row r="149" spans="1:4" ht="13.2">
      <c r="A149" s="1" t="s">
        <v>255</v>
      </c>
      <c r="B149" s="2">
        <v>227.14</v>
      </c>
      <c r="C149" s="2">
        <v>199</v>
      </c>
      <c r="D149" s="2">
        <v>158</v>
      </c>
    </row>
    <row r="150" spans="1:4" ht="13.2">
      <c r="A150" s="1" t="s">
        <v>284</v>
      </c>
      <c r="B150" s="2">
        <v>1651.43</v>
      </c>
      <c r="C150" s="2">
        <v>1299</v>
      </c>
      <c r="D150" s="2">
        <v>1204</v>
      </c>
    </row>
    <row r="151" spans="1:4" ht="13.2">
      <c r="A151" s="1" t="s">
        <v>286</v>
      </c>
      <c r="B151" s="2">
        <v>2160</v>
      </c>
      <c r="C151" s="2">
        <v>1699</v>
      </c>
      <c r="D151" s="2">
        <v>1575</v>
      </c>
    </row>
    <row r="152" spans="1:4" ht="13.2">
      <c r="A152" s="1" t="s">
        <v>288</v>
      </c>
      <c r="B152" s="2">
        <v>380</v>
      </c>
      <c r="C152" s="2">
        <v>299</v>
      </c>
      <c r="D152" s="2">
        <v>277</v>
      </c>
    </row>
    <row r="153" spans="1:4" ht="13.2">
      <c r="A153" s="1" t="s">
        <v>16</v>
      </c>
      <c r="B153" s="2">
        <v>165.71</v>
      </c>
      <c r="C153" s="2">
        <v>129</v>
      </c>
      <c r="D153" s="2">
        <v>115</v>
      </c>
    </row>
    <row r="154" spans="1:4" ht="13.2">
      <c r="A154" s="1" t="s">
        <v>18</v>
      </c>
      <c r="B154" s="2">
        <v>320</v>
      </c>
      <c r="C154" s="2">
        <v>249</v>
      </c>
      <c r="D154" s="2">
        <v>222</v>
      </c>
    </row>
    <row r="155" spans="1:4" ht="13.2">
      <c r="A155" s="1" t="s">
        <v>20</v>
      </c>
      <c r="B155" s="2">
        <v>255.71</v>
      </c>
      <c r="C155" s="2">
        <v>199</v>
      </c>
      <c r="D155" s="2">
        <v>177</v>
      </c>
    </row>
    <row r="156" spans="1:4" ht="13.2">
      <c r="A156" s="1" t="s">
        <v>138</v>
      </c>
      <c r="B156" s="2">
        <v>341.43</v>
      </c>
      <c r="C156" s="2">
        <v>299</v>
      </c>
      <c r="D156" s="2">
        <v>237</v>
      </c>
    </row>
    <row r="157" spans="1:4" ht="13.2">
      <c r="A157" s="1" t="s">
        <v>22</v>
      </c>
      <c r="B157" s="2">
        <v>384.29</v>
      </c>
      <c r="C157" s="2">
        <v>299</v>
      </c>
      <c r="D157" s="2">
        <v>266</v>
      </c>
    </row>
    <row r="158" spans="1:4" ht="13.2">
      <c r="A158" s="1" t="s">
        <v>197</v>
      </c>
      <c r="B158" s="2">
        <v>227.14</v>
      </c>
      <c r="C158" s="2">
        <v>199</v>
      </c>
      <c r="D158" s="2">
        <v>158</v>
      </c>
    </row>
    <row r="159" spans="1:4" ht="13.2">
      <c r="A159" s="1" t="s">
        <v>199</v>
      </c>
      <c r="B159" s="2">
        <v>227.14</v>
      </c>
      <c r="C159" s="2">
        <v>199</v>
      </c>
      <c r="D159" s="2">
        <v>158</v>
      </c>
    </row>
    <row r="160" spans="1:4" ht="13.2">
      <c r="A160" s="1" t="s">
        <v>365</v>
      </c>
      <c r="B160" s="2">
        <v>388.57</v>
      </c>
      <c r="C160" s="2">
        <v>299</v>
      </c>
      <c r="D160" s="2">
        <v>257.72000000000003</v>
      </c>
    </row>
    <row r="161" spans="1:4" ht="13.2">
      <c r="A161" s="1" t="s">
        <v>158</v>
      </c>
      <c r="B161" s="2">
        <v>384.29</v>
      </c>
      <c r="C161" s="2">
        <v>299</v>
      </c>
      <c r="D161" s="2">
        <v>254.88</v>
      </c>
    </row>
    <row r="162" spans="1:4" ht="13.2">
      <c r="A162" s="1" t="s">
        <v>89</v>
      </c>
      <c r="B162" s="2">
        <v>227.14</v>
      </c>
      <c r="C162" s="2">
        <v>199</v>
      </c>
      <c r="D162" s="2">
        <v>158</v>
      </c>
    </row>
    <row r="163" spans="1:4" ht="13.2">
      <c r="A163" s="1" t="s">
        <v>116</v>
      </c>
      <c r="B163" s="2">
        <v>90</v>
      </c>
      <c r="C163" s="2">
        <v>79</v>
      </c>
      <c r="D163" s="2">
        <v>62</v>
      </c>
    </row>
    <row r="164" spans="1:4" ht="13.2">
      <c r="A164" s="1" t="s">
        <v>90</v>
      </c>
      <c r="B164" s="2">
        <v>324.29000000000002</v>
      </c>
      <c r="C164" s="2">
        <v>249</v>
      </c>
      <c r="D164" s="2">
        <v>225</v>
      </c>
    </row>
    <row r="165" spans="1:4" ht="13.2">
      <c r="A165" s="1" t="s">
        <v>118</v>
      </c>
      <c r="B165" s="2">
        <v>112.86</v>
      </c>
      <c r="C165" s="2">
        <v>99</v>
      </c>
      <c r="D165" s="2">
        <v>78</v>
      </c>
    </row>
    <row r="166" spans="1:4" ht="13.2">
      <c r="A166" s="1" t="s">
        <v>91</v>
      </c>
      <c r="B166" s="2">
        <v>570</v>
      </c>
      <c r="C166" s="2">
        <v>499</v>
      </c>
      <c r="D166" s="2">
        <v>395</v>
      </c>
    </row>
    <row r="167" spans="1:4" ht="13.2">
      <c r="A167" s="1" t="s">
        <v>93</v>
      </c>
      <c r="B167" s="2">
        <v>272.86</v>
      </c>
      <c r="C167" s="2">
        <v>239</v>
      </c>
      <c r="D167" s="2">
        <v>189</v>
      </c>
    </row>
    <row r="168" spans="1:4" ht="13.2">
      <c r="A168" s="1" t="s">
        <v>95</v>
      </c>
      <c r="B168" s="2">
        <v>341.43</v>
      </c>
      <c r="C168" s="2">
        <v>299</v>
      </c>
      <c r="D168" s="2">
        <v>237</v>
      </c>
    </row>
    <row r="169" spans="1:4" ht="13.2">
      <c r="A169" s="1" t="s">
        <v>96</v>
      </c>
      <c r="B169" s="2">
        <v>752.86</v>
      </c>
      <c r="C169" s="2">
        <v>599</v>
      </c>
      <c r="D169" s="2">
        <v>522</v>
      </c>
    </row>
    <row r="170" spans="1:4" ht="13.2">
      <c r="A170" s="1" t="s">
        <v>98</v>
      </c>
      <c r="B170" s="2">
        <v>341.43</v>
      </c>
      <c r="C170" s="2">
        <v>299</v>
      </c>
      <c r="D170" s="2">
        <v>237</v>
      </c>
    </row>
    <row r="171" spans="1:4" ht="13.2">
      <c r="A171" s="1" t="s">
        <v>100</v>
      </c>
      <c r="B171" s="2">
        <v>170</v>
      </c>
      <c r="C171" s="2">
        <v>149</v>
      </c>
      <c r="D171" s="2">
        <v>118</v>
      </c>
    </row>
    <row r="172" spans="1:4" ht="13.2">
      <c r="A172" s="1" t="s">
        <v>102</v>
      </c>
      <c r="B172" s="2">
        <v>341.43</v>
      </c>
      <c r="C172" s="2">
        <v>299</v>
      </c>
      <c r="D172" s="2">
        <v>237</v>
      </c>
    </row>
    <row r="173" spans="1:4" ht="13.2">
      <c r="A173" s="1" t="s">
        <v>104</v>
      </c>
      <c r="B173" s="2">
        <v>570</v>
      </c>
      <c r="C173" s="2">
        <v>499</v>
      </c>
      <c r="D173" s="2">
        <v>395</v>
      </c>
    </row>
    <row r="174" spans="1:4" ht="13.2">
      <c r="A174" s="1" t="s">
        <v>106</v>
      </c>
      <c r="B174" s="2">
        <v>78.569999999999993</v>
      </c>
      <c r="C174" s="2">
        <v>69</v>
      </c>
      <c r="D174" s="2">
        <v>54</v>
      </c>
    </row>
    <row r="175" spans="1:4" ht="13.2">
      <c r="A175" s="1" t="s">
        <v>108</v>
      </c>
      <c r="B175" s="2">
        <v>398.57</v>
      </c>
      <c r="C175" s="2">
        <v>349</v>
      </c>
      <c r="D175" s="2">
        <v>276</v>
      </c>
    </row>
    <row r="176" spans="1:4" ht="13.2">
      <c r="A176" s="1" t="s">
        <v>269</v>
      </c>
      <c r="B176" s="2">
        <v>2570</v>
      </c>
      <c r="C176" s="2">
        <v>1399</v>
      </c>
      <c r="D176" s="2">
        <v>1244</v>
      </c>
    </row>
    <row r="177" spans="1:4" ht="13.2">
      <c r="A177" s="1" t="s">
        <v>271</v>
      </c>
      <c r="B177" s="2">
        <v>2570</v>
      </c>
      <c r="C177" s="2">
        <v>1399</v>
      </c>
      <c r="D177" s="2">
        <v>1244</v>
      </c>
    </row>
    <row r="178" spans="1:4" ht="13.2">
      <c r="A178" s="1" t="s">
        <v>176</v>
      </c>
      <c r="B178" s="2">
        <v>448.57</v>
      </c>
      <c r="C178" s="2">
        <v>349</v>
      </c>
      <c r="D178" s="2">
        <v>297.52</v>
      </c>
    </row>
    <row r="179" spans="1:4" ht="13.2">
      <c r="A179" s="1" t="s">
        <v>274</v>
      </c>
      <c r="B179" s="2">
        <v>448.57</v>
      </c>
      <c r="C179" s="2">
        <v>349</v>
      </c>
      <c r="D179" s="2">
        <v>297.52</v>
      </c>
    </row>
    <row r="180" spans="1:4" ht="13.2">
      <c r="A180" s="1" t="s">
        <v>233</v>
      </c>
      <c r="B180" s="2">
        <v>371.7</v>
      </c>
      <c r="C180" s="2">
        <v>299</v>
      </c>
      <c r="D180" s="2">
        <v>265.5</v>
      </c>
    </row>
    <row r="181" spans="1:4" ht="13.2">
      <c r="A181" s="1" t="s">
        <v>235</v>
      </c>
      <c r="B181" s="2">
        <v>255.71</v>
      </c>
      <c r="C181" s="2"/>
      <c r="D181" s="2">
        <v>176.67</v>
      </c>
    </row>
    <row r="182" spans="1:4" ht="13.2">
      <c r="A182" s="1"/>
      <c r="B182" s="2"/>
      <c r="C182" s="2"/>
      <c r="D182" s="2"/>
    </row>
    <row r="183" spans="1:4" ht="13.2">
      <c r="A183" s="1"/>
      <c r="B183" s="2"/>
      <c r="C183" s="2"/>
      <c r="D183" s="2"/>
    </row>
    <row r="184" spans="1:4" ht="13.2">
      <c r="A184" s="1"/>
      <c r="B184" s="2"/>
      <c r="C184" s="2"/>
      <c r="D184" s="2"/>
    </row>
    <row r="185" spans="1:4" ht="13.2">
      <c r="A185" s="1"/>
      <c r="B185" s="2"/>
      <c r="C185" s="2"/>
      <c r="D185" s="2"/>
    </row>
    <row r="186" spans="1:4" ht="13.2">
      <c r="A186" s="1"/>
      <c r="B186" s="2"/>
      <c r="C186" s="2"/>
      <c r="D186" s="2"/>
    </row>
    <row r="187" spans="1:4" ht="13.2">
      <c r="A187" s="1"/>
      <c r="B187" s="2"/>
      <c r="C187" s="2"/>
      <c r="D187" s="2"/>
    </row>
    <row r="188" spans="1:4" ht="13.2">
      <c r="A188" s="1"/>
      <c r="B188" s="2"/>
      <c r="C188" s="2"/>
      <c r="D188" s="2"/>
    </row>
    <row r="189" spans="1:4" ht="13.2">
      <c r="A189" s="1"/>
      <c r="B189" s="2"/>
      <c r="C189" s="2"/>
      <c r="D189" s="2"/>
    </row>
    <row r="190" spans="1:4" ht="13.2">
      <c r="A190" s="1"/>
      <c r="B190" s="2"/>
      <c r="C190" s="2"/>
      <c r="D190" s="2"/>
    </row>
    <row r="191" spans="1:4" ht="13.2">
      <c r="A191" s="1"/>
      <c r="B191" s="2"/>
      <c r="C191" s="2"/>
      <c r="D191" s="2"/>
    </row>
    <row r="192" spans="1:4" ht="13.2">
      <c r="A192" s="1"/>
      <c r="B192" s="2"/>
      <c r="C192" s="2"/>
      <c r="D192" s="2"/>
    </row>
    <row r="193" spans="1:4" ht="13.2">
      <c r="A193" s="1"/>
      <c r="B193" s="2"/>
      <c r="C193" s="2"/>
      <c r="D193" s="2"/>
    </row>
    <row r="194" spans="1:4" ht="13.2">
      <c r="A194" s="1"/>
      <c r="B194" s="2"/>
      <c r="C194" s="2"/>
      <c r="D194" s="2"/>
    </row>
    <row r="195" spans="1:4" ht="13.2">
      <c r="A195" s="1"/>
      <c r="B195" s="2"/>
      <c r="C195" s="2"/>
      <c r="D195" s="2"/>
    </row>
    <row r="196" spans="1:4" ht="13.2">
      <c r="A196" s="1"/>
      <c r="B196" s="2"/>
      <c r="C196" s="2"/>
      <c r="D196" s="2"/>
    </row>
    <row r="197" spans="1:4" ht="13.2">
      <c r="A197" s="1"/>
      <c r="B197" s="2"/>
      <c r="C197" s="2"/>
      <c r="D197" s="2"/>
    </row>
    <row r="198" spans="1:4" ht="13.2">
      <c r="A198" s="1"/>
      <c r="B198" s="2"/>
      <c r="C198" s="2"/>
      <c r="D198" s="2"/>
    </row>
    <row r="199" spans="1:4" ht="13.2">
      <c r="A199" s="1"/>
      <c r="B199" s="2"/>
      <c r="C199" s="2"/>
      <c r="D199" s="2"/>
    </row>
    <row r="200" spans="1:4" ht="13.2">
      <c r="A200" s="1"/>
      <c r="B200" s="2"/>
      <c r="C200" s="2"/>
      <c r="D200" s="2"/>
    </row>
    <row r="201" spans="1:4" ht="13.2">
      <c r="A201" s="1"/>
      <c r="B201" s="2"/>
      <c r="C201" s="2"/>
      <c r="D201" s="2"/>
    </row>
    <row r="202" spans="1:4" ht="13.2">
      <c r="A202" s="1"/>
      <c r="B202" s="2"/>
      <c r="C202" s="2"/>
      <c r="D202" s="2"/>
    </row>
    <row r="203" spans="1:4" ht="13.2">
      <c r="A203" s="1"/>
      <c r="B203" s="2"/>
      <c r="C203" s="2"/>
      <c r="D203" s="2"/>
    </row>
    <row r="204" spans="1:4" ht="13.2">
      <c r="A204" s="1"/>
      <c r="B204" s="2"/>
      <c r="C204" s="2"/>
      <c r="D204" s="2"/>
    </row>
    <row r="205" spans="1:4" ht="13.2">
      <c r="A205" s="1"/>
      <c r="B205" s="2"/>
      <c r="C205" s="2"/>
      <c r="D205" s="2"/>
    </row>
    <row r="206" spans="1:4" ht="13.2">
      <c r="A206" s="1"/>
      <c r="B206" s="2"/>
      <c r="C206" s="2"/>
      <c r="D206" s="2"/>
    </row>
    <row r="207" spans="1:4" ht="13.2">
      <c r="A207" s="1"/>
      <c r="B207" s="2"/>
      <c r="C207" s="2"/>
      <c r="D207" s="2"/>
    </row>
    <row r="208" spans="1:4" ht="13.2">
      <c r="A208" s="1"/>
      <c r="B208" s="2"/>
      <c r="C208" s="2"/>
      <c r="D208" s="2"/>
    </row>
    <row r="209" spans="1:4" ht="13.2">
      <c r="A209" s="1"/>
      <c r="B209" s="2"/>
      <c r="C209" s="2"/>
      <c r="D209" s="2"/>
    </row>
    <row r="210" spans="1:4" ht="13.2">
      <c r="A210" s="1"/>
      <c r="B210" s="2"/>
      <c r="C210" s="2"/>
      <c r="D210" s="2"/>
    </row>
    <row r="211" spans="1:4" ht="13.2">
      <c r="A211" s="1"/>
      <c r="B211" s="2"/>
      <c r="C211" s="2"/>
      <c r="D211" s="2"/>
    </row>
    <row r="212" spans="1:4" ht="13.2">
      <c r="A212" s="1"/>
      <c r="B212" s="2"/>
      <c r="C212" s="2"/>
      <c r="D212" s="2"/>
    </row>
    <row r="213" spans="1:4" ht="13.2">
      <c r="A213" s="1"/>
      <c r="B213" s="2"/>
      <c r="C213" s="2"/>
      <c r="D213" s="2"/>
    </row>
    <row r="214" spans="1:4" ht="13.2">
      <c r="A214" s="1"/>
      <c r="B214" s="2"/>
      <c r="C214" s="2"/>
      <c r="D214" s="2"/>
    </row>
    <row r="215" spans="1:4" ht="13.2">
      <c r="A215" s="1"/>
      <c r="B215" s="2"/>
      <c r="C215" s="2"/>
      <c r="D215" s="2"/>
    </row>
    <row r="216" spans="1:4" ht="13.2">
      <c r="A216" s="1"/>
      <c r="B216" s="2"/>
      <c r="C216" s="2"/>
      <c r="D216" s="2"/>
    </row>
    <row r="217" spans="1:4" ht="13.2">
      <c r="A217" s="1"/>
      <c r="B217" s="2"/>
      <c r="C217" s="2"/>
      <c r="D217" s="2"/>
    </row>
    <row r="218" spans="1:4" ht="13.2">
      <c r="A218" s="1"/>
      <c r="B218" s="2"/>
      <c r="C218" s="2"/>
      <c r="D218" s="2"/>
    </row>
    <row r="219" spans="1:4" ht="13.2">
      <c r="A219" s="1"/>
      <c r="B219" s="2"/>
      <c r="C219" s="2"/>
      <c r="D219" s="2"/>
    </row>
    <row r="220" spans="1:4" ht="13.2">
      <c r="A220" s="1"/>
      <c r="B220" s="2"/>
      <c r="C220" s="2"/>
      <c r="D220" s="2"/>
    </row>
    <row r="221" spans="1:4" ht="13.2">
      <c r="A221" s="1"/>
      <c r="B221" s="2"/>
      <c r="C221" s="2"/>
      <c r="D221" s="2"/>
    </row>
    <row r="222" spans="1:4" ht="13.2">
      <c r="A222" s="1"/>
      <c r="B222" s="2"/>
      <c r="C222" s="2"/>
      <c r="D222" s="2"/>
    </row>
    <row r="223" spans="1:4" ht="13.2">
      <c r="A223" s="1"/>
      <c r="B223" s="2"/>
      <c r="C223" s="2"/>
      <c r="D223" s="2"/>
    </row>
    <row r="224" spans="1:4" ht="13.2">
      <c r="A224" s="1"/>
      <c r="B224" s="2"/>
      <c r="C224" s="2"/>
      <c r="D224" s="2"/>
    </row>
    <row r="225" spans="1:4" ht="13.2">
      <c r="A225" s="1"/>
      <c r="B225" s="2"/>
      <c r="C225" s="2"/>
      <c r="D225" s="2"/>
    </row>
    <row r="226" spans="1:4" ht="13.2">
      <c r="A226" s="1"/>
      <c r="B226" s="2"/>
      <c r="C226" s="2"/>
      <c r="D226" s="2"/>
    </row>
    <row r="227" spans="1:4" ht="13.2">
      <c r="A227" s="1"/>
      <c r="B227" s="2"/>
      <c r="C227" s="2"/>
      <c r="D227" s="2"/>
    </row>
    <row r="228" spans="1:4" ht="13.2">
      <c r="A228" s="1"/>
      <c r="B228" s="2"/>
      <c r="C228" s="2"/>
      <c r="D228" s="2"/>
    </row>
    <row r="229" spans="1:4" ht="13.2">
      <c r="A229" s="1"/>
      <c r="B229" s="2"/>
      <c r="C229" s="2"/>
      <c r="D229" s="2"/>
    </row>
    <row r="230" spans="1:4" ht="13.2">
      <c r="A230" s="1"/>
      <c r="B230" s="2"/>
      <c r="C230" s="2"/>
      <c r="D230" s="2"/>
    </row>
    <row r="231" spans="1:4" ht="13.2">
      <c r="A231" s="1"/>
      <c r="B231" s="2"/>
      <c r="C231" s="2"/>
      <c r="D231" s="2"/>
    </row>
    <row r="232" spans="1:4" ht="13.2">
      <c r="A232" s="1"/>
      <c r="B232" s="2"/>
      <c r="C232" s="2"/>
      <c r="D232" s="2"/>
    </row>
    <row r="233" spans="1:4" ht="13.2">
      <c r="A233" s="1"/>
      <c r="B233" s="2"/>
      <c r="C233" s="2"/>
      <c r="D233" s="2"/>
    </row>
    <row r="234" spans="1:4" ht="13.2">
      <c r="A234" s="1"/>
      <c r="B234" s="2"/>
      <c r="C234" s="2"/>
      <c r="D234" s="2"/>
    </row>
    <row r="235" spans="1:4" ht="13.2">
      <c r="A235" s="1"/>
      <c r="B235" s="2"/>
      <c r="C235" s="2"/>
      <c r="D235" s="2"/>
    </row>
    <row r="236" spans="1:4" ht="13.2">
      <c r="A236" s="1"/>
      <c r="B236" s="2"/>
      <c r="C236" s="2"/>
      <c r="D236" s="2"/>
    </row>
    <row r="237" spans="1:4" ht="13.2">
      <c r="A237" s="1"/>
      <c r="B237" s="2"/>
      <c r="C237" s="2"/>
      <c r="D237" s="2"/>
    </row>
    <row r="238" spans="1:4" ht="13.2">
      <c r="A238" s="1"/>
      <c r="B238" s="2"/>
      <c r="C238" s="2"/>
      <c r="D238" s="2"/>
    </row>
    <row r="239" spans="1:4" ht="13.2">
      <c r="A239" s="1"/>
      <c r="B239" s="2"/>
      <c r="C239" s="2"/>
      <c r="D239" s="2"/>
    </row>
    <row r="240" spans="1:4" ht="13.2">
      <c r="A240" s="1"/>
      <c r="B240" s="2"/>
      <c r="C240" s="2"/>
      <c r="D240" s="2"/>
    </row>
    <row r="241" spans="1:4" ht="13.2">
      <c r="A241" s="1"/>
      <c r="B241" s="2"/>
      <c r="C241" s="2"/>
      <c r="D241" s="2"/>
    </row>
    <row r="242" spans="1:4" ht="13.2">
      <c r="A242" s="1"/>
      <c r="B242" s="2"/>
      <c r="C242" s="2"/>
      <c r="D242" s="2"/>
    </row>
    <row r="243" spans="1:4" ht="13.2">
      <c r="A243" s="1"/>
      <c r="B243" s="2"/>
      <c r="C243" s="2"/>
      <c r="D243" s="2"/>
    </row>
    <row r="244" spans="1:4" ht="13.2">
      <c r="A244" s="1"/>
      <c r="B244" s="2"/>
      <c r="C244" s="2"/>
      <c r="D244" s="2"/>
    </row>
    <row r="245" spans="1:4" ht="13.2">
      <c r="A245" s="1"/>
      <c r="B245" s="2"/>
      <c r="C245" s="2"/>
      <c r="D245" s="2"/>
    </row>
    <row r="246" spans="1:4" ht="13.2">
      <c r="A246" s="1"/>
      <c r="B246" s="2"/>
      <c r="C246" s="2"/>
      <c r="D246" s="2"/>
    </row>
    <row r="247" spans="1:4" ht="13.2">
      <c r="A247" s="1"/>
      <c r="B247" s="2"/>
      <c r="C247" s="2"/>
      <c r="D247" s="2"/>
    </row>
    <row r="248" spans="1:4" ht="13.2">
      <c r="A248" s="1"/>
      <c r="B248" s="2"/>
      <c r="C248" s="2"/>
      <c r="D248" s="2"/>
    </row>
    <row r="249" spans="1:4" ht="13.2">
      <c r="A249" s="1"/>
      <c r="B249" s="2"/>
      <c r="C249" s="2"/>
      <c r="D249" s="2"/>
    </row>
    <row r="250" spans="1:4" ht="13.2">
      <c r="A250" s="1"/>
      <c r="B250" s="2"/>
      <c r="C250" s="2"/>
      <c r="D250" s="2"/>
    </row>
    <row r="251" spans="1:4" ht="13.2">
      <c r="A251" s="1"/>
      <c r="B251" s="2"/>
      <c r="C251" s="2"/>
      <c r="D251" s="2"/>
    </row>
    <row r="252" spans="1:4" ht="13.2">
      <c r="A252" s="1"/>
      <c r="B252" s="2"/>
      <c r="C252" s="2"/>
      <c r="D252" s="2"/>
    </row>
    <row r="253" spans="1:4" ht="13.2">
      <c r="A253" s="1"/>
      <c r="B253" s="2"/>
      <c r="C253" s="2"/>
      <c r="D253" s="2"/>
    </row>
    <row r="254" spans="1:4" ht="13.2">
      <c r="A254" s="1"/>
      <c r="B254" s="2"/>
      <c r="C254" s="2"/>
      <c r="D254" s="2"/>
    </row>
    <row r="255" spans="1:4" ht="13.2">
      <c r="A255" s="1"/>
      <c r="B255" s="2"/>
      <c r="C255" s="2"/>
      <c r="D255" s="2"/>
    </row>
    <row r="256" spans="1:4" ht="13.2">
      <c r="A256" s="1"/>
      <c r="B256" s="2"/>
      <c r="C256" s="2"/>
      <c r="D256" s="2"/>
    </row>
    <row r="257" spans="1:4" ht="13.2">
      <c r="A257" s="1"/>
      <c r="B257" s="2"/>
      <c r="C257" s="2"/>
      <c r="D257" s="2"/>
    </row>
    <row r="258" spans="1:4" ht="13.2">
      <c r="A258" s="1"/>
      <c r="B258" s="2"/>
      <c r="C258" s="2"/>
      <c r="D258" s="2"/>
    </row>
    <row r="259" spans="1:4" ht="13.2">
      <c r="A259" s="1"/>
      <c r="B259" s="2"/>
      <c r="C259" s="2"/>
      <c r="D259" s="2"/>
    </row>
    <row r="260" spans="1:4" ht="13.2">
      <c r="A260" s="1"/>
      <c r="B260" s="2"/>
      <c r="C260" s="2"/>
      <c r="D260" s="2"/>
    </row>
    <row r="261" spans="1:4" ht="13.2">
      <c r="A261" s="1"/>
      <c r="B261" s="2"/>
      <c r="C261" s="2"/>
      <c r="D261" s="2"/>
    </row>
    <row r="262" spans="1:4" ht="13.2">
      <c r="A262" s="1"/>
      <c r="B262" s="2"/>
      <c r="C262" s="2"/>
      <c r="D262" s="2"/>
    </row>
    <row r="263" spans="1:4" ht="13.2">
      <c r="A263" s="1"/>
      <c r="B263" s="2"/>
      <c r="C263" s="2"/>
      <c r="D263" s="2"/>
    </row>
    <row r="264" spans="1:4" ht="13.2">
      <c r="A264" s="1"/>
      <c r="B264" s="2"/>
      <c r="C264" s="2"/>
      <c r="D264" s="2"/>
    </row>
    <row r="265" spans="1:4" ht="13.2">
      <c r="A265" s="1"/>
      <c r="B265" s="2"/>
      <c r="C265" s="2"/>
      <c r="D265" s="2"/>
    </row>
    <row r="266" spans="1:4" ht="13.2">
      <c r="A266" s="1"/>
      <c r="B266" s="2"/>
      <c r="C266" s="2"/>
      <c r="D266" s="2"/>
    </row>
    <row r="267" spans="1:4" ht="13.2">
      <c r="A267" s="1"/>
      <c r="B267" s="2"/>
      <c r="C267" s="2"/>
      <c r="D267" s="2"/>
    </row>
    <row r="268" spans="1:4" ht="13.2">
      <c r="A268" s="1"/>
      <c r="B268" s="2"/>
      <c r="C268" s="2"/>
      <c r="D268" s="2"/>
    </row>
    <row r="269" spans="1:4" ht="13.2">
      <c r="A269" s="1"/>
      <c r="B269" s="2"/>
      <c r="C269" s="2"/>
      <c r="D269" s="2"/>
    </row>
    <row r="270" spans="1:4" ht="13.2">
      <c r="A270" s="1"/>
      <c r="B270" s="2"/>
      <c r="C270" s="2"/>
      <c r="D270" s="2"/>
    </row>
    <row r="271" spans="1:4" ht="13.2">
      <c r="A271" s="1"/>
      <c r="B271" s="2"/>
      <c r="C271" s="2"/>
      <c r="D271" s="2"/>
    </row>
    <row r="272" spans="1:4" ht="13.2">
      <c r="A272" s="1"/>
      <c r="B272" s="2"/>
      <c r="C272" s="2"/>
      <c r="D272" s="2"/>
    </row>
    <row r="273" spans="1:4" ht="13.2">
      <c r="A273" s="1"/>
      <c r="B273" s="2"/>
      <c r="C273" s="2"/>
      <c r="D273" s="2"/>
    </row>
    <row r="274" spans="1:4" ht="13.2">
      <c r="A274" s="1"/>
      <c r="B274" s="2"/>
      <c r="C274" s="2"/>
      <c r="D274" s="2"/>
    </row>
    <row r="275" spans="1:4" ht="13.2">
      <c r="A275" s="1"/>
      <c r="B275" s="2"/>
      <c r="C275" s="2"/>
      <c r="D275" s="2"/>
    </row>
    <row r="276" spans="1:4" ht="13.2">
      <c r="A276" s="1"/>
      <c r="B276" s="2"/>
      <c r="C276" s="2"/>
      <c r="D276" s="2"/>
    </row>
    <row r="277" spans="1:4" ht="13.2">
      <c r="A277" s="1"/>
      <c r="B277" s="2"/>
      <c r="C277" s="2"/>
      <c r="D277" s="2"/>
    </row>
    <row r="278" spans="1:4" ht="13.2">
      <c r="A278" s="1"/>
      <c r="B278" s="2"/>
      <c r="C278" s="2"/>
      <c r="D278" s="2"/>
    </row>
    <row r="279" spans="1:4" ht="13.2">
      <c r="A279" s="1"/>
      <c r="B279" s="2"/>
      <c r="C279" s="2"/>
      <c r="D279" s="2"/>
    </row>
    <row r="280" spans="1:4" ht="13.2">
      <c r="A280" s="1"/>
      <c r="B280" s="2"/>
      <c r="C280" s="2"/>
      <c r="D280" s="2"/>
    </row>
    <row r="281" spans="1:4" ht="13.2">
      <c r="A281" s="1"/>
      <c r="B281" s="2"/>
      <c r="C281" s="2"/>
      <c r="D281" s="2"/>
    </row>
    <row r="282" spans="1:4" ht="13.2">
      <c r="A282" s="1"/>
      <c r="B282" s="2"/>
      <c r="C282" s="2"/>
      <c r="D282" s="2"/>
    </row>
    <row r="283" spans="1:4" ht="13.2">
      <c r="A283" s="1"/>
      <c r="B283" s="2"/>
      <c r="C283" s="2"/>
      <c r="D283" s="2"/>
    </row>
    <row r="284" spans="1:4" ht="13.2">
      <c r="A284" s="1"/>
      <c r="B284" s="2"/>
      <c r="C284" s="2"/>
      <c r="D284" s="2"/>
    </row>
    <row r="285" spans="1:4" ht="13.2">
      <c r="A285" s="1"/>
      <c r="B285" s="2"/>
      <c r="C285" s="2"/>
      <c r="D285" s="2"/>
    </row>
    <row r="286" spans="1:4" ht="13.2">
      <c r="A286" s="1"/>
      <c r="B286" s="2"/>
      <c r="C286" s="2"/>
      <c r="D286" s="2"/>
    </row>
    <row r="287" spans="1:4" ht="13.2">
      <c r="A287" s="1"/>
      <c r="B287" s="2"/>
      <c r="C287" s="2"/>
      <c r="D287" s="2"/>
    </row>
    <row r="288" spans="1:4" ht="13.2">
      <c r="A288" s="1"/>
      <c r="B288" s="2"/>
      <c r="C288" s="2"/>
      <c r="D288" s="2"/>
    </row>
    <row r="289" spans="1:4" ht="13.2">
      <c r="A289" s="1"/>
      <c r="B289" s="2"/>
      <c r="C289" s="2"/>
      <c r="D289" s="2"/>
    </row>
    <row r="290" spans="1:4" ht="13.2">
      <c r="A290" s="1"/>
      <c r="B290" s="2"/>
      <c r="C290" s="2"/>
      <c r="D290" s="2"/>
    </row>
    <row r="291" spans="1:4" ht="13.2">
      <c r="A291" s="1"/>
      <c r="B291" s="2"/>
      <c r="C291" s="2"/>
      <c r="D291" s="2"/>
    </row>
    <row r="292" spans="1:4" ht="13.2">
      <c r="A292" s="1"/>
      <c r="B292" s="2"/>
      <c r="C292" s="2"/>
      <c r="D292" s="2"/>
    </row>
    <row r="293" spans="1:4" ht="13.2">
      <c r="A293" s="1"/>
      <c r="B293" s="2"/>
      <c r="C293" s="2"/>
      <c r="D293" s="2"/>
    </row>
    <row r="294" spans="1:4" ht="13.2">
      <c r="A294" s="1"/>
      <c r="B294" s="2"/>
      <c r="C294" s="2"/>
      <c r="D294" s="2"/>
    </row>
    <row r="295" spans="1:4" ht="13.2">
      <c r="A295" s="1"/>
      <c r="B295" s="2"/>
      <c r="C295" s="2"/>
      <c r="D295" s="2"/>
    </row>
    <row r="296" spans="1:4" ht="13.2">
      <c r="A296" s="1"/>
      <c r="B296" s="2"/>
      <c r="C296" s="2"/>
      <c r="D296" s="2"/>
    </row>
    <row r="297" spans="1:4" ht="13.2">
      <c r="A297" s="1"/>
      <c r="B297" s="2"/>
      <c r="C297" s="2"/>
      <c r="D297" s="2"/>
    </row>
    <row r="298" spans="1:4" ht="13.2">
      <c r="A298" s="1"/>
      <c r="B298" s="2"/>
      <c r="C298" s="2"/>
      <c r="D298" s="2"/>
    </row>
    <row r="299" spans="1:4" ht="13.2">
      <c r="A299" s="1"/>
      <c r="B299" s="2"/>
      <c r="C299" s="2"/>
      <c r="D299" s="2"/>
    </row>
    <row r="300" spans="1:4" ht="13.2">
      <c r="A300" s="1"/>
      <c r="B300" s="2"/>
      <c r="C300" s="2"/>
      <c r="D300" s="2"/>
    </row>
    <row r="301" spans="1:4" ht="13.2">
      <c r="A301" s="1"/>
      <c r="B301" s="2"/>
      <c r="C301" s="2"/>
      <c r="D301" s="2"/>
    </row>
    <row r="302" spans="1:4" ht="13.2">
      <c r="A302" s="1"/>
      <c r="B302" s="2"/>
      <c r="C302" s="2"/>
      <c r="D302" s="2"/>
    </row>
    <row r="303" spans="1:4" ht="13.2">
      <c r="A303" s="1"/>
      <c r="B303" s="2"/>
      <c r="C303" s="2"/>
      <c r="D303" s="2"/>
    </row>
    <row r="304" spans="1:4" ht="13.2">
      <c r="A304" s="1"/>
      <c r="B304" s="2"/>
      <c r="C304" s="2"/>
      <c r="D304" s="2"/>
    </row>
    <row r="305" spans="1:4" ht="13.2">
      <c r="A305" s="1"/>
      <c r="B305" s="2"/>
      <c r="C305" s="2"/>
      <c r="D305" s="2"/>
    </row>
    <row r="306" spans="1:4" ht="13.2">
      <c r="A306" s="1"/>
      <c r="B306" s="2"/>
      <c r="C306" s="2"/>
      <c r="D306" s="2"/>
    </row>
    <row r="307" spans="1:4" ht="13.2">
      <c r="A307" s="1"/>
      <c r="B307" s="2"/>
      <c r="C307" s="2"/>
      <c r="D307" s="2"/>
    </row>
    <row r="308" spans="1:4" ht="13.2">
      <c r="A308" s="1"/>
      <c r="B308" s="2"/>
      <c r="C308" s="2"/>
      <c r="D308" s="2"/>
    </row>
    <row r="309" spans="1:4" ht="13.2">
      <c r="A309" s="1"/>
      <c r="B309" s="2"/>
      <c r="C309" s="2"/>
      <c r="D309" s="2"/>
    </row>
    <row r="310" spans="1:4" ht="13.2">
      <c r="A310" s="1"/>
      <c r="B310" s="2"/>
      <c r="C310" s="2"/>
      <c r="D310" s="2"/>
    </row>
    <row r="311" spans="1:4" ht="13.2">
      <c r="A311" s="1"/>
      <c r="B311" s="2"/>
      <c r="C311" s="2"/>
      <c r="D311" s="2"/>
    </row>
    <row r="312" spans="1:4" ht="13.2">
      <c r="A312" s="1"/>
      <c r="B312" s="2"/>
      <c r="C312" s="2"/>
      <c r="D312" s="2"/>
    </row>
    <row r="313" spans="1:4" ht="13.2">
      <c r="A313" s="1"/>
      <c r="B313" s="2"/>
      <c r="C313" s="2"/>
      <c r="D313" s="2"/>
    </row>
    <row r="314" spans="1:4" ht="13.2">
      <c r="A314" s="1"/>
      <c r="B314" s="2"/>
      <c r="C314" s="2"/>
      <c r="D314" s="2"/>
    </row>
    <row r="315" spans="1:4" ht="13.2">
      <c r="A315" s="1"/>
      <c r="B315" s="2"/>
      <c r="C315" s="2"/>
      <c r="D315" s="2"/>
    </row>
    <row r="316" spans="1:4" ht="13.2">
      <c r="A316" s="1"/>
      <c r="B316" s="2"/>
      <c r="C316" s="2"/>
      <c r="D316" s="2"/>
    </row>
    <row r="317" spans="1:4" ht="13.2">
      <c r="A317" s="1"/>
      <c r="B317" s="2"/>
      <c r="C317" s="2"/>
      <c r="D317" s="2"/>
    </row>
    <row r="318" spans="1:4" ht="13.2">
      <c r="A318" s="1"/>
      <c r="B318" s="2"/>
      <c r="C318" s="2"/>
      <c r="D318" s="2"/>
    </row>
    <row r="319" spans="1:4" ht="13.2">
      <c r="A319" s="1"/>
      <c r="B319" s="2"/>
      <c r="C319" s="2"/>
      <c r="D319" s="2"/>
    </row>
    <row r="320" spans="1:4" ht="13.2">
      <c r="A320" s="1"/>
      <c r="B320" s="2"/>
      <c r="C320" s="2"/>
      <c r="D320" s="2"/>
    </row>
    <row r="321" spans="1:4" ht="13.2">
      <c r="A321" s="1"/>
      <c r="B321" s="2"/>
      <c r="C321" s="2"/>
      <c r="D321" s="2"/>
    </row>
    <row r="322" spans="1:4" ht="13.2">
      <c r="A322" s="1"/>
      <c r="B322" s="2"/>
      <c r="C322" s="2"/>
      <c r="D322" s="2"/>
    </row>
    <row r="323" spans="1:4" ht="13.2">
      <c r="A323" s="1"/>
      <c r="B323" s="2"/>
      <c r="C323" s="2"/>
      <c r="D323" s="2"/>
    </row>
    <row r="324" spans="1:4" ht="13.2">
      <c r="A324" s="1"/>
      <c r="B324" s="2"/>
      <c r="C324" s="2"/>
      <c r="D324" s="2"/>
    </row>
    <row r="325" spans="1:4" ht="13.2">
      <c r="A325" s="1"/>
      <c r="B325" s="2"/>
      <c r="C325" s="2"/>
      <c r="D325" s="2"/>
    </row>
    <row r="326" spans="1:4" ht="13.2">
      <c r="A326" s="1"/>
      <c r="B326" s="2"/>
      <c r="C326" s="2"/>
      <c r="D326" s="2"/>
    </row>
    <row r="327" spans="1:4" ht="13.2">
      <c r="A327" s="1"/>
      <c r="B327" s="2"/>
      <c r="C327" s="2"/>
      <c r="D327" s="2"/>
    </row>
    <row r="328" spans="1:4" ht="13.2">
      <c r="A328" s="1"/>
      <c r="B328" s="2"/>
      <c r="C328" s="2"/>
      <c r="D328" s="2"/>
    </row>
    <row r="329" spans="1:4" ht="13.2">
      <c r="A329" s="1"/>
      <c r="B329" s="2"/>
      <c r="C329" s="2"/>
      <c r="D329" s="2"/>
    </row>
    <row r="330" spans="1:4" ht="13.2">
      <c r="A330" s="1"/>
      <c r="B330" s="2"/>
      <c r="C330" s="2"/>
      <c r="D330" s="2"/>
    </row>
    <row r="331" spans="1:4" ht="13.2">
      <c r="A331" s="1"/>
      <c r="B331" s="2"/>
      <c r="C331" s="2"/>
      <c r="D331" s="2"/>
    </row>
    <row r="332" spans="1:4" ht="13.2">
      <c r="A332" s="1"/>
      <c r="B332" s="2"/>
      <c r="C332" s="2"/>
      <c r="D332" s="2"/>
    </row>
    <row r="333" spans="1:4" ht="13.2">
      <c r="A333" s="1"/>
      <c r="B333" s="2"/>
      <c r="C333" s="2"/>
      <c r="D333" s="2"/>
    </row>
    <row r="334" spans="1:4" ht="13.2">
      <c r="A334" s="1"/>
      <c r="B334" s="2"/>
      <c r="C334" s="2"/>
      <c r="D334" s="2"/>
    </row>
    <row r="335" spans="1:4" ht="13.2">
      <c r="A335" s="1"/>
      <c r="B335" s="2"/>
      <c r="C335" s="2"/>
      <c r="D335" s="2"/>
    </row>
    <row r="336" spans="1:4" ht="13.2">
      <c r="A336" s="1"/>
      <c r="B336" s="2"/>
      <c r="C336" s="2"/>
      <c r="D336" s="2"/>
    </row>
    <row r="337" spans="1:4" ht="13.2">
      <c r="A337" s="1"/>
      <c r="B337" s="2"/>
      <c r="C337" s="2"/>
      <c r="D337" s="2"/>
    </row>
    <row r="338" spans="1:4" ht="13.2">
      <c r="A338" s="1"/>
      <c r="B338" s="2"/>
      <c r="C338" s="2"/>
      <c r="D338" s="2"/>
    </row>
    <row r="339" spans="1:4" ht="13.2">
      <c r="A339" s="1"/>
      <c r="B339" s="2"/>
      <c r="C339" s="2"/>
      <c r="D339" s="2"/>
    </row>
    <row r="340" spans="1:4" ht="13.2">
      <c r="A340" s="1"/>
      <c r="B340" s="2"/>
      <c r="C340" s="2"/>
      <c r="D340" s="2"/>
    </row>
    <row r="341" spans="1:4" ht="13.2">
      <c r="A341" s="1"/>
      <c r="B341" s="2"/>
      <c r="C341" s="2"/>
      <c r="D341" s="2"/>
    </row>
    <row r="342" spans="1:4" ht="13.2">
      <c r="A342" s="1"/>
      <c r="B342" s="2"/>
      <c r="C342" s="2"/>
      <c r="D342" s="2"/>
    </row>
    <row r="343" spans="1:4" ht="13.2">
      <c r="A343" s="1"/>
      <c r="B343" s="2"/>
      <c r="C343" s="2"/>
      <c r="D343" s="2"/>
    </row>
    <row r="344" spans="1:4" ht="13.2">
      <c r="A344" s="1"/>
      <c r="B344" s="2"/>
      <c r="C344" s="2"/>
      <c r="D344" s="2"/>
    </row>
    <row r="345" spans="1:4" ht="13.2">
      <c r="A345" s="1"/>
      <c r="B345" s="2"/>
      <c r="C345" s="2"/>
      <c r="D345" s="2"/>
    </row>
    <row r="346" spans="1:4" ht="13.2">
      <c r="A346" s="1"/>
      <c r="B346" s="2"/>
      <c r="C346" s="2"/>
      <c r="D346" s="2"/>
    </row>
    <row r="347" spans="1:4" ht="13.2">
      <c r="A347" s="1"/>
      <c r="B347" s="2"/>
      <c r="C347" s="2"/>
      <c r="D347" s="2"/>
    </row>
    <row r="348" spans="1:4" ht="13.2">
      <c r="A348" s="1"/>
      <c r="B348" s="2"/>
      <c r="C348" s="2"/>
      <c r="D348" s="2"/>
    </row>
    <row r="349" spans="1:4" ht="13.2">
      <c r="A349" s="1"/>
      <c r="B349" s="2"/>
      <c r="C349" s="2"/>
      <c r="D349" s="2"/>
    </row>
    <row r="350" spans="1:4" ht="13.2">
      <c r="A350" s="1"/>
      <c r="B350" s="2"/>
      <c r="C350" s="2"/>
      <c r="D350" s="2"/>
    </row>
    <row r="351" spans="1:4" ht="13.2">
      <c r="A351" s="1"/>
      <c r="B351" s="2"/>
      <c r="C351" s="2"/>
      <c r="D351" s="2"/>
    </row>
    <row r="352" spans="1:4" ht="13.2">
      <c r="A352" s="1"/>
      <c r="B352" s="2"/>
      <c r="C352" s="2"/>
      <c r="D352" s="2"/>
    </row>
    <row r="353" spans="1:4" ht="13.2">
      <c r="A353" s="1"/>
      <c r="B353" s="2"/>
      <c r="C353" s="2"/>
      <c r="D353" s="2"/>
    </row>
    <row r="354" spans="1:4" ht="13.2">
      <c r="A354" s="1"/>
      <c r="B354" s="2"/>
      <c r="C354" s="2"/>
      <c r="D354" s="2"/>
    </row>
    <row r="355" spans="1:4" ht="13.2">
      <c r="A355" s="1"/>
      <c r="B355" s="2"/>
      <c r="C355" s="2"/>
      <c r="D355" s="2"/>
    </row>
    <row r="356" spans="1:4" ht="13.2">
      <c r="A356" s="1"/>
      <c r="B356" s="2"/>
      <c r="C356" s="2"/>
      <c r="D356" s="2"/>
    </row>
    <row r="357" spans="1:4" ht="13.2">
      <c r="A357" s="1"/>
      <c r="B357" s="2"/>
      <c r="C357" s="2"/>
      <c r="D357" s="2"/>
    </row>
    <row r="358" spans="1:4" ht="13.2">
      <c r="A358" s="1"/>
      <c r="B358" s="2"/>
      <c r="C358" s="2"/>
      <c r="D358" s="2"/>
    </row>
    <row r="359" spans="1:4" ht="13.2">
      <c r="A359" s="1"/>
      <c r="B359" s="2"/>
      <c r="C359" s="2"/>
      <c r="D359" s="2"/>
    </row>
    <row r="360" spans="1:4" ht="13.2">
      <c r="A360" s="1"/>
      <c r="B360" s="2"/>
      <c r="C360" s="2"/>
      <c r="D360" s="2"/>
    </row>
    <row r="361" spans="1:4" ht="13.2">
      <c r="A361" s="1"/>
      <c r="B361" s="2"/>
      <c r="C361" s="2"/>
      <c r="D361" s="2"/>
    </row>
    <row r="362" spans="1:4" ht="13.2">
      <c r="A362" s="1"/>
      <c r="B362" s="2"/>
      <c r="C362" s="2"/>
      <c r="D362" s="2"/>
    </row>
    <row r="363" spans="1:4" ht="13.2">
      <c r="A363" s="1"/>
      <c r="B363" s="2"/>
      <c r="C363" s="2"/>
      <c r="D363" s="2"/>
    </row>
    <row r="364" spans="1:4" ht="13.2">
      <c r="A364" s="1"/>
      <c r="B364" s="2"/>
      <c r="C364" s="2"/>
      <c r="D364" s="2"/>
    </row>
    <row r="365" spans="1:4" ht="13.2">
      <c r="A365" s="1"/>
      <c r="B365" s="2"/>
      <c r="C365" s="2"/>
      <c r="D365" s="2"/>
    </row>
    <row r="366" spans="1:4" ht="13.2">
      <c r="A366" s="1"/>
      <c r="B366" s="2"/>
      <c r="C366" s="2"/>
      <c r="D366" s="2"/>
    </row>
    <row r="367" spans="1:4" ht="13.2">
      <c r="A367" s="1"/>
      <c r="B367" s="2"/>
      <c r="C367" s="2"/>
      <c r="D367" s="2"/>
    </row>
    <row r="368" spans="1:4" ht="13.2">
      <c r="A368" s="1"/>
      <c r="B368" s="2"/>
      <c r="C368" s="2"/>
      <c r="D368" s="2"/>
    </row>
    <row r="369" spans="1:4" ht="13.2">
      <c r="A369" s="1"/>
      <c r="B369" s="2"/>
      <c r="C369" s="2"/>
      <c r="D369" s="2"/>
    </row>
    <row r="370" spans="1:4" ht="13.2">
      <c r="A370" s="1"/>
      <c r="B370" s="2"/>
      <c r="C370" s="2"/>
      <c r="D370" s="2"/>
    </row>
    <row r="371" spans="1:4" ht="13.2">
      <c r="A371" s="1"/>
      <c r="B371" s="2"/>
      <c r="C371" s="2"/>
      <c r="D371" s="2"/>
    </row>
    <row r="372" spans="1:4" ht="13.2">
      <c r="A372" s="1"/>
      <c r="B372" s="2"/>
      <c r="C372" s="2"/>
      <c r="D372" s="2"/>
    </row>
    <row r="373" spans="1:4" ht="13.2">
      <c r="A373" s="1"/>
      <c r="B373" s="2"/>
      <c r="C373" s="2"/>
      <c r="D373" s="2"/>
    </row>
    <row r="374" spans="1:4" ht="13.2">
      <c r="A374" s="1"/>
      <c r="B374" s="2"/>
      <c r="C374" s="2"/>
      <c r="D374" s="2"/>
    </row>
    <row r="375" spans="1:4" ht="13.2">
      <c r="A375" s="1"/>
      <c r="B375" s="2"/>
      <c r="C375" s="2"/>
      <c r="D375" s="2"/>
    </row>
    <row r="376" spans="1:4" ht="13.2">
      <c r="A376" s="1"/>
      <c r="B376" s="2"/>
      <c r="C376" s="2"/>
      <c r="D376" s="2"/>
    </row>
    <row r="377" spans="1:4" ht="13.2">
      <c r="A377" s="1"/>
      <c r="B377" s="2"/>
      <c r="C377" s="2"/>
      <c r="D377" s="2"/>
    </row>
    <row r="378" spans="1:4" ht="13.2">
      <c r="A378" s="1"/>
      <c r="B378" s="2"/>
      <c r="C378" s="2"/>
      <c r="D378" s="2"/>
    </row>
    <row r="379" spans="1:4" ht="13.2">
      <c r="A379" s="1"/>
      <c r="B379" s="2"/>
      <c r="C379" s="2"/>
      <c r="D379" s="2"/>
    </row>
    <row r="380" spans="1:4" ht="13.2">
      <c r="A380" s="1"/>
      <c r="B380" s="2"/>
      <c r="C380" s="2"/>
      <c r="D380" s="2"/>
    </row>
    <row r="381" spans="1:4" ht="13.2">
      <c r="A381" s="1"/>
      <c r="B381" s="2"/>
      <c r="C381" s="2"/>
      <c r="D381" s="2"/>
    </row>
    <row r="382" spans="1:4" ht="13.2">
      <c r="A382" s="1"/>
      <c r="B382" s="2"/>
      <c r="C382" s="2"/>
      <c r="D382" s="2"/>
    </row>
    <row r="383" spans="1:4" ht="13.2">
      <c r="A383" s="1"/>
      <c r="B383" s="2"/>
      <c r="C383" s="2"/>
      <c r="D383" s="2"/>
    </row>
    <row r="384" spans="1:4" ht="13.2">
      <c r="A384" s="1"/>
      <c r="B384" s="2"/>
      <c r="C384" s="2"/>
      <c r="D384" s="2"/>
    </row>
    <row r="385" spans="1:4" ht="13.2">
      <c r="A385" s="1"/>
      <c r="B385" s="2"/>
      <c r="C385" s="2"/>
      <c r="D385" s="2"/>
    </row>
    <row r="386" spans="1:4" ht="13.2">
      <c r="A386" s="1"/>
      <c r="B386" s="2"/>
      <c r="C386" s="2"/>
      <c r="D386" s="2"/>
    </row>
    <row r="387" spans="1:4" ht="13.2">
      <c r="A387" s="1"/>
      <c r="B387" s="2"/>
      <c r="C387" s="2"/>
      <c r="D387" s="2"/>
    </row>
    <row r="388" spans="1:4" ht="13.2">
      <c r="A388" s="1"/>
      <c r="B388" s="2"/>
      <c r="C388" s="2"/>
      <c r="D388" s="2"/>
    </row>
    <row r="389" spans="1:4" ht="13.2">
      <c r="A389" s="1"/>
      <c r="B389" s="2"/>
      <c r="C389" s="2"/>
      <c r="D389" s="2"/>
    </row>
    <row r="390" spans="1:4" ht="13.2">
      <c r="A390" s="1"/>
      <c r="B390" s="2"/>
      <c r="C390" s="2"/>
      <c r="D390" s="2"/>
    </row>
    <row r="391" spans="1:4" ht="13.2">
      <c r="A391" s="1"/>
      <c r="B391" s="2"/>
      <c r="C391" s="2"/>
      <c r="D391" s="2"/>
    </row>
    <row r="392" spans="1:4" ht="13.2">
      <c r="A392" s="1"/>
      <c r="B392" s="2"/>
      <c r="C392" s="2"/>
      <c r="D392" s="2"/>
    </row>
    <row r="393" spans="1:4" ht="13.2">
      <c r="A393" s="1"/>
      <c r="B393" s="2"/>
      <c r="C393" s="2"/>
      <c r="D393" s="2"/>
    </row>
    <row r="394" spans="1:4" ht="13.2">
      <c r="A394" s="1"/>
      <c r="B394" s="2"/>
      <c r="C394" s="2"/>
      <c r="D394" s="2"/>
    </row>
    <row r="395" spans="1:4" ht="13.2">
      <c r="A395" s="1"/>
      <c r="B395" s="2"/>
      <c r="C395" s="2"/>
      <c r="D395" s="2"/>
    </row>
    <row r="396" spans="1:4" ht="13.2">
      <c r="A396" s="1"/>
      <c r="B396" s="2"/>
      <c r="C396" s="2"/>
      <c r="D396" s="2"/>
    </row>
    <row r="397" spans="1:4" ht="13.2">
      <c r="A397" s="1"/>
      <c r="B397" s="2"/>
      <c r="C397" s="2"/>
      <c r="D397" s="2"/>
    </row>
    <row r="398" spans="1:4" ht="13.2">
      <c r="A398" s="1"/>
      <c r="B398" s="2"/>
      <c r="C398" s="2"/>
      <c r="D398" s="2"/>
    </row>
    <row r="399" spans="1:4" ht="13.2">
      <c r="A399" s="1"/>
      <c r="B399" s="2"/>
      <c r="C399" s="2"/>
      <c r="D399" s="2"/>
    </row>
    <row r="400" spans="1:4" ht="13.2">
      <c r="A400" s="1"/>
      <c r="B400" s="2"/>
      <c r="C400" s="2"/>
      <c r="D400" s="2"/>
    </row>
    <row r="401" spans="1:4" ht="13.2">
      <c r="A401" s="1"/>
      <c r="B401" s="2"/>
      <c r="C401" s="2"/>
      <c r="D401" s="2"/>
    </row>
    <row r="402" spans="1:4" ht="13.2">
      <c r="A402" s="1"/>
      <c r="B402" s="2"/>
      <c r="C402" s="2"/>
      <c r="D402" s="2"/>
    </row>
    <row r="403" spans="1:4" ht="13.2">
      <c r="A403" s="1"/>
      <c r="B403" s="2"/>
      <c r="C403" s="2"/>
      <c r="D403" s="2"/>
    </row>
    <row r="404" spans="1:4" ht="13.2">
      <c r="A404" s="1"/>
      <c r="B404" s="2"/>
      <c r="C404" s="2"/>
      <c r="D404" s="2"/>
    </row>
    <row r="405" spans="1:4" ht="13.2">
      <c r="A405" s="1"/>
      <c r="B405" s="2"/>
      <c r="C405" s="2"/>
      <c r="D405" s="2"/>
    </row>
    <row r="406" spans="1:4" ht="13.2">
      <c r="A406" s="1"/>
      <c r="B406" s="2"/>
      <c r="C406" s="2"/>
      <c r="D406" s="2"/>
    </row>
    <row r="407" spans="1:4" ht="13.2">
      <c r="A407" s="1"/>
      <c r="B407" s="2"/>
      <c r="C407" s="2"/>
      <c r="D407" s="2"/>
    </row>
    <row r="408" spans="1:4" ht="13.2">
      <c r="A408" s="1"/>
      <c r="B408" s="2"/>
      <c r="C408" s="2"/>
      <c r="D408" s="2"/>
    </row>
    <row r="409" spans="1:4" ht="13.2">
      <c r="A409" s="1"/>
      <c r="B409" s="2"/>
      <c r="C409" s="2"/>
      <c r="D409" s="2"/>
    </row>
    <row r="410" spans="1:4" ht="13.2">
      <c r="A410" s="1"/>
      <c r="B410" s="2"/>
      <c r="C410" s="2"/>
      <c r="D410" s="2"/>
    </row>
    <row r="411" spans="1:4" ht="13.2">
      <c r="A411" s="1"/>
      <c r="B411" s="2"/>
      <c r="C411" s="2"/>
      <c r="D411" s="2"/>
    </row>
    <row r="412" spans="1:4" ht="13.2">
      <c r="A412" s="1"/>
      <c r="B412" s="2"/>
      <c r="C412" s="2"/>
      <c r="D412" s="2"/>
    </row>
    <row r="413" spans="1:4" ht="13.2">
      <c r="A413" s="1"/>
      <c r="B413" s="2"/>
      <c r="C413" s="2"/>
      <c r="D413" s="2"/>
    </row>
    <row r="414" spans="1:4" ht="13.2">
      <c r="A414" s="1"/>
      <c r="B414" s="2"/>
      <c r="C414" s="2"/>
      <c r="D414" s="2"/>
    </row>
    <row r="415" spans="1:4" ht="13.2">
      <c r="A415" s="1"/>
      <c r="B415" s="2"/>
      <c r="C415" s="2"/>
      <c r="D415" s="2"/>
    </row>
    <row r="416" spans="1:4" ht="13.2">
      <c r="A416" s="1"/>
      <c r="B416" s="2"/>
      <c r="C416" s="2"/>
      <c r="D416" s="2"/>
    </row>
    <row r="417" spans="1:4" ht="13.2">
      <c r="A417" s="1"/>
      <c r="B417" s="2"/>
      <c r="C417" s="2"/>
      <c r="D417" s="2"/>
    </row>
    <row r="418" spans="1:4" ht="13.2">
      <c r="A418" s="1"/>
      <c r="B418" s="2"/>
      <c r="C418" s="2"/>
      <c r="D418" s="2"/>
    </row>
    <row r="419" spans="1:4" ht="13.2">
      <c r="A419" s="1"/>
      <c r="B419" s="2"/>
      <c r="C419" s="2"/>
      <c r="D419" s="2"/>
    </row>
    <row r="420" spans="1:4" ht="13.2">
      <c r="A420" s="1"/>
      <c r="B420" s="2"/>
      <c r="C420" s="2"/>
      <c r="D420" s="2"/>
    </row>
    <row r="421" spans="1:4" ht="13.2">
      <c r="A421" s="1"/>
      <c r="B421" s="2"/>
      <c r="C421" s="2"/>
      <c r="D421" s="2"/>
    </row>
    <row r="422" spans="1:4" ht="13.2">
      <c r="A422" s="1"/>
      <c r="B422" s="2"/>
      <c r="C422" s="2"/>
      <c r="D422" s="2"/>
    </row>
    <row r="423" spans="1:4" ht="13.2">
      <c r="A423" s="1"/>
      <c r="B423" s="2"/>
      <c r="C423" s="2"/>
      <c r="D423" s="2"/>
    </row>
    <row r="424" spans="1:4" ht="13.2">
      <c r="A424" s="1"/>
      <c r="B424" s="2"/>
      <c r="C424" s="2"/>
      <c r="D424" s="2"/>
    </row>
    <row r="425" spans="1:4" ht="13.2">
      <c r="A425" s="1"/>
      <c r="B425" s="2"/>
      <c r="C425" s="2"/>
      <c r="D425" s="2"/>
    </row>
    <row r="426" spans="1:4" ht="13.2">
      <c r="A426" s="1"/>
      <c r="B426" s="2"/>
      <c r="C426" s="2"/>
      <c r="D426" s="2"/>
    </row>
    <row r="427" spans="1:4" ht="13.2">
      <c r="A427" s="1"/>
      <c r="B427" s="2"/>
      <c r="C427" s="2"/>
      <c r="D427" s="2"/>
    </row>
    <row r="428" spans="1:4" ht="13.2">
      <c r="A428" s="1"/>
      <c r="B428" s="2"/>
      <c r="C428" s="2"/>
      <c r="D428" s="2"/>
    </row>
    <row r="429" spans="1:4" ht="13.2">
      <c r="A429" s="1"/>
      <c r="B429" s="2"/>
      <c r="C429" s="2"/>
      <c r="D429" s="2"/>
    </row>
    <row r="430" spans="1:4" ht="13.2">
      <c r="A430" s="1"/>
      <c r="B430" s="2"/>
      <c r="C430" s="2"/>
      <c r="D430" s="2"/>
    </row>
    <row r="431" spans="1:4" ht="13.2">
      <c r="A431" s="1"/>
      <c r="B431" s="2"/>
      <c r="C431" s="2"/>
      <c r="D431" s="2"/>
    </row>
    <row r="432" spans="1:4" ht="13.2">
      <c r="A432" s="1"/>
      <c r="B432" s="2"/>
      <c r="C432" s="2"/>
      <c r="D432" s="2"/>
    </row>
    <row r="433" spans="1:4" ht="13.2">
      <c r="A433" s="1"/>
      <c r="B433" s="2"/>
      <c r="C433" s="2"/>
      <c r="D433" s="2"/>
    </row>
    <row r="434" spans="1:4" ht="13.2">
      <c r="A434" s="1"/>
      <c r="B434" s="2"/>
      <c r="C434" s="2"/>
      <c r="D434" s="2"/>
    </row>
    <row r="435" spans="1:4" ht="13.2">
      <c r="A435" s="1"/>
      <c r="B435" s="2"/>
      <c r="C435" s="2"/>
      <c r="D435" s="2"/>
    </row>
    <row r="436" spans="1:4" ht="13.2">
      <c r="A436" s="1"/>
      <c r="B436" s="2"/>
      <c r="C436" s="2"/>
      <c r="D436" s="2"/>
    </row>
    <row r="437" spans="1:4" ht="13.2">
      <c r="A437" s="1"/>
      <c r="B437" s="2"/>
      <c r="C437" s="2"/>
      <c r="D437" s="2"/>
    </row>
    <row r="438" spans="1:4" ht="13.2">
      <c r="A438" s="1"/>
      <c r="B438" s="2"/>
      <c r="C438" s="2"/>
      <c r="D438" s="2"/>
    </row>
    <row r="439" spans="1:4" ht="13.2">
      <c r="A439" s="1"/>
      <c r="B439" s="2"/>
      <c r="C439" s="2"/>
      <c r="D439" s="2"/>
    </row>
    <row r="440" spans="1:4" ht="13.2">
      <c r="A440" s="1"/>
      <c r="B440" s="2"/>
      <c r="C440" s="2"/>
      <c r="D440" s="2"/>
    </row>
    <row r="441" spans="1:4" ht="13.2">
      <c r="A441" s="1"/>
      <c r="B441" s="2"/>
      <c r="C441" s="2"/>
      <c r="D441" s="2"/>
    </row>
    <row r="442" spans="1:4" ht="13.2">
      <c r="A442" s="1"/>
      <c r="B442" s="2"/>
      <c r="C442" s="2"/>
      <c r="D442" s="2"/>
    </row>
    <row r="443" spans="1:4" ht="13.2">
      <c r="A443" s="1"/>
      <c r="B443" s="2"/>
      <c r="C443" s="2"/>
      <c r="D443" s="2"/>
    </row>
    <row r="444" spans="1:4" ht="13.2">
      <c r="A444" s="1"/>
      <c r="B444" s="2"/>
      <c r="C444" s="2"/>
      <c r="D444" s="2"/>
    </row>
    <row r="445" spans="1:4" ht="13.2">
      <c r="A445" s="1"/>
      <c r="B445" s="2"/>
      <c r="C445" s="2"/>
      <c r="D445" s="2"/>
    </row>
    <row r="446" spans="1:4" ht="13.2">
      <c r="A446" s="1"/>
      <c r="B446" s="2"/>
      <c r="C446" s="2"/>
      <c r="D446" s="2"/>
    </row>
    <row r="447" spans="1:4" ht="13.2">
      <c r="A447" s="1"/>
      <c r="B447" s="2"/>
      <c r="C447" s="2"/>
      <c r="D447" s="2"/>
    </row>
    <row r="448" spans="1:4" ht="13.2">
      <c r="A448" s="1"/>
      <c r="B448" s="2"/>
      <c r="C448" s="2"/>
      <c r="D448" s="2"/>
    </row>
    <row r="449" spans="1:4" ht="13.2">
      <c r="A449" s="1"/>
      <c r="B449" s="2"/>
      <c r="C449" s="2"/>
      <c r="D449" s="2"/>
    </row>
    <row r="450" spans="1:4" ht="13.2">
      <c r="A450" s="1"/>
      <c r="B450" s="2"/>
      <c r="C450" s="2"/>
      <c r="D450" s="2"/>
    </row>
    <row r="451" spans="1:4" ht="13.2">
      <c r="A451" s="1"/>
      <c r="B451" s="2"/>
      <c r="C451" s="2"/>
      <c r="D451" s="2"/>
    </row>
    <row r="452" spans="1:4" ht="13.2">
      <c r="A452" s="1"/>
      <c r="B452" s="2"/>
      <c r="C452" s="2"/>
      <c r="D452" s="2"/>
    </row>
    <row r="453" spans="1:4" ht="13.2">
      <c r="A453" s="1"/>
      <c r="B453" s="2"/>
      <c r="C453" s="2"/>
      <c r="D453" s="2"/>
    </row>
    <row r="454" spans="1:4" ht="13.2">
      <c r="A454" s="1"/>
      <c r="B454" s="2"/>
      <c r="C454" s="2"/>
      <c r="D454" s="2"/>
    </row>
    <row r="455" spans="1:4" ht="13.2">
      <c r="A455" s="1"/>
      <c r="B455" s="2"/>
      <c r="C455" s="2"/>
      <c r="D455" s="2"/>
    </row>
    <row r="456" spans="1:4" ht="13.2">
      <c r="A456" s="1"/>
      <c r="B456" s="2"/>
      <c r="C456" s="2"/>
      <c r="D456" s="2"/>
    </row>
    <row r="457" spans="1:4" ht="13.2">
      <c r="A457" s="1"/>
      <c r="B457" s="2"/>
      <c r="C457" s="2"/>
      <c r="D457" s="2"/>
    </row>
    <row r="458" spans="1:4" ht="13.2">
      <c r="A458" s="1"/>
      <c r="B458" s="2"/>
      <c r="C458" s="2"/>
      <c r="D458" s="2"/>
    </row>
    <row r="459" spans="1:4" ht="13.2">
      <c r="A459" s="1"/>
      <c r="B459" s="2"/>
      <c r="C459" s="2"/>
      <c r="D459" s="2"/>
    </row>
    <row r="460" spans="1:4" ht="13.2">
      <c r="A460" s="1"/>
      <c r="B460" s="2"/>
      <c r="C460" s="2"/>
      <c r="D460" s="2"/>
    </row>
    <row r="461" spans="1:4" ht="13.2">
      <c r="A461" s="1"/>
      <c r="B461" s="2"/>
      <c r="C461" s="2"/>
      <c r="D461" s="2"/>
    </row>
    <row r="462" spans="1:4" ht="13.2">
      <c r="A462" s="1"/>
      <c r="B462" s="2"/>
      <c r="C462" s="2"/>
      <c r="D462" s="2"/>
    </row>
    <row r="463" spans="1:4" ht="13.2">
      <c r="A463" s="1"/>
      <c r="B463" s="2"/>
      <c r="C463" s="2"/>
      <c r="D463" s="2"/>
    </row>
    <row r="464" spans="1:4" ht="13.2">
      <c r="A464" s="1"/>
      <c r="B464" s="2"/>
      <c r="C464" s="2"/>
      <c r="D464" s="2"/>
    </row>
    <row r="465" spans="1:4" ht="13.2">
      <c r="A465" s="1"/>
      <c r="B465" s="2"/>
      <c r="C465" s="2"/>
      <c r="D465" s="2"/>
    </row>
    <row r="466" spans="1:4" ht="13.2">
      <c r="A466" s="1"/>
      <c r="B466" s="2"/>
      <c r="C466" s="2"/>
      <c r="D466" s="2"/>
    </row>
    <row r="467" spans="1:4" ht="13.2">
      <c r="A467" s="1"/>
      <c r="B467" s="2"/>
      <c r="C467" s="2"/>
      <c r="D467" s="2"/>
    </row>
    <row r="468" spans="1:4" ht="13.2">
      <c r="A468" s="1"/>
      <c r="B468" s="2"/>
      <c r="C468" s="2"/>
      <c r="D468" s="2"/>
    </row>
    <row r="469" spans="1:4" ht="13.2">
      <c r="A469" s="1"/>
      <c r="B469" s="2"/>
      <c r="C469" s="2"/>
      <c r="D469" s="2"/>
    </row>
    <row r="470" spans="1:4" ht="13.2">
      <c r="A470" s="1"/>
      <c r="B470" s="2"/>
      <c r="C470" s="2"/>
      <c r="D470" s="2"/>
    </row>
    <row r="471" spans="1:4" ht="13.2">
      <c r="A471" s="1"/>
      <c r="B471" s="2"/>
      <c r="C471" s="2"/>
      <c r="D471" s="2"/>
    </row>
    <row r="472" spans="1:4" ht="13.2">
      <c r="A472" s="1"/>
      <c r="B472" s="2"/>
      <c r="C472" s="2"/>
      <c r="D472" s="2"/>
    </row>
    <row r="473" spans="1:4" ht="13.2">
      <c r="A473" s="1"/>
      <c r="B473" s="2"/>
      <c r="C473" s="2"/>
      <c r="D473" s="2"/>
    </row>
    <row r="474" spans="1:4" ht="13.2">
      <c r="A474" s="1"/>
      <c r="B474" s="2"/>
      <c r="C474" s="2"/>
      <c r="D474" s="2"/>
    </row>
    <row r="475" spans="1:4" ht="13.2">
      <c r="A475" s="1"/>
      <c r="B475" s="2"/>
      <c r="C475" s="2"/>
      <c r="D475" s="2"/>
    </row>
    <row r="476" spans="1:4" ht="13.2">
      <c r="A476" s="1"/>
      <c r="B476" s="2"/>
      <c r="C476" s="2"/>
      <c r="D476" s="2"/>
    </row>
    <row r="477" spans="1:4" ht="13.2">
      <c r="A477" s="1"/>
      <c r="B477" s="2"/>
      <c r="C477" s="2"/>
      <c r="D477" s="2"/>
    </row>
    <row r="478" spans="1:4" ht="13.2">
      <c r="A478" s="1"/>
      <c r="B478" s="2"/>
      <c r="C478" s="2"/>
      <c r="D478" s="2"/>
    </row>
    <row r="479" spans="1:4" ht="13.2">
      <c r="A479" s="1"/>
      <c r="B479" s="2"/>
      <c r="C479" s="2"/>
      <c r="D479" s="2"/>
    </row>
    <row r="480" spans="1:4" ht="13.2">
      <c r="A480" s="1"/>
      <c r="B480" s="2"/>
      <c r="C480" s="2"/>
      <c r="D480" s="2"/>
    </row>
    <row r="481" spans="1:4" ht="13.2">
      <c r="A481" s="1"/>
      <c r="B481" s="2"/>
      <c r="C481" s="2"/>
      <c r="D481" s="2"/>
    </row>
    <row r="482" spans="1:4" ht="13.2">
      <c r="A482" s="1"/>
      <c r="B482" s="2"/>
      <c r="C482" s="2"/>
      <c r="D482" s="2"/>
    </row>
    <row r="483" spans="1:4" ht="13.2">
      <c r="A483" s="1"/>
      <c r="B483" s="2"/>
      <c r="C483" s="2"/>
      <c r="D483" s="2"/>
    </row>
    <row r="484" spans="1:4" ht="13.2">
      <c r="A484" s="1"/>
      <c r="B484" s="2"/>
      <c r="C484" s="2"/>
      <c r="D484" s="2"/>
    </row>
    <row r="485" spans="1:4" ht="13.2">
      <c r="A485" s="1"/>
      <c r="B485" s="2"/>
      <c r="C485" s="2"/>
      <c r="D485" s="2"/>
    </row>
    <row r="486" spans="1:4" ht="13.2">
      <c r="A486" s="1"/>
      <c r="B486" s="2"/>
      <c r="C486" s="2"/>
      <c r="D486" s="2"/>
    </row>
    <row r="487" spans="1:4" ht="13.2">
      <c r="A487" s="1"/>
      <c r="B487" s="2"/>
      <c r="C487" s="2"/>
      <c r="D487" s="2"/>
    </row>
    <row r="488" spans="1:4" ht="13.2">
      <c r="A488" s="1"/>
      <c r="B488" s="2"/>
      <c r="C488" s="2"/>
      <c r="D488" s="2"/>
    </row>
    <row r="489" spans="1:4" ht="13.2">
      <c r="A489" s="1"/>
      <c r="B489" s="2"/>
      <c r="C489" s="2"/>
      <c r="D489" s="2"/>
    </row>
    <row r="490" spans="1:4" ht="13.2">
      <c r="A490" s="1"/>
      <c r="B490" s="2"/>
      <c r="C490" s="2"/>
      <c r="D490" s="2"/>
    </row>
    <row r="491" spans="1:4" ht="13.2">
      <c r="A491" s="1"/>
      <c r="B491" s="2"/>
      <c r="C491" s="2"/>
      <c r="D491" s="2"/>
    </row>
    <row r="492" spans="1:4" ht="13.2">
      <c r="A492" s="1"/>
      <c r="B492" s="2"/>
      <c r="C492" s="2"/>
      <c r="D492" s="2"/>
    </row>
    <row r="493" spans="1:4" ht="13.2">
      <c r="A493" s="1"/>
      <c r="B493" s="2"/>
      <c r="C493" s="2"/>
      <c r="D493" s="2"/>
    </row>
    <row r="494" spans="1:4" ht="13.2">
      <c r="A494" s="1"/>
      <c r="B494" s="2"/>
      <c r="C494" s="2"/>
      <c r="D494" s="2"/>
    </row>
    <row r="495" spans="1:4" ht="13.2">
      <c r="A495" s="1"/>
      <c r="B495" s="2"/>
      <c r="C495" s="2"/>
      <c r="D495" s="2"/>
    </row>
    <row r="496" spans="1:4" ht="13.2">
      <c r="A496" s="1"/>
      <c r="B496" s="2"/>
      <c r="C496" s="2"/>
      <c r="D496" s="2"/>
    </row>
    <row r="497" spans="1:4" ht="13.2">
      <c r="A497" s="1"/>
      <c r="B497" s="2"/>
      <c r="C497" s="2"/>
      <c r="D497" s="2"/>
    </row>
    <row r="498" spans="1:4" ht="13.2">
      <c r="A498" s="1"/>
      <c r="B498" s="2"/>
      <c r="C498" s="2"/>
      <c r="D498" s="2"/>
    </row>
    <row r="499" spans="1:4" ht="13.2">
      <c r="A499" s="1"/>
      <c r="B499" s="2"/>
      <c r="C499" s="2"/>
      <c r="D499" s="2"/>
    </row>
    <row r="500" spans="1:4" ht="13.2">
      <c r="A500" s="1"/>
      <c r="B500" s="2"/>
      <c r="C500" s="2"/>
      <c r="D500" s="2"/>
    </row>
    <row r="501" spans="1:4" ht="13.2">
      <c r="A501" s="1"/>
      <c r="B501" s="2"/>
      <c r="C501" s="2"/>
      <c r="D501" s="2"/>
    </row>
    <row r="502" spans="1:4" ht="13.2">
      <c r="A502" s="1"/>
      <c r="B502" s="2"/>
      <c r="C502" s="2"/>
      <c r="D502" s="2"/>
    </row>
    <row r="503" spans="1:4" ht="13.2">
      <c r="A503" s="1"/>
      <c r="B503" s="2"/>
      <c r="C503" s="2"/>
      <c r="D503" s="2"/>
    </row>
    <row r="504" spans="1:4" ht="13.2">
      <c r="A504" s="1"/>
      <c r="B504" s="2"/>
      <c r="C504" s="2"/>
      <c r="D504" s="2"/>
    </row>
    <row r="505" spans="1:4" ht="13.2">
      <c r="A505" s="1"/>
      <c r="B505" s="2"/>
      <c r="C505" s="2"/>
      <c r="D505" s="2"/>
    </row>
    <row r="506" spans="1:4" ht="13.2">
      <c r="A506" s="1"/>
      <c r="B506" s="2"/>
      <c r="C506" s="2"/>
      <c r="D506" s="2"/>
    </row>
    <row r="507" spans="1:4" ht="13.2">
      <c r="A507" s="1"/>
      <c r="B507" s="2"/>
      <c r="C507" s="2"/>
      <c r="D507" s="2"/>
    </row>
    <row r="508" spans="1:4" ht="13.2">
      <c r="A508" s="1"/>
      <c r="B508" s="2"/>
      <c r="C508" s="2"/>
      <c r="D508" s="2"/>
    </row>
    <row r="509" spans="1:4" ht="13.2">
      <c r="A509" s="1"/>
      <c r="B509" s="2"/>
      <c r="C509" s="2"/>
      <c r="D509" s="2"/>
    </row>
    <row r="510" spans="1:4" ht="13.2">
      <c r="A510" s="1"/>
      <c r="B510" s="2"/>
      <c r="C510" s="2"/>
      <c r="D510" s="2"/>
    </row>
    <row r="511" spans="1:4" ht="13.2">
      <c r="A511" s="1"/>
      <c r="B511" s="2"/>
      <c r="C511" s="2"/>
      <c r="D511" s="2"/>
    </row>
    <row r="512" spans="1:4" ht="13.2">
      <c r="A512" s="1"/>
      <c r="B512" s="2"/>
      <c r="C512" s="2"/>
      <c r="D512" s="2"/>
    </row>
    <row r="513" spans="1:4" ht="13.2">
      <c r="A513" s="1"/>
      <c r="B513" s="2"/>
      <c r="C513" s="2"/>
      <c r="D513" s="2"/>
    </row>
    <row r="514" spans="1:4" ht="13.2">
      <c r="A514" s="1"/>
      <c r="B514" s="2"/>
      <c r="C514" s="2"/>
      <c r="D514" s="2"/>
    </row>
    <row r="515" spans="1:4" ht="13.2">
      <c r="A515" s="1"/>
      <c r="B515" s="2"/>
      <c r="C515" s="2"/>
      <c r="D515" s="2"/>
    </row>
    <row r="516" spans="1:4" ht="13.2">
      <c r="A516" s="1"/>
      <c r="B516" s="2"/>
      <c r="C516" s="2"/>
      <c r="D516" s="2"/>
    </row>
    <row r="517" spans="1:4" ht="13.2">
      <c r="A517" s="1"/>
      <c r="B517" s="2"/>
      <c r="C517" s="2"/>
      <c r="D517" s="2"/>
    </row>
    <row r="518" spans="1:4" ht="13.2">
      <c r="A518" s="1"/>
      <c r="B518" s="2"/>
      <c r="C518" s="2"/>
      <c r="D518" s="2"/>
    </row>
    <row r="519" spans="1:4" ht="13.2">
      <c r="A519" s="1"/>
      <c r="B519" s="2"/>
      <c r="C519" s="2"/>
      <c r="D519" s="2"/>
    </row>
    <row r="520" spans="1:4" ht="13.2">
      <c r="A520" s="1"/>
      <c r="B520" s="2"/>
      <c r="C520" s="2"/>
      <c r="D520" s="2"/>
    </row>
    <row r="521" spans="1:4" ht="13.2">
      <c r="A521" s="1"/>
      <c r="B521" s="2"/>
      <c r="C521" s="2"/>
      <c r="D521" s="2"/>
    </row>
    <row r="522" spans="1:4" ht="13.2">
      <c r="A522" s="1"/>
      <c r="B522" s="2"/>
      <c r="C522" s="2"/>
      <c r="D522" s="2"/>
    </row>
    <row r="523" spans="1:4" ht="13.2">
      <c r="A523" s="1"/>
      <c r="B523" s="2"/>
      <c r="C523" s="2"/>
      <c r="D523" s="2"/>
    </row>
    <row r="524" spans="1:4" ht="13.2">
      <c r="A524" s="1"/>
      <c r="B524" s="2"/>
      <c r="C524" s="2"/>
      <c r="D524" s="2"/>
    </row>
    <row r="525" spans="1:4" ht="13.2">
      <c r="A525" s="1"/>
      <c r="B525" s="2"/>
      <c r="C525" s="2"/>
      <c r="D525" s="2"/>
    </row>
    <row r="526" spans="1:4" ht="13.2">
      <c r="A526" s="1"/>
      <c r="B526" s="2"/>
      <c r="C526" s="2"/>
      <c r="D526" s="2"/>
    </row>
    <row r="527" spans="1:4" ht="13.2">
      <c r="A527" s="1"/>
      <c r="B527" s="2"/>
      <c r="C527" s="2"/>
      <c r="D527" s="2"/>
    </row>
    <row r="528" spans="1:4" ht="13.2">
      <c r="A528" s="1"/>
      <c r="B528" s="2"/>
      <c r="C528" s="2"/>
      <c r="D528" s="2"/>
    </row>
    <row r="529" spans="1:4" ht="13.2">
      <c r="A529" s="1"/>
      <c r="B529" s="2"/>
      <c r="C529" s="2"/>
      <c r="D529" s="2"/>
    </row>
    <row r="530" spans="1:4" ht="13.2">
      <c r="A530" s="1"/>
      <c r="B530" s="2"/>
      <c r="C530" s="2"/>
      <c r="D530" s="2"/>
    </row>
    <row r="531" spans="1:4" ht="13.2">
      <c r="A531" s="1"/>
      <c r="B531" s="2"/>
      <c r="C531" s="2"/>
      <c r="D531" s="2"/>
    </row>
    <row r="532" spans="1:4" ht="13.2">
      <c r="A532" s="1"/>
      <c r="B532" s="2"/>
      <c r="C532" s="2"/>
      <c r="D532" s="2"/>
    </row>
    <row r="533" spans="1:4" ht="13.2">
      <c r="A533" s="1"/>
      <c r="B533" s="2"/>
      <c r="C533" s="2"/>
      <c r="D533" s="2"/>
    </row>
    <row r="534" spans="1:4" ht="13.2">
      <c r="A534" s="1"/>
      <c r="B534" s="2"/>
      <c r="C534" s="2"/>
      <c r="D534" s="2"/>
    </row>
    <row r="535" spans="1:4" ht="13.2">
      <c r="A535" s="1"/>
      <c r="B535" s="2"/>
      <c r="C535" s="2"/>
      <c r="D535" s="2"/>
    </row>
    <row r="536" spans="1:4" ht="13.2">
      <c r="A536" s="1"/>
      <c r="B536" s="2"/>
      <c r="C536" s="2"/>
      <c r="D536" s="2"/>
    </row>
    <row r="537" spans="1:4" ht="13.2">
      <c r="A537" s="1"/>
      <c r="B537" s="2"/>
      <c r="C537" s="2"/>
      <c r="D537" s="2"/>
    </row>
    <row r="538" spans="1:4" ht="13.2">
      <c r="A538" s="1"/>
      <c r="B538" s="2"/>
      <c r="C538" s="2"/>
      <c r="D538" s="2"/>
    </row>
    <row r="539" spans="1:4" ht="13.2">
      <c r="A539" s="1"/>
      <c r="B539" s="2"/>
      <c r="C539" s="2"/>
      <c r="D539" s="2"/>
    </row>
    <row r="540" spans="1:4" ht="13.2">
      <c r="A540" s="1"/>
      <c r="B540" s="2"/>
      <c r="C540" s="2"/>
      <c r="D540" s="2"/>
    </row>
    <row r="541" spans="1:4" ht="13.2">
      <c r="A541" s="1"/>
      <c r="B541" s="2"/>
      <c r="C541" s="2"/>
      <c r="D541" s="2"/>
    </row>
    <row r="542" spans="1:4" ht="13.2">
      <c r="A542" s="1"/>
      <c r="B542" s="2"/>
      <c r="C542" s="2"/>
      <c r="D542" s="2"/>
    </row>
    <row r="543" spans="1:4" ht="13.2">
      <c r="A543" s="1"/>
      <c r="B543" s="2"/>
      <c r="C543" s="2"/>
      <c r="D543" s="2"/>
    </row>
    <row r="544" spans="1:4" ht="13.2">
      <c r="A544" s="1"/>
      <c r="B544" s="2"/>
      <c r="C544" s="2"/>
      <c r="D544" s="2"/>
    </row>
    <row r="545" spans="1:4" ht="13.2">
      <c r="A545" s="1"/>
      <c r="B545" s="2"/>
      <c r="C545" s="2"/>
      <c r="D545" s="2"/>
    </row>
    <row r="546" spans="1:4" ht="13.2">
      <c r="A546" s="1"/>
      <c r="B546" s="2"/>
      <c r="C546" s="2"/>
      <c r="D546" s="2"/>
    </row>
    <row r="547" spans="1:4" ht="13.2">
      <c r="A547" s="1"/>
      <c r="B547" s="2"/>
      <c r="C547" s="2"/>
      <c r="D547" s="2"/>
    </row>
    <row r="548" spans="1:4" ht="13.2">
      <c r="A548" s="1"/>
      <c r="B548" s="2"/>
      <c r="C548" s="2"/>
      <c r="D548" s="2"/>
    </row>
    <row r="549" spans="1:4" ht="13.2">
      <c r="A549" s="1"/>
      <c r="B549" s="2"/>
      <c r="C549" s="2"/>
      <c r="D549" s="2"/>
    </row>
    <row r="550" spans="1:4" ht="13.2">
      <c r="A550" s="1"/>
      <c r="B550" s="2"/>
      <c r="C550" s="2"/>
      <c r="D550" s="2"/>
    </row>
    <row r="551" spans="1:4" ht="13.2">
      <c r="A551" s="1"/>
      <c r="B551" s="2"/>
      <c r="C551" s="2"/>
      <c r="D551" s="2"/>
    </row>
    <row r="552" spans="1:4" ht="13.2">
      <c r="A552" s="1"/>
      <c r="B552" s="2"/>
      <c r="C552" s="2"/>
      <c r="D552" s="2"/>
    </row>
    <row r="553" spans="1:4" ht="13.2">
      <c r="A553" s="1"/>
      <c r="B553" s="2"/>
      <c r="C553" s="2"/>
      <c r="D553" s="2"/>
    </row>
    <row r="554" spans="1:4" ht="13.2">
      <c r="A554" s="1"/>
      <c r="B554" s="2"/>
      <c r="C554" s="2"/>
      <c r="D554" s="2"/>
    </row>
    <row r="555" spans="1:4" ht="13.2">
      <c r="A555" s="1"/>
      <c r="B555" s="2"/>
      <c r="C555" s="2"/>
      <c r="D555" s="2"/>
    </row>
    <row r="556" spans="1:4" ht="13.2">
      <c r="A556" s="1"/>
      <c r="B556" s="2"/>
      <c r="C556" s="2"/>
      <c r="D556" s="2"/>
    </row>
    <row r="557" spans="1:4" ht="13.2">
      <c r="A557" s="1"/>
      <c r="B557" s="2"/>
      <c r="C557" s="2"/>
      <c r="D557" s="2"/>
    </row>
    <row r="558" spans="1:4" ht="13.2">
      <c r="A558" s="1"/>
      <c r="B558" s="2"/>
      <c r="C558" s="2"/>
      <c r="D558" s="2"/>
    </row>
    <row r="559" spans="1:4" ht="13.2">
      <c r="A559" s="1"/>
      <c r="B559" s="2"/>
      <c r="C559" s="2"/>
      <c r="D559" s="2"/>
    </row>
    <row r="560" spans="1:4" ht="13.2">
      <c r="A560" s="1"/>
      <c r="B560" s="2"/>
      <c r="C560" s="2"/>
      <c r="D560" s="2"/>
    </row>
    <row r="561" spans="1:4" ht="13.2">
      <c r="A561" s="1"/>
      <c r="B561" s="2"/>
      <c r="C561" s="2"/>
      <c r="D561" s="2"/>
    </row>
    <row r="562" spans="1:4" ht="13.2">
      <c r="A562" s="1"/>
      <c r="B562" s="2"/>
      <c r="C562" s="2"/>
      <c r="D562" s="2"/>
    </row>
    <row r="563" spans="1:4" ht="13.2">
      <c r="A563" s="1"/>
      <c r="B563" s="2"/>
      <c r="C563" s="2"/>
      <c r="D563" s="2"/>
    </row>
    <row r="564" spans="1:4" ht="13.2">
      <c r="A564" s="1"/>
      <c r="B564" s="2"/>
      <c r="C564" s="2"/>
      <c r="D564" s="2"/>
    </row>
    <row r="565" spans="1:4" ht="13.2">
      <c r="A565" s="1"/>
      <c r="B565" s="2"/>
      <c r="C565" s="2"/>
      <c r="D565" s="2"/>
    </row>
    <row r="566" spans="1:4" ht="13.2">
      <c r="A566" s="1"/>
      <c r="B566" s="2"/>
      <c r="C566" s="2"/>
      <c r="D566" s="2"/>
    </row>
    <row r="567" spans="1:4" ht="13.2">
      <c r="A567" s="1"/>
      <c r="B567" s="2"/>
      <c r="C567" s="2"/>
      <c r="D567" s="2"/>
    </row>
    <row r="568" spans="1:4" ht="13.2">
      <c r="A568" s="1"/>
      <c r="B568" s="2"/>
      <c r="C568" s="2"/>
      <c r="D568" s="2"/>
    </row>
    <row r="569" spans="1:4" ht="13.2">
      <c r="A569" s="1"/>
      <c r="B569" s="2"/>
      <c r="C569" s="2"/>
      <c r="D569" s="2"/>
    </row>
    <row r="570" spans="1:4" ht="13.2">
      <c r="A570" s="1"/>
      <c r="B570" s="2"/>
      <c r="C570" s="2"/>
      <c r="D570" s="2"/>
    </row>
    <row r="571" spans="1:4" ht="13.2">
      <c r="A571" s="1"/>
      <c r="B571" s="2"/>
      <c r="C571" s="2"/>
      <c r="D571" s="2"/>
    </row>
    <row r="572" spans="1:4" ht="13.2">
      <c r="A572" s="1"/>
      <c r="B572" s="2"/>
      <c r="C572" s="2"/>
      <c r="D572" s="2"/>
    </row>
    <row r="573" spans="1:4" ht="13.2">
      <c r="A573" s="1"/>
      <c r="B573" s="2"/>
      <c r="C573" s="2"/>
      <c r="D573" s="2"/>
    </row>
    <row r="574" spans="1:4" ht="13.2">
      <c r="A574" s="1"/>
      <c r="B574" s="2"/>
      <c r="C574" s="2"/>
      <c r="D574" s="2"/>
    </row>
    <row r="575" spans="1:4" ht="13.2">
      <c r="A575" s="1"/>
      <c r="B575" s="2"/>
      <c r="C575" s="2"/>
      <c r="D575" s="2"/>
    </row>
    <row r="576" spans="1:4" ht="13.2">
      <c r="A576" s="1"/>
      <c r="B576" s="2"/>
      <c r="C576" s="2"/>
      <c r="D576" s="2"/>
    </row>
    <row r="577" spans="1:4" ht="13.2">
      <c r="A577" s="1"/>
      <c r="B577" s="2"/>
      <c r="C577" s="2"/>
      <c r="D577" s="2"/>
    </row>
    <row r="578" spans="1:4" ht="13.2">
      <c r="A578" s="1"/>
      <c r="B578" s="2"/>
      <c r="C578" s="2"/>
      <c r="D578" s="2"/>
    </row>
    <row r="579" spans="1:4" ht="13.2">
      <c r="A579" s="1"/>
      <c r="B579" s="2"/>
      <c r="C579" s="2"/>
      <c r="D579" s="2"/>
    </row>
    <row r="580" spans="1:4" ht="13.2">
      <c r="A580" s="1"/>
      <c r="B580" s="2"/>
      <c r="C580" s="2"/>
      <c r="D580" s="2"/>
    </row>
    <row r="581" spans="1:4" ht="13.2">
      <c r="A581" s="1"/>
      <c r="B581" s="2"/>
      <c r="C581" s="2"/>
      <c r="D581" s="2"/>
    </row>
    <row r="582" spans="1:4" ht="13.2">
      <c r="A582" s="1"/>
      <c r="B582" s="2"/>
      <c r="C582" s="2"/>
      <c r="D582" s="2"/>
    </row>
    <row r="583" spans="1:4" ht="13.2">
      <c r="A583" s="1"/>
      <c r="B583" s="2"/>
      <c r="C583" s="2"/>
      <c r="D583" s="2"/>
    </row>
    <row r="584" spans="1:4" ht="13.2">
      <c r="A584" s="1"/>
      <c r="B584" s="2"/>
      <c r="C584" s="2"/>
      <c r="D584" s="2"/>
    </row>
    <row r="585" spans="1:4" ht="13.2">
      <c r="A585" s="1"/>
      <c r="B585" s="2"/>
      <c r="C585" s="2"/>
      <c r="D585" s="2"/>
    </row>
    <row r="586" spans="1:4" ht="13.2">
      <c r="A586" s="1"/>
      <c r="B586" s="2"/>
      <c r="C586" s="2"/>
      <c r="D586" s="2"/>
    </row>
    <row r="587" spans="1:4" ht="13.2">
      <c r="A587" s="1"/>
      <c r="B587" s="2"/>
      <c r="C587" s="2"/>
      <c r="D587" s="2"/>
    </row>
    <row r="588" spans="1:4" ht="13.2">
      <c r="A588" s="1"/>
      <c r="B588" s="2"/>
      <c r="C588" s="2"/>
      <c r="D588" s="2"/>
    </row>
    <row r="589" spans="1:4" ht="13.2">
      <c r="A589" s="1"/>
      <c r="B589" s="2"/>
      <c r="C589" s="2"/>
      <c r="D589" s="2"/>
    </row>
    <row r="590" spans="1:4" ht="13.2">
      <c r="A590" s="1"/>
      <c r="B590" s="2"/>
      <c r="C590" s="2"/>
      <c r="D590" s="2"/>
    </row>
    <row r="591" spans="1:4" ht="13.2">
      <c r="A591" s="1"/>
      <c r="B591" s="2"/>
      <c r="C591" s="2"/>
      <c r="D591" s="2"/>
    </row>
    <row r="592" spans="1:4" ht="13.2">
      <c r="A592" s="1"/>
      <c r="B592" s="2"/>
      <c r="C592" s="2"/>
      <c r="D592" s="2"/>
    </row>
    <row r="593" spans="1:4" ht="13.2">
      <c r="A593" s="1"/>
      <c r="B593" s="2"/>
      <c r="C593" s="2"/>
      <c r="D593" s="2"/>
    </row>
    <row r="594" spans="1:4" ht="13.2">
      <c r="A594" s="1"/>
      <c r="B594" s="2"/>
      <c r="C594" s="2"/>
      <c r="D594" s="2"/>
    </row>
    <row r="595" spans="1:4" ht="13.2">
      <c r="A595" s="1"/>
      <c r="B595" s="2"/>
      <c r="C595" s="2"/>
      <c r="D595" s="2"/>
    </row>
    <row r="596" spans="1:4" ht="13.2">
      <c r="A596" s="1"/>
      <c r="B596" s="2"/>
      <c r="C596" s="2"/>
      <c r="D596" s="2"/>
    </row>
    <row r="597" spans="1:4" ht="13.2">
      <c r="A597" s="1"/>
      <c r="B597" s="2"/>
      <c r="C597" s="2"/>
      <c r="D597" s="2"/>
    </row>
    <row r="598" spans="1:4" ht="13.2">
      <c r="A598" s="1"/>
      <c r="B598" s="2"/>
      <c r="C598" s="2"/>
      <c r="D598" s="2"/>
    </row>
    <row r="599" spans="1:4" ht="13.2">
      <c r="A599" s="1"/>
      <c r="B599" s="2"/>
      <c r="C599" s="2"/>
      <c r="D599" s="2"/>
    </row>
    <row r="600" spans="1:4" ht="13.2">
      <c r="A600" s="1"/>
      <c r="B600" s="2"/>
      <c r="C600" s="2"/>
      <c r="D600" s="2"/>
    </row>
    <row r="601" spans="1:4" ht="13.2">
      <c r="A601" s="1"/>
      <c r="B601" s="2"/>
      <c r="C601" s="2"/>
      <c r="D601" s="2"/>
    </row>
    <row r="602" spans="1:4" ht="13.2">
      <c r="A602" s="1"/>
      <c r="B602" s="2"/>
      <c r="C602" s="2"/>
      <c r="D602" s="2"/>
    </row>
    <row r="603" spans="1:4" ht="13.2">
      <c r="A603" s="1"/>
      <c r="B603" s="2"/>
      <c r="C603" s="2"/>
      <c r="D603" s="2"/>
    </row>
    <row r="604" spans="1:4" ht="13.2">
      <c r="A604" s="1"/>
      <c r="B604" s="2"/>
      <c r="C604" s="2"/>
      <c r="D604" s="2"/>
    </row>
    <row r="605" spans="1:4" ht="13.2">
      <c r="A605" s="1"/>
      <c r="B605" s="2"/>
      <c r="C605" s="2"/>
      <c r="D605" s="2"/>
    </row>
    <row r="606" spans="1:4" ht="13.2">
      <c r="A606" s="1"/>
      <c r="B606" s="2"/>
      <c r="C606" s="2"/>
      <c r="D606" s="2"/>
    </row>
    <row r="607" spans="1:4" ht="13.2">
      <c r="A607" s="1"/>
      <c r="B607" s="2"/>
      <c r="C607" s="2"/>
      <c r="D607" s="2"/>
    </row>
    <row r="608" spans="1:4" ht="13.2">
      <c r="A608" s="1"/>
      <c r="B608" s="2"/>
      <c r="C608" s="2"/>
      <c r="D608" s="2"/>
    </row>
    <row r="609" spans="1:4" ht="13.2">
      <c r="A609" s="1"/>
      <c r="B609" s="2"/>
      <c r="C609" s="2"/>
      <c r="D609" s="2"/>
    </row>
    <row r="610" spans="1:4" ht="13.2">
      <c r="A610" s="1"/>
      <c r="B610" s="2"/>
      <c r="C610" s="2"/>
      <c r="D610" s="2"/>
    </row>
    <row r="611" spans="1:4" ht="13.2">
      <c r="A611" s="1"/>
      <c r="B611" s="2"/>
      <c r="C611" s="2"/>
      <c r="D611" s="2"/>
    </row>
    <row r="612" spans="1:4" ht="13.2">
      <c r="A612" s="1"/>
      <c r="B612" s="2"/>
      <c r="C612" s="2"/>
      <c r="D612" s="2"/>
    </row>
    <row r="613" spans="1:4" ht="13.2">
      <c r="A613" s="1"/>
      <c r="B613" s="2"/>
      <c r="C613" s="2"/>
      <c r="D613" s="2"/>
    </row>
    <row r="614" spans="1:4" ht="13.2">
      <c r="A614" s="1"/>
      <c r="B614" s="2"/>
      <c r="C614" s="2"/>
      <c r="D614" s="2"/>
    </row>
    <row r="615" spans="1:4" ht="13.2">
      <c r="A615" s="1"/>
      <c r="B615" s="2"/>
      <c r="C615" s="2"/>
      <c r="D615" s="2"/>
    </row>
    <row r="616" spans="1:4" ht="13.2">
      <c r="A616" s="1"/>
      <c r="B616" s="2"/>
      <c r="C616" s="2"/>
      <c r="D616" s="2"/>
    </row>
    <row r="617" spans="1:4" ht="13.2">
      <c r="A617" s="1"/>
      <c r="B617" s="2"/>
      <c r="C617" s="2"/>
      <c r="D617" s="2"/>
    </row>
    <row r="618" spans="1:4" ht="13.2">
      <c r="A618" s="1"/>
      <c r="B618" s="2"/>
      <c r="C618" s="2"/>
      <c r="D618" s="2"/>
    </row>
    <row r="619" spans="1:4" ht="13.2">
      <c r="A619" s="1"/>
      <c r="B619" s="2"/>
      <c r="C619" s="2"/>
      <c r="D619" s="2"/>
    </row>
    <row r="620" spans="1:4" ht="13.2">
      <c r="A620" s="1"/>
      <c r="B620" s="2"/>
      <c r="C620" s="2"/>
      <c r="D620" s="2"/>
    </row>
    <row r="621" spans="1:4" ht="13.2">
      <c r="A621" s="1"/>
      <c r="B621" s="2"/>
      <c r="C621" s="2"/>
      <c r="D621" s="2"/>
    </row>
    <row r="622" spans="1:4" ht="13.2">
      <c r="A622" s="1"/>
      <c r="B622" s="2"/>
      <c r="C622" s="2"/>
      <c r="D622" s="2"/>
    </row>
    <row r="623" spans="1:4" ht="13.2">
      <c r="A623" s="1"/>
      <c r="B623" s="2"/>
      <c r="C623" s="2"/>
      <c r="D623" s="2"/>
    </row>
    <row r="624" spans="1:4" ht="13.2">
      <c r="A624" s="1"/>
      <c r="B624" s="2"/>
      <c r="C624" s="2"/>
      <c r="D624" s="2"/>
    </row>
    <row r="625" spans="1:4" ht="13.2">
      <c r="A625" s="1"/>
      <c r="B625" s="2"/>
      <c r="C625" s="2"/>
      <c r="D625" s="2"/>
    </row>
    <row r="626" spans="1:4" ht="13.2">
      <c r="A626" s="1"/>
      <c r="B626" s="2"/>
      <c r="C626" s="2"/>
      <c r="D626" s="2"/>
    </row>
    <row r="627" spans="1:4" ht="13.2">
      <c r="A627" s="1"/>
      <c r="B627" s="2"/>
      <c r="C627" s="2"/>
      <c r="D627" s="2"/>
    </row>
    <row r="628" spans="1:4" ht="13.2">
      <c r="A628" s="1"/>
      <c r="B628" s="2"/>
      <c r="C628" s="2"/>
      <c r="D628" s="2"/>
    </row>
    <row r="629" spans="1:4" ht="13.2">
      <c r="A629" s="1"/>
      <c r="B629" s="2"/>
      <c r="C629" s="2"/>
      <c r="D629" s="2"/>
    </row>
    <row r="630" spans="1:4" ht="13.2">
      <c r="A630" s="1"/>
      <c r="B630" s="2"/>
      <c r="C630" s="2"/>
      <c r="D630" s="2"/>
    </row>
    <row r="631" spans="1:4" ht="13.2">
      <c r="A631" s="1"/>
      <c r="B631" s="2"/>
      <c r="C631" s="2"/>
      <c r="D631" s="2"/>
    </row>
    <row r="632" spans="1:4" ht="13.2">
      <c r="A632" s="1"/>
      <c r="B632" s="2"/>
      <c r="C632" s="2"/>
      <c r="D632" s="2"/>
    </row>
    <row r="633" spans="1:4" ht="13.2">
      <c r="A633" s="1"/>
      <c r="B633" s="2"/>
      <c r="C633" s="2"/>
      <c r="D633" s="2"/>
    </row>
    <row r="634" spans="1:4" ht="13.2">
      <c r="A634" s="1"/>
      <c r="B634" s="2"/>
      <c r="C634" s="2"/>
      <c r="D634" s="2"/>
    </row>
    <row r="635" spans="1:4" ht="13.2">
      <c r="A635" s="1"/>
      <c r="B635" s="2"/>
      <c r="C635" s="2"/>
      <c r="D635" s="2"/>
    </row>
    <row r="636" spans="1:4" ht="13.2">
      <c r="A636" s="1"/>
      <c r="B636" s="2"/>
      <c r="C636" s="2"/>
      <c r="D636" s="2"/>
    </row>
    <row r="637" spans="1:4" ht="13.2">
      <c r="A637" s="1"/>
      <c r="B637" s="2"/>
      <c r="C637" s="2"/>
      <c r="D637" s="2"/>
    </row>
    <row r="638" spans="1:4" ht="13.2">
      <c r="A638" s="1"/>
      <c r="B638" s="2"/>
      <c r="C638" s="2"/>
      <c r="D638" s="2"/>
    </row>
    <row r="639" spans="1:4" ht="13.2">
      <c r="A639" s="1"/>
      <c r="B639" s="2"/>
      <c r="C639" s="2"/>
      <c r="D639" s="2"/>
    </row>
    <row r="640" spans="1:4" ht="13.2">
      <c r="A640" s="1"/>
      <c r="B640" s="2"/>
      <c r="C640" s="2"/>
      <c r="D640" s="2"/>
    </row>
    <row r="641" spans="1:4" ht="13.2">
      <c r="A641" s="1"/>
      <c r="B641" s="2"/>
      <c r="C641" s="2"/>
      <c r="D641" s="2"/>
    </row>
    <row r="642" spans="1:4" ht="13.2">
      <c r="A642" s="1"/>
      <c r="B642" s="2"/>
      <c r="C642" s="2"/>
      <c r="D642" s="2"/>
    </row>
    <row r="643" spans="1:4" ht="13.2">
      <c r="A643" s="1"/>
      <c r="B643" s="2"/>
      <c r="C643" s="2"/>
      <c r="D643" s="2"/>
    </row>
    <row r="644" spans="1:4" ht="13.2">
      <c r="A644" s="1"/>
      <c r="B644" s="2"/>
      <c r="C644" s="2"/>
      <c r="D644" s="2"/>
    </row>
    <row r="645" spans="1:4" ht="13.2">
      <c r="A645" s="1"/>
      <c r="B645" s="2"/>
      <c r="C645" s="2"/>
      <c r="D645" s="2"/>
    </row>
    <row r="646" spans="1:4" ht="13.2">
      <c r="A646" s="1"/>
      <c r="B646" s="2"/>
      <c r="C646" s="2"/>
      <c r="D646" s="2"/>
    </row>
    <row r="647" spans="1:4" ht="13.2">
      <c r="A647" s="1"/>
      <c r="B647" s="2"/>
      <c r="C647" s="2"/>
      <c r="D647" s="2"/>
    </row>
    <row r="648" spans="1:4" ht="13.2">
      <c r="A648" s="1"/>
      <c r="B648" s="2"/>
      <c r="C648" s="2"/>
      <c r="D648" s="2"/>
    </row>
    <row r="649" spans="1:4" ht="13.2">
      <c r="A649" s="1"/>
      <c r="B649" s="2"/>
      <c r="C649" s="2"/>
      <c r="D649" s="2"/>
    </row>
    <row r="650" spans="1:4" ht="13.2">
      <c r="A650" s="1"/>
      <c r="B650" s="2"/>
      <c r="C650" s="2"/>
      <c r="D650" s="2"/>
    </row>
    <row r="651" spans="1:4" ht="13.2">
      <c r="A651" s="1"/>
      <c r="B651" s="2"/>
      <c r="C651" s="2"/>
      <c r="D651" s="2"/>
    </row>
    <row r="652" spans="1:4" ht="13.2">
      <c r="A652" s="1"/>
      <c r="B652" s="2"/>
      <c r="C652" s="2"/>
      <c r="D652" s="2"/>
    </row>
    <row r="653" spans="1:4" ht="13.2">
      <c r="A653" s="1"/>
      <c r="B653" s="2"/>
      <c r="C653" s="2"/>
      <c r="D653" s="2"/>
    </row>
    <row r="654" spans="1:4" ht="13.2">
      <c r="A654" s="1"/>
      <c r="B654" s="2"/>
      <c r="C654" s="2"/>
      <c r="D654" s="2"/>
    </row>
    <row r="655" spans="1:4" ht="13.2">
      <c r="A655" s="1"/>
      <c r="B655" s="2"/>
      <c r="C655" s="2"/>
      <c r="D655" s="2"/>
    </row>
    <row r="656" spans="1:4" ht="13.2">
      <c r="A656" s="1"/>
      <c r="B656" s="2"/>
      <c r="C656" s="2"/>
      <c r="D656" s="2"/>
    </row>
    <row r="657" spans="1:4" ht="13.2">
      <c r="A657" s="1"/>
      <c r="B657" s="2"/>
      <c r="C657" s="2"/>
      <c r="D657" s="2"/>
    </row>
    <row r="658" spans="1:4" ht="13.2">
      <c r="A658" s="1"/>
      <c r="B658" s="2"/>
      <c r="C658" s="2"/>
      <c r="D658" s="2"/>
    </row>
    <row r="659" spans="1:4" ht="13.2">
      <c r="A659" s="1"/>
      <c r="B659" s="2"/>
      <c r="C659" s="2"/>
      <c r="D659" s="2"/>
    </row>
    <row r="660" spans="1:4" ht="13.2">
      <c r="A660" s="1"/>
      <c r="B660" s="2"/>
      <c r="C660" s="2"/>
      <c r="D660" s="2"/>
    </row>
    <row r="661" spans="1:4" ht="13.2">
      <c r="A661" s="1"/>
      <c r="B661" s="2"/>
      <c r="C661" s="2"/>
      <c r="D661" s="2"/>
    </row>
    <row r="662" spans="1:4" ht="13.2">
      <c r="A662" s="1"/>
      <c r="B662" s="2"/>
      <c r="C662" s="2"/>
      <c r="D662" s="2"/>
    </row>
    <row r="663" spans="1:4" ht="13.2">
      <c r="A663" s="1"/>
      <c r="B663" s="2"/>
      <c r="C663" s="2"/>
      <c r="D663" s="2"/>
    </row>
    <row r="664" spans="1:4" ht="13.2">
      <c r="A664" s="1"/>
      <c r="B664" s="2"/>
      <c r="C664" s="2"/>
      <c r="D664" s="2"/>
    </row>
    <row r="665" spans="1:4" ht="13.2">
      <c r="A665" s="1"/>
      <c r="B665" s="2"/>
      <c r="C665" s="2"/>
      <c r="D665" s="2"/>
    </row>
    <row r="666" spans="1:4" ht="13.2">
      <c r="A666" s="1"/>
      <c r="B666" s="2"/>
      <c r="C666" s="2"/>
      <c r="D666" s="2"/>
    </row>
    <row r="667" spans="1:4" ht="13.2">
      <c r="A667" s="1"/>
      <c r="B667" s="2"/>
      <c r="C667" s="2"/>
      <c r="D667" s="2"/>
    </row>
    <row r="668" spans="1:4" ht="13.2">
      <c r="A668" s="1"/>
      <c r="B668" s="2"/>
      <c r="C668" s="2"/>
      <c r="D668" s="2"/>
    </row>
    <row r="669" spans="1:4" ht="13.2">
      <c r="A669" s="1"/>
      <c r="B669" s="2"/>
      <c r="C669" s="2"/>
      <c r="D669" s="2"/>
    </row>
    <row r="670" spans="1:4" ht="13.2">
      <c r="A670" s="1"/>
      <c r="B670" s="2"/>
      <c r="C670" s="2"/>
      <c r="D670" s="2"/>
    </row>
    <row r="671" spans="1:4" ht="13.2">
      <c r="A671" s="1"/>
      <c r="B671" s="2"/>
      <c r="C671" s="2"/>
      <c r="D671" s="2"/>
    </row>
    <row r="672" spans="1:4" ht="13.2">
      <c r="A672" s="1"/>
      <c r="B672" s="2"/>
      <c r="C672" s="2"/>
      <c r="D672" s="2"/>
    </row>
    <row r="673" spans="1:4" ht="13.2">
      <c r="A673" s="1"/>
      <c r="B673" s="2"/>
      <c r="C673" s="2"/>
      <c r="D673" s="2"/>
    </row>
    <row r="674" spans="1:4" ht="13.2">
      <c r="A674" s="1"/>
      <c r="B674" s="2"/>
      <c r="C674" s="2"/>
      <c r="D674" s="2"/>
    </row>
    <row r="675" spans="1:4" ht="13.2">
      <c r="A675" s="1"/>
      <c r="B675" s="2"/>
      <c r="C675" s="2"/>
      <c r="D675" s="2"/>
    </row>
    <row r="676" spans="1:4" ht="13.2">
      <c r="A676" s="1"/>
      <c r="B676" s="2"/>
      <c r="C676" s="2"/>
      <c r="D676" s="2"/>
    </row>
    <row r="677" spans="1:4" ht="13.2">
      <c r="A677" s="1"/>
      <c r="B677" s="2"/>
      <c r="C677" s="2"/>
      <c r="D677" s="2"/>
    </row>
    <row r="678" spans="1:4" ht="13.2">
      <c r="A678" s="1"/>
      <c r="B678" s="2"/>
      <c r="C678" s="2"/>
      <c r="D678" s="2"/>
    </row>
    <row r="679" spans="1:4" ht="13.2">
      <c r="A679" s="1"/>
      <c r="B679" s="2"/>
      <c r="C679" s="2"/>
      <c r="D679" s="2"/>
    </row>
    <row r="680" spans="1:4" ht="13.2">
      <c r="A680" s="1"/>
      <c r="B680" s="2"/>
      <c r="C680" s="2"/>
      <c r="D680" s="2"/>
    </row>
    <row r="681" spans="1:4" ht="13.2">
      <c r="A681" s="1"/>
      <c r="B681" s="2"/>
      <c r="C681" s="2"/>
      <c r="D681" s="2"/>
    </row>
    <row r="682" spans="1:4" ht="13.2">
      <c r="A682" s="1"/>
      <c r="B682" s="2"/>
      <c r="C682" s="2"/>
      <c r="D682" s="2"/>
    </row>
    <row r="683" spans="1:4" ht="13.2">
      <c r="A683" s="1"/>
      <c r="B683" s="2"/>
      <c r="C683" s="2"/>
      <c r="D683" s="2"/>
    </row>
    <row r="684" spans="1:4" ht="13.2">
      <c r="A684" s="1"/>
      <c r="B684" s="2"/>
      <c r="C684" s="2"/>
      <c r="D684" s="2"/>
    </row>
    <row r="685" spans="1:4" ht="13.2">
      <c r="A685" s="1"/>
      <c r="B685" s="2"/>
      <c r="C685" s="2"/>
      <c r="D685" s="2"/>
    </row>
    <row r="686" spans="1:4" ht="13.2">
      <c r="A686" s="1"/>
      <c r="B686" s="2"/>
      <c r="C686" s="2"/>
      <c r="D686" s="2"/>
    </row>
    <row r="687" spans="1:4" ht="13.2">
      <c r="A687" s="1"/>
      <c r="B687" s="2"/>
      <c r="C687" s="2"/>
      <c r="D687" s="2"/>
    </row>
    <row r="688" spans="1:4" ht="13.2">
      <c r="A688" s="1"/>
      <c r="B688" s="2"/>
      <c r="C688" s="2"/>
      <c r="D688" s="2"/>
    </row>
    <row r="689" spans="1:4" ht="13.2">
      <c r="A689" s="1"/>
      <c r="B689" s="2"/>
      <c r="C689" s="2"/>
      <c r="D689" s="2"/>
    </row>
    <row r="690" spans="1:4" ht="13.2">
      <c r="A690" s="1"/>
      <c r="B690" s="2"/>
      <c r="C690" s="2"/>
      <c r="D690" s="2"/>
    </row>
    <row r="691" spans="1:4" ht="13.2">
      <c r="A691" s="1"/>
      <c r="B691" s="2"/>
      <c r="C691" s="2"/>
      <c r="D691" s="2"/>
    </row>
    <row r="692" spans="1:4" ht="13.2">
      <c r="A692" s="1"/>
      <c r="B692" s="2"/>
      <c r="C692" s="2"/>
      <c r="D692" s="2"/>
    </row>
    <row r="693" spans="1:4" ht="13.2">
      <c r="A693" s="1"/>
      <c r="B693" s="2"/>
      <c r="C693" s="2"/>
      <c r="D693" s="2"/>
    </row>
    <row r="694" spans="1:4" ht="13.2">
      <c r="A694" s="1"/>
      <c r="B694" s="2"/>
      <c r="C694" s="2"/>
      <c r="D694" s="2"/>
    </row>
    <row r="695" spans="1:4" ht="13.2">
      <c r="A695" s="1"/>
      <c r="B695" s="2"/>
      <c r="C695" s="2"/>
      <c r="D695" s="2"/>
    </row>
    <row r="696" spans="1:4" ht="13.2">
      <c r="A696" s="1"/>
      <c r="B696" s="2"/>
      <c r="C696" s="2"/>
      <c r="D696" s="2"/>
    </row>
    <row r="697" spans="1:4" ht="13.2">
      <c r="A697" s="1"/>
      <c r="B697" s="2"/>
      <c r="C697" s="2"/>
      <c r="D697" s="2"/>
    </row>
    <row r="698" spans="1:4" ht="13.2">
      <c r="A698" s="1"/>
      <c r="B698" s="2"/>
      <c r="C698" s="2"/>
      <c r="D698" s="2"/>
    </row>
    <row r="699" spans="1:4" ht="13.2">
      <c r="A699" s="1"/>
      <c r="B699" s="2"/>
      <c r="C699" s="2"/>
      <c r="D699" s="2"/>
    </row>
    <row r="700" spans="1:4" ht="13.2">
      <c r="A700" s="1"/>
      <c r="B700" s="2"/>
      <c r="C700" s="2"/>
      <c r="D700" s="2"/>
    </row>
    <row r="701" spans="1:4" ht="13.2">
      <c r="A701" s="1"/>
      <c r="B701" s="2"/>
      <c r="C701" s="2"/>
      <c r="D701" s="2"/>
    </row>
    <row r="702" spans="1:4" ht="13.2">
      <c r="A702" s="1"/>
      <c r="B702" s="2"/>
      <c r="C702" s="2"/>
      <c r="D702" s="2"/>
    </row>
    <row r="703" spans="1:4" ht="13.2">
      <c r="A703" s="1"/>
      <c r="B703" s="2"/>
      <c r="C703" s="2"/>
      <c r="D703" s="2"/>
    </row>
    <row r="704" spans="1:4" ht="13.2">
      <c r="A704" s="1"/>
      <c r="B704" s="2"/>
      <c r="C704" s="2"/>
      <c r="D704" s="2"/>
    </row>
    <row r="705" spans="1:4" ht="13.2">
      <c r="A705" s="1"/>
      <c r="B705" s="2"/>
      <c r="C705" s="2"/>
      <c r="D705" s="2"/>
    </row>
    <row r="706" spans="1:4" ht="13.2">
      <c r="A706" s="1"/>
      <c r="B706" s="2"/>
      <c r="C706" s="2"/>
      <c r="D706" s="2"/>
    </row>
    <row r="707" spans="1:4" ht="13.2">
      <c r="A707" s="1"/>
      <c r="B707" s="2"/>
      <c r="C707" s="2"/>
      <c r="D707" s="2"/>
    </row>
    <row r="708" spans="1:4" ht="13.2">
      <c r="A708" s="1"/>
      <c r="B708" s="2"/>
      <c r="C708" s="2"/>
      <c r="D708" s="2"/>
    </row>
    <row r="709" spans="1:4" ht="13.2">
      <c r="A709" s="1"/>
      <c r="B709" s="2"/>
      <c r="C709" s="2"/>
      <c r="D709" s="2"/>
    </row>
    <row r="710" spans="1:4" ht="13.2">
      <c r="A710" s="1"/>
      <c r="B710" s="2"/>
      <c r="C710" s="2"/>
      <c r="D710" s="2"/>
    </row>
    <row r="711" spans="1:4" ht="13.2">
      <c r="A711" s="1"/>
      <c r="B711" s="2"/>
      <c r="C711" s="2"/>
      <c r="D711" s="2"/>
    </row>
    <row r="712" spans="1:4" ht="13.2">
      <c r="A712" s="1"/>
      <c r="B712" s="2"/>
      <c r="C712" s="2"/>
      <c r="D712" s="2"/>
    </row>
    <row r="713" spans="1:4" ht="13.2">
      <c r="A713" s="1"/>
      <c r="B713" s="2"/>
      <c r="C713" s="2"/>
      <c r="D713" s="2"/>
    </row>
    <row r="714" spans="1:4" ht="13.2">
      <c r="A714" s="1"/>
      <c r="B714" s="2"/>
      <c r="C714" s="2"/>
      <c r="D714" s="2"/>
    </row>
    <row r="715" spans="1:4" ht="13.2">
      <c r="A715" s="1"/>
      <c r="B715" s="2"/>
      <c r="C715" s="2"/>
      <c r="D715" s="2"/>
    </row>
    <row r="716" spans="1:4" ht="13.2">
      <c r="A716" s="1"/>
      <c r="B716" s="2"/>
      <c r="C716" s="2"/>
      <c r="D716" s="2"/>
    </row>
    <row r="717" spans="1:4" ht="13.2">
      <c r="A717" s="1"/>
      <c r="B717" s="2"/>
      <c r="C717" s="2"/>
      <c r="D717" s="2"/>
    </row>
    <row r="718" spans="1:4" ht="13.2">
      <c r="A718" s="1"/>
      <c r="B718" s="2"/>
      <c r="C718" s="2"/>
      <c r="D718" s="2"/>
    </row>
    <row r="719" spans="1:4" ht="13.2">
      <c r="A719" s="1"/>
      <c r="B719" s="2"/>
      <c r="C719" s="2"/>
      <c r="D719" s="2"/>
    </row>
    <row r="720" spans="1:4" ht="13.2">
      <c r="A720" s="1"/>
      <c r="B720" s="2"/>
      <c r="C720" s="2"/>
      <c r="D720" s="2"/>
    </row>
    <row r="721" spans="1:4" ht="13.2">
      <c r="A721" s="1"/>
      <c r="B721" s="2"/>
      <c r="C721" s="2"/>
      <c r="D721" s="2"/>
    </row>
    <row r="722" spans="1:4" ht="13.2">
      <c r="A722" s="1"/>
      <c r="B722" s="2"/>
      <c r="C722" s="2"/>
      <c r="D722" s="2"/>
    </row>
    <row r="723" spans="1:4" ht="13.2">
      <c r="A723" s="1"/>
      <c r="B723" s="2"/>
      <c r="C723" s="2"/>
      <c r="D723" s="2"/>
    </row>
    <row r="724" spans="1:4" ht="13.2">
      <c r="A724" s="1"/>
      <c r="B724" s="2"/>
      <c r="C724" s="2"/>
      <c r="D724" s="2"/>
    </row>
    <row r="725" spans="1:4" ht="13.2">
      <c r="A725" s="1"/>
      <c r="B725" s="2"/>
      <c r="C725" s="2"/>
      <c r="D725" s="2"/>
    </row>
    <row r="726" spans="1:4" ht="13.2">
      <c r="A726" s="1"/>
      <c r="B726" s="2"/>
      <c r="C726" s="2"/>
      <c r="D726" s="2"/>
    </row>
    <row r="727" spans="1:4" ht="13.2">
      <c r="A727" s="1"/>
      <c r="B727" s="2"/>
      <c r="C727" s="2"/>
      <c r="D727" s="2"/>
    </row>
    <row r="728" spans="1:4" ht="13.2">
      <c r="A728" s="1"/>
      <c r="B728" s="2"/>
      <c r="C728" s="2"/>
      <c r="D728" s="2"/>
    </row>
    <row r="729" spans="1:4" ht="13.2">
      <c r="A729" s="1"/>
      <c r="B729" s="2"/>
      <c r="C729" s="2"/>
      <c r="D729" s="2"/>
    </row>
    <row r="730" spans="1:4" ht="13.2">
      <c r="A730" s="1"/>
      <c r="B730" s="2"/>
      <c r="C730" s="2"/>
      <c r="D730" s="2"/>
    </row>
    <row r="731" spans="1:4" ht="13.2">
      <c r="A731" s="1"/>
      <c r="B731" s="2"/>
      <c r="C731" s="2"/>
      <c r="D731" s="2"/>
    </row>
    <row r="732" spans="1:4" ht="13.2">
      <c r="A732" s="1"/>
      <c r="B732" s="2"/>
      <c r="C732" s="2"/>
      <c r="D732" s="2"/>
    </row>
    <row r="733" spans="1:4" ht="13.2">
      <c r="A733" s="1"/>
      <c r="B733" s="2"/>
      <c r="C733" s="2"/>
      <c r="D733" s="2"/>
    </row>
    <row r="734" spans="1:4" ht="13.2">
      <c r="A734" s="1"/>
      <c r="B734" s="2"/>
      <c r="C734" s="2"/>
      <c r="D734" s="2"/>
    </row>
    <row r="735" spans="1:4" ht="13.2">
      <c r="A735" s="1"/>
      <c r="B735" s="2"/>
      <c r="C735" s="2"/>
      <c r="D735" s="2"/>
    </row>
    <row r="736" spans="1:4" ht="13.2">
      <c r="A736" s="1"/>
      <c r="B736" s="2"/>
      <c r="C736" s="2"/>
      <c r="D736" s="2"/>
    </row>
    <row r="737" spans="1:4" ht="13.2">
      <c r="A737" s="1"/>
      <c r="B737" s="2"/>
      <c r="C737" s="2"/>
      <c r="D737" s="2"/>
    </row>
    <row r="738" spans="1:4" ht="13.2">
      <c r="A738" s="1"/>
      <c r="B738" s="2"/>
      <c r="C738" s="2"/>
      <c r="D738" s="2"/>
    </row>
    <row r="739" spans="1:4" ht="13.2">
      <c r="A739" s="1"/>
      <c r="B739" s="2"/>
      <c r="C739" s="2"/>
      <c r="D739" s="2"/>
    </row>
    <row r="740" spans="1:4" ht="13.2">
      <c r="A740" s="1"/>
      <c r="B740" s="2"/>
      <c r="C740" s="2"/>
      <c r="D740" s="2"/>
    </row>
    <row r="741" spans="1:4" ht="13.2">
      <c r="A741" s="1"/>
      <c r="B741" s="2"/>
      <c r="C741" s="2"/>
      <c r="D741" s="2"/>
    </row>
    <row r="742" spans="1:4" ht="13.2">
      <c r="A742" s="1"/>
      <c r="B742" s="2"/>
      <c r="C742" s="2"/>
      <c r="D742" s="2"/>
    </row>
    <row r="743" spans="1:4" ht="13.2">
      <c r="A743" s="1"/>
      <c r="B743" s="2"/>
      <c r="C743" s="2"/>
      <c r="D743" s="2"/>
    </row>
    <row r="744" spans="1:4" ht="13.2">
      <c r="A744" s="1"/>
      <c r="B744" s="2"/>
      <c r="C744" s="2"/>
      <c r="D744" s="2"/>
    </row>
    <row r="745" spans="1:4" ht="13.2">
      <c r="A745" s="1"/>
      <c r="B745" s="2"/>
      <c r="C745" s="2"/>
      <c r="D745" s="2"/>
    </row>
    <row r="746" spans="1:4" ht="13.2">
      <c r="A746" s="1"/>
      <c r="B746" s="2"/>
      <c r="C746" s="2"/>
      <c r="D746" s="2"/>
    </row>
    <row r="747" spans="1:4" ht="13.2">
      <c r="A747" s="1"/>
      <c r="B747" s="2"/>
      <c r="C747" s="2"/>
      <c r="D747" s="2"/>
    </row>
    <row r="748" spans="1:4" ht="13.2">
      <c r="A748" s="1"/>
      <c r="B748" s="2"/>
      <c r="C748" s="2"/>
      <c r="D748" s="2"/>
    </row>
    <row r="749" spans="1:4" ht="13.2">
      <c r="A749" s="1"/>
      <c r="B749" s="2"/>
      <c r="C749" s="2"/>
      <c r="D749" s="2"/>
    </row>
    <row r="750" spans="1:4" ht="13.2">
      <c r="A750" s="1"/>
      <c r="B750" s="2"/>
      <c r="C750" s="2"/>
      <c r="D750" s="2"/>
    </row>
    <row r="751" spans="1:4" ht="13.2">
      <c r="A751" s="1"/>
      <c r="B751" s="2"/>
      <c r="C751" s="2"/>
      <c r="D751" s="2"/>
    </row>
    <row r="752" spans="1:4" ht="13.2">
      <c r="A752" s="1"/>
      <c r="B752" s="2"/>
      <c r="C752" s="2"/>
      <c r="D752" s="2"/>
    </row>
    <row r="753" spans="1:4" ht="13.2">
      <c r="A753" s="1"/>
      <c r="B753" s="2"/>
      <c r="C753" s="2"/>
      <c r="D753" s="2"/>
    </row>
    <row r="754" spans="1:4" ht="13.2">
      <c r="A754" s="1"/>
      <c r="B754" s="2"/>
      <c r="C754" s="2"/>
      <c r="D754" s="2"/>
    </row>
    <row r="755" spans="1:4" ht="13.2">
      <c r="A755" s="1"/>
      <c r="B755" s="2"/>
      <c r="C755" s="2"/>
      <c r="D755" s="2"/>
    </row>
    <row r="756" spans="1:4" ht="13.2">
      <c r="A756" s="1"/>
      <c r="B756" s="2"/>
      <c r="C756" s="2"/>
      <c r="D756" s="2"/>
    </row>
    <row r="757" spans="1:4" ht="13.2">
      <c r="A757" s="1"/>
      <c r="B757" s="2"/>
      <c r="C757" s="2"/>
      <c r="D757" s="2"/>
    </row>
    <row r="758" spans="1:4" ht="13.2">
      <c r="A758" s="1"/>
      <c r="B758" s="2"/>
      <c r="C758" s="2"/>
      <c r="D758" s="2"/>
    </row>
    <row r="759" spans="1:4" ht="13.2">
      <c r="A759" s="1"/>
      <c r="B759" s="2"/>
      <c r="C759" s="2"/>
      <c r="D759" s="2"/>
    </row>
    <row r="760" spans="1:4" ht="13.2">
      <c r="A760" s="1"/>
      <c r="B760" s="2"/>
      <c r="C760" s="2"/>
      <c r="D760" s="2"/>
    </row>
    <row r="761" spans="1:4" ht="13.2">
      <c r="A761" s="1"/>
      <c r="B761" s="2"/>
      <c r="C761" s="2"/>
      <c r="D761" s="2"/>
    </row>
    <row r="762" spans="1:4" ht="13.2">
      <c r="A762" s="1"/>
      <c r="B762" s="2"/>
      <c r="C762" s="2"/>
      <c r="D762" s="2"/>
    </row>
    <row r="763" spans="1:4" ht="13.2">
      <c r="A763" s="1"/>
      <c r="B763" s="2"/>
      <c r="C763" s="2"/>
      <c r="D763" s="2"/>
    </row>
    <row r="764" spans="1:4" ht="13.2">
      <c r="A764" s="1"/>
      <c r="B764" s="2"/>
      <c r="C764" s="2"/>
      <c r="D764" s="2"/>
    </row>
    <row r="765" spans="1:4" ht="13.2">
      <c r="A765" s="1"/>
      <c r="B765" s="2"/>
      <c r="C765" s="2"/>
      <c r="D765" s="2"/>
    </row>
    <row r="766" spans="1:4" ht="13.2">
      <c r="A766" s="1"/>
      <c r="B766" s="2"/>
      <c r="C766" s="2"/>
      <c r="D766" s="2"/>
    </row>
    <row r="767" spans="1:4" ht="13.2">
      <c r="A767" s="1"/>
      <c r="B767" s="2"/>
      <c r="C767" s="2"/>
      <c r="D767" s="2"/>
    </row>
    <row r="768" spans="1:4" ht="13.2">
      <c r="A768" s="1"/>
      <c r="B768" s="2"/>
      <c r="C768" s="2"/>
      <c r="D768" s="2"/>
    </row>
    <row r="769" spans="1:4" ht="13.2">
      <c r="A769" s="1"/>
      <c r="B769" s="2"/>
      <c r="C769" s="2"/>
      <c r="D769" s="2"/>
    </row>
    <row r="770" spans="1:4" ht="13.2">
      <c r="A770" s="1"/>
      <c r="B770" s="2"/>
      <c r="C770" s="2"/>
      <c r="D770" s="2"/>
    </row>
    <row r="771" spans="1:4" ht="13.2">
      <c r="A771" s="1"/>
      <c r="B771" s="2"/>
      <c r="C771" s="2"/>
      <c r="D771" s="2"/>
    </row>
    <row r="772" spans="1:4" ht="13.2">
      <c r="A772" s="1"/>
      <c r="B772" s="2"/>
      <c r="C772" s="2"/>
      <c r="D772" s="2"/>
    </row>
    <row r="773" spans="1:4" ht="13.2">
      <c r="A773" s="1"/>
      <c r="B773" s="2"/>
      <c r="C773" s="2"/>
      <c r="D773" s="2"/>
    </row>
    <row r="774" spans="1:4" ht="13.2">
      <c r="A774" s="1"/>
      <c r="B774" s="2"/>
      <c r="C774" s="2"/>
      <c r="D774" s="2"/>
    </row>
    <row r="775" spans="1:4" ht="13.2">
      <c r="A775" s="1"/>
      <c r="B775" s="2"/>
      <c r="C775" s="2"/>
      <c r="D775" s="2"/>
    </row>
    <row r="776" spans="1:4" ht="13.2">
      <c r="A776" s="1"/>
      <c r="B776" s="2"/>
      <c r="C776" s="2"/>
      <c r="D776" s="2"/>
    </row>
    <row r="777" spans="1:4" ht="13.2">
      <c r="A777" s="1"/>
      <c r="B777" s="2"/>
      <c r="C777" s="2"/>
      <c r="D777" s="2"/>
    </row>
    <row r="778" spans="1:4" ht="13.2">
      <c r="A778" s="1"/>
      <c r="B778" s="2"/>
      <c r="C778" s="2"/>
      <c r="D778" s="2"/>
    </row>
    <row r="779" spans="1:4" ht="13.2">
      <c r="A779" s="1"/>
      <c r="B779" s="2"/>
      <c r="C779" s="2"/>
      <c r="D779" s="2"/>
    </row>
    <row r="780" spans="1:4" ht="13.2">
      <c r="A780" s="1"/>
      <c r="B780" s="2"/>
      <c r="C780" s="2"/>
      <c r="D780" s="2"/>
    </row>
    <row r="781" spans="1:4" ht="13.2">
      <c r="A781" s="1"/>
      <c r="B781" s="2"/>
      <c r="C781" s="2"/>
      <c r="D781" s="2"/>
    </row>
    <row r="782" spans="1:4" ht="13.2">
      <c r="A782" s="1"/>
      <c r="B782" s="2"/>
      <c r="C782" s="2"/>
      <c r="D782" s="2"/>
    </row>
    <row r="783" spans="1:4" ht="13.2">
      <c r="A783" s="1"/>
      <c r="B783" s="2"/>
      <c r="C783" s="2"/>
      <c r="D783" s="2"/>
    </row>
    <row r="784" spans="1:4" ht="13.2">
      <c r="A784" s="1"/>
      <c r="B784" s="2"/>
      <c r="C784" s="2"/>
      <c r="D784" s="2"/>
    </row>
    <row r="785" spans="1:4" ht="13.2">
      <c r="A785" s="1"/>
      <c r="B785" s="2"/>
      <c r="C785" s="2"/>
      <c r="D785" s="2"/>
    </row>
    <row r="786" spans="1:4" ht="13.2">
      <c r="A786" s="1"/>
      <c r="B786" s="2"/>
      <c r="C786" s="2"/>
      <c r="D786" s="2"/>
    </row>
    <row r="787" spans="1:4" ht="13.2">
      <c r="A787" s="1"/>
      <c r="B787" s="2"/>
      <c r="C787" s="2"/>
      <c r="D787" s="2"/>
    </row>
    <row r="788" spans="1:4" ht="13.2">
      <c r="A788" s="1"/>
      <c r="B788" s="2"/>
      <c r="C788" s="2"/>
      <c r="D788" s="2"/>
    </row>
    <row r="789" spans="1:4" ht="13.2">
      <c r="A789" s="1"/>
      <c r="B789" s="2"/>
      <c r="C789" s="2"/>
      <c r="D789" s="2"/>
    </row>
    <row r="790" spans="1:4" ht="13.2">
      <c r="A790" s="1"/>
      <c r="B790" s="2"/>
      <c r="C790" s="2"/>
      <c r="D790" s="2"/>
    </row>
    <row r="791" spans="1:4" ht="13.2">
      <c r="A791" s="1"/>
      <c r="B791" s="2"/>
      <c r="C791" s="2"/>
      <c r="D791" s="2"/>
    </row>
    <row r="792" spans="1:4" ht="13.2">
      <c r="A792" s="1"/>
      <c r="B792" s="2"/>
      <c r="C792" s="2"/>
      <c r="D792" s="2"/>
    </row>
    <row r="793" spans="1:4" ht="13.2">
      <c r="A793" s="1"/>
      <c r="B793" s="2"/>
      <c r="C793" s="2"/>
      <c r="D793" s="2"/>
    </row>
    <row r="794" spans="1:4" ht="13.2">
      <c r="A794" s="1"/>
      <c r="B794" s="2"/>
      <c r="C794" s="2"/>
      <c r="D794" s="2"/>
    </row>
    <row r="795" spans="1:4" ht="13.2">
      <c r="A795" s="1"/>
      <c r="B795" s="2"/>
      <c r="C795" s="2"/>
      <c r="D795" s="2"/>
    </row>
    <row r="796" spans="1:4" ht="13.2">
      <c r="A796" s="1"/>
      <c r="B796" s="2"/>
      <c r="C796" s="2"/>
      <c r="D796" s="2"/>
    </row>
    <row r="797" spans="1:4" ht="13.2">
      <c r="A797" s="1"/>
      <c r="B797" s="2"/>
      <c r="C797" s="2"/>
      <c r="D797" s="2"/>
    </row>
    <row r="798" spans="1:4" ht="13.2">
      <c r="A798" s="1"/>
      <c r="B798" s="2"/>
      <c r="C798" s="2"/>
      <c r="D798" s="2"/>
    </row>
    <row r="799" spans="1:4" ht="13.2">
      <c r="A799" s="1"/>
      <c r="B799" s="2"/>
      <c r="C799" s="2"/>
      <c r="D799" s="2"/>
    </row>
    <row r="800" spans="1:4" ht="13.2">
      <c r="A800" s="1"/>
      <c r="B800" s="2"/>
      <c r="C800" s="2"/>
      <c r="D800" s="2"/>
    </row>
    <row r="801" spans="1:4" ht="13.2">
      <c r="A801" s="1"/>
      <c r="B801" s="2"/>
      <c r="C801" s="2"/>
      <c r="D801" s="2"/>
    </row>
    <row r="802" spans="1:4" ht="13.2">
      <c r="A802" s="1"/>
      <c r="B802" s="2"/>
      <c r="C802" s="2"/>
      <c r="D802" s="2"/>
    </row>
    <row r="803" spans="1:4" ht="13.2">
      <c r="A803" s="1"/>
      <c r="B803" s="2"/>
      <c r="C803" s="2"/>
      <c r="D803" s="2"/>
    </row>
    <row r="804" spans="1:4" ht="13.2">
      <c r="A804" s="1"/>
      <c r="B804" s="2"/>
      <c r="C804" s="2"/>
      <c r="D804" s="2"/>
    </row>
    <row r="805" spans="1:4" ht="13.2">
      <c r="A805" s="1"/>
      <c r="B805" s="2"/>
      <c r="C805" s="2"/>
      <c r="D805" s="2"/>
    </row>
    <row r="806" spans="1:4" ht="13.2">
      <c r="A806" s="1"/>
      <c r="B806" s="2"/>
      <c r="C806" s="2"/>
      <c r="D806" s="2"/>
    </row>
    <row r="807" spans="1:4" ht="13.2">
      <c r="A807" s="1"/>
      <c r="B807" s="2"/>
      <c r="C807" s="2"/>
      <c r="D807" s="2"/>
    </row>
    <row r="808" spans="1:4" ht="13.2">
      <c r="A808" s="1"/>
      <c r="B808" s="2"/>
      <c r="C808" s="2"/>
      <c r="D808" s="2"/>
    </row>
    <row r="809" spans="1:4" ht="13.2">
      <c r="A809" s="1"/>
      <c r="B809" s="2"/>
      <c r="C809" s="2"/>
      <c r="D809" s="2"/>
    </row>
    <row r="810" spans="1:4" ht="13.2">
      <c r="A810" s="1"/>
      <c r="B810" s="2"/>
      <c r="C810" s="2"/>
      <c r="D810" s="2"/>
    </row>
    <row r="811" spans="1:4" ht="13.2">
      <c r="A811" s="1"/>
      <c r="B811" s="2"/>
      <c r="C811" s="2"/>
      <c r="D811" s="2"/>
    </row>
    <row r="812" spans="1:4" ht="13.2">
      <c r="A812" s="1"/>
      <c r="B812" s="2"/>
      <c r="C812" s="2"/>
      <c r="D812" s="2"/>
    </row>
    <row r="813" spans="1:4" ht="13.2">
      <c r="A813" s="1"/>
      <c r="B813" s="2"/>
      <c r="C813" s="2"/>
      <c r="D813" s="2"/>
    </row>
    <row r="814" spans="1:4" ht="13.2">
      <c r="A814" s="1"/>
      <c r="B814" s="2"/>
      <c r="C814" s="2"/>
      <c r="D814" s="2"/>
    </row>
    <row r="815" spans="1:4" ht="13.2">
      <c r="A815" s="1"/>
      <c r="B815" s="2"/>
      <c r="C815" s="2"/>
      <c r="D815" s="2"/>
    </row>
    <row r="816" spans="1:4" ht="13.2">
      <c r="A816" s="1"/>
      <c r="B816" s="2"/>
      <c r="C816" s="2"/>
      <c r="D816" s="2"/>
    </row>
    <row r="817" spans="1:4" ht="13.2">
      <c r="A817" s="1"/>
      <c r="B817" s="2"/>
      <c r="C817" s="2"/>
      <c r="D817" s="2"/>
    </row>
    <row r="818" spans="1:4" ht="13.2">
      <c r="A818" s="1"/>
      <c r="B818" s="2"/>
      <c r="C818" s="2"/>
      <c r="D818" s="2"/>
    </row>
    <row r="819" spans="1:4" ht="13.2">
      <c r="A819" s="1"/>
      <c r="B819" s="2"/>
      <c r="C819" s="2"/>
      <c r="D819" s="2"/>
    </row>
    <row r="820" spans="1:4" ht="13.2">
      <c r="A820" s="1"/>
      <c r="B820" s="2"/>
      <c r="C820" s="2"/>
      <c r="D820" s="2"/>
    </row>
    <row r="821" spans="1:4" ht="13.2">
      <c r="A821" s="1"/>
      <c r="B821" s="2"/>
      <c r="C821" s="2"/>
      <c r="D821" s="2"/>
    </row>
    <row r="822" spans="1:4" ht="13.2">
      <c r="A822" s="1"/>
      <c r="B822" s="2"/>
      <c r="C822" s="2"/>
      <c r="D822" s="2"/>
    </row>
    <row r="823" spans="1:4" ht="13.2">
      <c r="A823" s="1"/>
      <c r="B823" s="2"/>
      <c r="C823" s="2"/>
      <c r="D823" s="2"/>
    </row>
    <row r="824" spans="1:4" ht="13.2">
      <c r="A824" s="1"/>
      <c r="B824" s="2"/>
      <c r="C824" s="2"/>
      <c r="D824" s="2"/>
    </row>
    <row r="825" spans="1:4" ht="13.2">
      <c r="A825" s="1"/>
      <c r="B825" s="2"/>
      <c r="C825" s="2"/>
      <c r="D825" s="2"/>
    </row>
    <row r="826" spans="1:4" ht="13.2">
      <c r="A826" s="1"/>
      <c r="B826" s="2"/>
      <c r="C826" s="2"/>
      <c r="D826" s="2"/>
    </row>
    <row r="827" spans="1:4" ht="13.2">
      <c r="A827" s="1"/>
      <c r="B827" s="2"/>
      <c r="C827" s="2"/>
      <c r="D827" s="2"/>
    </row>
    <row r="828" spans="1:4" ht="13.2">
      <c r="A828" s="1"/>
      <c r="B828" s="2"/>
      <c r="C828" s="2"/>
      <c r="D828" s="2"/>
    </row>
    <row r="829" spans="1:4" ht="13.2">
      <c r="A829" s="1"/>
      <c r="B829" s="2"/>
      <c r="C829" s="2"/>
      <c r="D829" s="2"/>
    </row>
    <row r="830" spans="1:4" ht="13.2">
      <c r="A830" s="1"/>
      <c r="B830" s="2"/>
      <c r="C830" s="2"/>
      <c r="D830" s="2"/>
    </row>
    <row r="831" spans="1:4" ht="13.2">
      <c r="A831" s="1"/>
      <c r="B831" s="2"/>
      <c r="C831" s="2"/>
      <c r="D831" s="2"/>
    </row>
    <row r="832" spans="1:4" ht="13.2">
      <c r="A832" s="1"/>
      <c r="B832" s="2"/>
      <c r="C832" s="2"/>
      <c r="D832" s="2"/>
    </row>
    <row r="833" spans="1:4" ht="13.2">
      <c r="A833" s="1"/>
      <c r="B833" s="2"/>
      <c r="C833" s="2"/>
      <c r="D833" s="2"/>
    </row>
    <row r="834" spans="1:4" ht="13.2">
      <c r="A834" s="1"/>
      <c r="B834" s="2"/>
      <c r="C834" s="2"/>
      <c r="D834" s="2"/>
    </row>
    <row r="835" spans="1:4" ht="13.2">
      <c r="A835" s="1"/>
      <c r="B835" s="2"/>
      <c r="C835" s="2"/>
      <c r="D835" s="2"/>
    </row>
    <row r="836" spans="1:4" ht="13.2">
      <c r="A836" s="1"/>
      <c r="B836" s="2"/>
      <c r="C836" s="2"/>
      <c r="D836" s="2"/>
    </row>
    <row r="837" spans="1:4" ht="13.2">
      <c r="A837" s="1"/>
      <c r="B837" s="2"/>
      <c r="C837" s="2"/>
      <c r="D837" s="2"/>
    </row>
    <row r="838" spans="1:4" ht="13.2">
      <c r="A838" s="1"/>
      <c r="B838" s="2"/>
      <c r="C838" s="2"/>
      <c r="D838" s="2"/>
    </row>
    <row r="839" spans="1:4" ht="13.2">
      <c r="A839" s="1"/>
      <c r="B839" s="2"/>
      <c r="C839" s="2"/>
      <c r="D839" s="2"/>
    </row>
    <row r="840" spans="1:4" ht="13.2">
      <c r="A840" s="1"/>
      <c r="B840" s="2"/>
      <c r="C840" s="2"/>
      <c r="D840" s="2"/>
    </row>
    <row r="841" spans="1:4" ht="13.2">
      <c r="A841" s="1"/>
      <c r="B841" s="2"/>
      <c r="C841" s="2"/>
      <c r="D841" s="2"/>
    </row>
    <row r="842" spans="1:4" ht="13.2">
      <c r="A842" s="1"/>
      <c r="B842" s="2"/>
      <c r="C842" s="2"/>
      <c r="D842" s="2"/>
    </row>
    <row r="843" spans="1:4" ht="13.2">
      <c r="A843" s="1"/>
      <c r="B843" s="2"/>
      <c r="C843" s="2"/>
      <c r="D843" s="2"/>
    </row>
    <row r="844" spans="1:4" ht="13.2">
      <c r="A844" s="1"/>
      <c r="B844" s="2"/>
      <c r="C844" s="2"/>
      <c r="D844" s="2"/>
    </row>
    <row r="845" spans="1:4" ht="13.2">
      <c r="A845" s="1"/>
      <c r="B845" s="2"/>
      <c r="C845" s="2"/>
      <c r="D845" s="2"/>
    </row>
    <row r="846" spans="1:4" ht="13.2">
      <c r="A846" s="1"/>
      <c r="B846" s="2"/>
      <c r="C846" s="2"/>
      <c r="D846" s="2"/>
    </row>
    <row r="847" spans="1:4" ht="13.2">
      <c r="A847" s="1"/>
      <c r="B847" s="2"/>
      <c r="C847" s="2"/>
      <c r="D847" s="2"/>
    </row>
    <row r="848" spans="1:4" ht="13.2">
      <c r="A848" s="1"/>
      <c r="B848" s="2"/>
      <c r="C848" s="2"/>
      <c r="D848" s="2"/>
    </row>
    <row r="849" spans="1:4" ht="13.2">
      <c r="A849" s="1"/>
      <c r="B849" s="2"/>
      <c r="C849" s="2"/>
      <c r="D849" s="2"/>
    </row>
    <row r="850" spans="1:4" ht="13.2">
      <c r="A850" s="1"/>
      <c r="B850" s="2"/>
      <c r="C850" s="2"/>
      <c r="D850" s="2"/>
    </row>
    <row r="851" spans="1:4" ht="13.2">
      <c r="A851" s="1"/>
      <c r="B851" s="2"/>
      <c r="C851" s="2"/>
      <c r="D851" s="2"/>
    </row>
    <row r="852" spans="1:4" ht="13.2">
      <c r="A852" s="1"/>
      <c r="B852" s="2"/>
      <c r="C852" s="2"/>
      <c r="D852" s="2"/>
    </row>
    <row r="853" spans="1:4" ht="13.2">
      <c r="A853" s="1"/>
      <c r="B853" s="2"/>
      <c r="C853" s="2"/>
      <c r="D853" s="2"/>
    </row>
    <row r="854" spans="1:4" ht="13.2">
      <c r="A854" s="1"/>
      <c r="B854" s="2"/>
      <c r="C854" s="2"/>
      <c r="D854" s="2"/>
    </row>
    <row r="855" spans="1:4" ht="13.2">
      <c r="A855" s="1"/>
      <c r="B855" s="2"/>
      <c r="C855" s="2"/>
      <c r="D855" s="2"/>
    </row>
    <row r="856" spans="1:4" ht="13.2">
      <c r="A856" s="1"/>
      <c r="B856" s="2"/>
      <c r="C856" s="2"/>
      <c r="D856" s="2"/>
    </row>
    <row r="857" spans="1:4" ht="13.2">
      <c r="A857" s="1"/>
      <c r="B857" s="2"/>
      <c r="C857" s="2"/>
      <c r="D857" s="2"/>
    </row>
    <row r="858" spans="1:4" ht="13.2">
      <c r="A858" s="1"/>
      <c r="B858" s="2"/>
      <c r="C858" s="2"/>
      <c r="D858" s="2"/>
    </row>
    <row r="859" spans="1:4" ht="13.2">
      <c r="A859" s="1"/>
      <c r="B859" s="2"/>
      <c r="C859" s="2"/>
      <c r="D859" s="2"/>
    </row>
    <row r="860" spans="1:4" ht="13.2">
      <c r="A860" s="1"/>
      <c r="B860" s="2"/>
      <c r="C860" s="2"/>
      <c r="D860" s="2"/>
    </row>
    <row r="861" spans="1:4" ht="13.2">
      <c r="A861" s="1"/>
      <c r="B861" s="2"/>
      <c r="C861" s="2"/>
      <c r="D861" s="2"/>
    </row>
    <row r="862" spans="1:4" ht="13.2">
      <c r="A862" s="1"/>
      <c r="B862" s="2"/>
      <c r="C862" s="2"/>
      <c r="D862" s="2"/>
    </row>
    <row r="863" spans="1:4" ht="13.2">
      <c r="A863" s="1"/>
      <c r="B863" s="2"/>
      <c r="C863" s="2"/>
      <c r="D863" s="2"/>
    </row>
    <row r="864" spans="1:4" ht="13.2">
      <c r="A864" s="1"/>
      <c r="B864" s="2"/>
      <c r="C864" s="2"/>
      <c r="D864" s="2"/>
    </row>
    <row r="865" spans="1:4" ht="13.2">
      <c r="A865" s="1"/>
      <c r="B865" s="2"/>
      <c r="C865" s="2"/>
      <c r="D865" s="2"/>
    </row>
    <row r="866" spans="1:4" ht="13.2">
      <c r="A866" s="1"/>
      <c r="B866" s="2"/>
      <c r="C866" s="2"/>
      <c r="D866" s="2"/>
    </row>
    <row r="867" spans="1:4" ht="13.2">
      <c r="A867" s="1"/>
      <c r="B867" s="2"/>
      <c r="C867" s="2"/>
      <c r="D867" s="2"/>
    </row>
    <row r="868" spans="1:4" ht="13.2">
      <c r="A868" s="1"/>
      <c r="B868" s="2"/>
      <c r="C868" s="2"/>
      <c r="D868" s="2"/>
    </row>
    <row r="869" spans="1:4" ht="13.2">
      <c r="A869" s="1"/>
      <c r="B869" s="2"/>
      <c r="C869" s="2"/>
      <c r="D869" s="2"/>
    </row>
    <row r="870" spans="1:4" ht="13.2">
      <c r="A870" s="1"/>
      <c r="B870" s="2"/>
      <c r="C870" s="2"/>
      <c r="D870" s="2"/>
    </row>
    <row r="871" spans="1:4" ht="13.2">
      <c r="A871" s="1"/>
      <c r="B871" s="2"/>
      <c r="C871" s="2"/>
      <c r="D871" s="2"/>
    </row>
    <row r="872" spans="1:4" ht="13.2">
      <c r="A872" s="1"/>
      <c r="B872" s="2"/>
      <c r="C872" s="2"/>
      <c r="D872" s="2"/>
    </row>
    <row r="873" spans="1:4" ht="13.2">
      <c r="A873" s="1"/>
      <c r="B873" s="2"/>
      <c r="C873" s="2"/>
      <c r="D873" s="2"/>
    </row>
    <row r="874" spans="1:4" ht="13.2">
      <c r="A874" s="1"/>
      <c r="B874" s="2"/>
      <c r="C874" s="2"/>
      <c r="D874" s="2"/>
    </row>
    <row r="875" spans="1:4" ht="13.2">
      <c r="A875" s="1"/>
      <c r="B875" s="2"/>
      <c r="C875" s="2"/>
      <c r="D875" s="2"/>
    </row>
    <row r="876" spans="1:4" ht="13.2">
      <c r="A876" s="1"/>
      <c r="B876" s="2"/>
      <c r="C876" s="2"/>
      <c r="D876" s="2"/>
    </row>
    <row r="877" spans="1:4" ht="13.2">
      <c r="A877" s="1"/>
      <c r="B877" s="2"/>
      <c r="C877" s="2"/>
      <c r="D877" s="2"/>
    </row>
    <row r="878" spans="1:4" ht="13.2">
      <c r="A878" s="1"/>
      <c r="B878" s="2"/>
      <c r="C878" s="2"/>
      <c r="D878" s="2"/>
    </row>
    <row r="879" spans="1:4" ht="13.2">
      <c r="A879" s="1"/>
      <c r="B879" s="2"/>
      <c r="C879" s="2"/>
      <c r="D879" s="2"/>
    </row>
    <row r="880" spans="1:4" ht="13.2">
      <c r="A880" s="1"/>
      <c r="B880" s="2"/>
      <c r="C880" s="2"/>
      <c r="D880" s="2"/>
    </row>
    <row r="881" spans="1:4" ht="13.2">
      <c r="A881" s="1"/>
      <c r="B881" s="2"/>
      <c r="C881" s="2"/>
      <c r="D881" s="2"/>
    </row>
    <row r="882" spans="1:4" ht="13.2">
      <c r="A882" s="1"/>
      <c r="B882" s="2"/>
      <c r="C882" s="2"/>
      <c r="D882" s="2"/>
    </row>
    <row r="883" spans="1:4" ht="13.2">
      <c r="A883" s="1"/>
      <c r="B883" s="2"/>
      <c r="C883" s="2"/>
      <c r="D883" s="2"/>
    </row>
    <row r="884" spans="1:4" ht="13.2">
      <c r="A884" s="1"/>
      <c r="B884" s="2"/>
      <c r="C884" s="2"/>
      <c r="D884" s="2"/>
    </row>
    <row r="885" spans="1:4" ht="13.2">
      <c r="A885" s="1"/>
      <c r="B885" s="2"/>
      <c r="C885" s="2"/>
      <c r="D885" s="2"/>
    </row>
    <row r="886" spans="1:4" ht="13.2">
      <c r="A886" s="1"/>
      <c r="B886" s="2"/>
      <c r="C886" s="2"/>
      <c r="D886" s="2"/>
    </row>
    <row r="887" spans="1:4" ht="13.2">
      <c r="A887" s="1"/>
      <c r="B887" s="2"/>
      <c r="C887" s="2"/>
      <c r="D887" s="2"/>
    </row>
    <row r="888" spans="1:4" ht="13.2">
      <c r="A888" s="1"/>
      <c r="B888" s="2"/>
      <c r="C888" s="2"/>
      <c r="D888" s="2"/>
    </row>
    <row r="889" spans="1:4" ht="13.2">
      <c r="A889" s="1"/>
      <c r="B889" s="2"/>
      <c r="C889" s="2"/>
      <c r="D889" s="2"/>
    </row>
    <row r="890" spans="1:4" ht="13.2">
      <c r="A890" s="1"/>
      <c r="B890" s="2"/>
      <c r="C890" s="2"/>
      <c r="D890" s="2"/>
    </row>
    <row r="891" spans="1:4" ht="13.2">
      <c r="A891" s="1"/>
      <c r="B891" s="2"/>
      <c r="C891" s="2"/>
      <c r="D891" s="2"/>
    </row>
    <row r="892" spans="1:4" ht="13.2">
      <c r="A892" s="1"/>
      <c r="B892" s="2"/>
      <c r="C892" s="2"/>
      <c r="D892" s="2"/>
    </row>
    <row r="893" spans="1:4" ht="13.2">
      <c r="A893" s="1"/>
      <c r="B893" s="2"/>
      <c r="C893" s="2"/>
      <c r="D893" s="2"/>
    </row>
    <row r="894" spans="1:4" ht="13.2">
      <c r="A894" s="1"/>
      <c r="B894" s="2"/>
      <c r="C894" s="2"/>
      <c r="D894" s="2"/>
    </row>
    <row r="895" spans="1:4" ht="13.2">
      <c r="A895" s="1"/>
      <c r="B895" s="2"/>
      <c r="C895" s="2"/>
      <c r="D895" s="2"/>
    </row>
    <row r="896" spans="1:4" ht="13.2">
      <c r="A896" s="1"/>
      <c r="B896" s="2"/>
      <c r="C896" s="2"/>
      <c r="D896" s="2"/>
    </row>
    <row r="897" spans="1:4" ht="13.2">
      <c r="A897" s="1"/>
      <c r="B897" s="2"/>
      <c r="C897" s="2"/>
      <c r="D897" s="2"/>
    </row>
    <row r="898" spans="1:4" ht="13.2">
      <c r="A898" s="1"/>
      <c r="B898" s="2"/>
      <c r="C898" s="2"/>
      <c r="D898" s="2"/>
    </row>
    <row r="899" spans="1:4" ht="13.2">
      <c r="A899" s="1"/>
      <c r="B899" s="2"/>
      <c r="C899" s="2"/>
      <c r="D899" s="2"/>
    </row>
    <row r="900" spans="1:4" ht="13.2">
      <c r="A900" s="1"/>
      <c r="B900" s="2"/>
      <c r="C900" s="2"/>
      <c r="D900" s="2"/>
    </row>
    <row r="901" spans="1:4" ht="13.2">
      <c r="A901" s="1"/>
      <c r="B901" s="2"/>
      <c r="C901" s="2"/>
      <c r="D901" s="2"/>
    </row>
    <row r="902" spans="1:4" ht="13.2">
      <c r="A902" s="1"/>
      <c r="B902" s="2"/>
      <c r="C902" s="2"/>
      <c r="D902" s="2"/>
    </row>
    <row r="903" spans="1:4" ht="13.2">
      <c r="A903" s="1"/>
      <c r="B903" s="2"/>
      <c r="C903" s="2"/>
      <c r="D903" s="2"/>
    </row>
    <row r="904" spans="1:4" ht="13.2">
      <c r="A904" s="1"/>
      <c r="B904" s="2"/>
      <c r="C904" s="2"/>
      <c r="D904" s="2"/>
    </row>
    <row r="905" spans="1:4" ht="13.2">
      <c r="A905" s="1"/>
      <c r="B905" s="2"/>
      <c r="C905" s="2"/>
      <c r="D905" s="2"/>
    </row>
    <row r="906" spans="1:4" ht="13.2">
      <c r="A906" s="1"/>
      <c r="B906" s="2"/>
      <c r="C906" s="2"/>
      <c r="D906" s="2"/>
    </row>
    <row r="907" spans="1:4" ht="13.2">
      <c r="A907" s="1"/>
      <c r="B907" s="2"/>
      <c r="C907" s="2"/>
      <c r="D907" s="2"/>
    </row>
    <row r="908" spans="1:4" ht="13.2">
      <c r="A908" s="1"/>
      <c r="B908" s="2"/>
      <c r="C908" s="2"/>
      <c r="D908" s="2"/>
    </row>
    <row r="909" spans="1:4" ht="13.2">
      <c r="A909" s="1"/>
      <c r="B909" s="2"/>
      <c r="C909" s="2"/>
      <c r="D909" s="2"/>
    </row>
    <row r="910" spans="1:4" ht="13.2">
      <c r="A910" s="1"/>
      <c r="B910" s="2"/>
      <c r="C910" s="2"/>
      <c r="D910" s="2"/>
    </row>
    <row r="911" spans="1:4" ht="13.2">
      <c r="A911" s="1"/>
      <c r="B911" s="2"/>
      <c r="C911" s="2"/>
      <c r="D911" s="2"/>
    </row>
    <row r="912" spans="1:4" ht="13.2">
      <c r="A912" s="1"/>
      <c r="B912" s="2"/>
      <c r="C912" s="2"/>
      <c r="D912" s="2"/>
    </row>
    <row r="913" spans="1:4" ht="13.2">
      <c r="A913" s="1"/>
      <c r="B913" s="2"/>
      <c r="C913" s="2"/>
      <c r="D913" s="2"/>
    </row>
    <row r="914" spans="1:4" ht="13.2">
      <c r="A914" s="1"/>
      <c r="B914" s="2"/>
      <c r="C914" s="2"/>
      <c r="D914" s="2"/>
    </row>
    <row r="915" spans="1:4" ht="13.2">
      <c r="A915" s="1"/>
      <c r="B915" s="2"/>
      <c r="C915" s="2"/>
      <c r="D915" s="2"/>
    </row>
    <row r="916" spans="1:4" ht="13.2">
      <c r="A916" s="1"/>
      <c r="B916" s="2"/>
      <c r="C916" s="2"/>
      <c r="D916" s="2"/>
    </row>
    <row r="917" spans="1:4" ht="13.2">
      <c r="A917" s="1"/>
      <c r="B917" s="2"/>
      <c r="C917" s="2"/>
      <c r="D917" s="2"/>
    </row>
    <row r="918" spans="1:4" ht="13.2">
      <c r="A918" s="1"/>
      <c r="B918" s="2"/>
      <c r="C918" s="2"/>
      <c r="D918" s="2"/>
    </row>
    <row r="919" spans="1:4" ht="13.2">
      <c r="A919" s="1"/>
      <c r="B919" s="2"/>
      <c r="C919" s="2"/>
      <c r="D919" s="2"/>
    </row>
    <row r="920" spans="1:4" ht="13.2">
      <c r="A920" s="1"/>
      <c r="B920" s="2"/>
      <c r="C920" s="2"/>
      <c r="D920" s="2"/>
    </row>
    <row r="921" spans="1:4" ht="13.2">
      <c r="A921" s="1"/>
      <c r="B921" s="2"/>
      <c r="C921" s="2"/>
      <c r="D921" s="2"/>
    </row>
    <row r="922" spans="1:4" ht="13.2">
      <c r="A922" s="1"/>
      <c r="B922" s="2"/>
      <c r="C922" s="2"/>
      <c r="D922" s="2"/>
    </row>
    <row r="923" spans="1:4" ht="13.2">
      <c r="A923" s="1"/>
      <c r="B923" s="2"/>
      <c r="C923" s="2"/>
      <c r="D923" s="2"/>
    </row>
    <row r="924" spans="1:4" ht="13.2">
      <c r="A924" s="1"/>
      <c r="B924" s="2"/>
      <c r="C924" s="2"/>
      <c r="D924" s="2"/>
    </row>
    <row r="925" spans="1:4" ht="13.2">
      <c r="A925" s="1"/>
      <c r="B925" s="2"/>
      <c r="C925" s="2"/>
      <c r="D925" s="2"/>
    </row>
    <row r="926" spans="1:4" ht="13.2">
      <c r="A926" s="1"/>
      <c r="B926" s="2"/>
      <c r="C926" s="2"/>
      <c r="D926" s="2"/>
    </row>
    <row r="927" spans="1:4" ht="13.2">
      <c r="A927" s="1"/>
      <c r="B927" s="2"/>
      <c r="C927" s="2"/>
      <c r="D927" s="2"/>
    </row>
    <row r="928" spans="1:4" ht="13.2">
      <c r="A928" s="1"/>
      <c r="B928" s="2"/>
      <c r="C928" s="2"/>
      <c r="D928" s="2"/>
    </row>
    <row r="929" spans="1:4" ht="13.2">
      <c r="A929" s="1"/>
      <c r="B929" s="2"/>
      <c r="C929" s="2"/>
      <c r="D929" s="2"/>
    </row>
    <row r="930" spans="1:4" ht="13.2">
      <c r="A930" s="1"/>
      <c r="B930" s="2"/>
      <c r="C930" s="2"/>
      <c r="D930" s="2"/>
    </row>
    <row r="931" spans="1:4" ht="13.2">
      <c r="A931" s="1"/>
      <c r="B931" s="2"/>
      <c r="C931" s="2"/>
      <c r="D931" s="2"/>
    </row>
    <row r="932" spans="1:4" ht="13.2">
      <c r="A932" s="1"/>
      <c r="B932" s="2"/>
      <c r="C932" s="2"/>
      <c r="D932" s="2"/>
    </row>
    <row r="933" spans="1:4" ht="13.2">
      <c r="A933" s="1"/>
      <c r="B933" s="2"/>
      <c r="C933" s="2"/>
      <c r="D933" s="2"/>
    </row>
    <row r="934" spans="1:4" ht="13.2">
      <c r="A934" s="1"/>
      <c r="B934" s="2"/>
      <c r="C934" s="2"/>
      <c r="D934" s="2"/>
    </row>
    <row r="935" spans="1:4" ht="13.2">
      <c r="A935" s="1"/>
      <c r="B935" s="2"/>
      <c r="C935" s="2"/>
      <c r="D935" s="2"/>
    </row>
    <row r="936" spans="1:4" ht="13.2">
      <c r="A936" s="1"/>
      <c r="B936" s="2"/>
      <c r="C936" s="2"/>
      <c r="D936" s="2"/>
    </row>
    <row r="937" spans="1:4" ht="13.2">
      <c r="A937" s="1"/>
      <c r="B937" s="2"/>
      <c r="C937" s="2"/>
      <c r="D937" s="2"/>
    </row>
    <row r="938" spans="1:4" ht="13.2">
      <c r="A938" s="1"/>
      <c r="B938" s="2"/>
      <c r="C938" s="2"/>
      <c r="D938" s="2"/>
    </row>
    <row r="939" spans="1:4" ht="13.2">
      <c r="A939" s="1"/>
      <c r="B939" s="2"/>
      <c r="C939" s="2"/>
      <c r="D939" s="2"/>
    </row>
    <row r="940" spans="1:4" ht="13.2">
      <c r="A940" s="1"/>
      <c r="B940" s="2"/>
      <c r="C940" s="2"/>
      <c r="D940" s="2"/>
    </row>
    <row r="941" spans="1:4" ht="13.2">
      <c r="A941" s="1"/>
      <c r="B941" s="2"/>
      <c r="C941" s="2"/>
      <c r="D941" s="2"/>
    </row>
    <row r="942" spans="1:4" ht="13.2">
      <c r="A942" s="1"/>
      <c r="B942" s="2"/>
      <c r="C942" s="2"/>
      <c r="D942" s="2"/>
    </row>
    <row r="943" spans="1:4" ht="13.2">
      <c r="A943" s="1"/>
      <c r="B943" s="2"/>
      <c r="C943" s="2"/>
      <c r="D943" s="2"/>
    </row>
    <row r="944" spans="1:4" ht="13.2">
      <c r="A944" s="1"/>
      <c r="B944" s="2"/>
      <c r="C944" s="2"/>
      <c r="D944" s="2"/>
    </row>
    <row r="945" spans="1:4" ht="13.2">
      <c r="A945" s="1"/>
      <c r="B945" s="2"/>
      <c r="C945" s="2"/>
      <c r="D945" s="2"/>
    </row>
    <row r="946" spans="1:4" ht="13.2">
      <c r="A946" s="1"/>
      <c r="B946" s="2"/>
      <c r="C946" s="2"/>
      <c r="D946" s="2"/>
    </row>
    <row r="947" spans="1:4" ht="13.2">
      <c r="A947" s="1"/>
      <c r="B947" s="2"/>
      <c r="C947" s="2"/>
      <c r="D947" s="2"/>
    </row>
    <row r="948" spans="1:4" ht="13.2">
      <c r="A948" s="1"/>
      <c r="B948" s="2"/>
      <c r="C948" s="2"/>
      <c r="D948" s="2"/>
    </row>
    <row r="949" spans="1:4" ht="13.2">
      <c r="A949" s="1"/>
      <c r="B949" s="2"/>
      <c r="C949" s="2"/>
      <c r="D949" s="2"/>
    </row>
    <row r="950" spans="1:4" ht="13.2">
      <c r="A950" s="1"/>
      <c r="B950" s="2"/>
      <c r="C950" s="2"/>
      <c r="D950" s="2"/>
    </row>
    <row r="951" spans="1:4" ht="13.2">
      <c r="A951" s="1"/>
      <c r="B951" s="2"/>
      <c r="C951" s="2"/>
      <c r="D951" s="2"/>
    </row>
    <row r="952" spans="1:4" ht="13.2">
      <c r="A952" s="1"/>
      <c r="B952" s="2"/>
      <c r="C952" s="2"/>
      <c r="D952" s="2"/>
    </row>
    <row r="953" spans="1:4" ht="13.2">
      <c r="A953" s="1"/>
      <c r="B953" s="2"/>
      <c r="C953" s="2"/>
      <c r="D953" s="2"/>
    </row>
    <row r="954" spans="1:4" ht="13.2">
      <c r="A954" s="1"/>
      <c r="B954" s="2"/>
      <c r="C954" s="2"/>
      <c r="D954" s="2"/>
    </row>
    <row r="955" spans="1:4" ht="13.2">
      <c r="A955" s="1"/>
      <c r="B955" s="2"/>
      <c r="C955" s="2"/>
      <c r="D955" s="2"/>
    </row>
    <row r="956" spans="1:4" ht="13.2">
      <c r="A956" s="1"/>
      <c r="B956" s="2"/>
      <c r="C956" s="2"/>
      <c r="D956" s="2"/>
    </row>
    <row r="957" spans="1:4" ht="13.2">
      <c r="A957" s="1"/>
      <c r="B957" s="2"/>
      <c r="C957" s="2"/>
      <c r="D957" s="2"/>
    </row>
    <row r="958" spans="1:4" ht="13.2">
      <c r="A958" s="1"/>
      <c r="B958" s="2"/>
      <c r="C958" s="2"/>
      <c r="D958" s="2"/>
    </row>
    <row r="959" spans="1:4" ht="13.2">
      <c r="A959" s="1"/>
      <c r="B959" s="2"/>
      <c r="C959" s="2"/>
      <c r="D959" s="2"/>
    </row>
    <row r="960" spans="1:4" ht="13.2">
      <c r="A960" s="1"/>
      <c r="B960" s="2"/>
      <c r="C960" s="2"/>
      <c r="D960" s="2"/>
    </row>
    <row r="961" spans="1:4" ht="13.2">
      <c r="A961" s="1"/>
      <c r="B961" s="2"/>
      <c r="C961" s="2"/>
      <c r="D961" s="2"/>
    </row>
    <row r="962" spans="1:4" ht="13.2">
      <c r="A962" s="1"/>
      <c r="B962" s="2"/>
      <c r="C962" s="2"/>
      <c r="D962" s="2"/>
    </row>
    <row r="963" spans="1:4" ht="13.2">
      <c r="A963" s="1"/>
      <c r="B963" s="2"/>
      <c r="C963" s="2"/>
      <c r="D963" s="2"/>
    </row>
    <row r="964" spans="1:4" ht="13.2">
      <c r="A964" s="1"/>
      <c r="B964" s="2"/>
      <c r="C964" s="2"/>
      <c r="D964" s="2"/>
    </row>
    <row r="965" spans="1:4" ht="13.2">
      <c r="A965" s="1"/>
      <c r="B965" s="2"/>
      <c r="C965" s="2"/>
      <c r="D965" s="2"/>
    </row>
    <row r="966" spans="1:4" ht="13.2">
      <c r="A966" s="1"/>
      <c r="B966" s="2"/>
      <c r="C966" s="2"/>
      <c r="D966" s="2"/>
    </row>
    <row r="967" spans="1:4" ht="13.2">
      <c r="A967" s="1"/>
      <c r="B967" s="2"/>
      <c r="C967" s="2"/>
      <c r="D967" s="2"/>
    </row>
    <row r="968" spans="1:4" ht="13.2">
      <c r="A968" s="1"/>
      <c r="B968" s="2"/>
      <c r="C968" s="2"/>
      <c r="D968" s="2"/>
    </row>
    <row r="969" spans="1:4" ht="13.2">
      <c r="A969" s="1"/>
      <c r="B969" s="2"/>
      <c r="C969" s="2"/>
      <c r="D969" s="2"/>
    </row>
    <row r="970" spans="1:4" ht="13.2">
      <c r="A970" s="1"/>
      <c r="B970" s="2"/>
      <c r="C970" s="2"/>
      <c r="D970" s="2"/>
    </row>
    <row r="971" spans="1:4" ht="13.2">
      <c r="A971" s="1"/>
      <c r="B971" s="2"/>
      <c r="C971" s="2"/>
      <c r="D971" s="2"/>
    </row>
    <row r="972" spans="1:4" ht="13.2">
      <c r="A972" s="1"/>
      <c r="B972" s="2"/>
      <c r="C972" s="2"/>
      <c r="D972" s="2"/>
    </row>
    <row r="973" spans="1:4" ht="13.2">
      <c r="A973" s="1"/>
      <c r="B973" s="2"/>
      <c r="C973" s="2"/>
      <c r="D973" s="2"/>
    </row>
    <row r="974" spans="1:4" ht="13.2">
      <c r="A974" s="1"/>
      <c r="B974" s="2"/>
      <c r="C974" s="2"/>
      <c r="D974" s="2"/>
    </row>
    <row r="975" spans="1:4" ht="13.2">
      <c r="A975" s="1"/>
      <c r="B975" s="2"/>
      <c r="C975" s="2"/>
      <c r="D975" s="2"/>
    </row>
    <row r="976" spans="1:4" ht="13.2">
      <c r="A976" s="1"/>
      <c r="B976" s="2"/>
      <c r="C976" s="2"/>
      <c r="D976" s="2"/>
    </row>
    <row r="977" spans="1:4" ht="13.2">
      <c r="A977" s="1"/>
      <c r="B977" s="2"/>
      <c r="C977" s="2"/>
      <c r="D977" s="2"/>
    </row>
    <row r="978" spans="1:4" ht="13.2">
      <c r="A978" s="1"/>
      <c r="B978" s="2"/>
      <c r="C978" s="2"/>
      <c r="D978" s="2"/>
    </row>
    <row r="979" spans="1:4" ht="13.2">
      <c r="A979" s="1"/>
      <c r="B979" s="2"/>
      <c r="C979" s="2"/>
      <c r="D979" s="2"/>
    </row>
    <row r="980" spans="1:4" ht="13.2">
      <c r="A980" s="1"/>
      <c r="B980" s="2"/>
      <c r="C980" s="2"/>
      <c r="D980" s="2"/>
    </row>
    <row r="981" spans="1:4" ht="13.2">
      <c r="A981" s="1"/>
      <c r="B981" s="2"/>
      <c r="C981" s="2"/>
      <c r="D981" s="2"/>
    </row>
    <row r="982" spans="1:4" ht="13.2">
      <c r="A982" s="1"/>
      <c r="B982" s="2"/>
      <c r="C982" s="2"/>
      <c r="D982" s="2"/>
    </row>
    <row r="983" spans="1:4" ht="13.2">
      <c r="A983" s="1"/>
      <c r="B983" s="2"/>
      <c r="C983" s="2"/>
      <c r="D983" s="2"/>
    </row>
    <row r="984" spans="1:4" ht="13.2">
      <c r="A984" s="1"/>
      <c r="B984" s="2"/>
      <c r="C984" s="2"/>
      <c r="D984" s="2"/>
    </row>
    <row r="985" spans="1:4" ht="13.2">
      <c r="A985" s="1"/>
      <c r="B985" s="2"/>
      <c r="C985" s="2"/>
      <c r="D985" s="2"/>
    </row>
    <row r="986" spans="1:4" ht="13.2">
      <c r="A986" s="1"/>
      <c r="B986" s="2"/>
      <c r="C986" s="2"/>
      <c r="D986" s="2"/>
    </row>
    <row r="987" spans="1:4" ht="13.2">
      <c r="A987" s="1"/>
      <c r="B987" s="2"/>
      <c r="C987" s="2"/>
      <c r="D987" s="2"/>
    </row>
    <row r="988" spans="1:4" ht="13.2">
      <c r="A988" s="1"/>
      <c r="B988" s="2"/>
      <c r="C988" s="2"/>
      <c r="D988" s="2"/>
    </row>
    <row r="989" spans="1:4" ht="13.2">
      <c r="A989" s="1"/>
      <c r="B989" s="2"/>
      <c r="C989" s="2"/>
      <c r="D989" s="2"/>
    </row>
    <row r="990" spans="1:4" ht="13.2">
      <c r="A990" s="1"/>
      <c r="B990" s="2"/>
      <c r="C990" s="2"/>
      <c r="D990" s="2"/>
    </row>
    <row r="991" spans="1:4" ht="13.2">
      <c r="A991" s="1"/>
      <c r="B991" s="2"/>
      <c r="C991" s="2"/>
      <c r="D991" s="2"/>
    </row>
    <row r="992" spans="1:4" ht="13.2">
      <c r="A992" s="1"/>
      <c r="B992" s="2"/>
      <c r="C992" s="2"/>
      <c r="D992" s="2"/>
    </row>
    <row r="993" spans="1:4" ht="13.2">
      <c r="A993" s="1"/>
      <c r="B993" s="2"/>
      <c r="C993" s="2"/>
      <c r="D993" s="2"/>
    </row>
    <row r="994" spans="1:4" ht="13.2">
      <c r="A994" s="1"/>
      <c r="B994" s="2"/>
      <c r="C994" s="2"/>
      <c r="D994" s="2"/>
    </row>
    <row r="995" spans="1:4" ht="13.2">
      <c r="A995" s="1"/>
      <c r="B995" s="2"/>
      <c r="C995" s="2"/>
      <c r="D995" s="2"/>
    </row>
    <row r="996" spans="1:4" ht="13.2">
      <c r="A996" s="1"/>
      <c r="B996" s="2"/>
      <c r="C996" s="2"/>
      <c r="D996" s="2"/>
    </row>
    <row r="997" spans="1:4" ht="13.2">
      <c r="A997" s="1"/>
      <c r="B997" s="2"/>
      <c r="C997" s="2"/>
      <c r="D997" s="2"/>
    </row>
    <row r="998" spans="1:4" ht="13.2">
      <c r="A998" s="1"/>
      <c r="B998" s="2"/>
      <c r="C998" s="2"/>
      <c r="D998" s="2"/>
    </row>
    <row r="999" spans="1:4" ht="13.2">
      <c r="A999" s="1"/>
      <c r="B999" s="2"/>
      <c r="C999" s="2"/>
      <c r="D999" s="2"/>
    </row>
  </sheetData>
  <pageMargins left="0.7" right="0.7" top="0.75" bottom="0.75" header="0.3" footer="0.3"/>
  <customProperties>
    <customPr name="EpmWorksheetKeyString_GU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pane ySplit="1" topLeftCell="A2" activePane="bottomLeft" state="frozen"/>
      <selection pane="bottomLeft" activeCell="B3" sqref="B3"/>
    </sheetView>
  </sheetViews>
  <sheetFormatPr defaultColWidth="14.44140625" defaultRowHeight="15.75" customHeight="1"/>
  <cols>
    <col min="1" max="1" width="17.5546875" customWidth="1"/>
  </cols>
  <sheetData>
    <row r="1" spans="1:10" ht="15.75" customHeight="1">
      <c r="A1" s="1" t="s">
        <v>321</v>
      </c>
      <c r="B1" s="9" t="s">
        <v>2</v>
      </c>
      <c r="C1" s="9" t="s">
        <v>3</v>
      </c>
      <c r="D1" s="9" t="s">
        <v>4</v>
      </c>
      <c r="H1" s="1"/>
      <c r="I1" s="4"/>
      <c r="J1" s="4"/>
    </row>
    <row r="2" spans="1:10" ht="15.75" customHeight="1">
      <c r="A2" s="1" t="s">
        <v>322</v>
      </c>
      <c r="B2" s="2">
        <v>119</v>
      </c>
      <c r="C2" s="2"/>
      <c r="D2" s="2">
        <v>83.3</v>
      </c>
      <c r="H2" s="10"/>
      <c r="I2" s="11"/>
      <c r="J2" s="12"/>
    </row>
    <row r="3" spans="1:10" ht="15.75" customHeight="1">
      <c r="A3" s="1" t="s">
        <v>323</v>
      </c>
      <c r="B3" s="2" t="e">
        <v>#N/A</v>
      </c>
      <c r="C3" s="2"/>
      <c r="D3" s="2" t="e">
        <v>#N/A</v>
      </c>
      <c r="H3" s="10"/>
      <c r="I3" s="11"/>
      <c r="J3" s="12"/>
    </row>
    <row r="4" spans="1:10" ht="15.75" customHeight="1">
      <c r="A4" s="1" t="s">
        <v>324</v>
      </c>
      <c r="B4" s="2" t="e">
        <v>#N/A</v>
      </c>
      <c r="C4" s="2"/>
      <c r="D4" s="2" t="e">
        <v>#N/A</v>
      </c>
      <c r="H4" s="10"/>
      <c r="I4" s="11"/>
      <c r="J4" s="12"/>
    </row>
    <row r="5" spans="1:10" ht="15.75" customHeight="1">
      <c r="A5" s="1" t="s">
        <v>289</v>
      </c>
      <c r="B5" s="2">
        <v>579</v>
      </c>
      <c r="C5" s="2"/>
      <c r="D5" s="2">
        <v>239</v>
      </c>
      <c r="H5" s="10"/>
      <c r="I5" s="11"/>
      <c r="J5" s="12"/>
    </row>
    <row r="6" spans="1:10" ht="15.75" customHeight="1">
      <c r="A6" s="1" t="s">
        <v>83</v>
      </c>
      <c r="B6" s="2" t="e">
        <v>#N/A</v>
      </c>
      <c r="C6" s="2"/>
      <c r="D6" s="2" t="e">
        <v>#N/A</v>
      </c>
      <c r="H6" s="10"/>
      <c r="I6" s="11"/>
      <c r="J6" s="12"/>
    </row>
    <row r="7" spans="1:10" ht="15.75" customHeight="1">
      <c r="A7" s="1" t="s">
        <v>110</v>
      </c>
      <c r="B7" s="2">
        <v>239</v>
      </c>
      <c r="C7" s="2"/>
      <c r="D7" s="2">
        <v>167.3</v>
      </c>
      <c r="H7" s="10"/>
      <c r="I7" s="11"/>
      <c r="J7" s="12"/>
    </row>
    <row r="8" spans="1:10" ht="15.75" customHeight="1">
      <c r="A8" s="1" t="s">
        <v>235</v>
      </c>
      <c r="B8" s="2" t="e">
        <v>#N/A</v>
      </c>
      <c r="C8" s="2"/>
      <c r="D8" s="2" t="e">
        <v>#N/A</v>
      </c>
      <c r="H8" s="10"/>
      <c r="I8" s="11"/>
      <c r="J8" s="12"/>
    </row>
    <row r="9" spans="1:10" ht="15.75" customHeight="1">
      <c r="A9" s="1" t="s">
        <v>325</v>
      </c>
      <c r="B9" s="2">
        <v>579</v>
      </c>
      <c r="C9" s="2"/>
      <c r="D9" s="2">
        <v>405.3</v>
      </c>
      <c r="H9" s="10"/>
      <c r="I9" s="11"/>
      <c r="J9" s="12"/>
    </row>
    <row r="10" spans="1:10" ht="15.75" customHeight="1">
      <c r="A10" s="1" t="s">
        <v>222</v>
      </c>
      <c r="B10" s="2" t="e">
        <v>#N/A</v>
      </c>
      <c r="C10" s="2"/>
      <c r="D10" s="2" t="e">
        <v>#N/A</v>
      </c>
      <c r="H10" s="10"/>
      <c r="I10" s="11"/>
      <c r="J10" s="12"/>
    </row>
    <row r="11" spans="1:10" ht="15.75" customHeight="1">
      <c r="A11" s="1" t="s">
        <v>130</v>
      </c>
      <c r="B11" s="2" t="e">
        <v>#N/A</v>
      </c>
      <c r="C11" s="2"/>
      <c r="D11" s="2" t="e">
        <v>#N/A</v>
      </c>
      <c r="H11" s="10"/>
      <c r="I11" s="11"/>
      <c r="J11" s="12"/>
    </row>
    <row r="12" spans="1:10" ht="15.75" customHeight="1">
      <c r="A12" s="1" t="s">
        <v>179</v>
      </c>
      <c r="B12" s="2">
        <v>449</v>
      </c>
      <c r="C12" s="2"/>
      <c r="D12" s="2">
        <v>314.3</v>
      </c>
      <c r="H12" s="10"/>
      <c r="I12" s="11"/>
      <c r="J12" s="12"/>
    </row>
    <row r="13" spans="1:10" ht="15.75" customHeight="1">
      <c r="A13" s="1" t="s">
        <v>258</v>
      </c>
      <c r="B13" s="2" t="e">
        <v>#N/A</v>
      </c>
      <c r="C13" s="2"/>
      <c r="D13" s="2" t="e">
        <v>#N/A</v>
      </c>
      <c r="H13" s="10"/>
      <c r="I13" s="11"/>
      <c r="J13" s="12"/>
    </row>
    <row r="14" spans="1:10" ht="15.75" customHeight="1">
      <c r="A14" s="1" t="s">
        <v>25</v>
      </c>
      <c r="B14" s="2" t="e">
        <v>#N/A</v>
      </c>
      <c r="C14" s="2"/>
      <c r="D14" s="2" t="e">
        <v>#N/A</v>
      </c>
      <c r="H14" s="10"/>
      <c r="I14" s="11"/>
      <c r="J14" s="12"/>
    </row>
    <row r="15" spans="1:10" ht="15.75" customHeight="1">
      <c r="A15" s="1" t="s">
        <v>112</v>
      </c>
      <c r="B15" s="2">
        <v>119</v>
      </c>
      <c r="C15" s="2"/>
      <c r="D15" s="2">
        <v>83.3</v>
      </c>
      <c r="H15" s="10"/>
      <c r="I15" s="11"/>
      <c r="J15" s="12"/>
    </row>
    <row r="16" spans="1:10" ht="15.75" customHeight="1">
      <c r="A16" s="1" t="s">
        <v>27</v>
      </c>
      <c r="B16" s="2" t="e">
        <v>#N/A</v>
      </c>
      <c r="C16" s="2"/>
      <c r="D16" s="2" t="e">
        <v>#N/A</v>
      </c>
      <c r="H16" s="10"/>
      <c r="I16" s="11"/>
      <c r="J16" s="12"/>
    </row>
    <row r="17" spans="1:10" ht="15.75" customHeight="1">
      <c r="A17" s="1" t="s">
        <v>114</v>
      </c>
      <c r="B17" s="2">
        <v>95</v>
      </c>
      <c r="C17" s="2"/>
      <c r="D17" s="2">
        <v>66.5</v>
      </c>
      <c r="H17" s="10"/>
      <c r="I17" s="11"/>
      <c r="J17" s="12"/>
    </row>
    <row r="18" spans="1:10" ht="15.75" customHeight="1">
      <c r="A18" s="1" t="s">
        <v>161</v>
      </c>
      <c r="B18" s="2" t="e">
        <v>#N/A</v>
      </c>
      <c r="C18" s="2"/>
      <c r="D18" s="2" t="e">
        <v>#N/A</v>
      </c>
      <c r="H18" s="10"/>
      <c r="I18" s="11"/>
      <c r="J18" s="12"/>
    </row>
    <row r="19" spans="1:10" ht="15.75" customHeight="1">
      <c r="A19" s="1" t="s">
        <v>180</v>
      </c>
      <c r="B19" s="2" t="e">
        <v>#N/A</v>
      </c>
      <c r="C19" s="2"/>
      <c r="D19" s="2" t="e">
        <v>#N/A</v>
      </c>
      <c r="H19" s="10"/>
      <c r="I19" s="11"/>
      <c r="J19" s="12"/>
    </row>
    <row r="20" spans="1:10" ht="15.75" customHeight="1">
      <c r="A20" s="1" t="s">
        <v>29</v>
      </c>
      <c r="B20" s="2">
        <v>69</v>
      </c>
      <c r="C20" s="2"/>
      <c r="D20" s="2">
        <v>48.3</v>
      </c>
      <c r="H20" s="10"/>
      <c r="I20" s="11"/>
      <c r="J20" s="12"/>
    </row>
    <row r="21" spans="1:10" ht="15.75" customHeight="1">
      <c r="A21" s="1" t="s">
        <v>326</v>
      </c>
      <c r="B21" s="2">
        <v>405.79</v>
      </c>
      <c r="C21" s="2"/>
      <c r="D21" s="2">
        <v>299</v>
      </c>
      <c r="H21" s="10"/>
      <c r="I21" s="11"/>
      <c r="J21" s="12"/>
    </row>
    <row r="22" spans="1:10" ht="15.75" customHeight="1">
      <c r="A22" s="1" t="s">
        <v>182</v>
      </c>
      <c r="B22" s="2">
        <v>405.79</v>
      </c>
      <c r="C22" s="2"/>
      <c r="D22" s="2">
        <v>299</v>
      </c>
      <c r="H22" s="10"/>
      <c r="I22" s="11"/>
      <c r="J22" s="12"/>
    </row>
    <row r="23" spans="1:10" ht="15.75" customHeight="1">
      <c r="A23" s="1" t="s">
        <v>183</v>
      </c>
      <c r="B23" s="2">
        <v>405.79</v>
      </c>
      <c r="C23" s="2"/>
      <c r="D23" s="2">
        <v>299</v>
      </c>
      <c r="H23" s="10"/>
      <c r="I23" s="11"/>
      <c r="J23" s="12"/>
    </row>
    <row r="24" spans="1:10" ht="15.75" customHeight="1">
      <c r="A24" s="1" t="s">
        <v>184</v>
      </c>
      <c r="B24" s="2">
        <v>202.21</v>
      </c>
      <c r="C24" s="2"/>
      <c r="D24" s="2">
        <v>149</v>
      </c>
      <c r="H24" s="10"/>
      <c r="I24" s="11"/>
      <c r="J24" s="12"/>
    </row>
    <row r="25" spans="1:10" ht="15.75" customHeight="1">
      <c r="A25" s="1" t="s">
        <v>327</v>
      </c>
      <c r="B25" s="2" t="e">
        <v>#N/A</v>
      </c>
      <c r="C25" s="2"/>
      <c r="D25" s="2" t="e">
        <v>#N/A</v>
      </c>
      <c r="H25" s="10"/>
      <c r="I25" s="11"/>
      <c r="J25" s="12"/>
    </row>
    <row r="26" spans="1:10" ht="15.75" customHeight="1">
      <c r="A26" s="1" t="s">
        <v>201</v>
      </c>
      <c r="B26" s="2" t="e">
        <v>#N/A</v>
      </c>
      <c r="C26" s="2"/>
      <c r="D26" s="2" t="e">
        <v>#N/A</v>
      </c>
      <c r="H26" s="10"/>
      <c r="I26" s="11"/>
      <c r="J26" s="12"/>
    </row>
    <row r="27" spans="1:10" ht="15.75" customHeight="1">
      <c r="A27" s="1" t="s">
        <v>202</v>
      </c>
      <c r="B27" s="2" t="e">
        <v>#N/A</v>
      </c>
      <c r="C27" s="2"/>
      <c r="D27" s="2" t="e">
        <v>#N/A</v>
      </c>
      <c r="H27" s="10"/>
      <c r="I27" s="11"/>
      <c r="J27" s="12"/>
    </row>
    <row r="28" spans="1:10" ht="15.75" customHeight="1">
      <c r="A28" s="1" t="s">
        <v>203</v>
      </c>
      <c r="B28" s="2" t="e">
        <v>#N/A</v>
      </c>
      <c r="C28" s="2"/>
      <c r="D28" s="2" t="e">
        <v>#N/A</v>
      </c>
      <c r="H28" s="10"/>
      <c r="I28" s="11"/>
      <c r="J28" s="12"/>
    </row>
    <row r="29" spans="1:10" ht="15.75" customHeight="1">
      <c r="A29" s="1" t="s">
        <v>328</v>
      </c>
      <c r="B29" s="2">
        <v>323</v>
      </c>
      <c r="C29" s="2"/>
      <c r="D29" s="2">
        <v>129</v>
      </c>
      <c r="H29" s="10"/>
      <c r="I29" s="11"/>
      <c r="J29" s="12"/>
    </row>
    <row r="30" spans="1:10" ht="15.75" customHeight="1">
      <c r="A30" s="1" t="s">
        <v>329</v>
      </c>
      <c r="B30" s="2">
        <v>226</v>
      </c>
      <c r="C30" s="2"/>
      <c r="D30" s="2">
        <v>90</v>
      </c>
      <c r="H30" s="10"/>
      <c r="I30" s="11"/>
      <c r="J30" s="12"/>
    </row>
    <row r="31" spans="1:10" ht="15.75" customHeight="1">
      <c r="A31" s="1" t="s">
        <v>120</v>
      </c>
      <c r="B31" s="2">
        <v>63</v>
      </c>
      <c r="C31" s="2"/>
      <c r="D31" s="2">
        <v>37</v>
      </c>
      <c r="H31" s="10"/>
      <c r="I31" s="11"/>
      <c r="J31" s="12"/>
    </row>
    <row r="32" spans="1:10" ht="15.75" customHeight="1">
      <c r="A32" s="1" t="s">
        <v>330</v>
      </c>
      <c r="B32" s="2" t="e">
        <v>#N/A</v>
      </c>
      <c r="C32" s="2"/>
      <c r="D32" s="2" t="e">
        <v>#N/A</v>
      </c>
      <c r="H32" s="10"/>
      <c r="I32" s="11"/>
      <c r="J32" s="12"/>
    </row>
    <row r="33" spans="1:10" ht="15.75" customHeight="1">
      <c r="A33" s="1" t="s">
        <v>34</v>
      </c>
      <c r="B33" s="2" t="e">
        <v>#N/A</v>
      </c>
      <c r="C33" s="2"/>
      <c r="D33" s="2" t="e">
        <v>#N/A</v>
      </c>
      <c r="H33" s="10"/>
      <c r="I33" s="11"/>
      <c r="J33" s="12"/>
    </row>
    <row r="34" spans="1:10" ht="15.75" customHeight="1">
      <c r="A34" s="1" t="s">
        <v>85</v>
      </c>
      <c r="B34" s="2" t="e">
        <v>#N/A</v>
      </c>
      <c r="C34" s="2"/>
      <c r="D34" s="2" t="e">
        <v>#N/A</v>
      </c>
      <c r="H34" s="10"/>
      <c r="I34" s="11"/>
      <c r="J34" s="12"/>
    </row>
    <row r="35" spans="1:10" ht="15.75" customHeight="1">
      <c r="A35" s="1" t="s">
        <v>331</v>
      </c>
      <c r="B35" s="2" t="e">
        <v>#N/A</v>
      </c>
      <c r="C35" s="2"/>
      <c r="D35" s="2" t="e">
        <v>#N/A</v>
      </c>
      <c r="H35" s="10"/>
      <c r="I35" s="11"/>
      <c r="J35" s="12"/>
    </row>
    <row r="36" spans="1:10" ht="15.75" customHeight="1">
      <c r="A36" s="1" t="s">
        <v>262</v>
      </c>
      <c r="B36" s="2" t="e">
        <v>#N/A</v>
      </c>
      <c r="C36" s="2"/>
      <c r="D36" s="2" t="e">
        <v>#N/A</v>
      </c>
      <c r="H36" s="10"/>
      <c r="I36" s="11"/>
      <c r="J36" s="12"/>
    </row>
    <row r="37" spans="1:10" ht="15.75" customHeight="1">
      <c r="A37" s="1" t="s">
        <v>332</v>
      </c>
      <c r="B37" s="2">
        <v>256.5</v>
      </c>
      <c r="C37" s="2"/>
      <c r="D37" s="2">
        <v>189</v>
      </c>
      <c r="H37" s="10"/>
      <c r="I37" s="11"/>
      <c r="J37" s="12"/>
    </row>
    <row r="38" spans="1:10" ht="15.75" customHeight="1">
      <c r="A38" s="1" t="s">
        <v>236</v>
      </c>
      <c r="B38" s="2">
        <v>256.5</v>
      </c>
      <c r="C38" s="2"/>
      <c r="D38" s="2">
        <v>189</v>
      </c>
      <c r="H38" s="10"/>
      <c r="I38" s="11"/>
      <c r="J38" s="12"/>
    </row>
    <row r="39" spans="1:10" ht="15.75" customHeight="1">
      <c r="A39" s="1" t="s">
        <v>237</v>
      </c>
      <c r="B39" s="2">
        <v>256.5</v>
      </c>
      <c r="C39" s="2"/>
      <c r="D39" s="2">
        <v>189</v>
      </c>
      <c r="H39" s="10"/>
      <c r="I39" s="11"/>
      <c r="J39" s="12"/>
    </row>
    <row r="40" spans="1:10" ht="15.75" customHeight="1">
      <c r="A40" s="1" t="s">
        <v>238</v>
      </c>
      <c r="B40" s="2">
        <v>93.64</v>
      </c>
      <c r="C40" s="2"/>
      <c r="D40" s="2">
        <v>69</v>
      </c>
      <c r="H40" s="10"/>
      <c r="I40" s="11"/>
      <c r="J40" s="12"/>
    </row>
    <row r="41" spans="1:10" ht="13.2">
      <c r="A41" s="1" t="s">
        <v>333</v>
      </c>
      <c r="B41" s="2">
        <v>405.79</v>
      </c>
      <c r="C41" s="2"/>
      <c r="D41" s="2">
        <v>299</v>
      </c>
      <c r="H41" s="10"/>
      <c r="I41" s="11"/>
      <c r="J41" s="12"/>
    </row>
    <row r="42" spans="1:10" ht="13.2">
      <c r="A42" s="1" t="s">
        <v>275</v>
      </c>
      <c r="B42" s="2">
        <v>405.79</v>
      </c>
      <c r="C42" s="2"/>
      <c r="D42" s="2">
        <v>299</v>
      </c>
      <c r="H42" s="10"/>
      <c r="I42" s="11"/>
      <c r="J42" s="12"/>
    </row>
    <row r="43" spans="1:10" ht="13.2">
      <c r="A43" s="1" t="s">
        <v>276</v>
      </c>
      <c r="B43" s="2">
        <v>405.79</v>
      </c>
      <c r="C43" s="2"/>
      <c r="D43" s="2">
        <v>299</v>
      </c>
      <c r="H43" s="10"/>
      <c r="I43" s="11"/>
      <c r="J43" s="12"/>
    </row>
    <row r="44" spans="1:10" ht="13.2">
      <c r="A44" s="1" t="s">
        <v>277</v>
      </c>
      <c r="B44" s="2">
        <v>134.36000000000001</v>
      </c>
      <c r="C44" s="2"/>
      <c r="D44" s="2">
        <v>99</v>
      </c>
      <c r="H44" s="10"/>
      <c r="I44" s="11"/>
      <c r="J44" s="12"/>
    </row>
    <row r="45" spans="1:10" ht="13.2">
      <c r="A45" s="1" t="s">
        <v>334</v>
      </c>
      <c r="B45" s="2">
        <v>215.79</v>
      </c>
      <c r="C45" s="2"/>
      <c r="D45" s="2">
        <v>159</v>
      </c>
      <c r="H45" s="10"/>
      <c r="I45" s="11"/>
      <c r="J45" s="12"/>
    </row>
    <row r="46" spans="1:10" ht="13.2">
      <c r="A46" s="1" t="s">
        <v>163</v>
      </c>
      <c r="B46" s="2">
        <v>215.79</v>
      </c>
      <c r="C46" s="2"/>
      <c r="D46" s="2">
        <v>159</v>
      </c>
      <c r="H46" s="10"/>
      <c r="I46" s="11"/>
      <c r="J46" s="12"/>
    </row>
    <row r="47" spans="1:10" ht="13.2">
      <c r="A47" s="1" t="s">
        <v>164</v>
      </c>
      <c r="B47" s="2">
        <v>215.79</v>
      </c>
      <c r="C47" s="2"/>
      <c r="D47" s="2">
        <v>159</v>
      </c>
      <c r="H47" s="10"/>
      <c r="I47" s="11"/>
      <c r="J47" s="12"/>
    </row>
    <row r="48" spans="1:10" ht="13.2">
      <c r="A48" s="1" t="s">
        <v>165</v>
      </c>
      <c r="B48" s="2">
        <v>175.07</v>
      </c>
      <c r="C48" s="2"/>
      <c r="D48" s="2">
        <v>129</v>
      </c>
      <c r="H48" s="10"/>
      <c r="I48" s="11"/>
      <c r="J48" s="12"/>
    </row>
    <row r="49" spans="1:10" ht="13.2">
      <c r="A49" s="1" t="s">
        <v>335</v>
      </c>
      <c r="B49" s="2">
        <v>184.57</v>
      </c>
      <c r="C49" s="2"/>
      <c r="D49" s="2">
        <v>136</v>
      </c>
      <c r="H49" s="10"/>
      <c r="I49" s="11"/>
      <c r="J49" s="12"/>
    </row>
    <row r="50" spans="1:10" ht="13.2">
      <c r="A50" s="1" t="s">
        <v>223</v>
      </c>
      <c r="B50" s="2">
        <v>184.57</v>
      </c>
      <c r="C50" s="2"/>
      <c r="D50" s="2">
        <v>136</v>
      </c>
      <c r="H50" s="10"/>
      <c r="I50" s="11"/>
      <c r="J50" s="12"/>
    </row>
    <row r="51" spans="1:10" ht="13.2">
      <c r="A51" s="1" t="s">
        <v>224</v>
      </c>
      <c r="B51" s="2">
        <v>184.57</v>
      </c>
      <c r="C51" s="2"/>
      <c r="D51" s="2">
        <v>136</v>
      </c>
      <c r="H51" s="10"/>
      <c r="I51" s="11"/>
      <c r="J51" s="12"/>
    </row>
    <row r="52" spans="1:10" ht="13.2">
      <c r="A52" s="1" t="s">
        <v>225</v>
      </c>
      <c r="B52" s="2">
        <v>80.069999999999993</v>
      </c>
      <c r="C52" s="2"/>
      <c r="D52" s="2">
        <v>59</v>
      </c>
      <c r="H52" s="10"/>
      <c r="I52" s="11"/>
      <c r="J52" s="12"/>
    </row>
    <row r="53" spans="1:10" ht="13.2">
      <c r="A53" s="1" t="s">
        <v>156</v>
      </c>
      <c r="B53" s="2">
        <v>114.29</v>
      </c>
      <c r="C53" s="2"/>
      <c r="D53" s="2">
        <v>80</v>
      </c>
      <c r="H53" s="10"/>
      <c r="I53" s="11"/>
      <c r="J53" s="12"/>
    </row>
    <row r="54" spans="1:10" ht="13.2">
      <c r="A54" s="1" t="s">
        <v>336</v>
      </c>
      <c r="B54" s="2">
        <v>205.23</v>
      </c>
      <c r="C54" s="2"/>
      <c r="D54" s="2">
        <v>153</v>
      </c>
      <c r="H54" s="10"/>
      <c r="I54" s="11"/>
      <c r="J54" s="12"/>
    </row>
    <row r="55" spans="1:10" ht="13.2">
      <c r="A55" s="1" t="s">
        <v>290</v>
      </c>
      <c r="B55" s="2">
        <v>205.23</v>
      </c>
      <c r="C55" s="2"/>
      <c r="D55" s="2">
        <v>153</v>
      </c>
      <c r="H55" s="10"/>
      <c r="I55" s="7"/>
      <c r="J55" s="7"/>
    </row>
    <row r="56" spans="1:10" ht="13.2">
      <c r="A56" s="1" t="s">
        <v>291</v>
      </c>
      <c r="B56" s="2">
        <v>205.23</v>
      </c>
      <c r="C56" s="2"/>
      <c r="D56" s="2">
        <v>153</v>
      </c>
      <c r="H56" s="10"/>
      <c r="I56" s="7"/>
      <c r="J56" s="7"/>
    </row>
    <row r="57" spans="1:10" ht="13.2">
      <c r="A57" s="1" t="s">
        <v>292</v>
      </c>
      <c r="B57" s="2">
        <v>78.36</v>
      </c>
      <c r="C57" s="2"/>
      <c r="D57" s="2">
        <v>59</v>
      </c>
      <c r="H57" s="10"/>
      <c r="I57" s="7"/>
      <c r="J57" s="7"/>
    </row>
    <row r="58" spans="1:10" ht="13.2">
      <c r="A58" s="1" t="s">
        <v>121</v>
      </c>
      <c r="B58" s="2">
        <v>129.69</v>
      </c>
      <c r="C58" s="2"/>
      <c r="D58" s="2">
        <v>110.43</v>
      </c>
      <c r="H58" s="10"/>
      <c r="I58" s="11"/>
      <c r="J58" s="12"/>
    </row>
    <row r="59" spans="1:10" ht="13.2">
      <c r="A59" s="1" t="s">
        <v>140</v>
      </c>
      <c r="B59" s="2" t="e">
        <v>#N/A</v>
      </c>
      <c r="C59" s="2"/>
      <c r="D59" s="2" t="e">
        <v>#N/A</v>
      </c>
      <c r="H59" s="10"/>
      <c r="I59" s="11"/>
      <c r="J59" s="12"/>
    </row>
    <row r="60" spans="1:10" ht="13.2">
      <c r="A60" s="1" t="s">
        <v>131</v>
      </c>
      <c r="B60" s="2" t="e">
        <v>#N/A</v>
      </c>
      <c r="C60" s="2"/>
      <c r="D60" s="2" t="e">
        <v>#N/A</v>
      </c>
      <c r="H60" s="10"/>
      <c r="I60" s="11"/>
      <c r="J60" s="12"/>
    </row>
    <row r="61" spans="1:10" ht="13.2">
      <c r="A61" s="1" t="s">
        <v>204</v>
      </c>
      <c r="B61" s="2" t="e">
        <v>#N/A</v>
      </c>
      <c r="C61" s="2"/>
      <c r="D61" s="2" t="e">
        <v>#N/A</v>
      </c>
      <c r="H61" s="10"/>
      <c r="I61" s="11"/>
      <c r="J61" s="12"/>
    </row>
    <row r="62" spans="1:10" ht="13.2">
      <c r="A62" s="1" t="s">
        <v>35</v>
      </c>
      <c r="B62" s="2" t="e">
        <v>#N/A</v>
      </c>
      <c r="C62" s="2"/>
      <c r="D62" s="2" t="e">
        <v>#N/A</v>
      </c>
      <c r="H62" s="10"/>
      <c r="I62" s="11"/>
      <c r="J62" s="12"/>
    </row>
    <row r="63" spans="1:10" ht="13.2">
      <c r="A63" s="1" t="s">
        <v>123</v>
      </c>
      <c r="B63" s="2">
        <v>332.22</v>
      </c>
      <c r="C63" s="2"/>
      <c r="D63" s="2">
        <v>203.46</v>
      </c>
      <c r="H63" s="10"/>
      <c r="I63" s="11"/>
      <c r="J63" s="12"/>
    </row>
    <row r="64" spans="1:10" ht="13.2">
      <c r="A64" s="1" t="s">
        <v>145</v>
      </c>
      <c r="B64" s="2">
        <v>194.63</v>
      </c>
      <c r="C64" s="2"/>
      <c r="D64" s="2">
        <v>109</v>
      </c>
      <c r="H64" s="10"/>
      <c r="I64" s="11"/>
      <c r="J64" s="12"/>
    </row>
    <row r="65" spans="1:10" ht="13.2">
      <c r="A65" s="1" t="s">
        <v>86</v>
      </c>
      <c r="B65" s="2" t="e">
        <v>#N/A</v>
      </c>
      <c r="C65" s="2"/>
      <c r="D65" s="2" t="e">
        <v>#N/A</v>
      </c>
      <c r="H65" s="10"/>
      <c r="I65" s="11"/>
      <c r="J65" s="12"/>
    </row>
    <row r="66" spans="1:10" ht="13.2">
      <c r="A66" s="1" t="s">
        <v>226</v>
      </c>
      <c r="B66" s="2">
        <v>75.52</v>
      </c>
      <c r="C66" s="2"/>
      <c r="D66" s="2">
        <v>55.13</v>
      </c>
      <c r="H66" s="10"/>
      <c r="I66" s="11"/>
      <c r="J66" s="12"/>
    </row>
    <row r="67" spans="1:10" ht="13.2">
      <c r="A67" s="1" t="s">
        <v>263</v>
      </c>
      <c r="B67" s="2" t="e">
        <v>#N/A</v>
      </c>
      <c r="C67" s="2"/>
      <c r="D67" s="2" t="e">
        <v>#N/A</v>
      </c>
      <c r="H67" s="10"/>
      <c r="I67" s="11"/>
      <c r="J67" s="12"/>
    </row>
    <row r="68" spans="1:10" ht="13.2">
      <c r="A68" s="1" t="s">
        <v>133</v>
      </c>
      <c r="B68" s="2" t="e">
        <v>#N/A</v>
      </c>
      <c r="C68" s="2"/>
      <c r="D68" s="2" t="e">
        <v>#N/A</v>
      </c>
      <c r="H68" s="10"/>
      <c r="I68" s="11"/>
      <c r="J68" s="12"/>
    </row>
    <row r="69" spans="1:10" ht="13.2">
      <c r="A69" s="1" t="s">
        <v>135</v>
      </c>
      <c r="B69" s="2" t="e">
        <v>#N/A</v>
      </c>
      <c r="C69" s="2"/>
      <c r="D69" s="2" t="e">
        <v>#N/A</v>
      </c>
      <c r="H69" s="10"/>
      <c r="I69" s="11"/>
      <c r="J69" s="12"/>
    </row>
    <row r="70" spans="1:10" ht="13.2">
      <c r="A70" s="1" t="s">
        <v>142</v>
      </c>
      <c r="B70" s="2" t="e">
        <v>#N/A</v>
      </c>
      <c r="C70" s="2"/>
      <c r="D70" s="2" t="e">
        <v>#N/A</v>
      </c>
      <c r="H70" s="10"/>
      <c r="I70" s="11"/>
      <c r="J70" s="12"/>
    </row>
    <row r="71" spans="1:10" ht="13.2">
      <c r="A71" s="1" t="s">
        <v>264</v>
      </c>
      <c r="B71" s="2" t="e">
        <v>#N/A</v>
      </c>
      <c r="C71" s="2"/>
      <c r="D71" s="2" t="e">
        <v>#N/A</v>
      </c>
      <c r="H71" s="10"/>
      <c r="I71" s="11"/>
      <c r="J71" s="12"/>
    </row>
    <row r="72" spans="1:10" ht="13.2">
      <c r="A72" s="1" t="s">
        <v>265</v>
      </c>
      <c r="B72" s="2" t="e">
        <v>#N/A</v>
      </c>
      <c r="C72" s="2"/>
      <c r="D72" s="2" t="e">
        <v>#N/A</v>
      </c>
      <c r="H72" s="10"/>
      <c r="I72" s="11"/>
      <c r="J72" s="12"/>
    </row>
    <row r="73" spans="1:10" ht="13.2">
      <c r="A73" s="1" t="s">
        <v>166</v>
      </c>
      <c r="B73" s="2">
        <v>457.65</v>
      </c>
      <c r="C73" s="2"/>
      <c r="D73" s="2">
        <v>224.23</v>
      </c>
      <c r="H73" s="10"/>
      <c r="I73" s="11"/>
      <c r="J73" s="12"/>
    </row>
    <row r="74" spans="1:10" ht="13.2">
      <c r="A74" s="1" t="s">
        <v>267</v>
      </c>
      <c r="B74" s="2" t="e">
        <v>#N/A</v>
      </c>
      <c r="C74" s="2"/>
      <c r="D74" s="2" t="e">
        <v>#N/A</v>
      </c>
      <c r="H74" s="10"/>
      <c r="I74" s="11"/>
      <c r="J74" s="12"/>
    </row>
    <row r="75" spans="1:10" ht="13.2">
      <c r="A75" s="1" t="s">
        <v>167</v>
      </c>
      <c r="B75" s="2">
        <v>587.05999999999995</v>
      </c>
      <c r="C75" s="2"/>
      <c r="D75" s="2">
        <v>352.36</v>
      </c>
      <c r="H75" s="10"/>
      <c r="I75" s="11"/>
      <c r="J75" s="12"/>
    </row>
    <row r="76" spans="1:10" ht="13.2">
      <c r="A76" s="1" t="s">
        <v>228</v>
      </c>
      <c r="B76" s="2">
        <v>13.63</v>
      </c>
      <c r="C76" s="2"/>
      <c r="D76" s="2">
        <v>9.9499999999999993</v>
      </c>
      <c r="H76" s="10"/>
      <c r="I76" s="11"/>
      <c r="J76" s="12"/>
    </row>
    <row r="77" spans="1:10" ht="13.2">
      <c r="A77" s="1" t="s">
        <v>185</v>
      </c>
      <c r="B77" s="2">
        <v>1175.29</v>
      </c>
      <c r="C77" s="2"/>
      <c r="D77" s="2">
        <v>985.97</v>
      </c>
      <c r="H77" s="10"/>
      <c r="I77" s="11"/>
      <c r="J77" s="12"/>
    </row>
    <row r="78" spans="1:10" ht="13.2">
      <c r="A78" s="1" t="s">
        <v>239</v>
      </c>
      <c r="B78" s="2">
        <v>143.86000000000001</v>
      </c>
      <c r="C78" s="2"/>
      <c r="D78" s="2">
        <v>105.02</v>
      </c>
      <c r="H78" s="10"/>
      <c r="I78" s="11"/>
      <c r="J78" s="12"/>
    </row>
    <row r="79" spans="1:10" ht="13.2">
      <c r="A79" s="1" t="s">
        <v>314</v>
      </c>
      <c r="B79" s="2"/>
      <c r="C79" s="2"/>
      <c r="D79" s="2">
        <v>474.81</v>
      </c>
      <c r="H79" s="10"/>
      <c r="I79" s="11"/>
      <c r="J79" s="12"/>
    </row>
    <row r="80" spans="1:10" ht="13.2">
      <c r="A80" s="1" t="s">
        <v>293</v>
      </c>
      <c r="B80" s="2"/>
      <c r="C80" s="2"/>
      <c r="D80" s="2">
        <v>403.29</v>
      </c>
      <c r="H80" s="10"/>
      <c r="I80" s="11"/>
      <c r="J80" s="12"/>
    </row>
    <row r="81" spans="1:10" ht="13.2">
      <c r="A81" s="1" t="s">
        <v>294</v>
      </c>
      <c r="B81" s="2"/>
      <c r="C81" s="2"/>
      <c r="D81" s="2">
        <v>395.13</v>
      </c>
      <c r="H81" s="10"/>
      <c r="I81" s="11"/>
      <c r="J81" s="12"/>
    </row>
    <row r="82" spans="1:10" ht="13.2">
      <c r="A82" s="1" t="s">
        <v>296</v>
      </c>
      <c r="B82" s="2"/>
      <c r="C82" s="2"/>
      <c r="D82" s="2">
        <v>2659.98</v>
      </c>
      <c r="H82" s="10"/>
      <c r="I82" s="11"/>
      <c r="J82" s="12"/>
    </row>
    <row r="83" spans="1:10" ht="13.2">
      <c r="A83" s="1" t="s">
        <v>298</v>
      </c>
      <c r="B83" s="2"/>
      <c r="C83" s="2"/>
      <c r="D83" s="2">
        <v>886.66</v>
      </c>
      <c r="H83" s="10"/>
      <c r="J83" s="12"/>
    </row>
    <row r="84" spans="1:10" ht="13.2">
      <c r="A84" s="1" t="s">
        <v>300</v>
      </c>
      <c r="B84" s="2"/>
      <c r="C84" s="2"/>
      <c r="D84" s="2">
        <v>886.66</v>
      </c>
      <c r="H84" s="10"/>
      <c r="J84" s="12"/>
    </row>
    <row r="85" spans="1:10" ht="13.2">
      <c r="A85" s="1" t="s">
        <v>302</v>
      </c>
      <c r="B85" s="2"/>
      <c r="C85" s="2"/>
      <c r="D85" s="2">
        <v>886.66</v>
      </c>
      <c r="H85" s="10"/>
      <c r="J85" s="12"/>
    </row>
    <row r="86" spans="1:10" ht="13.2">
      <c r="A86" s="1" t="s">
        <v>304</v>
      </c>
      <c r="B86" s="2"/>
      <c r="C86" s="2"/>
      <c r="D86" s="2">
        <v>172.98</v>
      </c>
      <c r="H86" s="10"/>
      <c r="J86" s="12"/>
    </row>
    <row r="87" spans="1:10" ht="13.2">
      <c r="A87" s="1" t="s">
        <v>306</v>
      </c>
      <c r="B87" s="2"/>
      <c r="C87" s="2"/>
      <c r="D87" s="2">
        <v>395.68</v>
      </c>
      <c r="H87" s="10"/>
      <c r="J87" s="12"/>
    </row>
    <row r="88" spans="1:10" ht="13.2">
      <c r="A88" s="1" t="s">
        <v>316</v>
      </c>
      <c r="B88" s="2"/>
      <c r="C88" s="2"/>
      <c r="D88" s="2">
        <v>461.81</v>
      </c>
      <c r="H88" s="10"/>
      <c r="J88" s="12"/>
    </row>
    <row r="89" spans="1:10" ht="13.2">
      <c r="A89" s="1" t="s">
        <v>273</v>
      </c>
      <c r="B89" s="2">
        <v>38</v>
      </c>
      <c r="C89" s="2"/>
      <c r="D89" s="2">
        <v>26.6</v>
      </c>
      <c r="H89" s="10"/>
      <c r="J89" s="12"/>
    </row>
    <row r="90" spans="1:10" ht="13.2">
      <c r="A90" s="1" t="s">
        <v>205</v>
      </c>
      <c r="B90" s="2" t="e">
        <v>#N/A</v>
      </c>
      <c r="C90" s="2"/>
      <c r="D90" s="2" t="e">
        <v>#N/A</v>
      </c>
      <c r="H90" s="10"/>
      <c r="J90" s="12"/>
    </row>
    <row r="91" spans="1:10" ht="13.2">
      <c r="A91" s="1" t="s">
        <v>207</v>
      </c>
      <c r="B91" s="2" t="e">
        <v>#N/A</v>
      </c>
      <c r="C91" s="2"/>
      <c r="D91" s="2" t="e">
        <v>#N/A</v>
      </c>
      <c r="H91" s="10"/>
      <c r="J91" s="12"/>
    </row>
    <row r="92" spans="1:10" ht="13.2">
      <c r="A92" s="1" t="s">
        <v>208</v>
      </c>
      <c r="B92" s="2" t="e">
        <v>#N/A</v>
      </c>
      <c r="C92" s="2"/>
      <c r="D92" s="2" t="e">
        <v>#N/A</v>
      </c>
      <c r="H92" s="10"/>
      <c r="J92" s="12"/>
    </row>
    <row r="93" spans="1:10" ht="13.2">
      <c r="A93" s="1" t="s">
        <v>210</v>
      </c>
      <c r="B93" s="2" t="e">
        <v>#N/A</v>
      </c>
      <c r="C93" s="2"/>
      <c r="D93" s="2" t="e">
        <v>#N/A</v>
      </c>
      <c r="H93" s="10"/>
      <c r="I93" s="11"/>
      <c r="J93" s="12"/>
    </row>
    <row r="94" spans="1:10" ht="13.2">
      <c r="A94" s="1" t="s">
        <v>212</v>
      </c>
      <c r="B94" s="2" t="e">
        <v>#N/A</v>
      </c>
      <c r="C94" s="2"/>
      <c r="D94" s="2" t="e">
        <v>#N/A</v>
      </c>
      <c r="H94" s="10"/>
      <c r="I94" s="11"/>
      <c r="J94" s="12"/>
    </row>
    <row r="95" spans="1:10" ht="13.2">
      <c r="A95" s="1" t="s">
        <v>214</v>
      </c>
      <c r="B95" s="2" t="e">
        <v>#N/A</v>
      </c>
      <c r="C95" s="2"/>
      <c r="D95" s="2" t="e">
        <v>#N/A</v>
      </c>
      <c r="H95" s="10"/>
      <c r="I95" s="11"/>
      <c r="J95" s="12"/>
    </row>
    <row r="96" spans="1:10" ht="13.2">
      <c r="A96" s="1" t="s">
        <v>216</v>
      </c>
      <c r="B96" s="2" t="e">
        <v>#N/A</v>
      </c>
      <c r="C96" s="2"/>
      <c r="D96" s="2" t="e">
        <v>#N/A</v>
      </c>
      <c r="H96" s="10"/>
      <c r="I96" s="11"/>
      <c r="J96" s="12"/>
    </row>
    <row r="97" spans="1:10" ht="13.2">
      <c r="A97" s="1" t="s">
        <v>186</v>
      </c>
      <c r="B97" s="2">
        <v>119</v>
      </c>
      <c r="C97" s="2"/>
      <c r="D97" s="2">
        <v>88.62</v>
      </c>
      <c r="H97" s="10"/>
      <c r="I97" s="11"/>
      <c r="J97" s="12"/>
    </row>
    <row r="98" spans="1:10" ht="13.2">
      <c r="A98" s="1" t="s">
        <v>187</v>
      </c>
      <c r="B98" s="2">
        <v>349</v>
      </c>
      <c r="C98" s="2"/>
      <c r="D98" s="2">
        <v>259.89</v>
      </c>
      <c r="H98" s="10"/>
      <c r="I98" s="11"/>
      <c r="J98" s="12"/>
    </row>
    <row r="99" spans="1:10" ht="13.2">
      <c r="A99" s="1" t="s">
        <v>188</v>
      </c>
      <c r="B99" s="2" t="e">
        <v>#N/A</v>
      </c>
      <c r="C99" s="2"/>
      <c r="D99" s="2" t="e">
        <v>#N/A</v>
      </c>
      <c r="H99" s="10"/>
      <c r="I99" s="11"/>
      <c r="J99" s="12"/>
    </row>
    <row r="100" spans="1:10" ht="13.2">
      <c r="A100" s="1" t="s">
        <v>190</v>
      </c>
      <c r="B100" s="2" t="e">
        <v>#N/A</v>
      </c>
      <c r="C100" s="2"/>
      <c r="D100" s="2" t="e">
        <v>#N/A</v>
      </c>
      <c r="H100" s="10"/>
      <c r="I100" s="11"/>
      <c r="J100" s="12"/>
    </row>
    <row r="101" spans="1:10" ht="13.2">
      <c r="A101" s="1" t="s">
        <v>192</v>
      </c>
      <c r="B101" s="2">
        <v>109</v>
      </c>
      <c r="C101" s="2"/>
      <c r="D101" s="2">
        <v>81.17</v>
      </c>
      <c r="H101" s="10"/>
      <c r="I101" s="11"/>
      <c r="J101" s="12"/>
    </row>
    <row r="102" spans="1:10" ht="13.2">
      <c r="A102" s="1" t="s">
        <v>193</v>
      </c>
      <c r="B102" s="2">
        <v>339</v>
      </c>
      <c r="C102" s="2"/>
      <c r="D102" s="2">
        <v>252.45</v>
      </c>
      <c r="H102" s="10"/>
      <c r="I102" s="11"/>
      <c r="J102" s="12"/>
    </row>
    <row r="103" spans="1:10" ht="13.2">
      <c r="A103" s="1" t="s">
        <v>194</v>
      </c>
      <c r="B103" s="2">
        <v>59</v>
      </c>
      <c r="C103" s="2"/>
      <c r="D103" s="2">
        <v>43.94</v>
      </c>
      <c r="H103" s="10"/>
      <c r="I103" s="11"/>
      <c r="J103" s="12"/>
    </row>
    <row r="104" spans="1:10" ht="13.2">
      <c r="A104" s="1" t="s">
        <v>168</v>
      </c>
      <c r="B104" s="2">
        <v>39</v>
      </c>
      <c r="C104" s="2"/>
      <c r="D104" s="2">
        <v>29.04</v>
      </c>
      <c r="H104" s="10"/>
      <c r="I104" s="11"/>
      <c r="J104" s="12"/>
    </row>
    <row r="105" spans="1:10" ht="13.2">
      <c r="A105" s="1" t="s">
        <v>169</v>
      </c>
      <c r="B105" s="2">
        <v>115</v>
      </c>
      <c r="C105" s="2"/>
      <c r="D105" s="2">
        <v>85.64</v>
      </c>
      <c r="H105" s="10"/>
      <c r="I105" s="11"/>
      <c r="J105" s="12"/>
    </row>
    <row r="106" spans="1:10" ht="13.2">
      <c r="A106" s="1" t="s">
        <v>170</v>
      </c>
      <c r="B106" s="2">
        <v>389</v>
      </c>
      <c r="C106" s="2"/>
      <c r="D106" s="2">
        <v>289.68</v>
      </c>
      <c r="H106" s="10"/>
      <c r="I106" s="11"/>
      <c r="J106" s="12"/>
    </row>
    <row r="107" spans="1:10" ht="13.2">
      <c r="A107" s="1" t="s">
        <v>308</v>
      </c>
      <c r="B107" s="2">
        <v>151.43</v>
      </c>
      <c r="C107" s="2"/>
      <c r="D107" s="2">
        <v>112.36</v>
      </c>
      <c r="H107" s="10"/>
      <c r="I107" s="11"/>
      <c r="J107" s="12"/>
    </row>
    <row r="108" spans="1:10" ht="13.2">
      <c r="A108" s="1" t="s">
        <v>310</v>
      </c>
      <c r="B108" s="2">
        <v>472.86</v>
      </c>
      <c r="C108" s="2"/>
      <c r="D108" s="2">
        <v>350.86</v>
      </c>
      <c r="H108" s="10"/>
      <c r="I108" s="11"/>
      <c r="J108" s="12"/>
    </row>
    <row r="109" spans="1:10" ht="13.2">
      <c r="A109" s="1" t="s">
        <v>218</v>
      </c>
      <c r="B109" s="2" t="e">
        <v>#N/A</v>
      </c>
      <c r="C109" s="2"/>
      <c r="D109" s="2" t="e">
        <v>#N/A</v>
      </c>
      <c r="H109" s="10"/>
      <c r="I109" s="11"/>
      <c r="J109" s="12"/>
    </row>
    <row r="110" spans="1:10" ht="13.2">
      <c r="A110" s="1" t="s">
        <v>337</v>
      </c>
      <c r="B110" s="2">
        <v>4999</v>
      </c>
      <c r="C110" s="2"/>
      <c r="D110" s="2">
        <v>1499</v>
      </c>
      <c r="H110" s="10"/>
      <c r="I110" s="11"/>
      <c r="J110" s="12"/>
    </row>
    <row r="111" spans="1:10" ht="13.2">
      <c r="A111" s="1" t="s">
        <v>338</v>
      </c>
      <c r="B111" s="2">
        <v>2482.94</v>
      </c>
      <c r="C111" s="2"/>
      <c r="D111" s="2">
        <v>1849</v>
      </c>
      <c r="H111" s="10"/>
      <c r="I111" s="11"/>
      <c r="J111" s="12"/>
    </row>
    <row r="112" spans="1:10" ht="13.2">
      <c r="A112" s="1" t="s">
        <v>339</v>
      </c>
      <c r="B112" s="2">
        <v>8997</v>
      </c>
      <c r="C112" s="2"/>
      <c r="D112" s="2">
        <v>2699</v>
      </c>
      <c r="H112" s="10"/>
      <c r="I112" s="11"/>
      <c r="J112" s="12"/>
    </row>
    <row r="113" spans="1:10" ht="13.2">
      <c r="A113" s="1" t="s">
        <v>340</v>
      </c>
      <c r="B113" s="2">
        <v>4027.23</v>
      </c>
      <c r="C113" s="2"/>
      <c r="D113" s="2">
        <v>2999</v>
      </c>
      <c r="H113" s="10"/>
      <c r="I113" s="11"/>
      <c r="J113" s="12"/>
    </row>
    <row r="114" spans="1:10" ht="13.2">
      <c r="A114" s="1" t="s">
        <v>341</v>
      </c>
      <c r="B114" s="2">
        <v>14330</v>
      </c>
      <c r="C114" s="2"/>
      <c r="D114" s="2">
        <v>4299</v>
      </c>
      <c r="H114" s="10"/>
      <c r="I114" s="11"/>
      <c r="J114" s="12"/>
    </row>
    <row r="115" spans="1:10" ht="13.2">
      <c r="A115" s="1" t="s">
        <v>342</v>
      </c>
      <c r="B115" s="2" t="e">
        <v>#N/A</v>
      </c>
      <c r="C115" s="2"/>
      <c r="D115" s="2" t="e">
        <v>#N/A</v>
      </c>
      <c r="H115" s="1"/>
    </row>
    <row r="116" spans="1:10" ht="13.2">
      <c r="A116" s="1" t="s">
        <v>343</v>
      </c>
      <c r="B116" s="2" t="e">
        <v>#N/A</v>
      </c>
      <c r="C116" s="2"/>
      <c r="D116" s="2" t="e">
        <v>#N/A</v>
      </c>
      <c r="H116" s="1"/>
    </row>
    <row r="117" spans="1:10" ht="13.2">
      <c r="A117" s="1" t="s">
        <v>344</v>
      </c>
      <c r="B117" s="2" t="e">
        <v>#N/A</v>
      </c>
      <c r="C117" s="2"/>
      <c r="D117" s="2" t="e">
        <v>#N/A</v>
      </c>
      <c r="H117" s="1"/>
    </row>
    <row r="118" spans="1:10" ht="13.2">
      <c r="A118" s="1" t="s">
        <v>345</v>
      </c>
      <c r="B118" s="2" t="e">
        <v>#N/A</v>
      </c>
      <c r="C118" s="2"/>
      <c r="D118" s="2" t="e">
        <v>#N/A</v>
      </c>
      <c r="H118" s="1"/>
    </row>
    <row r="119" spans="1:10" ht="13.2">
      <c r="A119" s="1" t="s">
        <v>346</v>
      </c>
      <c r="B119" s="2">
        <v>20510</v>
      </c>
      <c r="C119" s="2"/>
      <c r="D119" s="2">
        <v>7810</v>
      </c>
      <c r="H119" s="1"/>
    </row>
    <row r="120" spans="1:10" ht="13.2">
      <c r="A120" s="1" t="s">
        <v>347</v>
      </c>
      <c r="B120" s="2">
        <v>31547.5</v>
      </c>
      <c r="C120" s="2"/>
      <c r="D120" s="2">
        <v>9765</v>
      </c>
      <c r="H120" s="1"/>
    </row>
    <row r="121" spans="1:10" ht="13.2">
      <c r="A121" s="1" t="s">
        <v>348</v>
      </c>
      <c r="B121" s="2">
        <v>38447.5</v>
      </c>
      <c r="C121" s="2"/>
      <c r="D121" s="2">
        <v>11699</v>
      </c>
      <c r="H121" s="1"/>
    </row>
    <row r="122" spans="1:10" ht="13.2">
      <c r="A122" s="1" t="s">
        <v>349</v>
      </c>
      <c r="B122" s="2">
        <v>39635</v>
      </c>
      <c r="C122" s="2"/>
      <c r="D122" s="2">
        <v>13599</v>
      </c>
      <c r="H122" s="1"/>
    </row>
    <row r="123" spans="1:10" ht="13.2">
      <c r="A123" s="1" t="s">
        <v>350</v>
      </c>
      <c r="B123" s="2" t="e">
        <v>#N/A</v>
      </c>
      <c r="C123" s="2"/>
      <c r="D123" s="2" t="e">
        <v>#N/A</v>
      </c>
      <c r="H123" s="1"/>
    </row>
    <row r="124" spans="1:10" ht="13.2">
      <c r="A124" s="1" t="s">
        <v>351</v>
      </c>
      <c r="B124" s="2" t="e">
        <v>#N/A</v>
      </c>
      <c r="C124" s="2"/>
      <c r="D124" s="2" t="e">
        <v>#N/A</v>
      </c>
      <c r="H124" s="1"/>
    </row>
    <row r="125" spans="1:10" ht="13.2">
      <c r="A125" s="1" t="s">
        <v>352</v>
      </c>
      <c r="B125" s="2" t="e">
        <v>#N/A</v>
      </c>
      <c r="C125" s="2"/>
      <c r="D125" s="2" t="e">
        <v>#N/A</v>
      </c>
      <c r="H125" s="1"/>
    </row>
    <row r="126" spans="1:10" ht="13.2">
      <c r="A126" s="1" t="s">
        <v>353</v>
      </c>
      <c r="B126" s="2" t="e">
        <v>#N/A</v>
      </c>
      <c r="C126" s="2"/>
      <c r="D126" s="2" t="e">
        <v>#N/A</v>
      </c>
      <c r="H126" s="1"/>
    </row>
    <row r="127" spans="1:10" ht="13.2">
      <c r="A127" s="1" t="s">
        <v>354</v>
      </c>
      <c r="B127" s="2">
        <v>3329</v>
      </c>
      <c r="C127" s="2"/>
      <c r="D127" s="2">
        <v>999</v>
      </c>
      <c r="H127" s="1"/>
    </row>
    <row r="128" spans="1:10" ht="13.2">
      <c r="A128" s="1" t="s">
        <v>355</v>
      </c>
      <c r="B128" s="2">
        <v>8999</v>
      </c>
      <c r="C128" s="2"/>
      <c r="D128" s="2">
        <v>2699</v>
      </c>
      <c r="H128" s="1"/>
    </row>
    <row r="129" spans="1:8" ht="13.2">
      <c r="A129" s="1" t="s">
        <v>356</v>
      </c>
      <c r="B129" s="2">
        <v>5499</v>
      </c>
      <c r="C129" s="2"/>
      <c r="D129" s="2">
        <v>1899</v>
      </c>
      <c r="H129" s="1"/>
    </row>
    <row r="130" spans="1:8" ht="13.2">
      <c r="A130" s="1" t="s">
        <v>357</v>
      </c>
      <c r="B130" s="2" t="e">
        <v>#N/A</v>
      </c>
      <c r="C130" s="2"/>
      <c r="D130" s="2" t="e">
        <v>#N/A</v>
      </c>
      <c r="H130" s="1"/>
    </row>
    <row r="131" spans="1:8" ht="13.2">
      <c r="A131" s="1" t="s">
        <v>358</v>
      </c>
      <c r="B131" s="2" t="e">
        <v>#N/A</v>
      </c>
      <c r="C131" s="2"/>
      <c r="D131" s="2" t="e">
        <v>#N/A</v>
      </c>
      <c r="H131" s="1"/>
    </row>
    <row r="132" spans="1:8" ht="13.2">
      <c r="A132" s="1" t="s">
        <v>359</v>
      </c>
      <c r="B132" s="2" t="e">
        <v>#N/A</v>
      </c>
      <c r="C132" s="2"/>
      <c r="D132" s="2" t="e">
        <v>#N/A</v>
      </c>
      <c r="H132" s="1"/>
    </row>
    <row r="133" spans="1:8" ht="13.2">
      <c r="A133" s="1" t="s">
        <v>360</v>
      </c>
      <c r="B133" s="2">
        <v>15999</v>
      </c>
      <c r="C133" s="2"/>
      <c r="D133" s="2">
        <v>4799</v>
      </c>
      <c r="H133" s="1"/>
    </row>
    <row r="134" spans="1:8" ht="13.2">
      <c r="A134" s="1" t="s">
        <v>361</v>
      </c>
      <c r="B134" s="2">
        <v>22800</v>
      </c>
      <c r="C134" s="2"/>
      <c r="D134" s="2">
        <v>7249</v>
      </c>
      <c r="H134" s="1"/>
    </row>
    <row r="135" spans="1:8" ht="13.2">
      <c r="A135" s="1">
        <v>3073173</v>
      </c>
      <c r="B135" s="2">
        <v>284.29000000000002</v>
      </c>
      <c r="C135" s="2"/>
      <c r="D135" s="2">
        <v>197</v>
      </c>
      <c r="H135" s="1"/>
    </row>
    <row r="136" spans="1:8" ht="13.2">
      <c r="A136" s="1" t="s">
        <v>362</v>
      </c>
      <c r="B136" s="2">
        <v>1199</v>
      </c>
      <c r="C136" s="2"/>
      <c r="D136" s="2">
        <v>839.3</v>
      </c>
      <c r="H136" s="1"/>
    </row>
    <row r="137" spans="1:8" ht="13.2">
      <c r="A137" s="1" t="s">
        <v>173</v>
      </c>
      <c r="B137" s="2">
        <v>389</v>
      </c>
      <c r="C137" s="2"/>
      <c r="D137" s="2">
        <v>272.3</v>
      </c>
      <c r="H137" s="1"/>
    </row>
    <row r="138" spans="1:8" ht="13.2">
      <c r="A138" s="1" t="s">
        <v>174</v>
      </c>
      <c r="B138" s="2" t="e">
        <v>#N/A</v>
      </c>
      <c r="C138" s="2"/>
      <c r="D138" s="2" t="e">
        <v>#N/A</v>
      </c>
      <c r="H138" s="1"/>
    </row>
    <row r="139" spans="1:8" ht="13.2">
      <c r="A139" s="1" t="s">
        <v>363</v>
      </c>
      <c r="B139" s="2">
        <v>349</v>
      </c>
      <c r="C139" s="2"/>
      <c r="D139" s="2">
        <v>244.3</v>
      </c>
      <c r="H139" s="1"/>
    </row>
    <row r="140" spans="1:8" ht="13.2">
      <c r="A140" s="1" t="s">
        <v>151</v>
      </c>
      <c r="B140" s="2">
        <v>599</v>
      </c>
      <c r="C140" s="2"/>
      <c r="D140" s="2">
        <v>419.3</v>
      </c>
      <c r="H140" s="1"/>
    </row>
    <row r="141" spans="1:8" ht="13.2">
      <c r="A141" s="1" t="s">
        <v>152</v>
      </c>
      <c r="B141" s="2">
        <v>159</v>
      </c>
      <c r="C141" s="2"/>
      <c r="D141" s="2">
        <v>111.86</v>
      </c>
      <c r="H141" s="1"/>
    </row>
    <row r="142" spans="1:8" ht="13.2">
      <c r="A142" s="1" t="s">
        <v>364</v>
      </c>
      <c r="B142" s="2">
        <v>3999</v>
      </c>
      <c r="C142" s="2"/>
      <c r="D142" s="2">
        <v>2799.3</v>
      </c>
      <c r="H142" s="1"/>
    </row>
    <row r="143" spans="1:8" ht="13.2">
      <c r="A143" s="1" t="s">
        <v>243</v>
      </c>
      <c r="B143" s="2">
        <v>4999</v>
      </c>
      <c r="C143" s="2"/>
      <c r="D143" s="2">
        <v>3499.3</v>
      </c>
      <c r="H143" s="1"/>
    </row>
    <row r="144" spans="1:8" ht="13.2">
      <c r="A144" s="1" t="s">
        <v>245</v>
      </c>
      <c r="B144" s="2">
        <v>1499</v>
      </c>
      <c r="C144" s="2"/>
      <c r="D144" s="2">
        <v>1049.3</v>
      </c>
      <c r="H144" s="1"/>
    </row>
    <row r="145" spans="1:8" ht="13.2">
      <c r="A145" s="1" t="s">
        <v>247</v>
      </c>
      <c r="B145" s="2" t="e">
        <v>#N/A</v>
      </c>
      <c r="C145" s="2"/>
      <c r="D145" s="2" t="e">
        <v>#N/A</v>
      </c>
      <c r="H145" s="1"/>
    </row>
    <row r="146" spans="1:8" ht="13.2">
      <c r="A146" s="1" t="s">
        <v>249</v>
      </c>
      <c r="B146" s="2" t="e">
        <v>#N/A</v>
      </c>
      <c r="C146" s="2"/>
      <c r="D146" s="2" t="e">
        <v>#N/A</v>
      </c>
      <c r="H146" s="1"/>
    </row>
    <row r="147" spans="1:8" ht="13.2">
      <c r="A147" s="1" t="s">
        <v>251</v>
      </c>
      <c r="B147" s="2">
        <v>2299</v>
      </c>
      <c r="C147" s="2"/>
      <c r="D147" s="2">
        <v>1609.3</v>
      </c>
      <c r="H147" s="1"/>
    </row>
    <row r="148" spans="1:8" ht="13.2">
      <c r="A148" s="1" t="s">
        <v>253</v>
      </c>
      <c r="B148" s="2">
        <v>749</v>
      </c>
      <c r="C148" s="2"/>
      <c r="D148" s="2">
        <v>524.29999999999995</v>
      </c>
      <c r="H148" s="1"/>
    </row>
    <row r="149" spans="1:8" ht="13.2">
      <c r="A149" s="1" t="s">
        <v>255</v>
      </c>
      <c r="B149" s="2" t="e">
        <v>#N/A</v>
      </c>
      <c r="C149" s="2"/>
      <c r="D149" s="2" t="e">
        <v>#N/A</v>
      </c>
      <c r="H149" s="1"/>
    </row>
    <row r="150" spans="1:8" ht="13.2">
      <c r="A150" s="1" t="s">
        <v>284</v>
      </c>
      <c r="B150" s="2">
        <v>1970</v>
      </c>
      <c r="C150" s="2"/>
      <c r="D150" s="2">
        <v>1379</v>
      </c>
      <c r="H150" s="1"/>
    </row>
    <row r="151" spans="1:8" ht="13.2">
      <c r="A151" s="1" t="s">
        <v>286</v>
      </c>
      <c r="B151" s="2">
        <v>2541.4299999999998</v>
      </c>
      <c r="C151" s="2"/>
      <c r="D151" s="2">
        <v>1779</v>
      </c>
      <c r="H151" s="1"/>
    </row>
    <row r="152" spans="1:8" ht="13.2">
      <c r="A152" s="1" t="s">
        <v>288</v>
      </c>
      <c r="B152" s="2">
        <v>494.29</v>
      </c>
      <c r="C152" s="2"/>
      <c r="D152" s="2">
        <v>346</v>
      </c>
      <c r="H152" s="1"/>
    </row>
    <row r="153" spans="1:8" ht="13.2">
      <c r="A153" s="1" t="s">
        <v>16</v>
      </c>
      <c r="B153" s="2" t="e">
        <v>#N/A</v>
      </c>
      <c r="C153" s="2"/>
      <c r="D153" s="2" t="e">
        <v>#N/A</v>
      </c>
      <c r="H153" s="1"/>
    </row>
    <row r="154" spans="1:8" ht="13.2">
      <c r="A154" s="1" t="s">
        <v>18</v>
      </c>
      <c r="B154" s="2" t="e">
        <v>#N/A</v>
      </c>
      <c r="C154" s="2"/>
      <c r="D154" s="2" t="e">
        <v>#N/A</v>
      </c>
      <c r="H154" s="1"/>
    </row>
    <row r="155" spans="1:8" ht="13.2">
      <c r="A155" s="1" t="s">
        <v>20</v>
      </c>
      <c r="B155" s="2" t="e">
        <v>#N/A</v>
      </c>
      <c r="C155" s="2"/>
      <c r="D155" s="2" t="e">
        <v>#N/A</v>
      </c>
      <c r="H155" s="1"/>
    </row>
    <row r="156" spans="1:8" ht="13.2">
      <c r="A156" s="1" t="s">
        <v>138</v>
      </c>
      <c r="B156" s="2" t="e">
        <v>#N/A</v>
      </c>
      <c r="C156" s="2"/>
      <c r="D156" s="2" t="e">
        <v>#N/A</v>
      </c>
      <c r="H156" s="1"/>
    </row>
    <row r="157" spans="1:8" ht="13.2">
      <c r="A157" s="1" t="s">
        <v>22</v>
      </c>
      <c r="B157" s="2" t="e">
        <v>#N/A</v>
      </c>
      <c r="C157" s="2"/>
      <c r="D157" s="2" t="e">
        <v>#N/A</v>
      </c>
      <c r="H157" s="1"/>
    </row>
    <row r="158" spans="1:8" ht="13.2">
      <c r="A158" s="1" t="s">
        <v>197</v>
      </c>
      <c r="B158" s="2" t="e">
        <v>#N/A</v>
      </c>
      <c r="C158" s="2"/>
      <c r="D158" s="2" t="e">
        <v>#N/A</v>
      </c>
      <c r="H158" s="1"/>
    </row>
    <row r="159" spans="1:8" ht="13.2">
      <c r="A159" s="1" t="s">
        <v>199</v>
      </c>
      <c r="B159" s="2" t="e">
        <v>#N/A</v>
      </c>
      <c r="C159" s="2"/>
      <c r="D159" s="2" t="e">
        <v>#N/A</v>
      </c>
      <c r="H159" s="1"/>
    </row>
    <row r="160" spans="1:8" ht="13.2">
      <c r="A160" s="1" t="s">
        <v>365</v>
      </c>
      <c r="B160" s="2">
        <v>389</v>
      </c>
      <c r="C160" s="2"/>
      <c r="D160" s="2">
        <v>272.3</v>
      </c>
      <c r="H160" s="1"/>
    </row>
    <row r="161" spans="1:8" ht="13.2">
      <c r="A161" s="1" t="s">
        <v>158</v>
      </c>
      <c r="B161" s="2">
        <v>399</v>
      </c>
      <c r="C161" s="2"/>
      <c r="D161" s="2">
        <v>279.3</v>
      </c>
      <c r="H161" s="1"/>
    </row>
    <row r="162" spans="1:8" ht="13.2">
      <c r="A162" s="1" t="s">
        <v>89</v>
      </c>
      <c r="B162" s="2">
        <v>299</v>
      </c>
      <c r="C162" s="2"/>
      <c r="D162" s="2">
        <v>209.3</v>
      </c>
      <c r="H162" s="1"/>
    </row>
    <row r="163" spans="1:8" ht="13.2">
      <c r="A163" s="1" t="s">
        <v>116</v>
      </c>
      <c r="B163" s="2">
        <v>119</v>
      </c>
      <c r="C163" s="2"/>
      <c r="D163" s="2">
        <v>83.3</v>
      </c>
      <c r="H163" s="1"/>
    </row>
    <row r="164" spans="1:8" ht="13.2">
      <c r="A164" s="1" t="s">
        <v>90</v>
      </c>
      <c r="B164" s="2">
        <v>349</v>
      </c>
      <c r="C164" s="2"/>
      <c r="D164" s="2">
        <v>244.3</v>
      </c>
      <c r="H164" s="1"/>
    </row>
    <row r="165" spans="1:8" ht="13.2">
      <c r="A165" s="1" t="s">
        <v>118</v>
      </c>
      <c r="B165" s="2">
        <v>139</v>
      </c>
      <c r="C165" s="2"/>
      <c r="D165" s="2">
        <v>97.3</v>
      </c>
      <c r="H165" s="1"/>
    </row>
    <row r="166" spans="1:8" ht="13.2">
      <c r="A166" s="1" t="s">
        <v>91</v>
      </c>
      <c r="B166" s="2">
        <v>599</v>
      </c>
      <c r="C166" s="2"/>
      <c r="D166" s="2">
        <v>419.3</v>
      </c>
      <c r="H166" s="1"/>
    </row>
    <row r="167" spans="1:8" ht="13.2">
      <c r="A167" s="1" t="s">
        <v>93</v>
      </c>
      <c r="B167" s="2">
        <v>319</v>
      </c>
      <c r="C167" s="2"/>
      <c r="D167" s="2">
        <v>223.3</v>
      </c>
      <c r="H167" s="1"/>
    </row>
    <row r="168" spans="1:8" ht="13.2">
      <c r="A168" s="1" t="s">
        <v>95</v>
      </c>
      <c r="B168" s="2">
        <v>369</v>
      </c>
      <c r="C168" s="2"/>
      <c r="D168" s="2">
        <v>258.3</v>
      </c>
      <c r="H168" s="1"/>
    </row>
    <row r="169" spans="1:8" ht="13.2">
      <c r="A169" s="1" t="s">
        <v>96</v>
      </c>
      <c r="B169" s="2">
        <v>819</v>
      </c>
      <c r="C169" s="2"/>
      <c r="D169" s="2">
        <v>573.29999999999995</v>
      </c>
      <c r="H169" s="1"/>
    </row>
    <row r="170" spans="1:8" ht="13.2">
      <c r="A170" s="1" t="s">
        <v>98</v>
      </c>
      <c r="B170" s="2">
        <v>399</v>
      </c>
      <c r="C170" s="2"/>
      <c r="D170" s="2">
        <v>279.3</v>
      </c>
      <c r="H170" s="1"/>
    </row>
    <row r="171" spans="1:8" ht="13.2">
      <c r="A171" s="1" t="s">
        <v>100</v>
      </c>
      <c r="B171" s="2" t="e">
        <v>#N/A</v>
      </c>
      <c r="C171" s="2"/>
      <c r="D171" s="2" t="e">
        <v>#N/A</v>
      </c>
      <c r="H171" s="1"/>
    </row>
    <row r="172" spans="1:8" ht="13.2">
      <c r="A172" s="1" t="s">
        <v>102</v>
      </c>
      <c r="B172" s="2">
        <v>399</v>
      </c>
      <c r="C172" s="2"/>
      <c r="D172" s="2">
        <v>279.3</v>
      </c>
      <c r="H172" s="1"/>
    </row>
    <row r="173" spans="1:8" ht="13.2">
      <c r="A173" s="1" t="s">
        <v>104</v>
      </c>
      <c r="B173" s="2" t="e">
        <v>#N/A</v>
      </c>
      <c r="C173" s="2"/>
      <c r="D173" s="2" t="e">
        <v>#N/A</v>
      </c>
      <c r="H173" s="1"/>
    </row>
    <row r="174" spans="1:8" ht="13.2">
      <c r="A174" s="1" t="s">
        <v>106</v>
      </c>
      <c r="B174" s="2">
        <v>89</v>
      </c>
      <c r="C174" s="2"/>
      <c r="D174" s="2">
        <v>62.3</v>
      </c>
      <c r="H174" s="1"/>
    </row>
    <row r="175" spans="1:8" ht="13.2">
      <c r="A175" s="1" t="s">
        <v>108</v>
      </c>
      <c r="B175" s="2">
        <v>459</v>
      </c>
      <c r="C175" s="2"/>
      <c r="D175" s="2">
        <v>321.3</v>
      </c>
      <c r="H175" s="1"/>
    </row>
    <row r="176" spans="1:8" ht="13.2">
      <c r="A176" s="1" t="s">
        <v>269</v>
      </c>
      <c r="B176" s="2">
        <v>2599</v>
      </c>
      <c r="C176" s="2"/>
      <c r="D176" s="2">
        <v>1819.3</v>
      </c>
      <c r="H176" s="1"/>
    </row>
    <row r="177" spans="1:8" ht="13.2">
      <c r="A177" s="1" t="s">
        <v>271</v>
      </c>
      <c r="B177" s="2">
        <v>2599</v>
      </c>
      <c r="C177" s="2"/>
      <c r="D177" s="2">
        <v>1819.3</v>
      </c>
      <c r="H177" s="1"/>
    </row>
    <row r="178" spans="1:8" ht="13.2">
      <c r="A178" s="1" t="s">
        <v>176</v>
      </c>
      <c r="B178" s="2">
        <v>499</v>
      </c>
      <c r="C178" s="2"/>
      <c r="D178" s="2">
        <v>349.3</v>
      </c>
      <c r="H178" s="1"/>
    </row>
    <row r="179" spans="1:8" ht="13.2">
      <c r="A179" s="1" t="s">
        <v>274</v>
      </c>
      <c r="B179" s="2">
        <v>499</v>
      </c>
      <c r="C179" s="2"/>
      <c r="D179" s="2">
        <v>349.3</v>
      </c>
      <c r="H179" s="1"/>
    </row>
    <row r="180" spans="1:8" ht="13.2">
      <c r="A180" s="1" t="s">
        <v>233</v>
      </c>
      <c r="B180" s="2" t="e">
        <v>#N/A</v>
      </c>
      <c r="C180" s="2"/>
      <c r="D180" s="2" t="e">
        <v>#N/A</v>
      </c>
      <c r="H180" s="1"/>
    </row>
    <row r="181" spans="1:8" ht="13.2">
      <c r="A181" s="1" t="s">
        <v>235</v>
      </c>
      <c r="B181" s="2" t="e">
        <v>#N/A</v>
      </c>
      <c r="C181" s="2"/>
      <c r="D181" s="2" t="e">
        <v>#N/A</v>
      </c>
      <c r="H181" s="1"/>
    </row>
    <row r="182" spans="1:8" ht="13.2">
      <c r="A182" s="1"/>
      <c r="B182" s="2"/>
      <c r="C182" s="2"/>
      <c r="D182" s="2"/>
      <c r="H182" s="1"/>
    </row>
    <row r="183" spans="1:8" ht="13.2">
      <c r="A183" s="1"/>
      <c r="B183" s="2"/>
      <c r="C183" s="2"/>
      <c r="D183" s="2"/>
      <c r="H183" s="1"/>
    </row>
    <row r="184" spans="1:8" ht="13.2">
      <c r="A184" s="1"/>
      <c r="B184" s="2"/>
      <c r="C184" s="2"/>
      <c r="D184" s="2"/>
      <c r="H184" s="1"/>
    </row>
    <row r="185" spans="1:8" ht="13.2">
      <c r="A185" s="1"/>
      <c r="B185" s="2"/>
      <c r="C185" s="2"/>
      <c r="D185" s="2"/>
      <c r="H185" s="1"/>
    </row>
    <row r="186" spans="1:8" ht="13.2">
      <c r="A186" s="1"/>
      <c r="B186" s="2"/>
      <c r="C186" s="2"/>
      <c r="D186" s="2"/>
      <c r="H186" s="1"/>
    </row>
    <row r="187" spans="1:8" ht="13.2">
      <c r="A187" s="1"/>
      <c r="B187" s="2"/>
      <c r="C187" s="2"/>
      <c r="D187" s="2"/>
      <c r="H187" s="1"/>
    </row>
    <row r="188" spans="1:8" ht="13.2">
      <c r="A188" s="1"/>
      <c r="B188" s="2"/>
      <c r="C188" s="2"/>
      <c r="D188" s="2"/>
      <c r="H188" s="1"/>
    </row>
    <row r="189" spans="1:8" ht="13.2">
      <c r="A189" s="1"/>
      <c r="B189" s="2"/>
      <c r="C189" s="2"/>
      <c r="D189" s="2"/>
      <c r="H189" s="1"/>
    </row>
    <row r="190" spans="1:8" ht="13.2">
      <c r="A190" s="1"/>
      <c r="B190" s="2"/>
      <c r="C190" s="2"/>
      <c r="D190" s="2"/>
      <c r="H190" s="1"/>
    </row>
    <row r="191" spans="1:8" ht="13.2">
      <c r="A191" s="1"/>
      <c r="B191" s="2"/>
      <c r="C191" s="2"/>
      <c r="D191" s="2"/>
      <c r="H191" s="1"/>
    </row>
    <row r="192" spans="1:8" ht="13.2">
      <c r="A192" s="1"/>
      <c r="B192" s="2"/>
      <c r="C192" s="2"/>
      <c r="D192" s="2"/>
      <c r="H192" s="1"/>
    </row>
    <row r="193" spans="1:8" ht="13.2">
      <c r="A193" s="1"/>
      <c r="B193" s="2"/>
      <c r="C193" s="2"/>
      <c r="D193" s="2"/>
      <c r="H193" s="1"/>
    </row>
    <row r="194" spans="1:8" ht="13.2">
      <c r="A194" s="1"/>
      <c r="B194" s="2"/>
      <c r="C194" s="2"/>
      <c r="D194" s="2"/>
      <c r="H194" s="1"/>
    </row>
    <row r="195" spans="1:8" ht="13.2">
      <c r="A195" s="1"/>
      <c r="B195" s="2"/>
      <c r="C195" s="2"/>
      <c r="D195" s="2"/>
      <c r="H195" s="1"/>
    </row>
    <row r="196" spans="1:8" ht="13.2">
      <c r="A196" s="1"/>
      <c r="B196" s="2"/>
      <c r="C196" s="2"/>
      <c r="D196" s="2"/>
      <c r="H196" s="1"/>
    </row>
    <row r="197" spans="1:8" ht="13.2">
      <c r="A197" s="1"/>
      <c r="B197" s="2"/>
      <c r="C197" s="2"/>
      <c r="D197" s="2"/>
      <c r="H197" s="1"/>
    </row>
    <row r="198" spans="1:8" ht="13.2">
      <c r="A198" s="1"/>
      <c r="B198" s="2"/>
      <c r="C198" s="2"/>
      <c r="D198" s="2"/>
      <c r="H198" s="1"/>
    </row>
    <row r="199" spans="1:8" ht="13.2">
      <c r="A199" s="1"/>
      <c r="B199" s="2"/>
      <c r="C199" s="2"/>
      <c r="D199" s="2"/>
      <c r="H199" s="1"/>
    </row>
    <row r="200" spans="1:8" ht="13.2">
      <c r="A200" s="1"/>
      <c r="B200" s="2"/>
      <c r="C200" s="2"/>
      <c r="D200" s="2"/>
      <c r="H200" s="1"/>
    </row>
    <row r="201" spans="1:8" ht="13.2">
      <c r="A201" s="1"/>
      <c r="B201" s="2"/>
      <c r="C201" s="2"/>
      <c r="D201" s="2"/>
      <c r="H201" s="1"/>
    </row>
    <row r="202" spans="1:8" ht="13.2">
      <c r="A202" s="1"/>
      <c r="B202" s="2"/>
      <c r="C202" s="2"/>
      <c r="D202" s="2"/>
      <c r="H202" s="1"/>
    </row>
    <row r="203" spans="1:8" ht="13.2">
      <c r="A203" s="1"/>
      <c r="B203" s="2"/>
      <c r="C203" s="2"/>
      <c r="D203" s="2"/>
      <c r="H203" s="1"/>
    </row>
    <row r="204" spans="1:8" ht="13.2">
      <c r="A204" s="1"/>
      <c r="B204" s="2"/>
      <c r="C204" s="2"/>
      <c r="D204" s="2"/>
      <c r="H204" s="1"/>
    </row>
    <row r="205" spans="1:8" ht="13.2">
      <c r="A205" s="1"/>
      <c r="B205" s="2"/>
      <c r="C205" s="2"/>
      <c r="D205" s="2"/>
      <c r="H205" s="1"/>
    </row>
    <row r="206" spans="1:8" ht="13.2">
      <c r="A206" s="1"/>
      <c r="B206" s="2"/>
      <c r="C206" s="2"/>
      <c r="D206" s="2"/>
      <c r="H206" s="1"/>
    </row>
    <row r="207" spans="1:8" ht="13.2">
      <c r="A207" s="1"/>
      <c r="B207" s="2"/>
      <c r="C207" s="2"/>
      <c r="D207" s="2"/>
      <c r="H207" s="1"/>
    </row>
    <row r="208" spans="1:8" ht="13.2">
      <c r="A208" s="1"/>
      <c r="B208" s="2"/>
      <c r="C208" s="2"/>
      <c r="D208" s="2"/>
      <c r="H208" s="1"/>
    </row>
    <row r="209" spans="1:8" ht="13.2">
      <c r="A209" s="1"/>
      <c r="B209" s="2"/>
      <c r="C209" s="2"/>
      <c r="D209" s="2"/>
      <c r="H209" s="1"/>
    </row>
    <row r="210" spans="1:8" ht="13.2">
      <c r="A210" s="1"/>
      <c r="B210" s="2"/>
      <c r="C210" s="2"/>
      <c r="D210" s="2"/>
      <c r="H210" s="1"/>
    </row>
    <row r="211" spans="1:8" ht="13.2">
      <c r="A211" s="1"/>
      <c r="B211" s="2"/>
      <c r="C211" s="2"/>
      <c r="D211" s="2"/>
      <c r="H211" s="1"/>
    </row>
    <row r="212" spans="1:8" ht="13.2">
      <c r="A212" s="1"/>
      <c r="B212" s="2"/>
      <c r="C212" s="2"/>
      <c r="D212" s="2"/>
      <c r="H212" s="1"/>
    </row>
    <row r="213" spans="1:8" ht="13.2">
      <c r="A213" s="1"/>
      <c r="B213" s="2"/>
      <c r="C213" s="2"/>
      <c r="D213" s="2"/>
      <c r="H213" s="1"/>
    </row>
    <row r="214" spans="1:8" ht="13.2">
      <c r="A214" s="1"/>
      <c r="B214" s="2"/>
      <c r="C214" s="2"/>
      <c r="D214" s="2"/>
      <c r="H214" s="1"/>
    </row>
    <row r="215" spans="1:8" ht="13.2">
      <c r="A215" s="1"/>
      <c r="B215" s="2"/>
      <c r="C215" s="2"/>
      <c r="D215" s="2"/>
      <c r="H215" s="1"/>
    </row>
    <row r="216" spans="1:8" ht="13.2">
      <c r="A216" s="1"/>
      <c r="B216" s="2"/>
      <c r="C216" s="2"/>
      <c r="D216" s="2"/>
      <c r="H216" s="1"/>
    </row>
    <row r="217" spans="1:8" ht="13.2">
      <c r="A217" s="1"/>
      <c r="B217" s="2"/>
      <c r="C217" s="2"/>
      <c r="D217" s="2"/>
      <c r="H217" s="1"/>
    </row>
    <row r="218" spans="1:8" ht="13.2">
      <c r="A218" s="1"/>
      <c r="B218" s="2"/>
      <c r="C218" s="2"/>
      <c r="D218" s="2"/>
      <c r="H218" s="1"/>
    </row>
    <row r="219" spans="1:8" ht="13.2">
      <c r="A219" s="1"/>
      <c r="B219" s="2"/>
      <c r="C219" s="2"/>
      <c r="D219" s="2"/>
      <c r="H219" s="1"/>
    </row>
    <row r="220" spans="1:8" ht="13.2">
      <c r="A220" s="1"/>
      <c r="B220" s="2"/>
      <c r="C220" s="2"/>
      <c r="D220" s="2"/>
      <c r="H220" s="1"/>
    </row>
    <row r="221" spans="1:8" ht="13.2">
      <c r="A221" s="1"/>
      <c r="B221" s="2"/>
      <c r="C221" s="2"/>
      <c r="D221" s="2"/>
      <c r="H221" s="1"/>
    </row>
    <row r="222" spans="1:8" ht="13.2">
      <c r="A222" s="1"/>
      <c r="B222" s="2"/>
      <c r="C222" s="2"/>
      <c r="D222" s="2"/>
      <c r="H222" s="1"/>
    </row>
    <row r="223" spans="1:8" ht="13.2">
      <c r="A223" s="1"/>
      <c r="B223" s="2"/>
      <c r="C223" s="2"/>
      <c r="D223" s="2"/>
      <c r="H223" s="1"/>
    </row>
    <row r="224" spans="1:8" ht="13.2">
      <c r="A224" s="1"/>
      <c r="B224" s="2"/>
      <c r="C224" s="2"/>
      <c r="D224" s="2"/>
      <c r="H224" s="1"/>
    </row>
    <row r="225" spans="1:8" ht="13.2">
      <c r="A225" s="1"/>
      <c r="B225" s="2"/>
      <c r="C225" s="2"/>
      <c r="D225" s="2"/>
      <c r="H225" s="1"/>
    </row>
    <row r="226" spans="1:8" ht="13.2">
      <c r="A226" s="1"/>
      <c r="B226" s="2"/>
      <c r="C226" s="2"/>
      <c r="D226" s="2"/>
      <c r="H226" s="1"/>
    </row>
    <row r="227" spans="1:8" ht="13.2">
      <c r="A227" s="1"/>
      <c r="B227" s="2"/>
      <c r="C227" s="2"/>
      <c r="D227" s="2"/>
      <c r="H227" s="1"/>
    </row>
    <row r="228" spans="1:8" ht="13.2">
      <c r="A228" s="1"/>
      <c r="B228" s="2"/>
      <c r="C228" s="2"/>
      <c r="D228" s="2"/>
      <c r="H228" s="1"/>
    </row>
    <row r="229" spans="1:8" ht="13.2">
      <c r="A229" s="1"/>
      <c r="B229" s="2"/>
      <c r="C229" s="2"/>
      <c r="D229" s="2"/>
      <c r="H229" s="1"/>
    </row>
    <row r="230" spans="1:8" ht="13.2">
      <c r="A230" s="1"/>
      <c r="B230" s="2"/>
      <c r="C230" s="2"/>
      <c r="D230" s="2"/>
      <c r="H230" s="1"/>
    </row>
    <row r="231" spans="1:8" ht="13.2">
      <c r="A231" s="1"/>
      <c r="B231" s="2"/>
      <c r="C231" s="2"/>
      <c r="D231" s="2"/>
      <c r="H231" s="1"/>
    </row>
    <row r="232" spans="1:8" ht="13.2">
      <c r="A232" s="1"/>
      <c r="B232" s="2"/>
      <c r="C232" s="2"/>
      <c r="D232" s="2"/>
      <c r="H232" s="1"/>
    </row>
    <row r="233" spans="1:8" ht="13.2">
      <c r="A233" s="1"/>
      <c r="B233" s="2"/>
      <c r="C233" s="2"/>
      <c r="D233" s="2"/>
      <c r="H233" s="1"/>
    </row>
    <row r="234" spans="1:8" ht="13.2">
      <c r="A234" s="1"/>
      <c r="B234" s="2"/>
      <c r="C234" s="2"/>
      <c r="D234" s="2"/>
      <c r="H234" s="1"/>
    </row>
    <row r="235" spans="1:8" ht="13.2">
      <c r="A235" s="1"/>
      <c r="B235" s="2"/>
      <c r="C235" s="2"/>
      <c r="D235" s="2"/>
      <c r="H235" s="1"/>
    </row>
    <row r="236" spans="1:8" ht="13.2">
      <c r="A236" s="1"/>
      <c r="B236" s="2"/>
      <c r="C236" s="2"/>
      <c r="D236" s="2"/>
      <c r="H236" s="1"/>
    </row>
    <row r="237" spans="1:8" ht="13.2">
      <c r="A237" s="1"/>
      <c r="B237" s="2"/>
      <c r="C237" s="2"/>
      <c r="D237" s="2"/>
      <c r="H237" s="1"/>
    </row>
    <row r="238" spans="1:8" ht="13.2">
      <c r="A238" s="1"/>
      <c r="B238" s="2"/>
      <c r="C238" s="2"/>
      <c r="D238" s="2"/>
      <c r="H238" s="1"/>
    </row>
    <row r="239" spans="1:8" ht="13.2">
      <c r="A239" s="1"/>
      <c r="B239" s="2"/>
      <c r="C239" s="2"/>
      <c r="D239" s="2"/>
      <c r="H239" s="1"/>
    </row>
    <row r="240" spans="1:8" ht="13.2">
      <c r="A240" s="1"/>
      <c r="B240" s="2"/>
      <c r="C240" s="2"/>
      <c r="D240" s="2"/>
      <c r="H240" s="1"/>
    </row>
    <row r="241" spans="1:8" ht="13.2">
      <c r="A241" s="1"/>
      <c r="B241" s="2"/>
      <c r="C241" s="2"/>
      <c r="D241" s="2"/>
      <c r="H241" s="1"/>
    </row>
    <row r="242" spans="1:8" ht="13.2">
      <c r="A242" s="1"/>
      <c r="B242" s="2"/>
      <c r="C242" s="2"/>
      <c r="D242" s="2"/>
      <c r="H242" s="1"/>
    </row>
    <row r="243" spans="1:8" ht="13.2">
      <c r="A243" s="1"/>
      <c r="B243" s="2"/>
      <c r="C243" s="2"/>
      <c r="D243" s="2"/>
      <c r="H243" s="1"/>
    </row>
    <row r="244" spans="1:8" ht="13.2">
      <c r="A244" s="1"/>
      <c r="B244" s="2"/>
      <c r="C244" s="2"/>
      <c r="D244" s="2"/>
      <c r="H244" s="1"/>
    </row>
    <row r="245" spans="1:8" ht="13.2">
      <c r="A245" s="1"/>
      <c r="B245" s="2"/>
      <c r="C245" s="2"/>
      <c r="D245" s="2"/>
      <c r="H245" s="1"/>
    </row>
    <row r="246" spans="1:8" ht="13.2">
      <c r="A246" s="1"/>
      <c r="B246" s="2"/>
      <c r="C246" s="2"/>
      <c r="D246" s="2"/>
      <c r="H246" s="1"/>
    </row>
    <row r="247" spans="1:8" ht="13.2">
      <c r="A247" s="1"/>
      <c r="B247" s="2"/>
      <c r="C247" s="2"/>
      <c r="D247" s="2"/>
      <c r="H247" s="1"/>
    </row>
    <row r="248" spans="1:8" ht="13.2">
      <c r="A248" s="1"/>
      <c r="B248" s="2"/>
      <c r="C248" s="2"/>
      <c r="D248" s="2"/>
      <c r="H248" s="1"/>
    </row>
    <row r="249" spans="1:8" ht="13.2">
      <c r="A249" s="1"/>
      <c r="B249" s="2"/>
      <c r="C249" s="2"/>
      <c r="D249" s="2"/>
      <c r="H249" s="1"/>
    </row>
    <row r="250" spans="1:8" ht="13.2">
      <c r="A250" s="1"/>
      <c r="B250" s="2"/>
      <c r="C250" s="2"/>
      <c r="D250" s="2"/>
      <c r="H250" s="1"/>
    </row>
    <row r="251" spans="1:8" ht="13.2">
      <c r="A251" s="1"/>
      <c r="B251" s="2"/>
      <c r="C251" s="2"/>
      <c r="D251" s="2"/>
      <c r="H251" s="1"/>
    </row>
    <row r="252" spans="1:8" ht="13.2">
      <c r="A252" s="1"/>
      <c r="B252" s="2"/>
      <c r="C252" s="2"/>
      <c r="D252" s="2"/>
      <c r="H252" s="1"/>
    </row>
    <row r="253" spans="1:8" ht="13.2">
      <c r="A253" s="1"/>
      <c r="B253" s="2"/>
      <c r="C253" s="2"/>
      <c r="D253" s="2"/>
      <c r="H253" s="1"/>
    </row>
    <row r="254" spans="1:8" ht="13.2">
      <c r="A254" s="1"/>
      <c r="B254" s="2"/>
      <c r="C254" s="2"/>
      <c r="D254" s="2"/>
      <c r="H254" s="1"/>
    </row>
    <row r="255" spans="1:8" ht="13.2">
      <c r="A255" s="1"/>
      <c r="B255" s="2"/>
      <c r="C255" s="2"/>
      <c r="D255" s="2"/>
      <c r="H255" s="1"/>
    </row>
    <row r="256" spans="1:8" ht="13.2">
      <c r="A256" s="1"/>
      <c r="B256" s="2"/>
      <c r="C256" s="2"/>
      <c r="D256" s="2"/>
      <c r="H256" s="1"/>
    </row>
    <row r="257" spans="1:8" ht="13.2">
      <c r="A257" s="1"/>
      <c r="B257" s="2"/>
      <c r="C257" s="2"/>
      <c r="D257" s="2"/>
      <c r="H257" s="1"/>
    </row>
    <row r="258" spans="1:8" ht="13.2">
      <c r="A258" s="1"/>
      <c r="B258" s="2"/>
      <c r="C258" s="2"/>
      <c r="D258" s="2"/>
      <c r="H258" s="1"/>
    </row>
    <row r="259" spans="1:8" ht="13.2">
      <c r="A259" s="1"/>
      <c r="B259" s="2"/>
      <c r="C259" s="2"/>
      <c r="D259" s="2"/>
      <c r="H259" s="1"/>
    </row>
    <row r="260" spans="1:8" ht="13.2">
      <c r="A260" s="1"/>
      <c r="B260" s="2"/>
      <c r="C260" s="2"/>
      <c r="D260" s="2"/>
      <c r="H260" s="1"/>
    </row>
    <row r="261" spans="1:8" ht="13.2">
      <c r="A261" s="1"/>
      <c r="B261" s="2"/>
      <c r="C261" s="2"/>
      <c r="D261" s="2"/>
      <c r="H261" s="1"/>
    </row>
    <row r="262" spans="1:8" ht="13.2">
      <c r="A262" s="1"/>
      <c r="B262" s="2"/>
      <c r="C262" s="2"/>
      <c r="D262" s="2"/>
      <c r="H262" s="1"/>
    </row>
    <row r="263" spans="1:8" ht="13.2">
      <c r="A263" s="1"/>
      <c r="B263" s="2"/>
      <c r="C263" s="2"/>
      <c r="D263" s="2"/>
      <c r="H263" s="1"/>
    </row>
    <row r="264" spans="1:8" ht="13.2">
      <c r="A264" s="1"/>
      <c r="B264" s="2"/>
      <c r="C264" s="2"/>
      <c r="D264" s="2"/>
      <c r="H264" s="1"/>
    </row>
    <row r="265" spans="1:8" ht="13.2">
      <c r="A265" s="1"/>
      <c r="B265" s="2"/>
      <c r="C265" s="2"/>
      <c r="D265" s="2"/>
      <c r="H265" s="1"/>
    </row>
    <row r="266" spans="1:8" ht="13.2">
      <c r="A266" s="1"/>
      <c r="B266" s="2"/>
      <c r="C266" s="2"/>
      <c r="D266" s="2"/>
      <c r="H266" s="1"/>
    </row>
    <row r="267" spans="1:8" ht="13.2">
      <c r="A267" s="1"/>
      <c r="B267" s="2"/>
      <c r="C267" s="2"/>
      <c r="D267" s="2"/>
      <c r="H267" s="1"/>
    </row>
    <row r="268" spans="1:8" ht="13.2">
      <c r="A268" s="1"/>
      <c r="B268" s="2"/>
      <c r="C268" s="2"/>
      <c r="D268" s="2"/>
      <c r="H268" s="1"/>
    </row>
    <row r="269" spans="1:8" ht="13.2">
      <c r="A269" s="1"/>
      <c r="B269" s="2"/>
      <c r="C269" s="2"/>
      <c r="D269" s="2"/>
      <c r="H269" s="1"/>
    </row>
    <row r="270" spans="1:8" ht="13.2">
      <c r="A270" s="1"/>
      <c r="B270" s="2"/>
      <c r="C270" s="2"/>
      <c r="D270" s="2"/>
      <c r="H270" s="1"/>
    </row>
    <row r="271" spans="1:8" ht="13.2">
      <c r="A271" s="1"/>
      <c r="B271" s="2"/>
      <c r="C271" s="2"/>
      <c r="D271" s="2"/>
      <c r="H271" s="1"/>
    </row>
    <row r="272" spans="1:8" ht="13.2">
      <c r="A272" s="1"/>
      <c r="B272" s="2"/>
      <c r="C272" s="2"/>
      <c r="D272" s="2"/>
      <c r="H272" s="1"/>
    </row>
    <row r="273" spans="1:8" ht="13.2">
      <c r="A273" s="1"/>
      <c r="B273" s="2"/>
      <c r="C273" s="2"/>
      <c r="D273" s="2"/>
      <c r="H273" s="1"/>
    </row>
    <row r="274" spans="1:8" ht="13.2">
      <c r="A274" s="1"/>
      <c r="B274" s="2"/>
      <c r="C274" s="2"/>
      <c r="D274" s="2"/>
      <c r="H274" s="1"/>
    </row>
    <row r="275" spans="1:8" ht="13.2">
      <c r="A275" s="1"/>
      <c r="B275" s="2"/>
      <c r="C275" s="2"/>
      <c r="D275" s="2"/>
      <c r="H275" s="1"/>
    </row>
    <row r="276" spans="1:8" ht="13.2">
      <c r="A276" s="1"/>
      <c r="B276" s="2"/>
      <c r="C276" s="2"/>
      <c r="D276" s="2"/>
      <c r="H276" s="1"/>
    </row>
    <row r="277" spans="1:8" ht="13.2">
      <c r="A277" s="1"/>
      <c r="B277" s="2"/>
      <c r="C277" s="2"/>
      <c r="D277" s="2"/>
      <c r="H277" s="1"/>
    </row>
    <row r="278" spans="1:8" ht="13.2">
      <c r="A278" s="1"/>
      <c r="B278" s="2"/>
      <c r="C278" s="2"/>
      <c r="D278" s="2"/>
      <c r="H278" s="1"/>
    </row>
    <row r="279" spans="1:8" ht="13.2">
      <c r="A279" s="1"/>
      <c r="B279" s="2"/>
      <c r="C279" s="2"/>
      <c r="D279" s="2"/>
      <c r="H279" s="1"/>
    </row>
    <row r="280" spans="1:8" ht="13.2">
      <c r="A280" s="1"/>
      <c r="B280" s="2"/>
      <c r="C280" s="2"/>
      <c r="D280" s="2"/>
      <c r="H280" s="1"/>
    </row>
    <row r="281" spans="1:8" ht="13.2">
      <c r="A281" s="1"/>
      <c r="B281" s="2"/>
      <c r="C281" s="2"/>
      <c r="D281" s="2"/>
      <c r="H281" s="1"/>
    </row>
    <row r="282" spans="1:8" ht="13.2">
      <c r="A282" s="1"/>
      <c r="B282" s="2"/>
      <c r="C282" s="2"/>
      <c r="D282" s="2"/>
      <c r="H282" s="1"/>
    </row>
    <row r="283" spans="1:8" ht="13.2">
      <c r="A283" s="1"/>
      <c r="B283" s="2"/>
      <c r="C283" s="2"/>
      <c r="D283" s="2"/>
      <c r="H283" s="1"/>
    </row>
    <row r="284" spans="1:8" ht="13.2">
      <c r="A284" s="1"/>
      <c r="B284" s="2"/>
      <c r="C284" s="2"/>
      <c r="D284" s="2"/>
      <c r="H284" s="1"/>
    </row>
    <row r="285" spans="1:8" ht="13.2">
      <c r="A285" s="1"/>
      <c r="B285" s="2"/>
      <c r="C285" s="2"/>
      <c r="D285" s="2"/>
      <c r="H285" s="1"/>
    </row>
    <row r="286" spans="1:8" ht="13.2">
      <c r="A286" s="1"/>
      <c r="B286" s="2"/>
      <c r="C286" s="2"/>
      <c r="D286" s="2"/>
      <c r="H286" s="1"/>
    </row>
    <row r="287" spans="1:8" ht="13.2">
      <c r="A287" s="1"/>
      <c r="B287" s="2"/>
      <c r="C287" s="2"/>
      <c r="D287" s="2"/>
      <c r="H287" s="1"/>
    </row>
    <row r="288" spans="1:8" ht="13.2">
      <c r="A288" s="1"/>
      <c r="B288" s="2"/>
      <c r="C288" s="2"/>
      <c r="D288" s="2"/>
      <c r="H288" s="1"/>
    </row>
    <row r="289" spans="1:8" ht="13.2">
      <c r="A289" s="1"/>
      <c r="B289" s="2"/>
      <c r="C289" s="2"/>
      <c r="D289" s="2"/>
      <c r="H289" s="1"/>
    </row>
    <row r="290" spans="1:8" ht="13.2">
      <c r="A290" s="1"/>
      <c r="B290" s="2"/>
      <c r="C290" s="2"/>
      <c r="D290" s="2"/>
      <c r="H290" s="1"/>
    </row>
    <row r="291" spans="1:8" ht="13.2">
      <c r="A291" s="1"/>
      <c r="B291" s="2"/>
      <c r="C291" s="2"/>
      <c r="D291" s="2"/>
      <c r="H291" s="1"/>
    </row>
    <row r="292" spans="1:8" ht="13.2">
      <c r="A292" s="1"/>
      <c r="B292" s="2"/>
      <c r="C292" s="2"/>
      <c r="D292" s="2"/>
      <c r="H292" s="1"/>
    </row>
    <row r="293" spans="1:8" ht="13.2">
      <c r="A293" s="1"/>
      <c r="B293" s="2"/>
      <c r="C293" s="2"/>
      <c r="D293" s="2"/>
      <c r="H293" s="1"/>
    </row>
    <row r="294" spans="1:8" ht="13.2">
      <c r="A294" s="1"/>
      <c r="B294" s="2"/>
      <c r="C294" s="2"/>
      <c r="D294" s="2"/>
      <c r="H294" s="1"/>
    </row>
    <row r="295" spans="1:8" ht="13.2">
      <c r="A295" s="1"/>
      <c r="B295" s="2"/>
      <c r="C295" s="2"/>
      <c r="D295" s="2"/>
      <c r="H295" s="1"/>
    </row>
    <row r="296" spans="1:8" ht="13.2">
      <c r="A296" s="1"/>
      <c r="B296" s="2"/>
      <c r="C296" s="2"/>
      <c r="D296" s="2"/>
      <c r="H296" s="1"/>
    </row>
    <row r="297" spans="1:8" ht="13.2">
      <c r="A297" s="1"/>
      <c r="B297" s="2"/>
      <c r="C297" s="2"/>
      <c r="D297" s="2"/>
      <c r="H297" s="1"/>
    </row>
    <row r="298" spans="1:8" ht="13.2">
      <c r="A298" s="1"/>
      <c r="B298" s="2"/>
      <c r="C298" s="2"/>
      <c r="D298" s="2"/>
      <c r="H298" s="1"/>
    </row>
    <row r="299" spans="1:8" ht="13.2">
      <c r="A299" s="1"/>
      <c r="B299" s="2"/>
      <c r="C299" s="2"/>
      <c r="D299" s="2"/>
      <c r="H299" s="1"/>
    </row>
    <row r="300" spans="1:8" ht="13.2">
      <c r="A300" s="1"/>
      <c r="B300" s="2"/>
      <c r="C300" s="2"/>
      <c r="D300" s="2"/>
      <c r="H300" s="1"/>
    </row>
    <row r="301" spans="1:8" ht="13.2">
      <c r="A301" s="1"/>
      <c r="B301" s="2"/>
      <c r="C301" s="2"/>
      <c r="D301" s="2"/>
      <c r="H301" s="1"/>
    </row>
    <row r="302" spans="1:8" ht="13.2">
      <c r="A302" s="1"/>
      <c r="B302" s="2"/>
      <c r="C302" s="2"/>
      <c r="D302" s="2"/>
      <c r="H302" s="1"/>
    </row>
    <row r="303" spans="1:8" ht="13.2">
      <c r="A303" s="1"/>
      <c r="B303" s="2"/>
      <c r="C303" s="2"/>
      <c r="D303" s="2"/>
      <c r="H303" s="1"/>
    </row>
    <row r="304" spans="1:8" ht="13.2">
      <c r="A304" s="1"/>
      <c r="B304" s="2"/>
      <c r="C304" s="2"/>
      <c r="D304" s="2"/>
      <c r="H304" s="1"/>
    </row>
    <row r="305" spans="1:8" ht="13.2">
      <c r="A305" s="1"/>
      <c r="B305" s="2"/>
      <c r="C305" s="2"/>
      <c r="D305" s="2"/>
      <c r="H305" s="1"/>
    </row>
    <row r="306" spans="1:8" ht="13.2">
      <c r="A306" s="1"/>
      <c r="B306" s="2"/>
      <c r="C306" s="2"/>
      <c r="D306" s="2"/>
      <c r="H306" s="1"/>
    </row>
    <row r="307" spans="1:8" ht="13.2">
      <c r="A307" s="1"/>
      <c r="B307" s="2"/>
      <c r="C307" s="2"/>
      <c r="D307" s="2"/>
      <c r="H307" s="1"/>
    </row>
    <row r="308" spans="1:8" ht="13.2">
      <c r="A308" s="1"/>
      <c r="B308" s="2"/>
      <c r="C308" s="2"/>
      <c r="D308" s="2"/>
      <c r="H308" s="1"/>
    </row>
    <row r="309" spans="1:8" ht="13.2">
      <c r="A309" s="1"/>
      <c r="B309" s="2"/>
      <c r="C309" s="2"/>
      <c r="D309" s="2"/>
      <c r="H309" s="1"/>
    </row>
    <row r="310" spans="1:8" ht="13.2">
      <c r="A310" s="1"/>
      <c r="B310" s="2"/>
      <c r="C310" s="2"/>
      <c r="D310" s="2"/>
      <c r="H310" s="1"/>
    </row>
    <row r="311" spans="1:8" ht="13.2">
      <c r="A311" s="1"/>
      <c r="B311" s="2"/>
      <c r="C311" s="2"/>
      <c r="D311" s="2"/>
      <c r="H311" s="1"/>
    </row>
    <row r="312" spans="1:8" ht="13.2">
      <c r="A312" s="1"/>
      <c r="B312" s="2"/>
      <c r="C312" s="2"/>
      <c r="D312" s="2"/>
      <c r="H312" s="1"/>
    </row>
    <row r="313" spans="1:8" ht="13.2">
      <c r="A313" s="1"/>
      <c r="B313" s="2"/>
      <c r="C313" s="2"/>
      <c r="D313" s="2"/>
      <c r="H313" s="1"/>
    </row>
    <row r="314" spans="1:8" ht="13.2">
      <c r="A314" s="1"/>
      <c r="B314" s="2"/>
      <c r="C314" s="2"/>
      <c r="D314" s="2"/>
      <c r="H314" s="1"/>
    </row>
    <row r="315" spans="1:8" ht="13.2">
      <c r="A315" s="1"/>
      <c r="B315" s="2"/>
      <c r="C315" s="2"/>
      <c r="D315" s="2"/>
      <c r="H315" s="1"/>
    </row>
    <row r="316" spans="1:8" ht="13.2">
      <c r="A316" s="1"/>
      <c r="B316" s="2"/>
      <c r="C316" s="2"/>
      <c r="D316" s="2"/>
      <c r="H316" s="1"/>
    </row>
    <row r="317" spans="1:8" ht="13.2">
      <c r="A317" s="1"/>
      <c r="B317" s="2"/>
      <c r="C317" s="2"/>
      <c r="D317" s="2"/>
      <c r="H317" s="1"/>
    </row>
    <row r="318" spans="1:8" ht="13.2">
      <c r="A318" s="1"/>
      <c r="B318" s="2"/>
      <c r="C318" s="2"/>
      <c r="D318" s="2"/>
      <c r="H318" s="1"/>
    </row>
    <row r="319" spans="1:8" ht="13.2">
      <c r="A319" s="1"/>
      <c r="B319" s="2"/>
      <c r="C319" s="2"/>
      <c r="D319" s="2"/>
      <c r="H319" s="1"/>
    </row>
    <row r="320" spans="1:8" ht="13.2">
      <c r="A320" s="1"/>
      <c r="B320" s="2"/>
      <c r="C320" s="2"/>
      <c r="D320" s="2"/>
      <c r="H320" s="1"/>
    </row>
    <row r="321" spans="1:8" ht="13.2">
      <c r="A321" s="1"/>
      <c r="B321" s="2"/>
      <c r="C321" s="2"/>
      <c r="D321" s="2"/>
      <c r="H321" s="1"/>
    </row>
    <row r="322" spans="1:8" ht="13.2">
      <c r="A322" s="1"/>
      <c r="B322" s="2"/>
      <c r="C322" s="2"/>
      <c r="D322" s="2"/>
      <c r="H322" s="1"/>
    </row>
    <row r="323" spans="1:8" ht="13.2">
      <c r="A323" s="1"/>
      <c r="B323" s="2"/>
      <c r="C323" s="2"/>
      <c r="D323" s="2"/>
      <c r="H323" s="1"/>
    </row>
    <row r="324" spans="1:8" ht="13.2">
      <c r="A324" s="1"/>
      <c r="B324" s="2"/>
      <c r="C324" s="2"/>
      <c r="D324" s="2"/>
      <c r="H324" s="1"/>
    </row>
    <row r="325" spans="1:8" ht="13.2">
      <c r="A325" s="1"/>
      <c r="B325" s="2"/>
      <c r="C325" s="2"/>
      <c r="D325" s="2"/>
      <c r="H325" s="1"/>
    </row>
    <row r="326" spans="1:8" ht="13.2">
      <c r="A326" s="1"/>
      <c r="B326" s="2"/>
      <c r="C326" s="2"/>
      <c r="D326" s="2"/>
      <c r="H326" s="1"/>
    </row>
    <row r="327" spans="1:8" ht="13.2">
      <c r="A327" s="1"/>
      <c r="B327" s="2"/>
      <c r="C327" s="2"/>
      <c r="D327" s="2"/>
      <c r="H327" s="1"/>
    </row>
    <row r="328" spans="1:8" ht="13.2">
      <c r="A328" s="1"/>
      <c r="B328" s="2"/>
      <c r="C328" s="2"/>
      <c r="D328" s="2"/>
      <c r="H328" s="1"/>
    </row>
    <row r="329" spans="1:8" ht="13.2">
      <c r="A329" s="1"/>
      <c r="B329" s="2"/>
      <c r="C329" s="2"/>
      <c r="D329" s="2"/>
      <c r="H329" s="1"/>
    </row>
    <row r="330" spans="1:8" ht="13.2">
      <c r="A330" s="1"/>
      <c r="B330" s="2"/>
      <c r="C330" s="2"/>
      <c r="D330" s="2"/>
      <c r="H330" s="1"/>
    </row>
    <row r="331" spans="1:8" ht="13.2">
      <c r="A331" s="1"/>
      <c r="B331" s="2"/>
      <c r="C331" s="2"/>
      <c r="D331" s="2"/>
      <c r="H331" s="1"/>
    </row>
    <row r="332" spans="1:8" ht="13.2">
      <c r="A332" s="1"/>
      <c r="B332" s="2"/>
      <c r="C332" s="2"/>
      <c r="D332" s="2"/>
      <c r="H332" s="1"/>
    </row>
    <row r="333" spans="1:8" ht="13.2">
      <c r="A333" s="1"/>
      <c r="B333" s="2"/>
      <c r="C333" s="2"/>
      <c r="D333" s="2"/>
      <c r="H333" s="1"/>
    </row>
    <row r="334" spans="1:8" ht="13.2">
      <c r="A334" s="1"/>
      <c r="B334" s="2"/>
      <c r="C334" s="2"/>
      <c r="D334" s="2"/>
      <c r="H334" s="1"/>
    </row>
    <row r="335" spans="1:8" ht="13.2">
      <c r="A335" s="1"/>
      <c r="B335" s="2"/>
      <c r="C335" s="2"/>
      <c r="D335" s="2"/>
      <c r="H335" s="1"/>
    </row>
    <row r="336" spans="1:8" ht="13.2">
      <c r="A336" s="1"/>
      <c r="B336" s="2"/>
      <c r="C336" s="2"/>
      <c r="D336" s="2"/>
      <c r="H336" s="1"/>
    </row>
    <row r="337" spans="1:8" ht="13.2">
      <c r="A337" s="1"/>
      <c r="B337" s="2"/>
      <c r="C337" s="2"/>
      <c r="D337" s="2"/>
      <c r="H337" s="1"/>
    </row>
    <row r="338" spans="1:8" ht="13.2">
      <c r="A338" s="1"/>
      <c r="B338" s="2"/>
      <c r="C338" s="2"/>
      <c r="D338" s="2"/>
      <c r="H338" s="1"/>
    </row>
    <row r="339" spans="1:8" ht="13.2">
      <c r="A339" s="1"/>
      <c r="B339" s="2"/>
      <c r="C339" s="2"/>
      <c r="D339" s="2"/>
      <c r="H339" s="1"/>
    </row>
    <row r="340" spans="1:8" ht="13.2">
      <c r="A340" s="1"/>
      <c r="B340" s="2"/>
      <c r="C340" s="2"/>
      <c r="D340" s="2"/>
      <c r="H340" s="1"/>
    </row>
    <row r="341" spans="1:8" ht="13.2">
      <c r="A341" s="1"/>
      <c r="B341" s="2"/>
      <c r="C341" s="2"/>
      <c r="D341" s="2"/>
      <c r="H341" s="1"/>
    </row>
    <row r="342" spans="1:8" ht="13.2">
      <c r="A342" s="1"/>
      <c r="B342" s="2"/>
      <c r="C342" s="2"/>
      <c r="D342" s="2"/>
      <c r="H342" s="1"/>
    </row>
    <row r="343" spans="1:8" ht="13.2">
      <c r="A343" s="1"/>
      <c r="B343" s="2"/>
      <c r="C343" s="2"/>
      <c r="D343" s="2"/>
      <c r="H343" s="1"/>
    </row>
    <row r="344" spans="1:8" ht="13.2">
      <c r="A344" s="1"/>
      <c r="B344" s="2"/>
      <c r="C344" s="2"/>
      <c r="D344" s="2"/>
      <c r="H344" s="1"/>
    </row>
    <row r="345" spans="1:8" ht="13.2">
      <c r="A345" s="1"/>
      <c r="B345" s="2"/>
      <c r="C345" s="2"/>
      <c r="D345" s="2"/>
      <c r="H345" s="1"/>
    </row>
    <row r="346" spans="1:8" ht="13.2">
      <c r="A346" s="1"/>
      <c r="B346" s="2"/>
      <c r="C346" s="2"/>
      <c r="D346" s="2"/>
      <c r="H346" s="1"/>
    </row>
    <row r="347" spans="1:8" ht="13.2">
      <c r="A347" s="1"/>
      <c r="B347" s="2"/>
      <c r="C347" s="2"/>
      <c r="D347" s="2"/>
      <c r="H347" s="1"/>
    </row>
    <row r="348" spans="1:8" ht="13.2">
      <c r="A348" s="1"/>
      <c r="B348" s="2"/>
      <c r="C348" s="2"/>
      <c r="D348" s="2"/>
      <c r="H348" s="1"/>
    </row>
    <row r="349" spans="1:8" ht="13.2">
      <c r="A349" s="1"/>
      <c r="B349" s="2"/>
      <c r="C349" s="2"/>
      <c r="D349" s="2"/>
      <c r="H349" s="1"/>
    </row>
    <row r="350" spans="1:8" ht="13.2">
      <c r="A350" s="1"/>
      <c r="B350" s="2"/>
      <c r="C350" s="2"/>
      <c r="D350" s="2"/>
      <c r="H350" s="1"/>
    </row>
    <row r="351" spans="1:8" ht="13.2">
      <c r="A351" s="1"/>
      <c r="B351" s="2"/>
      <c r="C351" s="2"/>
      <c r="D351" s="2"/>
      <c r="H351" s="1"/>
    </row>
    <row r="352" spans="1:8" ht="13.2">
      <c r="A352" s="1"/>
      <c r="B352" s="2"/>
      <c r="C352" s="2"/>
      <c r="D352" s="2"/>
      <c r="H352" s="1"/>
    </row>
    <row r="353" spans="1:8" ht="13.2">
      <c r="A353" s="1"/>
      <c r="B353" s="2"/>
      <c r="C353" s="2"/>
      <c r="D353" s="2"/>
      <c r="H353" s="1"/>
    </row>
    <row r="354" spans="1:8" ht="13.2">
      <c r="A354" s="1"/>
      <c r="B354" s="2"/>
      <c r="C354" s="2"/>
      <c r="D354" s="2"/>
      <c r="H354" s="1"/>
    </row>
    <row r="355" spans="1:8" ht="13.2">
      <c r="A355" s="1"/>
      <c r="B355" s="2"/>
      <c r="C355" s="2"/>
      <c r="D355" s="2"/>
      <c r="H355" s="1"/>
    </row>
    <row r="356" spans="1:8" ht="13.2">
      <c r="A356" s="1"/>
      <c r="B356" s="2"/>
      <c r="C356" s="2"/>
      <c r="D356" s="2"/>
      <c r="H356" s="1"/>
    </row>
    <row r="357" spans="1:8" ht="13.2">
      <c r="A357" s="1"/>
      <c r="B357" s="2"/>
      <c r="C357" s="2"/>
      <c r="D357" s="2"/>
      <c r="H357" s="1"/>
    </row>
    <row r="358" spans="1:8" ht="13.2">
      <c r="A358" s="1"/>
      <c r="B358" s="2"/>
      <c r="C358" s="2"/>
      <c r="D358" s="2"/>
      <c r="H358" s="1"/>
    </row>
    <row r="359" spans="1:8" ht="13.2">
      <c r="A359" s="1"/>
      <c r="B359" s="2"/>
      <c r="C359" s="2"/>
      <c r="D359" s="2"/>
      <c r="H359" s="1"/>
    </row>
    <row r="360" spans="1:8" ht="13.2">
      <c r="A360" s="1"/>
      <c r="B360" s="2"/>
      <c r="C360" s="2"/>
      <c r="D360" s="2"/>
      <c r="H360" s="1"/>
    </row>
    <row r="361" spans="1:8" ht="13.2">
      <c r="A361" s="1"/>
      <c r="B361" s="2"/>
      <c r="C361" s="2"/>
      <c r="D361" s="2"/>
      <c r="H361" s="1"/>
    </row>
    <row r="362" spans="1:8" ht="13.2">
      <c r="A362" s="1"/>
      <c r="B362" s="2"/>
      <c r="C362" s="2"/>
      <c r="D362" s="2"/>
      <c r="H362" s="1"/>
    </row>
    <row r="363" spans="1:8" ht="13.2">
      <c r="A363" s="1"/>
      <c r="B363" s="2"/>
      <c r="C363" s="2"/>
      <c r="D363" s="2"/>
      <c r="H363" s="1"/>
    </row>
    <row r="364" spans="1:8" ht="13.2">
      <c r="A364" s="1"/>
      <c r="B364" s="2"/>
      <c r="C364" s="2"/>
      <c r="D364" s="2"/>
      <c r="H364" s="1"/>
    </row>
    <row r="365" spans="1:8" ht="13.2">
      <c r="A365" s="1"/>
      <c r="B365" s="2"/>
      <c r="C365" s="2"/>
      <c r="D365" s="2"/>
      <c r="H365" s="1"/>
    </row>
    <row r="366" spans="1:8" ht="13.2">
      <c r="A366" s="1"/>
      <c r="B366" s="2"/>
      <c r="C366" s="2"/>
      <c r="D366" s="2"/>
      <c r="H366" s="1"/>
    </row>
    <row r="367" spans="1:8" ht="13.2">
      <c r="A367" s="1"/>
      <c r="B367" s="2"/>
      <c r="C367" s="2"/>
      <c r="D367" s="2"/>
      <c r="H367" s="1"/>
    </row>
    <row r="368" spans="1:8" ht="13.2">
      <c r="A368" s="1"/>
      <c r="B368" s="2"/>
      <c r="C368" s="2"/>
      <c r="D368" s="2"/>
      <c r="H368" s="1"/>
    </row>
    <row r="369" spans="1:8" ht="13.2">
      <c r="A369" s="1"/>
      <c r="B369" s="2"/>
      <c r="C369" s="2"/>
      <c r="D369" s="2"/>
      <c r="H369" s="1"/>
    </row>
    <row r="370" spans="1:8" ht="13.2">
      <c r="A370" s="1"/>
      <c r="B370" s="2"/>
      <c r="C370" s="2"/>
      <c r="D370" s="2"/>
      <c r="H370" s="1"/>
    </row>
    <row r="371" spans="1:8" ht="13.2">
      <c r="A371" s="1"/>
      <c r="B371" s="2"/>
      <c r="C371" s="2"/>
      <c r="D371" s="2"/>
      <c r="H371" s="1"/>
    </row>
    <row r="372" spans="1:8" ht="13.2">
      <c r="A372" s="1"/>
      <c r="B372" s="2"/>
      <c r="C372" s="2"/>
      <c r="D372" s="2"/>
      <c r="H372" s="1"/>
    </row>
    <row r="373" spans="1:8" ht="13.2">
      <c r="A373" s="1"/>
      <c r="B373" s="2"/>
      <c r="C373" s="2"/>
      <c r="D373" s="2"/>
      <c r="H373" s="1"/>
    </row>
    <row r="374" spans="1:8" ht="13.2">
      <c r="A374" s="1"/>
      <c r="B374" s="2"/>
      <c r="C374" s="2"/>
      <c r="D374" s="2"/>
      <c r="H374" s="1"/>
    </row>
    <row r="375" spans="1:8" ht="13.2">
      <c r="A375" s="1"/>
      <c r="B375" s="2"/>
      <c r="C375" s="2"/>
      <c r="D375" s="2"/>
      <c r="H375" s="1"/>
    </row>
    <row r="376" spans="1:8" ht="13.2">
      <c r="A376" s="1"/>
      <c r="B376" s="2"/>
      <c r="C376" s="2"/>
      <c r="D376" s="2"/>
      <c r="H376" s="1"/>
    </row>
    <row r="377" spans="1:8" ht="13.2">
      <c r="A377" s="1"/>
      <c r="B377" s="2"/>
      <c r="C377" s="2"/>
      <c r="D377" s="2"/>
      <c r="H377" s="1"/>
    </row>
    <row r="378" spans="1:8" ht="13.2">
      <c r="A378" s="1"/>
      <c r="B378" s="2"/>
      <c r="C378" s="2"/>
      <c r="D378" s="2"/>
      <c r="H378" s="1"/>
    </row>
    <row r="379" spans="1:8" ht="13.2">
      <c r="A379" s="1"/>
      <c r="B379" s="2"/>
      <c r="C379" s="2"/>
      <c r="D379" s="2"/>
      <c r="H379" s="1"/>
    </row>
    <row r="380" spans="1:8" ht="13.2">
      <c r="A380" s="1"/>
      <c r="B380" s="2"/>
      <c r="C380" s="2"/>
      <c r="D380" s="2"/>
      <c r="H380" s="1"/>
    </row>
    <row r="381" spans="1:8" ht="13.2">
      <c r="A381" s="1"/>
      <c r="B381" s="2"/>
      <c r="C381" s="2"/>
      <c r="D381" s="2"/>
      <c r="H381" s="1"/>
    </row>
    <row r="382" spans="1:8" ht="13.2">
      <c r="A382" s="1"/>
      <c r="B382" s="2"/>
      <c r="C382" s="2"/>
      <c r="D382" s="2"/>
      <c r="H382" s="1"/>
    </row>
    <row r="383" spans="1:8" ht="13.2">
      <c r="A383" s="1"/>
      <c r="B383" s="2"/>
      <c r="C383" s="2"/>
      <c r="D383" s="2"/>
      <c r="H383" s="1"/>
    </row>
    <row r="384" spans="1:8" ht="13.2">
      <c r="A384" s="1"/>
      <c r="B384" s="2"/>
      <c r="C384" s="2"/>
      <c r="D384" s="2"/>
      <c r="H384" s="1"/>
    </row>
    <row r="385" spans="1:8" ht="13.2">
      <c r="A385" s="1"/>
      <c r="B385" s="2"/>
      <c r="C385" s="2"/>
      <c r="D385" s="2"/>
      <c r="H385" s="1"/>
    </row>
    <row r="386" spans="1:8" ht="13.2">
      <c r="A386" s="1"/>
      <c r="B386" s="2"/>
      <c r="C386" s="2"/>
      <c r="D386" s="2"/>
      <c r="H386" s="1"/>
    </row>
    <row r="387" spans="1:8" ht="13.2">
      <c r="A387" s="1"/>
      <c r="B387" s="2"/>
      <c r="C387" s="2"/>
      <c r="D387" s="2"/>
      <c r="H387" s="1"/>
    </row>
    <row r="388" spans="1:8" ht="13.2">
      <c r="A388" s="1"/>
      <c r="B388" s="2"/>
      <c r="C388" s="2"/>
      <c r="D388" s="2"/>
      <c r="H388" s="1"/>
    </row>
    <row r="389" spans="1:8" ht="13.2">
      <c r="A389" s="1"/>
      <c r="B389" s="2"/>
      <c r="C389" s="2"/>
      <c r="D389" s="2"/>
      <c r="H389" s="1"/>
    </row>
    <row r="390" spans="1:8" ht="13.2">
      <c r="A390" s="1"/>
      <c r="B390" s="2"/>
      <c r="C390" s="2"/>
      <c r="D390" s="2"/>
      <c r="H390" s="1"/>
    </row>
    <row r="391" spans="1:8" ht="13.2">
      <c r="A391" s="1"/>
      <c r="B391" s="2"/>
      <c r="C391" s="2"/>
      <c r="D391" s="2"/>
      <c r="H391" s="1"/>
    </row>
    <row r="392" spans="1:8" ht="13.2">
      <c r="A392" s="1"/>
      <c r="B392" s="2"/>
      <c r="C392" s="2"/>
      <c r="D392" s="2"/>
      <c r="H392" s="1"/>
    </row>
    <row r="393" spans="1:8" ht="13.2">
      <c r="A393" s="1"/>
      <c r="B393" s="2"/>
      <c r="C393" s="2"/>
      <c r="D393" s="2"/>
      <c r="H393" s="1"/>
    </row>
    <row r="394" spans="1:8" ht="13.2">
      <c r="A394" s="1"/>
      <c r="B394" s="2"/>
      <c r="C394" s="2"/>
      <c r="D394" s="2"/>
      <c r="H394" s="1"/>
    </row>
    <row r="395" spans="1:8" ht="13.2">
      <c r="A395" s="1"/>
      <c r="B395" s="2"/>
      <c r="C395" s="2"/>
      <c r="D395" s="2"/>
      <c r="H395" s="1"/>
    </row>
    <row r="396" spans="1:8" ht="13.2">
      <c r="A396" s="1"/>
      <c r="B396" s="2"/>
      <c r="C396" s="2"/>
      <c r="D396" s="2"/>
      <c r="H396" s="1"/>
    </row>
    <row r="397" spans="1:8" ht="13.2">
      <c r="A397" s="1"/>
      <c r="B397" s="2"/>
      <c r="C397" s="2"/>
      <c r="D397" s="2"/>
      <c r="H397" s="1"/>
    </row>
    <row r="398" spans="1:8" ht="13.2">
      <c r="A398" s="1"/>
      <c r="B398" s="2"/>
      <c r="C398" s="2"/>
      <c r="D398" s="2"/>
      <c r="H398" s="1"/>
    </row>
    <row r="399" spans="1:8" ht="13.2">
      <c r="A399" s="1"/>
      <c r="B399" s="2"/>
      <c r="C399" s="2"/>
      <c r="D399" s="2"/>
      <c r="H399" s="1"/>
    </row>
    <row r="400" spans="1:8" ht="13.2">
      <c r="A400" s="1"/>
      <c r="B400" s="2"/>
      <c r="C400" s="2"/>
      <c r="D400" s="2"/>
      <c r="H400" s="1"/>
    </row>
    <row r="401" spans="1:8" ht="13.2">
      <c r="A401" s="1"/>
      <c r="B401" s="2"/>
      <c r="C401" s="2"/>
      <c r="D401" s="2"/>
      <c r="H401" s="1"/>
    </row>
    <row r="402" spans="1:8" ht="13.2">
      <c r="A402" s="1"/>
      <c r="B402" s="2"/>
      <c r="C402" s="2"/>
      <c r="D402" s="2"/>
      <c r="H402" s="1"/>
    </row>
    <row r="403" spans="1:8" ht="13.2">
      <c r="A403" s="1"/>
      <c r="B403" s="2"/>
      <c r="C403" s="2"/>
      <c r="D403" s="2"/>
      <c r="H403" s="1"/>
    </row>
    <row r="404" spans="1:8" ht="13.2">
      <c r="A404" s="1"/>
      <c r="B404" s="2"/>
      <c r="C404" s="2"/>
      <c r="D404" s="2"/>
      <c r="H404" s="1"/>
    </row>
    <row r="405" spans="1:8" ht="13.2">
      <c r="A405" s="1"/>
      <c r="B405" s="2"/>
      <c r="C405" s="2"/>
      <c r="D405" s="2"/>
      <c r="H405" s="1"/>
    </row>
    <row r="406" spans="1:8" ht="13.2">
      <c r="A406" s="1"/>
      <c r="B406" s="2"/>
      <c r="C406" s="2"/>
      <c r="D406" s="2"/>
      <c r="H406" s="1"/>
    </row>
    <row r="407" spans="1:8" ht="13.2">
      <c r="A407" s="1"/>
      <c r="B407" s="2"/>
      <c r="C407" s="2"/>
      <c r="D407" s="2"/>
      <c r="H407" s="1"/>
    </row>
    <row r="408" spans="1:8" ht="13.2">
      <c r="A408" s="1"/>
      <c r="B408" s="2"/>
      <c r="C408" s="2"/>
      <c r="D408" s="2"/>
      <c r="H408" s="1"/>
    </row>
    <row r="409" spans="1:8" ht="13.2">
      <c r="A409" s="1"/>
      <c r="B409" s="2"/>
      <c r="C409" s="2"/>
      <c r="D409" s="2"/>
      <c r="H409" s="1"/>
    </row>
    <row r="410" spans="1:8" ht="13.2">
      <c r="A410" s="1"/>
      <c r="B410" s="2"/>
      <c r="C410" s="2"/>
      <c r="D410" s="2"/>
      <c r="H410" s="1"/>
    </row>
    <row r="411" spans="1:8" ht="13.2">
      <c r="A411" s="1"/>
      <c r="B411" s="2"/>
      <c r="C411" s="2"/>
      <c r="D411" s="2"/>
      <c r="H411" s="1"/>
    </row>
    <row r="412" spans="1:8" ht="13.2">
      <c r="A412" s="1"/>
      <c r="B412" s="2"/>
      <c r="C412" s="2"/>
      <c r="D412" s="2"/>
      <c r="H412" s="1"/>
    </row>
    <row r="413" spans="1:8" ht="13.2">
      <c r="A413" s="1"/>
      <c r="B413" s="2"/>
      <c r="C413" s="2"/>
      <c r="D413" s="2"/>
      <c r="H413" s="1"/>
    </row>
    <row r="414" spans="1:8" ht="13.2">
      <c r="A414" s="1"/>
      <c r="B414" s="2"/>
      <c r="C414" s="2"/>
      <c r="D414" s="2"/>
      <c r="H414" s="1"/>
    </row>
    <row r="415" spans="1:8" ht="13.2">
      <c r="A415" s="1"/>
      <c r="B415" s="2"/>
      <c r="C415" s="2"/>
      <c r="D415" s="2"/>
      <c r="H415" s="1"/>
    </row>
    <row r="416" spans="1:8" ht="13.2">
      <c r="A416" s="1"/>
      <c r="B416" s="2"/>
      <c r="C416" s="2"/>
      <c r="D416" s="2"/>
      <c r="H416" s="1"/>
    </row>
    <row r="417" spans="1:8" ht="13.2">
      <c r="A417" s="1"/>
      <c r="B417" s="2"/>
      <c r="C417" s="2"/>
      <c r="D417" s="2"/>
      <c r="H417" s="1"/>
    </row>
    <row r="418" spans="1:8" ht="13.2">
      <c r="A418" s="1"/>
      <c r="B418" s="2"/>
      <c r="C418" s="2"/>
      <c r="D418" s="2"/>
      <c r="H418" s="1"/>
    </row>
    <row r="419" spans="1:8" ht="13.2">
      <c r="A419" s="1"/>
      <c r="B419" s="2"/>
      <c r="C419" s="2"/>
      <c r="D419" s="2"/>
      <c r="H419" s="1"/>
    </row>
    <row r="420" spans="1:8" ht="13.2">
      <c r="A420" s="1"/>
      <c r="B420" s="2"/>
      <c r="C420" s="2"/>
      <c r="D420" s="2"/>
      <c r="H420" s="1"/>
    </row>
    <row r="421" spans="1:8" ht="13.2">
      <c r="A421" s="1"/>
      <c r="B421" s="2"/>
      <c r="C421" s="2"/>
      <c r="D421" s="2"/>
      <c r="H421" s="1"/>
    </row>
    <row r="422" spans="1:8" ht="13.2">
      <c r="A422" s="1"/>
      <c r="B422" s="2"/>
      <c r="C422" s="2"/>
      <c r="D422" s="2"/>
      <c r="H422" s="1"/>
    </row>
    <row r="423" spans="1:8" ht="13.2">
      <c r="A423" s="1"/>
      <c r="B423" s="2"/>
      <c r="C423" s="2"/>
      <c r="D423" s="2"/>
      <c r="H423" s="1"/>
    </row>
    <row r="424" spans="1:8" ht="13.2">
      <c r="A424" s="1"/>
      <c r="B424" s="2"/>
      <c r="C424" s="2"/>
      <c r="D424" s="2"/>
      <c r="H424" s="1"/>
    </row>
    <row r="425" spans="1:8" ht="13.2">
      <c r="A425" s="1"/>
      <c r="B425" s="2"/>
      <c r="C425" s="2"/>
      <c r="D425" s="2"/>
      <c r="H425" s="1"/>
    </row>
    <row r="426" spans="1:8" ht="13.2">
      <c r="A426" s="1"/>
      <c r="B426" s="2"/>
      <c r="C426" s="2"/>
      <c r="D426" s="2"/>
      <c r="H426" s="1"/>
    </row>
    <row r="427" spans="1:8" ht="13.2">
      <c r="A427" s="1"/>
      <c r="B427" s="2"/>
      <c r="C427" s="2"/>
      <c r="D427" s="2"/>
      <c r="H427" s="1"/>
    </row>
    <row r="428" spans="1:8" ht="13.2">
      <c r="A428" s="1"/>
      <c r="B428" s="2"/>
      <c r="C428" s="2"/>
      <c r="D428" s="2"/>
      <c r="H428" s="1"/>
    </row>
    <row r="429" spans="1:8" ht="13.2">
      <c r="A429" s="1"/>
      <c r="B429" s="2"/>
      <c r="C429" s="2"/>
      <c r="D429" s="2"/>
      <c r="H429" s="1"/>
    </row>
    <row r="430" spans="1:8" ht="13.2">
      <c r="A430" s="1"/>
      <c r="B430" s="2"/>
      <c r="C430" s="2"/>
      <c r="D430" s="2"/>
      <c r="H430" s="1"/>
    </row>
    <row r="431" spans="1:8" ht="13.2">
      <c r="A431" s="1"/>
      <c r="B431" s="2"/>
      <c r="C431" s="2"/>
      <c r="D431" s="2"/>
      <c r="H431" s="1"/>
    </row>
    <row r="432" spans="1:8" ht="13.2">
      <c r="A432" s="1"/>
      <c r="B432" s="2"/>
      <c r="C432" s="2"/>
      <c r="D432" s="2"/>
      <c r="H432" s="1"/>
    </row>
    <row r="433" spans="1:8" ht="13.2">
      <c r="A433" s="1"/>
      <c r="B433" s="2"/>
      <c r="C433" s="2"/>
      <c r="D433" s="2"/>
      <c r="H433" s="1"/>
    </row>
    <row r="434" spans="1:8" ht="13.2">
      <c r="A434" s="1"/>
      <c r="B434" s="2"/>
      <c r="C434" s="2"/>
      <c r="D434" s="2"/>
      <c r="H434" s="1"/>
    </row>
    <row r="435" spans="1:8" ht="13.2">
      <c r="A435" s="1"/>
      <c r="B435" s="2"/>
      <c r="C435" s="2"/>
      <c r="D435" s="2"/>
      <c r="H435" s="1"/>
    </row>
    <row r="436" spans="1:8" ht="13.2">
      <c r="A436" s="1"/>
      <c r="B436" s="2"/>
      <c r="C436" s="2"/>
      <c r="D436" s="2"/>
      <c r="H436" s="1"/>
    </row>
    <row r="437" spans="1:8" ht="13.2">
      <c r="A437" s="1"/>
      <c r="B437" s="2"/>
      <c r="C437" s="2"/>
      <c r="D437" s="2"/>
      <c r="H437" s="1"/>
    </row>
    <row r="438" spans="1:8" ht="13.2">
      <c r="A438" s="1"/>
      <c r="B438" s="2"/>
      <c r="C438" s="2"/>
      <c r="D438" s="2"/>
      <c r="H438" s="1"/>
    </row>
    <row r="439" spans="1:8" ht="13.2">
      <c r="A439" s="1"/>
      <c r="B439" s="2"/>
      <c r="C439" s="2"/>
      <c r="D439" s="2"/>
      <c r="H439" s="1"/>
    </row>
    <row r="440" spans="1:8" ht="13.2">
      <c r="A440" s="1"/>
      <c r="B440" s="2"/>
      <c r="C440" s="2"/>
      <c r="D440" s="2"/>
      <c r="H440" s="1"/>
    </row>
    <row r="441" spans="1:8" ht="13.2">
      <c r="A441" s="1"/>
      <c r="B441" s="2"/>
      <c r="C441" s="2"/>
      <c r="D441" s="2"/>
      <c r="H441" s="1"/>
    </row>
    <row r="442" spans="1:8" ht="13.2">
      <c r="A442" s="1"/>
      <c r="B442" s="2"/>
      <c r="C442" s="2"/>
      <c r="D442" s="2"/>
      <c r="H442" s="1"/>
    </row>
    <row r="443" spans="1:8" ht="13.2">
      <c r="A443" s="1"/>
      <c r="B443" s="2"/>
      <c r="C443" s="2"/>
      <c r="D443" s="2"/>
      <c r="H443" s="1"/>
    </row>
    <row r="444" spans="1:8" ht="13.2">
      <c r="A444" s="1"/>
      <c r="B444" s="2"/>
      <c r="C444" s="2"/>
      <c r="D444" s="2"/>
      <c r="H444" s="1"/>
    </row>
    <row r="445" spans="1:8" ht="13.2">
      <c r="A445" s="1"/>
      <c r="B445" s="2"/>
      <c r="C445" s="2"/>
      <c r="D445" s="2"/>
      <c r="H445" s="1"/>
    </row>
    <row r="446" spans="1:8" ht="13.2">
      <c r="A446" s="1"/>
      <c r="B446" s="2"/>
      <c r="C446" s="2"/>
      <c r="D446" s="2"/>
      <c r="H446" s="1"/>
    </row>
    <row r="447" spans="1:8" ht="13.2">
      <c r="A447" s="1"/>
      <c r="B447" s="2"/>
      <c r="C447" s="2"/>
      <c r="D447" s="2"/>
      <c r="H447" s="1"/>
    </row>
    <row r="448" spans="1:8" ht="13.2">
      <c r="A448" s="1"/>
      <c r="B448" s="2"/>
      <c r="C448" s="2"/>
      <c r="D448" s="2"/>
      <c r="H448" s="1"/>
    </row>
    <row r="449" spans="1:8" ht="13.2">
      <c r="A449" s="1"/>
      <c r="B449" s="2"/>
      <c r="C449" s="2"/>
      <c r="D449" s="2"/>
      <c r="H449" s="1"/>
    </row>
    <row r="450" spans="1:8" ht="13.2">
      <c r="A450" s="1"/>
      <c r="B450" s="2"/>
      <c r="C450" s="2"/>
      <c r="D450" s="2"/>
      <c r="H450" s="1"/>
    </row>
    <row r="451" spans="1:8" ht="13.2">
      <c r="A451" s="1"/>
      <c r="B451" s="2"/>
      <c r="C451" s="2"/>
      <c r="D451" s="2"/>
      <c r="H451" s="1"/>
    </row>
    <row r="452" spans="1:8" ht="13.2">
      <c r="A452" s="1"/>
      <c r="B452" s="2"/>
      <c r="C452" s="2"/>
      <c r="D452" s="2"/>
      <c r="H452" s="1"/>
    </row>
    <row r="453" spans="1:8" ht="13.2">
      <c r="A453" s="1"/>
      <c r="B453" s="2"/>
      <c r="C453" s="2"/>
      <c r="D453" s="2"/>
      <c r="H453" s="1"/>
    </row>
    <row r="454" spans="1:8" ht="13.2">
      <c r="A454" s="1"/>
      <c r="B454" s="2"/>
      <c r="C454" s="2"/>
      <c r="D454" s="2"/>
      <c r="H454" s="1"/>
    </row>
    <row r="455" spans="1:8" ht="13.2">
      <c r="A455" s="1"/>
      <c r="B455" s="2"/>
      <c r="C455" s="2"/>
      <c r="D455" s="2"/>
      <c r="H455" s="1"/>
    </row>
    <row r="456" spans="1:8" ht="13.2">
      <c r="A456" s="1"/>
      <c r="B456" s="2"/>
      <c r="C456" s="2"/>
      <c r="D456" s="2"/>
      <c r="H456" s="1"/>
    </row>
    <row r="457" spans="1:8" ht="13.2">
      <c r="A457" s="1"/>
      <c r="B457" s="2"/>
      <c r="C457" s="2"/>
      <c r="D457" s="2"/>
      <c r="H457" s="1"/>
    </row>
    <row r="458" spans="1:8" ht="13.2">
      <c r="A458" s="1"/>
      <c r="B458" s="2"/>
      <c r="C458" s="2"/>
      <c r="D458" s="2"/>
      <c r="H458" s="1"/>
    </row>
    <row r="459" spans="1:8" ht="13.2">
      <c r="A459" s="1"/>
      <c r="B459" s="2"/>
      <c r="C459" s="2"/>
      <c r="D459" s="2"/>
      <c r="H459" s="1"/>
    </row>
    <row r="460" spans="1:8" ht="13.2">
      <c r="A460" s="1"/>
      <c r="B460" s="2"/>
      <c r="C460" s="2"/>
      <c r="D460" s="2"/>
      <c r="H460" s="1"/>
    </row>
    <row r="461" spans="1:8" ht="13.2">
      <c r="A461" s="1"/>
      <c r="B461" s="2"/>
      <c r="C461" s="2"/>
      <c r="D461" s="2"/>
      <c r="H461" s="1"/>
    </row>
    <row r="462" spans="1:8" ht="13.2">
      <c r="A462" s="1"/>
      <c r="B462" s="2"/>
      <c r="C462" s="2"/>
      <c r="D462" s="2"/>
      <c r="H462" s="1"/>
    </row>
    <row r="463" spans="1:8" ht="13.2">
      <c r="A463" s="1"/>
      <c r="B463" s="2"/>
      <c r="C463" s="2"/>
      <c r="D463" s="2"/>
      <c r="H463" s="1"/>
    </row>
    <row r="464" spans="1:8" ht="13.2">
      <c r="A464" s="1"/>
      <c r="B464" s="2"/>
      <c r="C464" s="2"/>
      <c r="D464" s="2"/>
      <c r="H464" s="1"/>
    </row>
    <row r="465" spans="1:8" ht="13.2">
      <c r="A465" s="1"/>
      <c r="B465" s="2"/>
      <c r="C465" s="2"/>
      <c r="D465" s="2"/>
      <c r="H465" s="1"/>
    </row>
    <row r="466" spans="1:8" ht="13.2">
      <c r="A466" s="1"/>
      <c r="B466" s="2"/>
      <c r="C466" s="2"/>
      <c r="D466" s="2"/>
      <c r="H466" s="1"/>
    </row>
    <row r="467" spans="1:8" ht="13.2">
      <c r="A467" s="1"/>
      <c r="B467" s="2"/>
      <c r="C467" s="2"/>
      <c r="D467" s="2"/>
      <c r="H467" s="1"/>
    </row>
    <row r="468" spans="1:8" ht="13.2">
      <c r="A468" s="1"/>
      <c r="B468" s="2"/>
      <c r="C468" s="2"/>
      <c r="D468" s="2"/>
      <c r="H468" s="1"/>
    </row>
    <row r="469" spans="1:8" ht="13.2">
      <c r="A469" s="1"/>
      <c r="B469" s="2"/>
      <c r="C469" s="2"/>
      <c r="D469" s="2"/>
      <c r="H469" s="1"/>
    </row>
    <row r="470" spans="1:8" ht="13.2">
      <c r="A470" s="1"/>
      <c r="B470" s="2"/>
      <c r="C470" s="2"/>
      <c r="D470" s="2"/>
      <c r="H470" s="1"/>
    </row>
    <row r="471" spans="1:8" ht="13.2">
      <c r="A471" s="1"/>
      <c r="B471" s="2"/>
      <c r="C471" s="2"/>
      <c r="D471" s="2"/>
      <c r="H471" s="1"/>
    </row>
    <row r="472" spans="1:8" ht="13.2">
      <c r="A472" s="1"/>
      <c r="B472" s="2"/>
      <c r="C472" s="2"/>
      <c r="D472" s="2"/>
      <c r="H472" s="1"/>
    </row>
    <row r="473" spans="1:8" ht="13.2">
      <c r="A473" s="1"/>
      <c r="B473" s="2"/>
      <c r="C473" s="2"/>
      <c r="D473" s="2"/>
      <c r="H473" s="1"/>
    </row>
    <row r="474" spans="1:8" ht="13.2">
      <c r="A474" s="1"/>
      <c r="B474" s="2"/>
      <c r="C474" s="2"/>
      <c r="D474" s="2"/>
      <c r="H474" s="1"/>
    </row>
    <row r="475" spans="1:8" ht="13.2">
      <c r="A475" s="1"/>
      <c r="B475" s="2"/>
      <c r="C475" s="2"/>
      <c r="D475" s="2"/>
      <c r="H475" s="1"/>
    </row>
    <row r="476" spans="1:8" ht="13.2">
      <c r="A476" s="1"/>
      <c r="B476" s="2"/>
      <c r="C476" s="2"/>
      <c r="D476" s="2"/>
      <c r="H476" s="1"/>
    </row>
    <row r="477" spans="1:8" ht="13.2">
      <c r="A477" s="1"/>
      <c r="B477" s="2"/>
      <c r="C477" s="2"/>
      <c r="D477" s="2"/>
      <c r="H477" s="1"/>
    </row>
    <row r="478" spans="1:8" ht="13.2">
      <c r="A478" s="1"/>
      <c r="B478" s="2"/>
      <c r="C478" s="2"/>
      <c r="D478" s="2"/>
      <c r="H478" s="1"/>
    </row>
    <row r="479" spans="1:8" ht="13.2">
      <c r="A479" s="1"/>
      <c r="B479" s="2"/>
      <c r="C479" s="2"/>
      <c r="D479" s="2"/>
      <c r="H479" s="1"/>
    </row>
    <row r="480" spans="1:8" ht="13.2">
      <c r="A480" s="1"/>
      <c r="B480" s="2"/>
      <c r="C480" s="2"/>
      <c r="D480" s="2"/>
      <c r="H480" s="1"/>
    </row>
    <row r="481" spans="1:8" ht="13.2">
      <c r="A481" s="1"/>
      <c r="B481" s="2"/>
      <c r="C481" s="2"/>
      <c r="D481" s="2"/>
      <c r="H481" s="1"/>
    </row>
    <row r="482" spans="1:8" ht="13.2">
      <c r="A482" s="1"/>
      <c r="B482" s="2"/>
      <c r="C482" s="2"/>
      <c r="D482" s="2"/>
      <c r="H482" s="1"/>
    </row>
    <row r="483" spans="1:8" ht="13.2">
      <c r="A483" s="1"/>
      <c r="B483" s="2"/>
      <c r="C483" s="2"/>
      <c r="D483" s="2"/>
      <c r="H483" s="1"/>
    </row>
    <row r="484" spans="1:8" ht="13.2">
      <c r="A484" s="1"/>
      <c r="B484" s="2"/>
      <c r="C484" s="2"/>
      <c r="D484" s="2"/>
      <c r="H484" s="1"/>
    </row>
    <row r="485" spans="1:8" ht="13.2">
      <c r="A485" s="1"/>
      <c r="B485" s="2"/>
      <c r="C485" s="2"/>
      <c r="D485" s="2"/>
      <c r="H485" s="1"/>
    </row>
    <row r="486" spans="1:8" ht="13.2">
      <c r="A486" s="1"/>
      <c r="B486" s="2"/>
      <c r="C486" s="2"/>
      <c r="D486" s="2"/>
      <c r="H486" s="1"/>
    </row>
    <row r="487" spans="1:8" ht="13.2">
      <c r="A487" s="1"/>
      <c r="B487" s="2"/>
      <c r="C487" s="2"/>
      <c r="D487" s="2"/>
      <c r="H487" s="1"/>
    </row>
    <row r="488" spans="1:8" ht="13.2">
      <c r="A488" s="1"/>
      <c r="B488" s="2"/>
      <c r="C488" s="2"/>
      <c r="D488" s="2"/>
      <c r="H488" s="1"/>
    </row>
    <row r="489" spans="1:8" ht="13.2">
      <c r="A489" s="1"/>
      <c r="B489" s="2"/>
      <c r="C489" s="2"/>
      <c r="D489" s="2"/>
      <c r="H489" s="1"/>
    </row>
    <row r="490" spans="1:8" ht="13.2">
      <c r="A490" s="1"/>
      <c r="B490" s="2"/>
      <c r="C490" s="2"/>
      <c r="D490" s="2"/>
      <c r="H490" s="1"/>
    </row>
    <row r="491" spans="1:8" ht="13.2">
      <c r="A491" s="1"/>
      <c r="B491" s="2"/>
      <c r="C491" s="2"/>
      <c r="D491" s="2"/>
      <c r="H491" s="1"/>
    </row>
    <row r="492" spans="1:8" ht="13.2">
      <c r="A492" s="1"/>
      <c r="B492" s="2"/>
      <c r="C492" s="2"/>
      <c r="D492" s="2"/>
      <c r="H492" s="1"/>
    </row>
    <row r="493" spans="1:8" ht="13.2">
      <c r="A493" s="1"/>
      <c r="B493" s="2"/>
      <c r="C493" s="2"/>
      <c r="D493" s="2"/>
      <c r="H493" s="1"/>
    </row>
    <row r="494" spans="1:8" ht="13.2">
      <c r="A494" s="1"/>
      <c r="B494" s="2"/>
      <c r="C494" s="2"/>
      <c r="D494" s="2"/>
      <c r="H494" s="1"/>
    </row>
    <row r="495" spans="1:8" ht="13.2">
      <c r="A495" s="1"/>
      <c r="B495" s="2"/>
      <c r="C495" s="2"/>
      <c r="D495" s="2"/>
      <c r="H495" s="1"/>
    </row>
    <row r="496" spans="1:8" ht="13.2">
      <c r="A496" s="1"/>
      <c r="B496" s="2"/>
      <c r="C496" s="2"/>
      <c r="D496" s="2"/>
      <c r="H496" s="1"/>
    </row>
    <row r="497" spans="1:8" ht="13.2">
      <c r="A497" s="1"/>
      <c r="B497" s="2"/>
      <c r="C497" s="2"/>
      <c r="D497" s="2"/>
      <c r="H497" s="1"/>
    </row>
    <row r="498" spans="1:8" ht="13.2">
      <c r="A498" s="1"/>
      <c r="B498" s="2"/>
      <c r="C498" s="2"/>
      <c r="D498" s="2"/>
      <c r="H498" s="1"/>
    </row>
    <row r="499" spans="1:8" ht="13.2">
      <c r="A499" s="1"/>
      <c r="B499" s="2"/>
      <c r="C499" s="2"/>
      <c r="D499" s="2"/>
      <c r="H499" s="1"/>
    </row>
    <row r="500" spans="1:8" ht="13.2">
      <c r="A500" s="1"/>
      <c r="B500" s="2"/>
      <c r="C500" s="2"/>
      <c r="D500" s="2"/>
      <c r="H500" s="1"/>
    </row>
    <row r="501" spans="1:8" ht="13.2">
      <c r="A501" s="1"/>
      <c r="B501" s="2"/>
      <c r="C501" s="2"/>
      <c r="D501" s="2"/>
      <c r="H501" s="1"/>
    </row>
    <row r="502" spans="1:8" ht="13.2">
      <c r="A502" s="1"/>
      <c r="B502" s="2"/>
      <c r="C502" s="2"/>
      <c r="D502" s="2"/>
      <c r="H502" s="1"/>
    </row>
    <row r="503" spans="1:8" ht="13.2">
      <c r="A503" s="1"/>
      <c r="B503" s="2"/>
      <c r="C503" s="2"/>
      <c r="D503" s="2"/>
      <c r="H503" s="1"/>
    </row>
    <row r="504" spans="1:8" ht="13.2">
      <c r="A504" s="1"/>
      <c r="B504" s="2"/>
      <c r="C504" s="2"/>
      <c r="D504" s="2"/>
      <c r="H504" s="1"/>
    </row>
    <row r="505" spans="1:8" ht="13.2">
      <c r="A505" s="1"/>
      <c r="B505" s="2"/>
      <c r="C505" s="2"/>
      <c r="D505" s="2"/>
      <c r="H505" s="1"/>
    </row>
    <row r="506" spans="1:8" ht="13.2">
      <c r="A506" s="1"/>
      <c r="B506" s="2"/>
      <c r="C506" s="2"/>
      <c r="D506" s="2"/>
      <c r="H506" s="1"/>
    </row>
    <row r="507" spans="1:8" ht="13.2">
      <c r="A507" s="1"/>
      <c r="B507" s="2"/>
      <c r="C507" s="2"/>
      <c r="D507" s="2"/>
      <c r="H507" s="1"/>
    </row>
    <row r="508" spans="1:8" ht="13.2">
      <c r="A508" s="1"/>
      <c r="B508" s="2"/>
      <c r="C508" s="2"/>
      <c r="D508" s="2"/>
      <c r="H508" s="1"/>
    </row>
    <row r="509" spans="1:8" ht="13.2">
      <c r="A509" s="1"/>
      <c r="B509" s="2"/>
      <c r="C509" s="2"/>
      <c r="D509" s="2"/>
      <c r="H509" s="1"/>
    </row>
    <row r="510" spans="1:8" ht="13.2">
      <c r="A510" s="1"/>
      <c r="B510" s="2"/>
      <c r="C510" s="2"/>
      <c r="D510" s="2"/>
      <c r="H510" s="1"/>
    </row>
    <row r="511" spans="1:8" ht="13.2">
      <c r="A511" s="1"/>
      <c r="B511" s="2"/>
      <c r="C511" s="2"/>
      <c r="D511" s="2"/>
      <c r="H511" s="1"/>
    </row>
    <row r="512" spans="1:8" ht="13.2">
      <c r="A512" s="1"/>
      <c r="B512" s="2"/>
      <c r="C512" s="2"/>
      <c r="D512" s="2"/>
      <c r="H512" s="1"/>
    </row>
    <row r="513" spans="1:8" ht="13.2">
      <c r="A513" s="1"/>
      <c r="B513" s="2"/>
      <c r="C513" s="2"/>
      <c r="D513" s="2"/>
      <c r="H513" s="1"/>
    </row>
    <row r="514" spans="1:8" ht="13.2">
      <c r="A514" s="1"/>
      <c r="B514" s="2"/>
      <c r="C514" s="2"/>
      <c r="D514" s="2"/>
      <c r="H514" s="1"/>
    </row>
    <row r="515" spans="1:8" ht="13.2">
      <c r="A515" s="1"/>
      <c r="B515" s="2"/>
      <c r="C515" s="2"/>
      <c r="D515" s="2"/>
      <c r="H515" s="1"/>
    </row>
    <row r="516" spans="1:8" ht="13.2">
      <c r="A516" s="1"/>
      <c r="B516" s="2"/>
      <c r="C516" s="2"/>
      <c r="D516" s="2"/>
      <c r="H516" s="1"/>
    </row>
    <row r="517" spans="1:8" ht="13.2">
      <c r="A517" s="1"/>
      <c r="B517" s="2"/>
      <c r="C517" s="2"/>
      <c r="D517" s="2"/>
      <c r="H517" s="1"/>
    </row>
    <row r="518" spans="1:8" ht="13.2">
      <c r="A518" s="1"/>
      <c r="B518" s="2"/>
      <c r="C518" s="2"/>
      <c r="D518" s="2"/>
      <c r="H518" s="1"/>
    </row>
    <row r="519" spans="1:8" ht="13.2">
      <c r="A519" s="1"/>
      <c r="B519" s="2"/>
      <c r="C519" s="2"/>
      <c r="D519" s="2"/>
      <c r="H519" s="1"/>
    </row>
    <row r="520" spans="1:8" ht="13.2">
      <c r="A520" s="1"/>
      <c r="B520" s="2"/>
      <c r="C520" s="2"/>
      <c r="D520" s="2"/>
      <c r="H520" s="1"/>
    </row>
    <row r="521" spans="1:8" ht="13.2">
      <c r="A521" s="1"/>
      <c r="B521" s="2"/>
      <c r="C521" s="2"/>
      <c r="D521" s="2"/>
      <c r="H521" s="1"/>
    </row>
    <row r="522" spans="1:8" ht="13.2">
      <c r="A522" s="1"/>
      <c r="B522" s="2"/>
      <c r="C522" s="2"/>
      <c r="D522" s="2"/>
      <c r="H522" s="1"/>
    </row>
    <row r="523" spans="1:8" ht="13.2">
      <c r="A523" s="1"/>
      <c r="B523" s="2"/>
      <c r="C523" s="2"/>
      <c r="D523" s="2"/>
      <c r="H523" s="1"/>
    </row>
    <row r="524" spans="1:8" ht="13.2">
      <c r="A524" s="1"/>
      <c r="B524" s="2"/>
      <c r="C524" s="2"/>
      <c r="D524" s="2"/>
      <c r="H524" s="1"/>
    </row>
    <row r="525" spans="1:8" ht="13.2">
      <c r="A525" s="1"/>
      <c r="B525" s="2"/>
      <c r="C525" s="2"/>
      <c r="D525" s="2"/>
      <c r="H525" s="1"/>
    </row>
    <row r="526" spans="1:8" ht="13.2">
      <c r="A526" s="1"/>
      <c r="B526" s="2"/>
      <c r="C526" s="2"/>
      <c r="D526" s="2"/>
      <c r="H526" s="1"/>
    </row>
    <row r="527" spans="1:8" ht="13.2">
      <c r="A527" s="1"/>
      <c r="B527" s="2"/>
      <c r="C527" s="2"/>
      <c r="D527" s="2"/>
      <c r="H527" s="1"/>
    </row>
    <row r="528" spans="1:8" ht="13.2">
      <c r="A528" s="1"/>
      <c r="B528" s="2"/>
      <c r="C528" s="2"/>
      <c r="D528" s="2"/>
      <c r="H528" s="1"/>
    </row>
    <row r="529" spans="1:8" ht="13.2">
      <c r="A529" s="1"/>
      <c r="B529" s="2"/>
      <c r="C529" s="2"/>
      <c r="D529" s="2"/>
      <c r="H529" s="1"/>
    </row>
    <row r="530" spans="1:8" ht="13.2">
      <c r="A530" s="1"/>
      <c r="B530" s="2"/>
      <c r="C530" s="2"/>
      <c r="D530" s="2"/>
      <c r="H530" s="1"/>
    </row>
    <row r="531" spans="1:8" ht="13.2">
      <c r="A531" s="1"/>
      <c r="B531" s="2"/>
      <c r="C531" s="2"/>
      <c r="D531" s="2"/>
      <c r="H531" s="1"/>
    </row>
    <row r="532" spans="1:8" ht="13.2">
      <c r="A532" s="1"/>
      <c r="B532" s="2"/>
      <c r="C532" s="2"/>
      <c r="D532" s="2"/>
      <c r="H532" s="1"/>
    </row>
    <row r="533" spans="1:8" ht="13.2">
      <c r="A533" s="1"/>
      <c r="B533" s="2"/>
      <c r="C533" s="2"/>
      <c r="D533" s="2"/>
      <c r="H533" s="1"/>
    </row>
    <row r="534" spans="1:8" ht="13.2">
      <c r="A534" s="1"/>
      <c r="B534" s="2"/>
      <c r="C534" s="2"/>
      <c r="D534" s="2"/>
      <c r="H534" s="1"/>
    </row>
    <row r="535" spans="1:8" ht="13.2">
      <c r="A535" s="1"/>
      <c r="B535" s="2"/>
      <c r="C535" s="2"/>
      <c r="D535" s="2"/>
      <c r="H535" s="1"/>
    </row>
    <row r="536" spans="1:8" ht="13.2">
      <c r="A536" s="1"/>
      <c r="B536" s="2"/>
      <c r="C536" s="2"/>
      <c r="D536" s="2"/>
      <c r="H536" s="1"/>
    </row>
    <row r="537" spans="1:8" ht="13.2">
      <c r="A537" s="1"/>
      <c r="B537" s="2"/>
      <c r="C537" s="2"/>
      <c r="D537" s="2"/>
      <c r="H537" s="1"/>
    </row>
    <row r="538" spans="1:8" ht="13.2">
      <c r="A538" s="1"/>
      <c r="B538" s="2"/>
      <c r="C538" s="2"/>
      <c r="D538" s="2"/>
      <c r="H538" s="1"/>
    </row>
    <row r="539" spans="1:8" ht="13.2">
      <c r="A539" s="1"/>
      <c r="B539" s="2"/>
      <c r="C539" s="2"/>
      <c r="D539" s="2"/>
      <c r="H539" s="1"/>
    </row>
    <row r="540" spans="1:8" ht="13.2">
      <c r="A540" s="1"/>
      <c r="B540" s="2"/>
      <c r="C540" s="2"/>
      <c r="D540" s="2"/>
      <c r="H540" s="1"/>
    </row>
    <row r="541" spans="1:8" ht="13.2">
      <c r="A541" s="1"/>
      <c r="B541" s="2"/>
      <c r="C541" s="2"/>
      <c r="D541" s="2"/>
      <c r="H541" s="1"/>
    </row>
    <row r="542" spans="1:8" ht="13.2">
      <c r="A542" s="1"/>
      <c r="B542" s="2"/>
      <c r="C542" s="2"/>
      <c r="D542" s="2"/>
      <c r="H542" s="1"/>
    </row>
    <row r="543" spans="1:8" ht="13.2">
      <c r="A543" s="1"/>
      <c r="B543" s="2"/>
      <c r="C543" s="2"/>
      <c r="D543" s="2"/>
      <c r="H543" s="1"/>
    </row>
    <row r="544" spans="1:8" ht="13.2">
      <c r="A544" s="1"/>
      <c r="B544" s="2"/>
      <c r="C544" s="2"/>
      <c r="D544" s="2"/>
      <c r="H544" s="1"/>
    </row>
    <row r="545" spans="1:8" ht="13.2">
      <c r="A545" s="1"/>
      <c r="B545" s="2"/>
      <c r="C545" s="2"/>
      <c r="D545" s="2"/>
      <c r="H545" s="1"/>
    </row>
    <row r="546" spans="1:8" ht="13.2">
      <c r="A546" s="1"/>
      <c r="B546" s="2"/>
      <c r="C546" s="2"/>
      <c r="D546" s="2"/>
      <c r="H546" s="1"/>
    </row>
    <row r="547" spans="1:8" ht="13.2">
      <c r="A547" s="1"/>
      <c r="B547" s="2"/>
      <c r="C547" s="2"/>
      <c r="D547" s="2"/>
      <c r="H547" s="1"/>
    </row>
    <row r="548" spans="1:8" ht="13.2">
      <c r="A548" s="1"/>
      <c r="B548" s="2"/>
      <c r="C548" s="2"/>
      <c r="D548" s="2"/>
      <c r="H548" s="1"/>
    </row>
    <row r="549" spans="1:8" ht="13.2">
      <c r="A549" s="1"/>
      <c r="B549" s="2"/>
      <c r="C549" s="2"/>
      <c r="D549" s="2"/>
      <c r="H549" s="1"/>
    </row>
    <row r="550" spans="1:8" ht="13.2">
      <c r="A550" s="1"/>
      <c r="B550" s="2"/>
      <c r="C550" s="2"/>
      <c r="D550" s="2"/>
      <c r="H550" s="1"/>
    </row>
    <row r="551" spans="1:8" ht="13.2">
      <c r="A551" s="1"/>
      <c r="B551" s="2"/>
      <c r="C551" s="2"/>
      <c r="D551" s="2"/>
      <c r="H551" s="1"/>
    </row>
    <row r="552" spans="1:8" ht="13.2">
      <c r="A552" s="1"/>
      <c r="B552" s="2"/>
      <c r="C552" s="2"/>
      <c r="D552" s="2"/>
      <c r="H552" s="1"/>
    </row>
    <row r="553" spans="1:8" ht="13.2">
      <c r="A553" s="1"/>
      <c r="B553" s="2"/>
      <c r="C553" s="2"/>
      <c r="D553" s="2"/>
      <c r="H553" s="1"/>
    </row>
    <row r="554" spans="1:8" ht="13.2">
      <c r="A554" s="1"/>
      <c r="B554" s="2"/>
      <c r="C554" s="2"/>
      <c r="D554" s="2"/>
      <c r="H554" s="1"/>
    </row>
    <row r="555" spans="1:8" ht="13.2">
      <c r="A555" s="1"/>
      <c r="B555" s="2"/>
      <c r="C555" s="2"/>
      <c r="D555" s="2"/>
      <c r="H555" s="1"/>
    </row>
    <row r="556" spans="1:8" ht="13.2">
      <c r="A556" s="1"/>
      <c r="B556" s="2"/>
      <c r="C556" s="2"/>
      <c r="D556" s="2"/>
      <c r="H556" s="1"/>
    </row>
    <row r="557" spans="1:8" ht="13.2">
      <c r="A557" s="1"/>
      <c r="B557" s="2"/>
      <c r="C557" s="2"/>
      <c r="D557" s="2"/>
      <c r="H557" s="1"/>
    </row>
    <row r="558" spans="1:8" ht="13.2">
      <c r="A558" s="1"/>
      <c r="B558" s="2"/>
      <c r="C558" s="2"/>
      <c r="D558" s="2"/>
      <c r="H558" s="1"/>
    </row>
    <row r="559" spans="1:8" ht="13.2">
      <c r="A559" s="1"/>
      <c r="B559" s="2"/>
      <c r="C559" s="2"/>
      <c r="D559" s="2"/>
      <c r="H559" s="1"/>
    </row>
    <row r="560" spans="1:8" ht="13.2">
      <c r="A560" s="1"/>
      <c r="B560" s="2"/>
      <c r="C560" s="2"/>
      <c r="D560" s="2"/>
      <c r="H560" s="1"/>
    </row>
    <row r="561" spans="1:8" ht="13.2">
      <c r="A561" s="1"/>
      <c r="B561" s="2"/>
      <c r="C561" s="2"/>
      <c r="D561" s="2"/>
      <c r="H561" s="1"/>
    </row>
    <row r="562" spans="1:8" ht="13.2">
      <c r="A562" s="1"/>
      <c r="B562" s="2"/>
      <c r="C562" s="2"/>
      <c r="D562" s="2"/>
      <c r="H562" s="1"/>
    </row>
    <row r="563" spans="1:8" ht="13.2">
      <c r="A563" s="1"/>
      <c r="B563" s="2"/>
      <c r="C563" s="2"/>
      <c r="D563" s="2"/>
      <c r="H563" s="1"/>
    </row>
    <row r="564" spans="1:8" ht="13.2">
      <c r="A564" s="1"/>
      <c r="B564" s="2"/>
      <c r="C564" s="2"/>
      <c r="D564" s="2"/>
      <c r="H564" s="1"/>
    </row>
    <row r="565" spans="1:8" ht="13.2">
      <c r="A565" s="1"/>
      <c r="B565" s="2"/>
      <c r="C565" s="2"/>
      <c r="D565" s="2"/>
      <c r="H565" s="1"/>
    </row>
    <row r="566" spans="1:8" ht="13.2">
      <c r="A566" s="1"/>
      <c r="B566" s="2"/>
      <c r="C566" s="2"/>
      <c r="D566" s="2"/>
      <c r="H566" s="1"/>
    </row>
    <row r="567" spans="1:8" ht="13.2">
      <c r="A567" s="1"/>
      <c r="B567" s="2"/>
      <c r="C567" s="2"/>
      <c r="D567" s="2"/>
      <c r="H567" s="1"/>
    </row>
    <row r="568" spans="1:8" ht="13.2">
      <c r="A568" s="1"/>
      <c r="B568" s="2"/>
      <c r="C568" s="2"/>
      <c r="D568" s="2"/>
      <c r="H568" s="1"/>
    </row>
    <row r="569" spans="1:8" ht="13.2">
      <c r="A569" s="1"/>
      <c r="B569" s="2"/>
      <c r="C569" s="2"/>
      <c r="D569" s="2"/>
      <c r="H569" s="1"/>
    </row>
    <row r="570" spans="1:8" ht="13.2">
      <c r="A570" s="1"/>
      <c r="B570" s="2"/>
      <c r="C570" s="2"/>
      <c r="D570" s="2"/>
      <c r="H570" s="1"/>
    </row>
    <row r="571" spans="1:8" ht="13.2">
      <c r="A571" s="1"/>
      <c r="B571" s="2"/>
      <c r="C571" s="2"/>
      <c r="D571" s="2"/>
      <c r="H571" s="1"/>
    </row>
    <row r="572" spans="1:8" ht="13.2">
      <c r="A572" s="1"/>
      <c r="B572" s="2"/>
      <c r="C572" s="2"/>
      <c r="D572" s="2"/>
      <c r="H572" s="1"/>
    </row>
    <row r="573" spans="1:8" ht="13.2">
      <c r="A573" s="1"/>
      <c r="B573" s="2"/>
      <c r="C573" s="2"/>
      <c r="D573" s="2"/>
      <c r="H573" s="1"/>
    </row>
    <row r="574" spans="1:8" ht="13.2">
      <c r="A574" s="1"/>
      <c r="B574" s="2"/>
      <c r="C574" s="2"/>
      <c r="D574" s="2"/>
      <c r="H574" s="1"/>
    </row>
    <row r="575" spans="1:8" ht="13.2">
      <c r="A575" s="1"/>
      <c r="B575" s="2"/>
      <c r="C575" s="2"/>
      <c r="D575" s="2"/>
      <c r="H575" s="1"/>
    </row>
    <row r="576" spans="1:8" ht="13.2">
      <c r="A576" s="1"/>
      <c r="B576" s="2"/>
      <c r="C576" s="2"/>
      <c r="D576" s="2"/>
      <c r="H576" s="1"/>
    </row>
    <row r="577" spans="1:8" ht="13.2">
      <c r="A577" s="1"/>
      <c r="B577" s="2"/>
      <c r="C577" s="2"/>
      <c r="D577" s="2"/>
      <c r="H577" s="1"/>
    </row>
    <row r="578" spans="1:8" ht="13.2">
      <c r="A578" s="1"/>
      <c r="B578" s="2"/>
      <c r="C578" s="2"/>
      <c r="D578" s="2"/>
      <c r="H578" s="1"/>
    </row>
    <row r="579" spans="1:8" ht="13.2">
      <c r="A579" s="1"/>
      <c r="B579" s="2"/>
      <c r="C579" s="2"/>
      <c r="D579" s="2"/>
      <c r="H579" s="1"/>
    </row>
    <row r="580" spans="1:8" ht="13.2">
      <c r="A580" s="1"/>
      <c r="B580" s="2"/>
      <c r="C580" s="2"/>
      <c r="D580" s="2"/>
      <c r="H580" s="1"/>
    </row>
    <row r="581" spans="1:8" ht="13.2">
      <c r="A581" s="1"/>
      <c r="B581" s="2"/>
      <c r="C581" s="2"/>
      <c r="D581" s="2"/>
      <c r="H581" s="1"/>
    </row>
    <row r="582" spans="1:8" ht="13.2">
      <c r="A582" s="1"/>
      <c r="B582" s="2"/>
      <c r="C582" s="2"/>
      <c r="D582" s="2"/>
      <c r="H582" s="1"/>
    </row>
    <row r="583" spans="1:8" ht="13.2">
      <c r="A583" s="1"/>
      <c r="B583" s="2"/>
      <c r="C583" s="2"/>
      <c r="D583" s="2"/>
      <c r="H583" s="1"/>
    </row>
    <row r="584" spans="1:8" ht="13.2">
      <c r="A584" s="1"/>
      <c r="B584" s="2"/>
      <c r="C584" s="2"/>
      <c r="D584" s="2"/>
      <c r="H584" s="1"/>
    </row>
    <row r="585" spans="1:8" ht="13.2">
      <c r="A585" s="1"/>
      <c r="B585" s="2"/>
      <c r="C585" s="2"/>
      <c r="D585" s="2"/>
      <c r="H585" s="1"/>
    </row>
    <row r="586" spans="1:8" ht="13.2">
      <c r="A586" s="1"/>
      <c r="B586" s="2"/>
      <c r="C586" s="2"/>
      <c r="D586" s="2"/>
      <c r="H586" s="1"/>
    </row>
    <row r="587" spans="1:8" ht="13.2">
      <c r="A587" s="1"/>
      <c r="B587" s="2"/>
      <c r="C587" s="2"/>
      <c r="D587" s="2"/>
      <c r="H587" s="1"/>
    </row>
    <row r="588" spans="1:8" ht="13.2">
      <c r="A588" s="1"/>
      <c r="B588" s="2"/>
      <c r="C588" s="2"/>
      <c r="D588" s="2"/>
      <c r="H588" s="1"/>
    </row>
    <row r="589" spans="1:8" ht="13.2">
      <c r="A589" s="1"/>
      <c r="B589" s="2"/>
      <c r="C589" s="2"/>
      <c r="D589" s="2"/>
      <c r="H589" s="1"/>
    </row>
    <row r="590" spans="1:8" ht="13.2">
      <c r="A590" s="1"/>
      <c r="B590" s="2"/>
      <c r="C590" s="2"/>
      <c r="D590" s="2"/>
      <c r="H590" s="1"/>
    </row>
    <row r="591" spans="1:8" ht="13.2">
      <c r="A591" s="1"/>
      <c r="B591" s="2"/>
      <c r="C591" s="2"/>
      <c r="D591" s="2"/>
      <c r="H591" s="1"/>
    </row>
    <row r="592" spans="1:8" ht="13.2">
      <c r="A592" s="1"/>
      <c r="B592" s="2"/>
      <c r="C592" s="2"/>
      <c r="D592" s="2"/>
      <c r="H592" s="1"/>
    </row>
    <row r="593" spans="1:8" ht="13.2">
      <c r="A593" s="1"/>
      <c r="B593" s="2"/>
      <c r="C593" s="2"/>
      <c r="D593" s="2"/>
      <c r="H593" s="1"/>
    </row>
    <row r="594" spans="1:8" ht="13.2">
      <c r="A594" s="1"/>
      <c r="B594" s="2"/>
      <c r="C594" s="2"/>
      <c r="D594" s="2"/>
      <c r="H594" s="1"/>
    </row>
    <row r="595" spans="1:8" ht="13.2">
      <c r="A595" s="1"/>
      <c r="B595" s="2"/>
      <c r="C595" s="2"/>
      <c r="D595" s="2"/>
      <c r="H595" s="1"/>
    </row>
    <row r="596" spans="1:8" ht="13.2">
      <c r="A596" s="1"/>
      <c r="B596" s="2"/>
      <c r="C596" s="2"/>
      <c r="D596" s="2"/>
      <c r="H596" s="1"/>
    </row>
    <row r="597" spans="1:8" ht="13.2">
      <c r="A597" s="1"/>
      <c r="B597" s="2"/>
      <c r="C597" s="2"/>
      <c r="D597" s="2"/>
      <c r="H597" s="1"/>
    </row>
    <row r="598" spans="1:8" ht="13.2">
      <c r="A598" s="1"/>
      <c r="B598" s="2"/>
      <c r="C598" s="2"/>
      <c r="D598" s="2"/>
      <c r="H598" s="1"/>
    </row>
    <row r="599" spans="1:8" ht="13.2">
      <c r="A599" s="1"/>
      <c r="B599" s="2"/>
      <c r="C599" s="2"/>
      <c r="D599" s="2"/>
      <c r="H599" s="1"/>
    </row>
    <row r="600" spans="1:8" ht="13.2">
      <c r="A600" s="1"/>
      <c r="B600" s="2"/>
      <c r="C600" s="2"/>
      <c r="D600" s="2"/>
      <c r="H600" s="1"/>
    </row>
    <row r="601" spans="1:8" ht="13.2">
      <c r="A601" s="1"/>
      <c r="B601" s="2"/>
      <c r="C601" s="2"/>
      <c r="D601" s="2"/>
      <c r="H601" s="1"/>
    </row>
    <row r="602" spans="1:8" ht="13.2">
      <c r="A602" s="1"/>
      <c r="B602" s="2"/>
      <c r="C602" s="2"/>
      <c r="D602" s="2"/>
      <c r="H602" s="1"/>
    </row>
    <row r="603" spans="1:8" ht="13.2">
      <c r="A603" s="1"/>
      <c r="B603" s="2"/>
      <c r="C603" s="2"/>
      <c r="D603" s="2"/>
      <c r="H603" s="1"/>
    </row>
    <row r="604" spans="1:8" ht="13.2">
      <c r="A604" s="1"/>
      <c r="B604" s="2"/>
      <c r="C604" s="2"/>
      <c r="D604" s="2"/>
      <c r="H604" s="1"/>
    </row>
    <row r="605" spans="1:8" ht="13.2">
      <c r="A605" s="1"/>
      <c r="B605" s="2"/>
      <c r="C605" s="2"/>
      <c r="D605" s="2"/>
      <c r="H605" s="1"/>
    </row>
    <row r="606" spans="1:8" ht="13.2">
      <c r="A606" s="1"/>
      <c r="B606" s="2"/>
      <c r="C606" s="2"/>
      <c r="D606" s="2"/>
      <c r="H606" s="1"/>
    </row>
    <row r="607" spans="1:8" ht="13.2">
      <c r="A607" s="1"/>
      <c r="B607" s="2"/>
      <c r="C607" s="2"/>
      <c r="D607" s="2"/>
      <c r="H607" s="1"/>
    </row>
    <row r="608" spans="1:8" ht="13.2">
      <c r="A608" s="1"/>
      <c r="B608" s="2"/>
      <c r="C608" s="2"/>
      <c r="D608" s="2"/>
      <c r="H608" s="1"/>
    </row>
    <row r="609" spans="1:8" ht="13.2">
      <c r="A609" s="1"/>
      <c r="B609" s="2"/>
      <c r="C609" s="2"/>
      <c r="D609" s="2"/>
      <c r="H609" s="1"/>
    </row>
    <row r="610" spans="1:8" ht="13.2">
      <c r="A610" s="1"/>
      <c r="B610" s="2"/>
      <c r="C610" s="2"/>
      <c r="D610" s="2"/>
      <c r="H610" s="1"/>
    </row>
    <row r="611" spans="1:8" ht="13.2">
      <c r="A611" s="1"/>
      <c r="B611" s="2"/>
      <c r="C611" s="2"/>
      <c r="D611" s="2"/>
      <c r="H611" s="1"/>
    </row>
    <row r="612" spans="1:8" ht="13.2">
      <c r="A612" s="1"/>
      <c r="B612" s="2"/>
      <c r="C612" s="2"/>
      <c r="D612" s="2"/>
      <c r="H612" s="1"/>
    </row>
    <row r="613" spans="1:8" ht="13.2">
      <c r="A613" s="1"/>
      <c r="B613" s="2"/>
      <c r="C613" s="2"/>
      <c r="D613" s="2"/>
      <c r="H613" s="1"/>
    </row>
    <row r="614" spans="1:8" ht="13.2">
      <c r="A614" s="1"/>
      <c r="B614" s="2"/>
      <c r="C614" s="2"/>
      <c r="D614" s="2"/>
      <c r="H614" s="1"/>
    </row>
    <row r="615" spans="1:8" ht="13.2">
      <c r="A615" s="1"/>
      <c r="B615" s="2"/>
      <c r="C615" s="2"/>
      <c r="D615" s="2"/>
      <c r="H615" s="1"/>
    </row>
    <row r="616" spans="1:8" ht="13.2">
      <c r="A616" s="1"/>
      <c r="B616" s="2"/>
      <c r="C616" s="2"/>
      <c r="D616" s="2"/>
      <c r="H616" s="1"/>
    </row>
    <row r="617" spans="1:8" ht="13.2">
      <c r="A617" s="1"/>
      <c r="B617" s="2"/>
      <c r="C617" s="2"/>
      <c r="D617" s="2"/>
      <c r="H617" s="1"/>
    </row>
    <row r="618" spans="1:8" ht="13.2">
      <c r="A618" s="1"/>
      <c r="B618" s="2"/>
      <c r="C618" s="2"/>
      <c r="D618" s="2"/>
      <c r="H618" s="1"/>
    </row>
    <row r="619" spans="1:8" ht="13.2">
      <c r="A619" s="1"/>
      <c r="B619" s="2"/>
      <c r="C619" s="2"/>
      <c r="D619" s="2"/>
      <c r="H619" s="1"/>
    </row>
    <row r="620" spans="1:8" ht="13.2">
      <c r="A620" s="1"/>
      <c r="B620" s="2"/>
      <c r="C620" s="2"/>
      <c r="D620" s="2"/>
      <c r="H620" s="1"/>
    </row>
    <row r="621" spans="1:8" ht="13.2">
      <c r="A621" s="1"/>
      <c r="B621" s="2"/>
      <c r="C621" s="2"/>
      <c r="D621" s="2"/>
      <c r="H621" s="1"/>
    </row>
    <row r="622" spans="1:8" ht="13.2">
      <c r="A622" s="1"/>
      <c r="B622" s="2"/>
      <c r="C622" s="2"/>
      <c r="D622" s="2"/>
      <c r="H622" s="1"/>
    </row>
    <row r="623" spans="1:8" ht="13.2">
      <c r="A623" s="1"/>
      <c r="B623" s="2"/>
      <c r="C623" s="2"/>
      <c r="D623" s="2"/>
      <c r="H623" s="1"/>
    </row>
    <row r="624" spans="1:8" ht="13.2">
      <c r="A624" s="1"/>
      <c r="B624" s="2"/>
      <c r="C624" s="2"/>
      <c r="D624" s="2"/>
      <c r="H624" s="1"/>
    </row>
    <row r="625" spans="1:8" ht="13.2">
      <c r="A625" s="1"/>
      <c r="B625" s="2"/>
      <c r="C625" s="2"/>
      <c r="D625" s="2"/>
      <c r="H625" s="1"/>
    </row>
    <row r="626" spans="1:8" ht="13.2">
      <c r="A626" s="1"/>
      <c r="B626" s="2"/>
      <c r="C626" s="2"/>
      <c r="D626" s="2"/>
      <c r="H626" s="1"/>
    </row>
    <row r="627" spans="1:8" ht="13.2">
      <c r="A627" s="1"/>
      <c r="B627" s="2"/>
      <c r="C627" s="2"/>
      <c r="D627" s="2"/>
      <c r="H627" s="1"/>
    </row>
    <row r="628" spans="1:8" ht="13.2">
      <c r="A628" s="1"/>
      <c r="B628" s="2"/>
      <c r="C628" s="2"/>
      <c r="D628" s="2"/>
      <c r="H628" s="1"/>
    </row>
    <row r="629" spans="1:8" ht="13.2">
      <c r="A629" s="1"/>
      <c r="B629" s="2"/>
      <c r="C629" s="2"/>
      <c r="D629" s="2"/>
      <c r="H629" s="1"/>
    </row>
    <row r="630" spans="1:8" ht="13.2">
      <c r="A630" s="1"/>
      <c r="B630" s="2"/>
      <c r="C630" s="2"/>
      <c r="D630" s="2"/>
      <c r="H630" s="1"/>
    </row>
    <row r="631" spans="1:8" ht="13.2">
      <c r="A631" s="1"/>
      <c r="B631" s="2"/>
      <c r="C631" s="2"/>
      <c r="D631" s="2"/>
      <c r="H631" s="1"/>
    </row>
    <row r="632" spans="1:8" ht="13.2">
      <c r="A632" s="1"/>
      <c r="B632" s="2"/>
      <c r="C632" s="2"/>
      <c r="D632" s="2"/>
      <c r="H632" s="1"/>
    </row>
    <row r="633" spans="1:8" ht="13.2">
      <c r="A633" s="1"/>
      <c r="B633" s="2"/>
      <c r="C633" s="2"/>
      <c r="D633" s="2"/>
      <c r="H633" s="1"/>
    </row>
    <row r="634" spans="1:8" ht="13.2">
      <c r="A634" s="1"/>
      <c r="B634" s="2"/>
      <c r="C634" s="2"/>
      <c r="D634" s="2"/>
      <c r="H634" s="1"/>
    </row>
    <row r="635" spans="1:8" ht="13.2">
      <c r="A635" s="1"/>
      <c r="B635" s="2"/>
      <c r="C635" s="2"/>
      <c r="D635" s="2"/>
      <c r="H635" s="1"/>
    </row>
    <row r="636" spans="1:8" ht="13.2">
      <c r="A636" s="1"/>
      <c r="B636" s="2"/>
      <c r="C636" s="2"/>
      <c r="D636" s="2"/>
      <c r="H636" s="1"/>
    </row>
    <row r="637" spans="1:8" ht="13.2">
      <c r="A637" s="1"/>
      <c r="B637" s="2"/>
      <c r="C637" s="2"/>
      <c r="D637" s="2"/>
      <c r="H637" s="1"/>
    </row>
    <row r="638" spans="1:8" ht="13.2">
      <c r="A638" s="1"/>
      <c r="B638" s="2"/>
      <c r="C638" s="2"/>
      <c r="D638" s="2"/>
      <c r="H638" s="1"/>
    </row>
    <row r="639" spans="1:8" ht="13.2">
      <c r="A639" s="1"/>
      <c r="B639" s="2"/>
      <c r="C639" s="2"/>
      <c r="D639" s="2"/>
      <c r="H639" s="1"/>
    </row>
    <row r="640" spans="1:8" ht="13.2">
      <c r="A640" s="1"/>
      <c r="B640" s="2"/>
      <c r="C640" s="2"/>
      <c r="D640" s="2"/>
      <c r="H640" s="1"/>
    </row>
    <row r="641" spans="1:8" ht="13.2">
      <c r="A641" s="1"/>
      <c r="B641" s="2"/>
      <c r="C641" s="2"/>
      <c r="D641" s="2"/>
      <c r="H641" s="1"/>
    </row>
    <row r="642" spans="1:8" ht="13.2">
      <c r="A642" s="1"/>
      <c r="B642" s="2"/>
      <c r="C642" s="2"/>
      <c r="D642" s="2"/>
      <c r="H642" s="1"/>
    </row>
    <row r="643" spans="1:8" ht="13.2">
      <c r="A643" s="1"/>
      <c r="B643" s="2"/>
      <c r="C643" s="2"/>
      <c r="D643" s="2"/>
      <c r="H643" s="1"/>
    </row>
    <row r="644" spans="1:8" ht="13.2">
      <c r="A644" s="1"/>
      <c r="B644" s="2"/>
      <c r="C644" s="2"/>
      <c r="D644" s="2"/>
      <c r="H644" s="1"/>
    </row>
    <row r="645" spans="1:8" ht="13.2">
      <c r="A645" s="1"/>
      <c r="B645" s="2"/>
      <c r="C645" s="2"/>
      <c r="D645" s="2"/>
      <c r="H645" s="1"/>
    </row>
    <row r="646" spans="1:8" ht="13.2">
      <c r="A646" s="1"/>
      <c r="B646" s="2"/>
      <c r="C646" s="2"/>
      <c r="D646" s="2"/>
      <c r="H646" s="1"/>
    </row>
    <row r="647" spans="1:8" ht="13.2">
      <c r="A647" s="1"/>
      <c r="B647" s="2"/>
      <c r="C647" s="2"/>
      <c r="D647" s="2"/>
      <c r="H647" s="1"/>
    </row>
    <row r="648" spans="1:8" ht="13.2">
      <c r="A648" s="1"/>
      <c r="B648" s="2"/>
      <c r="C648" s="2"/>
      <c r="D648" s="2"/>
      <c r="H648" s="1"/>
    </row>
    <row r="649" spans="1:8" ht="13.2">
      <c r="A649" s="1"/>
      <c r="B649" s="2"/>
      <c r="C649" s="2"/>
      <c r="D649" s="2"/>
      <c r="H649" s="1"/>
    </row>
    <row r="650" spans="1:8" ht="13.2">
      <c r="A650" s="1"/>
      <c r="B650" s="2"/>
      <c r="C650" s="2"/>
      <c r="D650" s="2"/>
      <c r="H650" s="1"/>
    </row>
    <row r="651" spans="1:8" ht="13.2">
      <c r="A651" s="1"/>
      <c r="B651" s="2"/>
      <c r="C651" s="2"/>
      <c r="D651" s="2"/>
      <c r="H651" s="1"/>
    </row>
    <row r="652" spans="1:8" ht="13.2">
      <c r="A652" s="1"/>
      <c r="B652" s="2"/>
      <c r="C652" s="2"/>
      <c r="D652" s="2"/>
      <c r="H652" s="1"/>
    </row>
    <row r="653" spans="1:8" ht="13.2">
      <c r="A653" s="1"/>
      <c r="B653" s="2"/>
      <c r="C653" s="2"/>
      <c r="D653" s="2"/>
      <c r="H653" s="1"/>
    </row>
    <row r="654" spans="1:8" ht="13.2">
      <c r="A654" s="1"/>
      <c r="B654" s="2"/>
      <c r="C654" s="2"/>
      <c r="D654" s="2"/>
      <c r="H654" s="1"/>
    </row>
    <row r="655" spans="1:8" ht="13.2">
      <c r="A655" s="1"/>
      <c r="B655" s="2"/>
      <c r="C655" s="2"/>
      <c r="D655" s="2"/>
      <c r="H655" s="1"/>
    </row>
    <row r="656" spans="1:8" ht="13.2">
      <c r="A656" s="1"/>
      <c r="B656" s="2"/>
      <c r="C656" s="2"/>
      <c r="D656" s="2"/>
      <c r="H656" s="1"/>
    </row>
    <row r="657" spans="1:8" ht="13.2">
      <c r="A657" s="1"/>
      <c r="B657" s="2"/>
      <c r="C657" s="2"/>
      <c r="D657" s="2"/>
      <c r="H657" s="1"/>
    </row>
    <row r="658" spans="1:8" ht="13.2">
      <c r="A658" s="1"/>
      <c r="B658" s="2"/>
      <c r="C658" s="2"/>
      <c r="D658" s="2"/>
      <c r="H658" s="1"/>
    </row>
    <row r="659" spans="1:8" ht="13.2">
      <c r="A659" s="1"/>
      <c r="B659" s="2"/>
      <c r="C659" s="2"/>
      <c r="D659" s="2"/>
      <c r="H659" s="1"/>
    </row>
    <row r="660" spans="1:8" ht="13.2">
      <c r="A660" s="1"/>
      <c r="B660" s="2"/>
      <c r="C660" s="2"/>
      <c r="D660" s="2"/>
      <c r="H660" s="1"/>
    </row>
    <row r="661" spans="1:8" ht="13.2">
      <c r="A661" s="1"/>
      <c r="B661" s="2"/>
      <c r="C661" s="2"/>
      <c r="D661" s="2"/>
      <c r="H661" s="1"/>
    </row>
    <row r="662" spans="1:8" ht="13.2">
      <c r="A662" s="1"/>
      <c r="B662" s="2"/>
      <c r="C662" s="2"/>
      <c r="D662" s="2"/>
      <c r="H662" s="1"/>
    </row>
    <row r="663" spans="1:8" ht="13.2">
      <c r="A663" s="1"/>
      <c r="B663" s="2"/>
      <c r="C663" s="2"/>
      <c r="D663" s="2"/>
      <c r="H663" s="1"/>
    </row>
    <row r="664" spans="1:8" ht="13.2">
      <c r="A664" s="1"/>
      <c r="B664" s="2"/>
      <c r="C664" s="2"/>
      <c r="D664" s="2"/>
      <c r="H664" s="1"/>
    </row>
    <row r="665" spans="1:8" ht="13.2">
      <c r="A665" s="1"/>
      <c r="B665" s="2"/>
      <c r="C665" s="2"/>
      <c r="D665" s="2"/>
      <c r="H665" s="1"/>
    </row>
    <row r="666" spans="1:8" ht="13.2">
      <c r="A666" s="1"/>
      <c r="B666" s="2"/>
      <c r="C666" s="2"/>
      <c r="D666" s="2"/>
      <c r="H666" s="1"/>
    </row>
    <row r="667" spans="1:8" ht="13.2">
      <c r="A667" s="1"/>
      <c r="B667" s="2"/>
      <c r="C667" s="2"/>
      <c r="D667" s="2"/>
      <c r="H667" s="1"/>
    </row>
    <row r="668" spans="1:8" ht="13.2">
      <c r="A668" s="1"/>
      <c r="B668" s="2"/>
      <c r="C668" s="2"/>
      <c r="D668" s="2"/>
      <c r="H668" s="1"/>
    </row>
    <row r="669" spans="1:8" ht="13.2">
      <c r="A669" s="1"/>
      <c r="B669" s="2"/>
      <c r="C669" s="2"/>
      <c r="D669" s="2"/>
      <c r="H669" s="1"/>
    </row>
    <row r="670" spans="1:8" ht="13.2">
      <c r="A670" s="1"/>
      <c r="B670" s="2"/>
      <c r="C670" s="2"/>
      <c r="D670" s="2"/>
      <c r="H670" s="1"/>
    </row>
    <row r="671" spans="1:8" ht="13.2">
      <c r="A671" s="1"/>
      <c r="B671" s="2"/>
      <c r="C671" s="2"/>
      <c r="D671" s="2"/>
      <c r="H671" s="1"/>
    </row>
    <row r="672" spans="1:8" ht="13.2">
      <c r="A672" s="1"/>
      <c r="B672" s="2"/>
      <c r="C672" s="2"/>
      <c r="D672" s="2"/>
      <c r="H672" s="1"/>
    </row>
    <row r="673" spans="1:8" ht="13.2">
      <c r="A673" s="1"/>
      <c r="B673" s="2"/>
      <c r="C673" s="2"/>
      <c r="D673" s="2"/>
      <c r="H673" s="1"/>
    </row>
    <row r="674" spans="1:8" ht="13.2">
      <c r="A674" s="1"/>
      <c r="B674" s="2"/>
      <c r="C674" s="2"/>
      <c r="D674" s="2"/>
      <c r="H674" s="1"/>
    </row>
    <row r="675" spans="1:8" ht="13.2">
      <c r="A675" s="1"/>
      <c r="B675" s="2"/>
      <c r="C675" s="2"/>
      <c r="D675" s="2"/>
      <c r="H675" s="1"/>
    </row>
    <row r="676" spans="1:8" ht="13.2">
      <c r="A676" s="1"/>
      <c r="B676" s="2"/>
      <c r="C676" s="2"/>
      <c r="D676" s="2"/>
      <c r="H676" s="1"/>
    </row>
    <row r="677" spans="1:8" ht="13.2">
      <c r="A677" s="1"/>
      <c r="B677" s="2"/>
      <c r="C677" s="2"/>
      <c r="D677" s="2"/>
      <c r="H677" s="1"/>
    </row>
    <row r="678" spans="1:8" ht="13.2">
      <c r="A678" s="1"/>
      <c r="B678" s="2"/>
      <c r="C678" s="2"/>
      <c r="D678" s="2"/>
      <c r="H678" s="1"/>
    </row>
    <row r="679" spans="1:8" ht="13.2">
      <c r="A679" s="1"/>
      <c r="B679" s="2"/>
      <c r="C679" s="2"/>
      <c r="D679" s="2"/>
      <c r="H679" s="1"/>
    </row>
    <row r="680" spans="1:8" ht="13.2">
      <c r="A680" s="1"/>
      <c r="B680" s="2"/>
      <c r="C680" s="2"/>
      <c r="D680" s="2"/>
      <c r="H680" s="1"/>
    </row>
    <row r="681" spans="1:8" ht="13.2">
      <c r="A681" s="1"/>
      <c r="B681" s="2"/>
      <c r="C681" s="2"/>
      <c r="D681" s="2"/>
      <c r="H681" s="1"/>
    </row>
    <row r="682" spans="1:8" ht="13.2">
      <c r="A682" s="1"/>
      <c r="B682" s="2"/>
      <c r="C682" s="2"/>
      <c r="D682" s="2"/>
      <c r="H682" s="1"/>
    </row>
    <row r="683" spans="1:8" ht="13.2">
      <c r="A683" s="1"/>
      <c r="B683" s="2"/>
      <c r="C683" s="2"/>
      <c r="D683" s="2"/>
      <c r="H683" s="1"/>
    </row>
    <row r="684" spans="1:8" ht="13.2">
      <c r="A684" s="1"/>
      <c r="B684" s="2"/>
      <c r="C684" s="2"/>
      <c r="D684" s="2"/>
      <c r="H684" s="1"/>
    </row>
    <row r="685" spans="1:8" ht="13.2">
      <c r="A685" s="1"/>
      <c r="B685" s="2"/>
      <c r="C685" s="2"/>
      <c r="D685" s="2"/>
      <c r="H685" s="1"/>
    </row>
    <row r="686" spans="1:8" ht="13.2">
      <c r="A686" s="1"/>
      <c r="B686" s="2"/>
      <c r="C686" s="2"/>
      <c r="D686" s="2"/>
      <c r="H686" s="1"/>
    </row>
    <row r="687" spans="1:8" ht="13.2">
      <c r="A687" s="1"/>
      <c r="B687" s="2"/>
      <c r="C687" s="2"/>
      <c r="D687" s="2"/>
      <c r="H687" s="1"/>
    </row>
    <row r="688" spans="1:8" ht="13.2">
      <c r="A688" s="1"/>
      <c r="B688" s="2"/>
      <c r="C688" s="2"/>
      <c r="D688" s="2"/>
      <c r="H688" s="1"/>
    </row>
    <row r="689" spans="1:8" ht="13.2">
      <c r="A689" s="1"/>
      <c r="B689" s="2"/>
      <c r="C689" s="2"/>
      <c r="D689" s="2"/>
      <c r="H689" s="1"/>
    </row>
    <row r="690" spans="1:8" ht="13.2">
      <c r="A690" s="1"/>
      <c r="B690" s="2"/>
      <c r="C690" s="2"/>
      <c r="D690" s="2"/>
      <c r="H690" s="1"/>
    </row>
    <row r="691" spans="1:8" ht="13.2">
      <c r="A691" s="1"/>
      <c r="B691" s="2"/>
      <c r="C691" s="2"/>
      <c r="D691" s="2"/>
      <c r="H691" s="1"/>
    </row>
    <row r="692" spans="1:8" ht="13.2">
      <c r="A692" s="1"/>
      <c r="B692" s="2"/>
      <c r="C692" s="2"/>
      <c r="D692" s="2"/>
      <c r="H692" s="1"/>
    </row>
    <row r="693" spans="1:8" ht="13.2">
      <c r="A693" s="1"/>
      <c r="B693" s="2"/>
      <c r="C693" s="2"/>
      <c r="D693" s="2"/>
      <c r="H693" s="1"/>
    </row>
    <row r="694" spans="1:8" ht="13.2">
      <c r="A694" s="1"/>
      <c r="B694" s="2"/>
      <c r="C694" s="2"/>
      <c r="D694" s="2"/>
      <c r="H694" s="1"/>
    </row>
    <row r="695" spans="1:8" ht="13.2">
      <c r="A695" s="1"/>
      <c r="B695" s="2"/>
      <c r="C695" s="2"/>
      <c r="D695" s="2"/>
      <c r="H695" s="1"/>
    </row>
    <row r="696" spans="1:8" ht="13.2">
      <c r="A696" s="1"/>
      <c r="B696" s="2"/>
      <c r="C696" s="2"/>
      <c r="D696" s="2"/>
      <c r="H696" s="1"/>
    </row>
    <row r="697" spans="1:8" ht="13.2">
      <c r="A697" s="1"/>
      <c r="B697" s="2"/>
      <c r="C697" s="2"/>
      <c r="D697" s="2"/>
      <c r="H697" s="1"/>
    </row>
    <row r="698" spans="1:8" ht="13.2">
      <c r="A698" s="1"/>
      <c r="B698" s="2"/>
      <c r="C698" s="2"/>
      <c r="D698" s="2"/>
      <c r="H698" s="1"/>
    </row>
    <row r="699" spans="1:8" ht="13.2">
      <c r="A699" s="1"/>
      <c r="B699" s="2"/>
      <c r="C699" s="2"/>
      <c r="D699" s="2"/>
      <c r="H699" s="1"/>
    </row>
    <row r="700" spans="1:8" ht="13.2">
      <c r="A700" s="1"/>
      <c r="B700" s="2"/>
      <c r="C700" s="2"/>
      <c r="D700" s="2"/>
      <c r="H700" s="1"/>
    </row>
    <row r="701" spans="1:8" ht="13.2">
      <c r="A701" s="1"/>
      <c r="B701" s="2"/>
      <c r="C701" s="2"/>
      <c r="D701" s="2"/>
      <c r="H701" s="1"/>
    </row>
    <row r="702" spans="1:8" ht="13.2">
      <c r="A702" s="1"/>
      <c r="B702" s="2"/>
      <c r="C702" s="2"/>
      <c r="D702" s="2"/>
      <c r="H702" s="1"/>
    </row>
    <row r="703" spans="1:8" ht="13.2">
      <c r="A703" s="1"/>
      <c r="B703" s="2"/>
      <c r="C703" s="2"/>
      <c r="D703" s="2"/>
      <c r="H703" s="1"/>
    </row>
    <row r="704" spans="1:8" ht="13.2">
      <c r="A704" s="1"/>
      <c r="B704" s="2"/>
      <c r="C704" s="2"/>
      <c r="D704" s="2"/>
      <c r="H704" s="1"/>
    </row>
    <row r="705" spans="1:8" ht="13.2">
      <c r="A705" s="1"/>
      <c r="B705" s="2"/>
      <c r="C705" s="2"/>
      <c r="D705" s="2"/>
      <c r="H705" s="1"/>
    </row>
    <row r="706" spans="1:8" ht="13.2">
      <c r="A706" s="1"/>
      <c r="B706" s="2"/>
      <c r="C706" s="2"/>
      <c r="D706" s="2"/>
      <c r="H706" s="1"/>
    </row>
    <row r="707" spans="1:8" ht="13.2">
      <c r="A707" s="1"/>
      <c r="B707" s="2"/>
      <c r="C707" s="2"/>
      <c r="D707" s="2"/>
      <c r="H707" s="1"/>
    </row>
    <row r="708" spans="1:8" ht="13.2">
      <c r="A708" s="1"/>
      <c r="B708" s="2"/>
      <c r="C708" s="2"/>
      <c r="D708" s="2"/>
      <c r="H708" s="1"/>
    </row>
    <row r="709" spans="1:8" ht="13.2">
      <c r="A709" s="1"/>
      <c r="B709" s="2"/>
      <c r="C709" s="2"/>
      <c r="D709" s="2"/>
      <c r="H709" s="1"/>
    </row>
    <row r="710" spans="1:8" ht="13.2">
      <c r="A710" s="1"/>
      <c r="B710" s="2"/>
      <c r="C710" s="2"/>
      <c r="D710" s="2"/>
      <c r="H710" s="1"/>
    </row>
    <row r="711" spans="1:8" ht="13.2">
      <c r="A711" s="1"/>
      <c r="B711" s="2"/>
      <c r="C711" s="2"/>
      <c r="D711" s="2"/>
      <c r="H711" s="1"/>
    </row>
    <row r="712" spans="1:8" ht="13.2">
      <c r="A712" s="1"/>
      <c r="B712" s="2"/>
      <c r="C712" s="2"/>
      <c r="D712" s="2"/>
      <c r="H712" s="1"/>
    </row>
    <row r="713" spans="1:8" ht="13.2">
      <c r="A713" s="1"/>
      <c r="B713" s="2"/>
      <c r="C713" s="2"/>
      <c r="D713" s="2"/>
      <c r="H713" s="1"/>
    </row>
    <row r="714" spans="1:8" ht="13.2">
      <c r="A714" s="1"/>
      <c r="B714" s="2"/>
      <c r="C714" s="2"/>
      <c r="D714" s="2"/>
      <c r="H714" s="1"/>
    </row>
    <row r="715" spans="1:8" ht="13.2">
      <c r="A715" s="1"/>
      <c r="B715" s="2"/>
      <c r="C715" s="2"/>
      <c r="D715" s="2"/>
      <c r="H715" s="1"/>
    </row>
    <row r="716" spans="1:8" ht="13.2">
      <c r="A716" s="1"/>
      <c r="B716" s="2"/>
      <c r="C716" s="2"/>
      <c r="D716" s="2"/>
      <c r="H716" s="1"/>
    </row>
    <row r="717" spans="1:8" ht="13.2">
      <c r="A717" s="1"/>
      <c r="B717" s="2"/>
      <c r="C717" s="2"/>
      <c r="D717" s="2"/>
      <c r="H717" s="1"/>
    </row>
    <row r="718" spans="1:8" ht="13.2">
      <c r="A718" s="1"/>
      <c r="B718" s="2"/>
      <c r="C718" s="2"/>
      <c r="D718" s="2"/>
      <c r="H718" s="1"/>
    </row>
    <row r="719" spans="1:8" ht="13.2">
      <c r="A719" s="1"/>
      <c r="B719" s="2"/>
      <c r="C719" s="2"/>
      <c r="D719" s="2"/>
      <c r="H719" s="1"/>
    </row>
    <row r="720" spans="1:8" ht="13.2">
      <c r="A720" s="1"/>
      <c r="B720" s="2"/>
      <c r="C720" s="2"/>
      <c r="D720" s="2"/>
      <c r="H720" s="1"/>
    </row>
    <row r="721" spans="1:8" ht="13.2">
      <c r="A721" s="1"/>
      <c r="B721" s="2"/>
      <c r="C721" s="2"/>
      <c r="D721" s="2"/>
      <c r="H721" s="1"/>
    </row>
    <row r="722" spans="1:8" ht="13.2">
      <c r="A722" s="1"/>
      <c r="B722" s="2"/>
      <c r="C722" s="2"/>
      <c r="D722" s="2"/>
      <c r="H722" s="1"/>
    </row>
    <row r="723" spans="1:8" ht="13.2">
      <c r="A723" s="1"/>
      <c r="B723" s="2"/>
      <c r="C723" s="2"/>
      <c r="D723" s="2"/>
      <c r="H723" s="1"/>
    </row>
    <row r="724" spans="1:8" ht="13.2">
      <c r="A724" s="1"/>
      <c r="B724" s="2"/>
      <c r="C724" s="2"/>
      <c r="D724" s="2"/>
      <c r="H724" s="1"/>
    </row>
    <row r="725" spans="1:8" ht="13.2">
      <c r="A725" s="1"/>
      <c r="B725" s="2"/>
      <c r="C725" s="2"/>
      <c r="D725" s="2"/>
      <c r="H725" s="1"/>
    </row>
    <row r="726" spans="1:8" ht="13.2">
      <c r="A726" s="1"/>
      <c r="B726" s="2"/>
      <c r="C726" s="2"/>
      <c r="D726" s="2"/>
      <c r="H726" s="1"/>
    </row>
    <row r="727" spans="1:8" ht="13.2">
      <c r="A727" s="1"/>
      <c r="B727" s="2"/>
      <c r="C727" s="2"/>
      <c r="D727" s="2"/>
      <c r="H727" s="1"/>
    </row>
    <row r="728" spans="1:8" ht="13.2">
      <c r="A728" s="1"/>
      <c r="B728" s="2"/>
      <c r="C728" s="2"/>
      <c r="D728" s="2"/>
      <c r="H728" s="1"/>
    </row>
    <row r="729" spans="1:8" ht="13.2">
      <c r="A729" s="1"/>
      <c r="B729" s="2"/>
      <c r="C729" s="2"/>
      <c r="D729" s="2"/>
      <c r="H729" s="1"/>
    </row>
    <row r="730" spans="1:8" ht="13.2">
      <c r="A730" s="1"/>
      <c r="B730" s="2"/>
      <c r="C730" s="2"/>
      <c r="D730" s="2"/>
      <c r="H730" s="1"/>
    </row>
    <row r="731" spans="1:8" ht="13.2">
      <c r="A731" s="1"/>
      <c r="B731" s="2"/>
      <c r="C731" s="2"/>
      <c r="D731" s="2"/>
      <c r="H731" s="1"/>
    </row>
    <row r="732" spans="1:8" ht="13.2">
      <c r="A732" s="1"/>
      <c r="B732" s="2"/>
      <c r="C732" s="2"/>
      <c r="D732" s="2"/>
      <c r="H732" s="1"/>
    </row>
    <row r="733" spans="1:8" ht="13.2">
      <c r="A733" s="1"/>
      <c r="B733" s="2"/>
      <c r="C733" s="2"/>
      <c r="D733" s="2"/>
      <c r="H733" s="1"/>
    </row>
    <row r="734" spans="1:8" ht="13.2">
      <c r="A734" s="1"/>
      <c r="B734" s="2"/>
      <c r="C734" s="2"/>
      <c r="D734" s="2"/>
      <c r="H734" s="1"/>
    </row>
    <row r="735" spans="1:8" ht="13.2">
      <c r="A735" s="1"/>
      <c r="B735" s="2"/>
      <c r="C735" s="2"/>
      <c r="D735" s="2"/>
      <c r="H735" s="1"/>
    </row>
    <row r="736" spans="1:8" ht="13.2">
      <c r="A736" s="1"/>
      <c r="B736" s="2"/>
      <c r="C736" s="2"/>
      <c r="D736" s="2"/>
      <c r="H736" s="1"/>
    </row>
    <row r="737" spans="1:8" ht="13.2">
      <c r="A737" s="1"/>
      <c r="B737" s="2"/>
      <c r="C737" s="2"/>
      <c r="D737" s="2"/>
      <c r="H737" s="1"/>
    </row>
    <row r="738" spans="1:8" ht="13.2">
      <c r="A738" s="1"/>
      <c r="B738" s="2"/>
      <c r="C738" s="2"/>
      <c r="D738" s="2"/>
      <c r="H738" s="1"/>
    </row>
    <row r="739" spans="1:8" ht="13.2">
      <c r="A739" s="1"/>
      <c r="B739" s="2"/>
      <c r="C739" s="2"/>
      <c r="D739" s="2"/>
      <c r="H739" s="1"/>
    </row>
    <row r="740" spans="1:8" ht="13.2">
      <c r="A740" s="1"/>
      <c r="B740" s="2"/>
      <c r="C740" s="2"/>
      <c r="D740" s="2"/>
      <c r="H740" s="1"/>
    </row>
    <row r="741" spans="1:8" ht="13.2">
      <c r="A741" s="1"/>
      <c r="B741" s="2"/>
      <c r="C741" s="2"/>
      <c r="D741" s="2"/>
      <c r="H741" s="1"/>
    </row>
    <row r="742" spans="1:8" ht="13.2">
      <c r="A742" s="1"/>
      <c r="B742" s="2"/>
      <c r="C742" s="2"/>
      <c r="D742" s="2"/>
      <c r="H742" s="1"/>
    </row>
    <row r="743" spans="1:8" ht="13.2">
      <c r="A743" s="1"/>
      <c r="B743" s="2"/>
      <c r="C743" s="2"/>
      <c r="D743" s="2"/>
      <c r="H743" s="1"/>
    </row>
    <row r="744" spans="1:8" ht="13.2">
      <c r="A744" s="1"/>
      <c r="B744" s="2"/>
      <c r="C744" s="2"/>
      <c r="D744" s="2"/>
      <c r="H744" s="1"/>
    </row>
    <row r="745" spans="1:8" ht="13.2">
      <c r="A745" s="1"/>
      <c r="B745" s="2"/>
      <c r="C745" s="2"/>
      <c r="D745" s="2"/>
      <c r="H745" s="1"/>
    </row>
    <row r="746" spans="1:8" ht="13.2">
      <c r="A746" s="1"/>
      <c r="B746" s="2"/>
      <c r="C746" s="2"/>
      <c r="D746" s="2"/>
      <c r="H746" s="1"/>
    </row>
    <row r="747" spans="1:8" ht="13.2">
      <c r="A747" s="1"/>
      <c r="B747" s="2"/>
      <c r="C747" s="2"/>
      <c r="D747" s="2"/>
      <c r="H747" s="1"/>
    </row>
    <row r="748" spans="1:8" ht="13.2">
      <c r="A748" s="1"/>
      <c r="B748" s="2"/>
      <c r="C748" s="2"/>
      <c r="D748" s="2"/>
      <c r="H748" s="1"/>
    </row>
    <row r="749" spans="1:8" ht="13.2">
      <c r="A749" s="1"/>
      <c r="B749" s="2"/>
      <c r="C749" s="2"/>
      <c r="D749" s="2"/>
      <c r="H749" s="1"/>
    </row>
    <row r="750" spans="1:8" ht="13.2">
      <c r="A750" s="1"/>
      <c r="B750" s="2"/>
      <c r="C750" s="2"/>
      <c r="D750" s="2"/>
      <c r="H750" s="1"/>
    </row>
    <row r="751" spans="1:8" ht="13.2">
      <c r="A751" s="1"/>
      <c r="B751" s="2"/>
      <c r="C751" s="2"/>
      <c r="D751" s="2"/>
      <c r="H751" s="1"/>
    </row>
    <row r="752" spans="1:8" ht="13.2">
      <c r="A752" s="1"/>
      <c r="B752" s="2"/>
      <c r="C752" s="2"/>
      <c r="D752" s="2"/>
      <c r="H752" s="1"/>
    </row>
    <row r="753" spans="1:8" ht="13.2">
      <c r="A753" s="1"/>
      <c r="B753" s="2"/>
      <c r="C753" s="2"/>
      <c r="D753" s="2"/>
      <c r="H753" s="1"/>
    </row>
    <row r="754" spans="1:8" ht="13.2">
      <c r="A754" s="1"/>
      <c r="B754" s="2"/>
      <c r="C754" s="2"/>
      <c r="D754" s="2"/>
      <c r="H754" s="1"/>
    </row>
    <row r="755" spans="1:8" ht="13.2">
      <c r="A755" s="1"/>
      <c r="B755" s="2"/>
      <c r="C755" s="2"/>
      <c r="D755" s="2"/>
      <c r="H755" s="1"/>
    </row>
    <row r="756" spans="1:8" ht="13.2">
      <c r="A756" s="1"/>
      <c r="B756" s="2"/>
      <c r="C756" s="2"/>
      <c r="D756" s="2"/>
      <c r="H756" s="1"/>
    </row>
    <row r="757" spans="1:8" ht="13.2">
      <c r="A757" s="1"/>
      <c r="B757" s="2"/>
      <c r="C757" s="2"/>
      <c r="D757" s="2"/>
      <c r="H757" s="1"/>
    </row>
    <row r="758" spans="1:8" ht="13.2">
      <c r="A758" s="1"/>
      <c r="B758" s="2"/>
      <c r="C758" s="2"/>
      <c r="D758" s="2"/>
      <c r="H758" s="1"/>
    </row>
    <row r="759" spans="1:8" ht="13.2">
      <c r="A759" s="1"/>
      <c r="B759" s="2"/>
      <c r="C759" s="2"/>
      <c r="D759" s="2"/>
      <c r="H759" s="1"/>
    </row>
    <row r="760" spans="1:8" ht="13.2">
      <c r="A760" s="1"/>
      <c r="B760" s="2"/>
      <c r="C760" s="2"/>
      <c r="D760" s="2"/>
      <c r="H760" s="1"/>
    </row>
    <row r="761" spans="1:8" ht="13.2">
      <c r="A761" s="1"/>
      <c r="B761" s="2"/>
      <c r="C761" s="2"/>
      <c r="D761" s="2"/>
      <c r="H761" s="1"/>
    </row>
    <row r="762" spans="1:8" ht="13.2">
      <c r="A762" s="1"/>
      <c r="B762" s="2"/>
      <c r="C762" s="2"/>
      <c r="D762" s="2"/>
      <c r="H762" s="1"/>
    </row>
    <row r="763" spans="1:8" ht="13.2">
      <c r="A763" s="1"/>
      <c r="B763" s="2"/>
      <c r="C763" s="2"/>
      <c r="D763" s="2"/>
      <c r="H763" s="1"/>
    </row>
    <row r="764" spans="1:8" ht="13.2">
      <c r="A764" s="1"/>
      <c r="B764" s="2"/>
      <c r="C764" s="2"/>
      <c r="D764" s="2"/>
      <c r="H764" s="1"/>
    </row>
    <row r="765" spans="1:8" ht="13.2">
      <c r="A765" s="1"/>
      <c r="B765" s="2"/>
      <c r="C765" s="2"/>
      <c r="D765" s="2"/>
      <c r="H765" s="1"/>
    </row>
    <row r="766" spans="1:8" ht="13.2">
      <c r="A766" s="1"/>
      <c r="B766" s="2"/>
      <c r="C766" s="2"/>
      <c r="D766" s="2"/>
      <c r="H766" s="1"/>
    </row>
    <row r="767" spans="1:8" ht="13.2">
      <c r="A767" s="1"/>
      <c r="B767" s="2"/>
      <c r="C767" s="2"/>
      <c r="D767" s="2"/>
      <c r="H767" s="1"/>
    </row>
    <row r="768" spans="1:8" ht="13.2">
      <c r="A768" s="1"/>
      <c r="B768" s="2"/>
      <c r="C768" s="2"/>
      <c r="D768" s="2"/>
      <c r="H768" s="1"/>
    </row>
    <row r="769" spans="1:8" ht="13.2">
      <c r="A769" s="1"/>
      <c r="B769" s="2"/>
      <c r="C769" s="2"/>
      <c r="D769" s="2"/>
      <c r="H769" s="1"/>
    </row>
    <row r="770" spans="1:8" ht="13.2">
      <c r="A770" s="1"/>
      <c r="B770" s="2"/>
      <c r="C770" s="2"/>
      <c r="D770" s="2"/>
      <c r="H770" s="1"/>
    </row>
    <row r="771" spans="1:8" ht="13.2">
      <c r="A771" s="1"/>
      <c r="B771" s="2"/>
      <c r="C771" s="2"/>
      <c r="D771" s="2"/>
      <c r="H771" s="1"/>
    </row>
    <row r="772" spans="1:8" ht="13.2">
      <c r="A772" s="1"/>
      <c r="B772" s="2"/>
      <c r="C772" s="2"/>
      <c r="D772" s="2"/>
      <c r="H772" s="1"/>
    </row>
    <row r="773" spans="1:8" ht="13.2">
      <c r="A773" s="1"/>
      <c r="B773" s="2"/>
      <c r="C773" s="2"/>
      <c r="D773" s="2"/>
      <c r="H773" s="1"/>
    </row>
    <row r="774" spans="1:8" ht="13.2">
      <c r="A774" s="1"/>
      <c r="B774" s="2"/>
      <c r="C774" s="2"/>
      <c r="D774" s="2"/>
      <c r="H774" s="1"/>
    </row>
    <row r="775" spans="1:8" ht="13.2">
      <c r="A775" s="1"/>
      <c r="B775" s="2"/>
      <c r="C775" s="2"/>
      <c r="D775" s="2"/>
      <c r="H775" s="1"/>
    </row>
    <row r="776" spans="1:8" ht="13.2">
      <c r="A776" s="1"/>
      <c r="B776" s="2"/>
      <c r="C776" s="2"/>
      <c r="D776" s="2"/>
      <c r="H776" s="1"/>
    </row>
    <row r="777" spans="1:8" ht="13.2">
      <c r="A777" s="1"/>
      <c r="B777" s="2"/>
      <c r="C777" s="2"/>
      <c r="D777" s="2"/>
      <c r="H777" s="1"/>
    </row>
    <row r="778" spans="1:8" ht="13.2">
      <c r="A778" s="1"/>
      <c r="B778" s="2"/>
      <c r="C778" s="2"/>
      <c r="D778" s="2"/>
      <c r="H778" s="1"/>
    </row>
    <row r="779" spans="1:8" ht="13.2">
      <c r="A779" s="1"/>
      <c r="B779" s="2"/>
      <c r="C779" s="2"/>
      <c r="D779" s="2"/>
      <c r="H779" s="1"/>
    </row>
    <row r="780" spans="1:8" ht="13.2">
      <c r="A780" s="1"/>
      <c r="B780" s="2"/>
      <c r="C780" s="2"/>
      <c r="D780" s="2"/>
      <c r="H780" s="1"/>
    </row>
    <row r="781" spans="1:8" ht="13.2">
      <c r="A781" s="1"/>
      <c r="B781" s="2"/>
      <c r="C781" s="2"/>
      <c r="D781" s="2"/>
      <c r="H781" s="1"/>
    </row>
    <row r="782" spans="1:8" ht="13.2">
      <c r="A782" s="1"/>
      <c r="B782" s="2"/>
      <c r="C782" s="2"/>
      <c r="D782" s="2"/>
      <c r="H782" s="1"/>
    </row>
    <row r="783" spans="1:8" ht="13.2">
      <c r="A783" s="1"/>
      <c r="B783" s="2"/>
      <c r="C783" s="2"/>
      <c r="D783" s="2"/>
      <c r="H783" s="1"/>
    </row>
    <row r="784" spans="1:8" ht="13.2">
      <c r="A784" s="1"/>
      <c r="B784" s="2"/>
      <c r="C784" s="2"/>
      <c r="D784" s="2"/>
      <c r="H784" s="1"/>
    </row>
    <row r="785" spans="1:8" ht="13.2">
      <c r="A785" s="1"/>
      <c r="B785" s="2"/>
      <c r="C785" s="2"/>
      <c r="D785" s="2"/>
      <c r="H785" s="1"/>
    </row>
    <row r="786" spans="1:8" ht="13.2">
      <c r="A786" s="1"/>
      <c r="B786" s="2"/>
      <c r="C786" s="2"/>
      <c r="D786" s="2"/>
      <c r="H786" s="1"/>
    </row>
    <row r="787" spans="1:8" ht="13.2">
      <c r="A787" s="1"/>
      <c r="B787" s="2"/>
      <c r="C787" s="2"/>
      <c r="D787" s="2"/>
      <c r="H787" s="1"/>
    </row>
    <row r="788" spans="1:8" ht="13.2">
      <c r="A788" s="1"/>
      <c r="B788" s="2"/>
      <c r="C788" s="2"/>
      <c r="D788" s="2"/>
      <c r="H788" s="1"/>
    </row>
    <row r="789" spans="1:8" ht="13.2">
      <c r="A789" s="1"/>
      <c r="B789" s="2"/>
      <c r="C789" s="2"/>
      <c r="D789" s="2"/>
      <c r="H789" s="1"/>
    </row>
    <row r="790" spans="1:8" ht="13.2">
      <c r="A790" s="1"/>
      <c r="B790" s="2"/>
      <c r="C790" s="2"/>
      <c r="D790" s="2"/>
      <c r="H790" s="1"/>
    </row>
    <row r="791" spans="1:8" ht="13.2">
      <c r="A791" s="1"/>
      <c r="B791" s="2"/>
      <c r="C791" s="2"/>
      <c r="D791" s="2"/>
      <c r="H791" s="1"/>
    </row>
    <row r="792" spans="1:8" ht="13.2">
      <c r="A792" s="1"/>
      <c r="B792" s="2"/>
      <c r="C792" s="2"/>
      <c r="D792" s="2"/>
      <c r="H792" s="1"/>
    </row>
    <row r="793" spans="1:8" ht="13.2">
      <c r="A793" s="1"/>
      <c r="B793" s="2"/>
      <c r="C793" s="2"/>
      <c r="D793" s="2"/>
      <c r="H793" s="1"/>
    </row>
    <row r="794" spans="1:8" ht="13.2">
      <c r="A794" s="1"/>
      <c r="B794" s="2"/>
      <c r="C794" s="2"/>
      <c r="D794" s="2"/>
      <c r="H794" s="1"/>
    </row>
    <row r="795" spans="1:8" ht="13.2">
      <c r="A795" s="1"/>
      <c r="B795" s="2"/>
      <c r="C795" s="2"/>
      <c r="D795" s="2"/>
      <c r="H795" s="1"/>
    </row>
    <row r="796" spans="1:8" ht="13.2">
      <c r="A796" s="1"/>
      <c r="B796" s="2"/>
      <c r="C796" s="2"/>
      <c r="D796" s="2"/>
      <c r="H796" s="1"/>
    </row>
    <row r="797" spans="1:8" ht="13.2">
      <c r="A797" s="1"/>
      <c r="B797" s="2"/>
      <c r="C797" s="2"/>
      <c r="D797" s="2"/>
      <c r="H797" s="1"/>
    </row>
    <row r="798" spans="1:8" ht="13.2">
      <c r="A798" s="1"/>
      <c r="B798" s="2"/>
      <c r="C798" s="2"/>
      <c r="D798" s="2"/>
      <c r="H798" s="1"/>
    </row>
    <row r="799" spans="1:8" ht="13.2">
      <c r="A799" s="1"/>
      <c r="B799" s="2"/>
      <c r="C799" s="2"/>
      <c r="D799" s="2"/>
      <c r="H799" s="1"/>
    </row>
    <row r="800" spans="1:8" ht="13.2">
      <c r="A800" s="1"/>
      <c r="B800" s="2"/>
      <c r="C800" s="2"/>
      <c r="D800" s="2"/>
      <c r="H800" s="1"/>
    </row>
    <row r="801" spans="1:8" ht="13.2">
      <c r="A801" s="1"/>
      <c r="B801" s="2"/>
      <c r="C801" s="2"/>
      <c r="D801" s="2"/>
      <c r="H801" s="1"/>
    </row>
    <row r="802" spans="1:8" ht="13.2">
      <c r="A802" s="1"/>
      <c r="B802" s="2"/>
      <c r="C802" s="2"/>
      <c r="D802" s="2"/>
      <c r="H802" s="1"/>
    </row>
    <row r="803" spans="1:8" ht="13.2">
      <c r="A803" s="1"/>
      <c r="B803" s="2"/>
      <c r="C803" s="2"/>
      <c r="D803" s="2"/>
      <c r="H803" s="1"/>
    </row>
    <row r="804" spans="1:8" ht="13.2">
      <c r="A804" s="1"/>
      <c r="B804" s="2"/>
      <c r="C804" s="2"/>
      <c r="D804" s="2"/>
      <c r="H804" s="1"/>
    </row>
    <row r="805" spans="1:8" ht="13.2">
      <c r="A805" s="1"/>
      <c r="B805" s="2"/>
      <c r="C805" s="2"/>
      <c r="D805" s="2"/>
      <c r="H805" s="1"/>
    </row>
    <row r="806" spans="1:8" ht="13.2">
      <c r="A806" s="1"/>
      <c r="B806" s="2"/>
      <c r="C806" s="2"/>
      <c r="D806" s="2"/>
      <c r="H806" s="1"/>
    </row>
    <row r="807" spans="1:8" ht="13.2">
      <c r="A807" s="1"/>
      <c r="B807" s="2"/>
      <c r="C807" s="2"/>
      <c r="D807" s="2"/>
      <c r="H807" s="1"/>
    </row>
    <row r="808" spans="1:8" ht="13.2">
      <c r="A808" s="1"/>
      <c r="B808" s="2"/>
      <c r="C808" s="2"/>
      <c r="D808" s="2"/>
      <c r="H808" s="1"/>
    </row>
    <row r="809" spans="1:8" ht="13.2">
      <c r="A809" s="1"/>
      <c r="B809" s="2"/>
      <c r="C809" s="2"/>
      <c r="D809" s="2"/>
      <c r="H809" s="1"/>
    </row>
    <row r="810" spans="1:8" ht="13.2">
      <c r="A810" s="1"/>
      <c r="B810" s="2"/>
      <c r="C810" s="2"/>
      <c r="D810" s="2"/>
      <c r="H810" s="1"/>
    </row>
    <row r="811" spans="1:8" ht="13.2">
      <c r="A811" s="1"/>
      <c r="B811" s="2"/>
      <c r="C811" s="2"/>
      <c r="D811" s="2"/>
      <c r="H811" s="1"/>
    </row>
    <row r="812" spans="1:8" ht="13.2">
      <c r="A812" s="1"/>
      <c r="B812" s="2"/>
      <c r="C812" s="2"/>
      <c r="D812" s="2"/>
      <c r="H812" s="1"/>
    </row>
    <row r="813" spans="1:8" ht="13.2">
      <c r="A813" s="1"/>
      <c r="B813" s="2"/>
      <c r="C813" s="2"/>
      <c r="D813" s="2"/>
      <c r="H813" s="1"/>
    </row>
    <row r="814" spans="1:8" ht="13.2">
      <c r="A814" s="1"/>
      <c r="B814" s="2"/>
      <c r="C814" s="2"/>
      <c r="D814" s="2"/>
      <c r="H814" s="1"/>
    </row>
    <row r="815" spans="1:8" ht="13.2">
      <c r="A815" s="1"/>
      <c r="B815" s="2"/>
      <c r="C815" s="2"/>
      <c r="D815" s="2"/>
      <c r="H815" s="1"/>
    </row>
    <row r="816" spans="1:8" ht="13.2">
      <c r="A816" s="1"/>
      <c r="B816" s="2"/>
      <c r="C816" s="2"/>
      <c r="D816" s="2"/>
      <c r="H816" s="1"/>
    </row>
    <row r="817" spans="1:8" ht="13.2">
      <c r="A817" s="1"/>
      <c r="B817" s="2"/>
      <c r="C817" s="2"/>
      <c r="D817" s="2"/>
      <c r="H817" s="1"/>
    </row>
    <row r="818" spans="1:8" ht="13.2">
      <c r="A818" s="1"/>
      <c r="B818" s="2"/>
      <c r="C818" s="2"/>
      <c r="D818" s="2"/>
      <c r="H818" s="1"/>
    </row>
    <row r="819" spans="1:8" ht="13.2">
      <c r="A819" s="1"/>
      <c r="B819" s="2"/>
      <c r="C819" s="2"/>
      <c r="D819" s="2"/>
      <c r="H819" s="1"/>
    </row>
    <row r="820" spans="1:8" ht="13.2">
      <c r="A820" s="1"/>
      <c r="B820" s="2"/>
      <c r="C820" s="2"/>
      <c r="D820" s="2"/>
      <c r="H820" s="1"/>
    </row>
    <row r="821" spans="1:8" ht="13.2">
      <c r="A821" s="1"/>
      <c r="B821" s="2"/>
      <c r="C821" s="2"/>
      <c r="D821" s="2"/>
      <c r="H821" s="1"/>
    </row>
    <row r="822" spans="1:8" ht="13.2">
      <c r="A822" s="1"/>
      <c r="B822" s="2"/>
      <c r="C822" s="2"/>
      <c r="D822" s="2"/>
      <c r="H822" s="1"/>
    </row>
    <row r="823" spans="1:8" ht="13.2">
      <c r="A823" s="1"/>
      <c r="B823" s="2"/>
      <c r="C823" s="2"/>
      <c r="D823" s="2"/>
      <c r="H823" s="1"/>
    </row>
    <row r="824" spans="1:8" ht="13.2">
      <c r="A824" s="1"/>
      <c r="B824" s="2"/>
      <c r="C824" s="2"/>
      <c r="D824" s="2"/>
      <c r="H824" s="1"/>
    </row>
    <row r="825" spans="1:8" ht="13.2">
      <c r="A825" s="1"/>
      <c r="B825" s="2"/>
      <c r="C825" s="2"/>
      <c r="D825" s="2"/>
      <c r="H825" s="1"/>
    </row>
    <row r="826" spans="1:8" ht="13.2">
      <c r="A826" s="1"/>
      <c r="B826" s="2"/>
      <c r="C826" s="2"/>
      <c r="D826" s="2"/>
      <c r="H826" s="1"/>
    </row>
    <row r="827" spans="1:8" ht="13.2">
      <c r="A827" s="1"/>
      <c r="B827" s="2"/>
      <c r="C827" s="2"/>
      <c r="D827" s="2"/>
      <c r="H827" s="1"/>
    </row>
    <row r="828" spans="1:8" ht="13.2">
      <c r="A828" s="1"/>
      <c r="B828" s="2"/>
      <c r="C828" s="2"/>
      <c r="D828" s="2"/>
      <c r="H828" s="1"/>
    </row>
    <row r="829" spans="1:8" ht="13.2">
      <c r="A829" s="1"/>
      <c r="B829" s="2"/>
      <c r="C829" s="2"/>
      <c r="D829" s="2"/>
      <c r="H829" s="1"/>
    </row>
    <row r="830" spans="1:8" ht="13.2">
      <c r="A830" s="1"/>
      <c r="B830" s="2"/>
      <c r="C830" s="2"/>
      <c r="D830" s="2"/>
      <c r="H830" s="1"/>
    </row>
    <row r="831" spans="1:8" ht="13.2">
      <c r="A831" s="1"/>
      <c r="B831" s="2"/>
      <c r="C831" s="2"/>
      <c r="D831" s="2"/>
      <c r="H831" s="1"/>
    </row>
    <row r="832" spans="1:8" ht="13.2">
      <c r="A832" s="1"/>
      <c r="B832" s="2"/>
      <c r="C832" s="2"/>
      <c r="D832" s="2"/>
      <c r="H832" s="1"/>
    </row>
    <row r="833" spans="1:8" ht="13.2">
      <c r="A833" s="1"/>
      <c r="B833" s="2"/>
      <c r="C833" s="2"/>
      <c r="D833" s="2"/>
      <c r="H833" s="1"/>
    </row>
    <row r="834" spans="1:8" ht="13.2">
      <c r="A834" s="1"/>
      <c r="B834" s="2"/>
      <c r="C834" s="2"/>
      <c r="D834" s="2"/>
      <c r="H834" s="1"/>
    </row>
    <row r="835" spans="1:8" ht="13.2">
      <c r="A835" s="1"/>
      <c r="B835" s="2"/>
      <c r="C835" s="2"/>
      <c r="D835" s="2"/>
      <c r="H835" s="1"/>
    </row>
    <row r="836" spans="1:8" ht="13.2">
      <c r="A836" s="1"/>
      <c r="B836" s="2"/>
      <c r="C836" s="2"/>
      <c r="D836" s="2"/>
      <c r="H836" s="1"/>
    </row>
    <row r="837" spans="1:8" ht="13.2">
      <c r="A837" s="1"/>
      <c r="B837" s="2"/>
      <c r="C837" s="2"/>
      <c r="D837" s="2"/>
      <c r="H837" s="1"/>
    </row>
    <row r="838" spans="1:8" ht="13.2">
      <c r="A838" s="1"/>
      <c r="B838" s="2"/>
      <c r="C838" s="2"/>
      <c r="D838" s="2"/>
      <c r="H838" s="1"/>
    </row>
    <row r="839" spans="1:8" ht="13.2">
      <c r="A839" s="1"/>
      <c r="B839" s="2"/>
      <c r="C839" s="2"/>
      <c r="D839" s="2"/>
      <c r="H839" s="1"/>
    </row>
    <row r="840" spans="1:8" ht="13.2">
      <c r="A840" s="1"/>
      <c r="B840" s="2"/>
      <c r="C840" s="2"/>
      <c r="D840" s="2"/>
      <c r="H840" s="1"/>
    </row>
    <row r="841" spans="1:8" ht="13.2">
      <c r="A841" s="1"/>
      <c r="B841" s="2"/>
      <c r="C841" s="2"/>
      <c r="D841" s="2"/>
      <c r="H841" s="1"/>
    </row>
    <row r="842" spans="1:8" ht="13.2">
      <c r="A842" s="1"/>
      <c r="B842" s="2"/>
      <c r="C842" s="2"/>
      <c r="D842" s="2"/>
      <c r="H842" s="1"/>
    </row>
    <row r="843" spans="1:8" ht="13.2">
      <c r="A843" s="1"/>
      <c r="B843" s="2"/>
      <c r="C843" s="2"/>
      <c r="D843" s="2"/>
      <c r="H843" s="1"/>
    </row>
    <row r="844" spans="1:8" ht="13.2">
      <c r="A844" s="1"/>
      <c r="B844" s="2"/>
      <c r="C844" s="2"/>
      <c r="D844" s="2"/>
      <c r="H844" s="1"/>
    </row>
    <row r="845" spans="1:8" ht="13.2">
      <c r="A845" s="1"/>
      <c r="B845" s="2"/>
      <c r="C845" s="2"/>
      <c r="D845" s="2"/>
      <c r="H845" s="1"/>
    </row>
    <row r="846" spans="1:8" ht="13.2">
      <c r="A846" s="1"/>
      <c r="B846" s="2"/>
      <c r="C846" s="2"/>
      <c r="D846" s="2"/>
      <c r="H846" s="1"/>
    </row>
    <row r="847" spans="1:8" ht="13.2">
      <c r="A847" s="1"/>
      <c r="B847" s="2"/>
      <c r="C847" s="2"/>
      <c r="D847" s="2"/>
      <c r="H847" s="1"/>
    </row>
    <row r="848" spans="1:8" ht="13.2">
      <c r="A848" s="1"/>
      <c r="B848" s="2"/>
      <c r="C848" s="2"/>
      <c r="D848" s="2"/>
      <c r="H848" s="1"/>
    </row>
    <row r="849" spans="1:8" ht="13.2">
      <c r="A849" s="1"/>
      <c r="B849" s="2"/>
      <c r="C849" s="2"/>
      <c r="D849" s="2"/>
      <c r="H849" s="1"/>
    </row>
    <row r="850" spans="1:8" ht="13.2">
      <c r="A850" s="1"/>
      <c r="B850" s="2"/>
      <c r="C850" s="2"/>
      <c r="D850" s="2"/>
      <c r="H850" s="1"/>
    </row>
    <row r="851" spans="1:8" ht="13.2">
      <c r="A851" s="1"/>
      <c r="B851" s="2"/>
      <c r="C851" s="2"/>
      <c r="D851" s="2"/>
      <c r="H851" s="1"/>
    </row>
    <row r="852" spans="1:8" ht="13.2">
      <c r="A852" s="1"/>
      <c r="B852" s="2"/>
      <c r="C852" s="2"/>
      <c r="D852" s="2"/>
      <c r="H852" s="1"/>
    </row>
    <row r="853" spans="1:8" ht="13.2">
      <c r="A853" s="1"/>
      <c r="B853" s="2"/>
      <c r="C853" s="2"/>
      <c r="D853" s="2"/>
      <c r="H853" s="1"/>
    </row>
    <row r="854" spans="1:8" ht="13.2">
      <c r="A854" s="1"/>
      <c r="B854" s="2"/>
      <c r="C854" s="2"/>
      <c r="D854" s="2"/>
      <c r="H854" s="1"/>
    </row>
    <row r="855" spans="1:8" ht="13.2">
      <c r="A855" s="1"/>
      <c r="B855" s="2"/>
      <c r="C855" s="2"/>
      <c r="D855" s="2"/>
      <c r="H855" s="1"/>
    </row>
    <row r="856" spans="1:8" ht="13.2">
      <c r="A856" s="1"/>
      <c r="B856" s="2"/>
      <c r="C856" s="2"/>
      <c r="D856" s="2"/>
      <c r="H856" s="1"/>
    </row>
    <row r="857" spans="1:8" ht="13.2">
      <c r="A857" s="1"/>
      <c r="B857" s="2"/>
      <c r="C857" s="2"/>
      <c r="D857" s="2"/>
      <c r="H857" s="1"/>
    </row>
    <row r="858" spans="1:8" ht="13.2">
      <c r="A858" s="1"/>
      <c r="B858" s="2"/>
      <c r="C858" s="2"/>
      <c r="D858" s="2"/>
      <c r="H858" s="1"/>
    </row>
    <row r="859" spans="1:8" ht="13.2">
      <c r="A859" s="1"/>
      <c r="B859" s="2"/>
      <c r="C859" s="2"/>
      <c r="D859" s="2"/>
      <c r="H859" s="1"/>
    </row>
    <row r="860" spans="1:8" ht="13.2">
      <c r="A860" s="1"/>
      <c r="B860" s="2"/>
      <c r="C860" s="2"/>
      <c r="D860" s="2"/>
      <c r="H860" s="1"/>
    </row>
    <row r="861" spans="1:8" ht="13.2">
      <c r="A861" s="1"/>
      <c r="B861" s="2"/>
      <c r="C861" s="2"/>
      <c r="D861" s="2"/>
      <c r="H861" s="1"/>
    </row>
    <row r="862" spans="1:8" ht="13.2">
      <c r="A862" s="1"/>
      <c r="B862" s="2"/>
      <c r="C862" s="2"/>
      <c r="D862" s="2"/>
      <c r="H862" s="1"/>
    </row>
    <row r="863" spans="1:8" ht="13.2">
      <c r="A863" s="1"/>
      <c r="B863" s="2"/>
      <c r="C863" s="2"/>
      <c r="D863" s="2"/>
      <c r="H863" s="1"/>
    </row>
    <row r="864" spans="1:8" ht="13.2">
      <c r="A864" s="1"/>
      <c r="B864" s="2"/>
      <c r="C864" s="2"/>
      <c r="D864" s="2"/>
      <c r="H864" s="1"/>
    </row>
    <row r="865" spans="1:8" ht="13.2">
      <c r="A865" s="1"/>
      <c r="B865" s="2"/>
      <c r="C865" s="2"/>
      <c r="D865" s="2"/>
      <c r="H865" s="1"/>
    </row>
    <row r="866" spans="1:8" ht="13.2">
      <c r="A866" s="1"/>
      <c r="B866" s="2"/>
      <c r="C866" s="2"/>
      <c r="D866" s="2"/>
      <c r="H866" s="1"/>
    </row>
    <row r="867" spans="1:8" ht="13.2">
      <c r="A867" s="1"/>
      <c r="B867" s="2"/>
      <c r="C867" s="2"/>
      <c r="D867" s="2"/>
      <c r="H867" s="1"/>
    </row>
    <row r="868" spans="1:8" ht="13.2">
      <c r="A868" s="1"/>
      <c r="B868" s="2"/>
      <c r="C868" s="2"/>
      <c r="D868" s="2"/>
      <c r="H868" s="1"/>
    </row>
    <row r="869" spans="1:8" ht="13.2">
      <c r="A869" s="1"/>
      <c r="B869" s="2"/>
      <c r="C869" s="2"/>
      <c r="D869" s="2"/>
      <c r="H869" s="1"/>
    </row>
    <row r="870" spans="1:8" ht="13.2">
      <c r="A870" s="1"/>
      <c r="B870" s="2"/>
      <c r="C870" s="2"/>
      <c r="D870" s="2"/>
      <c r="H870" s="1"/>
    </row>
    <row r="871" spans="1:8" ht="13.2">
      <c r="A871" s="1"/>
      <c r="B871" s="2"/>
      <c r="C871" s="2"/>
      <c r="D871" s="2"/>
      <c r="H871" s="1"/>
    </row>
    <row r="872" spans="1:8" ht="13.2">
      <c r="A872" s="1"/>
      <c r="B872" s="2"/>
      <c r="C872" s="2"/>
      <c r="D872" s="2"/>
      <c r="H872" s="1"/>
    </row>
    <row r="873" spans="1:8" ht="13.2">
      <c r="A873" s="1"/>
      <c r="B873" s="2"/>
      <c r="C873" s="2"/>
      <c r="D873" s="2"/>
      <c r="H873" s="1"/>
    </row>
    <row r="874" spans="1:8" ht="13.2">
      <c r="A874" s="1"/>
      <c r="B874" s="2"/>
      <c r="C874" s="2"/>
      <c r="D874" s="2"/>
      <c r="H874" s="1"/>
    </row>
    <row r="875" spans="1:8" ht="13.2">
      <c r="A875" s="1"/>
      <c r="B875" s="2"/>
      <c r="C875" s="2"/>
      <c r="D875" s="2"/>
      <c r="H875" s="1"/>
    </row>
    <row r="876" spans="1:8" ht="13.2">
      <c r="A876" s="1"/>
      <c r="B876" s="2"/>
      <c r="C876" s="2"/>
      <c r="D876" s="2"/>
      <c r="H876" s="1"/>
    </row>
    <row r="877" spans="1:8" ht="13.2">
      <c r="A877" s="1"/>
      <c r="B877" s="2"/>
      <c r="C877" s="2"/>
      <c r="D877" s="2"/>
      <c r="H877" s="1"/>
    </row>
    <row r="878" spans="1:8" ht="13.2">
      <c r="A878" s="1"/>
      <c r="B878" s="2"/>
      <c r="C878" s="2"/>
      <c r="D878" s="2"/>
      <c r="H878" s="1"/>
    </row>
    <row r="879" spans="1:8" ht="13.2">
      <c r="A879" s="1"/>
      <c r="B879" s="2"/>
      <c r="C879" s="2"/>
      <c r="D879" s="2"/>
      <c r="H879" s="1"/>
    </row>
    <row r="880" spans="1:8" ht="13.2">
      <c r="A880" s="1"/>
      <c r="B880" s="2"/>
      <c r="C880" s="2"/>
      <c r="D880" s="2"/>
      <c r="H880" s="1"/>
    </row>
    <row r="881" spans="1:8" ht="13.2">
      <c r="A881" s="1"/>
      <c r="B881" s="2"/>
      <c r="C881" s="2"/>
      <c r="D881" s="2"/>
      <c r="H881" s="1"/>
    </row>
    <row r="882" spans="1:8" ht="13.2">
      <c r="A882" s="1"/>
      <c r="B882" s="2"/>
      <c r="C882" s="2"/>
      <c r="D882" s="2"/>
      <c r="H882" s="1"/>
    </row>
    <row r="883" spans="1:8" ht="13.2">
      <c r="A883" s="1"/>
      <c r="B883" s="2"/>
      <c r="C883" s="2"/>
      <c r="D883" s="2"/>
      <c r="H883" s="1"/>
    </row>
    <row r="884" spans="1:8" ht="13.2">
      <c r="A884" s="1"/>
      <c r="B884" s="2"/>
      <c r="C884" s="2"/>
      <c r="D884" s="2"/>
      <c r="H884" s="1"/>
    </row>
    <row r="885" spans="1:8" ht="13.2">
      <c r="A885" s="1"/>
      <c r="B885" s="2"/>
      <c r="C885" s="2"/>
      <c r="D885" s="2"/>
      <c r="H885" s="1"/>
    </row>
    <row r="886" spans="1:8" ht="13.2">
      <c r="A886" s="1"/>
      <c r="B886" s="2"/>
      <c r="C886" s="2"/>
      <c r="D886" s="2"/>
      <c r="H886" s="1"/>
    </row>
    <row r="887" spans="1:8" ht="13.2">
      <c r="A887" s="1"/>
      <c r="B887" s="2"/>
      <c r="C887" s="2"/>
      <c r="D887" s="2"/>
      <c r="H887" s="1"/>
    </row>
    <row r="888" spans="1:8" ht="13.2">
      <c r="A888" s="1"/>
      <c r="B888" s="2"/>
      <c r="C888" s="2"/>
      <c r="D888" s="2"/>
      <c r="H888" s="1"/>
    </row>
    <row r="889" spans="1:8" ht="13.2">
      <c r="A889" s="1"/>
      <c r="B889" s="2"/>
      <c r="C889" s="2"/>
      <c r="D889" s="2"/>
      <c r="H889" s="1"/>
    </row>
    <row r="890" spans="1:8" ht="13.2">
      <c r="A890" s="1"/>
      <c r="B890" s="2"/>
      <c r="C890" s="2"/>
      <c r="D890" s="2"/>
      <c r="H890" s="1"/>
    </row>
    <row r="891" spans="1:8" ht="13.2">
      <c r="A891" s="1"/>
      <c r="B891" s="2"/>
      <c r="C891" s="2"/>
      <c r="D891" s="2"/>
      <c r="H891" s="1"/>
    </row>
    <row r="892" spans="1:8" ht="13.2">
      <c r="A892" s="1"/>
      <c r="B892" s="2"/>
      <c r="C892" s="2"/>
      <c r="D892" s="2"/>
      <c r="H892" s="1"/>
    </row>
    <row r="893" spans="1:8" ht="13.2">
      <c r="A893" s="1"/>
      <c r="B893" s="2"/>
      <c r="C893" s="2"/>
      <c r="D893" s="2"/>
      <c r="H893" s="1"/>
    </row>
    <row r="894" spans="1:8" ht="13.2">
      <c r="A894" s="1"/>
      <c r="B894" s="2"/>
      <c r="C894" s="2"/>
      <c r="D894" s="2"/>
      <c r="H894" s="1"/>
    </row>
    <row r="895" spans="1:8" ht="13.2">
      <c r="A895" s="1"/>
      <c r="B895" s="2"/>
      <c r="C895" s="2"/>
      <c r="D895" s="2"/>
      <c r="H895" s="1"/>
    </row>
    <row r="896" spans="1:8" ht="13.2">
      <c r="A896" s="1"/>
      <c r="B896" s="2"/>
      <c r="C896" s="2"/>
      <c r="D896" s="2"/>
      <c r="H896" s="1"/>
    </row>
    <row r="897" spans="1:8" ht="13.2">
      <c r="A897" s="1"/>
      <c r="B897" s="2"/>
      <c r="C897" s="2"/>
      <c r="D897" s="2"/>
      <c r="H897" s="1"/>
    </row>
    <row r="898" spans="1:8" ht="13.2">
      <c r="A898" s="1"/>
      <c r="B898" s="2"/>
      <c r="C898" s="2"/>
      <c r="D898" s="2"/>
      <c r="H898" s="1"/>
    </row>
    <row r="899" spans="1:8" ht="13.2">
      <c r="A899" s="1"/>
      <c r="B899" s="2"/>
      <c r="C899" s="2"/>
      <c r="D899" s="2"/>
      <c r="H899" s="1"/>
    </row>
    <row r="900" spans="1:8" ht="13.2">
      <c r="A900" s="1"/>
      <c r="B900" s="2"/>
      <c r="C900" s="2"/>
      <c r="D900" s="2"/>
      <c r="H900" s="1"/>
    </row>
    <row r="901" spans="1:8" ht="13.2">
      <c r="A901" s="1"/>
      <c r="B901" s="2"/>
      <c r="C901" s="2"/>
      <c r="D901" s="2"/>
      <c r="H901" s="1"/>
    </row>
    <row r="902" spans="1:8" ht="13.2">
      <c r="A902" s="1"/>
      <c r="B902" s="2"/>
      <c r="C902" s="2"/>
      <c r="D902" s="2"/>
      <c r="H902" s="1"/>
    </row>
    <row r="903" spans="1:8" ht="13.2">
      <c r="A903" s="1"/>
      <c r="B903" s="2"/>
      <c r="C903" s="2"/>
      <c r="D903" s="2"/>
      <c r="H903" s="1"/>
    </row>
    <row r="904" spans="1:8" ht="13.2">
      <c r="A904" s="1"/>
      <c r="B904" s="2"/>
      <c r="C904" s="2"/>
      <c r="D904" s="2"/>
      <c r="H904" s="1"/>
    </row>
    <row r="905" spans="1:8" ht="13.2">
      <c r="A905" s="1"/>
      <c r="B905" s="2"/>
      <c r="C905" s="2"/>
      <c r="D905" s="2"/>
      <c r="H905" s="1"/>
    </row>
    <row r="906" spans="1:8" ht="13.2">
      <c r="A906" s="1"/>
      <c r="B906" s="2"/>
      <c r="C906" s="2"/>
      <c r="D906" s="2"/>
      <c r="H906" s="1"/>
    </row>
    <row r="907" spans="1:8" ht="13.2">
      <c r="A907" s="1"/>
      <c r="B907" s="2"/>
      <c r="C907" s="2"/>
      <c r="D907" s="2"/>
      <c r="H907" s="1"/>
    </row>
    <row r="908" spans="1:8" ht="13.2">
      <c r="A908" s="1"/>
      <c r="B908" s="2"/>
      <c r="C908" s="2"/>
      <c r="D908" s="2"/>
      <c r="H908" s="1"/>
    </row>
    <row r="909" spans="1:8" ht="13.2">
      <c r="A909" s="1"/>
      <c r="B909" s="2"/>
      <c r="C909" s="2"/>
      <c r="D909" s="2"/>
      <c r="H909" s="1"/>
    </row>
    <row r="910" spans="1:8" ht="13.2">
      <c r="A910" s="1"/>
      <c r="B910" s="2"/>
      <c r="C910" s="2"/>
      <c r="D910" s="2"/>
      <c r="H910" s="1"/>
    </row>
    <row r="911" spans="1:8" ht="13.2">
      <c r="A911" s="1"/>
      <c r="B911" s="2"/>
      <c r="C911" s="2"/>
      <c r="D911" s="2"/>
      <c r="H911" s="1"/>
    </row>
    <row r="912" spans="1:8" ht="13.2">
      <c r="A912" s="1"/>
      <c r="B912" s="2"/>
      <c r="C912" s="2"/>
      <c r="D912" s="2"/>
      <c r="H912" s="1"/>
    </row>
    <row r="913" spans="1:8" ht="13.2">
      <c r="A913" s="1"/>
      <c r="B913" s="2"/>
      <c r="C913" s="2"/>
      <c r="D913" s="2"/>
      <c r="H913" s="1"/>
    </row>
    <row r="914" spans="1:8" ht="13.2">
      <c r="A914" s="1"/>
      <c r="B914" s="2"/>
      <c r="C914" s="2"/>
      <c r="D914" s="2"/>
      <c r="H914" s="1"/>
    </row>
    <row r="915" spans="1:8" ht="13.2">
      <c r="A915" s="1"/>
      <c r="B915" s="2"/>
      <c r="C915" s="2"/>
      <c r="D915" s="2"/>
      <c r="H915" s="1"/>
    </row>
    <row r="916" spans="1:8" ht="13.2">
      <c r="A916" s="1"/>
      <c r="B916" s="2"/>
      <c r="C916" s="2"/>
      <c r="D916" s="2"/>
      <c r="H916" s="1"/>
    </row>
    <row r="917" spans="1:8" ht="13.2">
      <c r="A917" s="1"/>
      <c r="B917" s="2"/>
      <c r="C917" s="2"/>
      <c r="D917" s="2"/>
      <c r="H917" s="1"/>
    </row>
    <row r="918" spans="1:8" ht="13.2">
      <c r="A918" s="1"/>
      <c r="B918" s="2"/>
      <c r="C918" s="2"/>
      <c r="D918" s="2"/>
      <c r="H918" s="1"/>
    </row>
    <row r="919" spans="1:8" ht="13.2">
      <c r="A919" s="1"/>
      <c r="B919" s="2"/>
      <c r="C919" s="2"/>
      <c r="D919" s="2"/>
      <c r="H919" s="1"/>
    </row>
    <row r="920" spans="1:8" ht="13.2">
      <c r="A920" s="1"/>
      <c r="B920" s="2"/>
      <c r="C920" s="2"/>
      <c r="D920" s="2"/>
      <c r="H920" s="1"/>
    </row>
    <row r="921" spans="1:8" ht="13.2">
      <c r="A921" s="1"/>
      <c r="B921" s="2"/>
      <c r="C921" s="2"/>
      <c r="D921" s="2"/>
      <c r="H921" s="1"/>
    </row>
    <row r="922" spans="1:8" ht="13.2">
      <c r="A922" s="1"/>
      <c r="B922" s="2"/>
      <c r="C922" s="2"/>
      <c r="D922" s="2"/>
      <c r="H922" s="1"/>
    </row>
    <row r="923" spans="1:8" ht="13.2">
      <c r="A923" s="1"/>
      <c r="B923" s="2"/>
      <c r="C923" s="2"/>
      <c r="D923" s="2"/>
      <c r="H923" s="1"/>
    </row>
    <row r="924" spans="1:8" ht="13.2">
      <c r="A924" s="1"/>
      <c r="B924" s="2"/>
      <c r="C924" s="2"/>
      <c r="D924" s="2"/>
      <c r="H924" s="1"/>
    </row>
    <row r="925" spans="1:8" ht="13.2">
      <c r="A925" s="1"/>
      <c r="B925" s="2"/>
      <c r="C925" s="2"/>
      <c r="D925" s="2"/>
      <c r="H925" s="1"/>
    </row>
    <row r="926" spans="1:8" ht="13.2">
      <c r="A926" s="1"/>
      <c r="B926" s="2"/>
      <c r="C926" s="2"/>
      <c r="D926" s="2"/>
      <c r="H926" s="1"/>
    </row>
    <row r="927" spans="1:8" ht="13.2">
      <c r="A927" s="1"/>
      <c r="B927" s="2"/>
      <c r="C927" s="2"/>
      <c r="D927" s="2"/>
      <c r="H927" s="1"/>
    </row>
    <row r="928" spans="1:8" ht="13.2">
      <c r="A928" s="1"/>
      <c r="B928" s="2"/>
      <c r="C928" s="2"/>
      <c r="D928" s="2"/>
      <c r="H928" s="1"/>
    </row>
    <row r="929" spans="1:8" ht="13.2">
      <c r="A929" s="1"/>
      <c r="B929" s="2"/>
      <c r="C929" s="2"/>
      <c r="D929" s="2"/>
      <c r="H929" s="1"/>
    </row>
    <row r="930" spans="1:8" ht="13.2">
      <c r="A930" s="1"/>
      <c r="B930" s="2"/>
      <c r="C930" s="2"/>
      <c r="D930" s="2"/>
      <c r="H930" s="1"/>
    </row>
    <row r="931" spans="1:8" ht="13.2">
      <c r="A931" s="1"/>
      <c r="B931" s="2"/>
      <c r="C931" s="2"/>
      <c r="D931" s="2"/>
      <c r="H931" s="1"/>
    </row>
    <row r="932" spans="1:8" ht="13.2">
      <c r="A932" s="1"/>
      <c r="B932" s="2"/>
      <c r="C932" s="2"/>
      <c r="D932" s="2"/>
      <c r="H932" s="1"/>
    </row>
    <row r="933" spans="1:8" ht="13.2">
      <c r="A933" s="1"/>
      <c r="B933" s="2"/>
      <c r="C933" s="2"/>
      <c r="D933" s="2"/>
      <c r="H933" s="1"/>
    </row>
    <row r="934" spans="1:8" ht="13.2">
      <c r="A934" s="1"/>
      <c r="B934" s="2"/>
      <c r="C934" s="2"/>
      <c r="D934" s="2"/>
      <c r="H934" s="1"/>
    </row>
    <row r="935" spans="1:8" ht="13.2">
      <c r="A935" s="1"/>
      <c r="B935" s="2"/>
      <c r="C935" s="2"/>
      <c r="D935" s="2"/>
      <c r="H935" s="1"/>
    </row>
    <row r="936" spans="1:8" ht="13.2">
      <c r="A936" s="1"/>
      <c r="B936" s="2"/>
      <c r="C936" s="2"/>
      <c r="D936" s="2"/>
      <c r="H936" s="1"/>
    </row>
    <row r="937" spans="1:8" ht="13.2">
      <c r="A937" s="1"/>
      <c r="B937" s="2"/>
      <c r="C937" s="2"/>
      <c r="D937" s="2"/>
      <c r="H937" s="1"/>
    </row>
    <row r="938" spans="1:8" ht="13.2">
      <c r="A938" s="1"/>
      <c r="B938" s="2"/>
      <c r="C938" s="2"/>
      <c r="D938" s="2"/>
      <c r="H938" s="1"/>
    </row>
    <row r="939" spans="1:8" ht="13.2">
      <c r="A939" s="1"/>
      <c r="B939" s="2"/>
      <c r="C939" s="2"/>
      <c r="D939" s="2"/>
      <c r="H939" s="1"/>
    </row>
    <row r="940" spans="1:8" ht="13.2">
      <c r="A940" s="1"/>
      <c r="B940" s="2"/>
      <c r="C940" s="2"/>
      <c r="D940" s="2"/>
      <c r="H940" s="1"/>
    </row>
    <row r="941" spans="1:8" ht="13.2">
      <c r="A941" s="1"/>
      <c r="B941" s="2"/>
      <c r="C941" s="2"/>
      <c r="D941" s="2"/>
      <c r="H941" s="1"/>
    </row>
    <row r="942" spans="1:8" ht="13.2">
      <c r="A942" s="1"/>
      <c r="B942" s="2"/>
      <c r="C942" s="2"/>
      <c r="D942" s="2"/>
      <c r="H942" s="1"/>
    </row>
    <row r="943" spans="1:8" ht="13.2">
      <c r="A943" s="1"/>
      <c r="B943" s="2"/>
      <c r="C943" s="2"/>
      <c r="D943" s="2"/>
      <c r="H943" s="1"/>
    </row>
    <row r="944" spans="1:8" ht="13.2">
      <c r="A944" s="1"/>
      <c r="B944" s="2"/>
      <c r="C944" s="2"/>
      <c r="D944" s="2"/>
      <c r="H944" s="1"/>
    </row>
    <row r="945" spans="1:8" ht="13.2">
      <c r="A945" s="1"/>
      <c r="B945" s="2"/>
      <c r="C945" s="2"/>
      <c r="D945" s="2"/>
      <c r="H945" s="1"/>
    </row>
    <row r="946" spans="1:8" ht="13.2">
      <c r="A946" s="1"/>
      <c r="B946" s="2"/>
      <c r="C946" s="2"/>
      <c r="D946" s="2"/>
      <c r="H946" s="1"/>
    </row>
    <row r="947" spans="1:8" ht="13.2">
      <c r="A947" s="1"/>
      <c r="B947" s="2"/>
      <c r="C947" s="2"/>
      <c r="D947" s="2"/>
      <c r="H947" s="1"/>
    </row>
    <row r="948" spans="1:8" ht="13.2">
      <c r="A948" s="1"/>
      <c r="B948" s="2"/>
      <c r="C948" s="2"/>
      <c r="D948" s="2"/>
      <c r="H948" s="1"/>
    </row>
    <row r="949" spans="1:8" ht="13.2">
      <c r="A949" s="1"/>
      <c r="B949" s="2"/>
      <c r="C949" s="2"/>
      <c r="D949" s="2"/>
      <c r="H949" s="1"/>
    </row>
    <row r="950" spans="1:8" ht="13.2">
      <c r="A950" s="1"/>
      <c r="B950" s="2"/>
      <c r="C950" s="2"/>
      <c r="D950" s="2"/>
      <c r="H950" s="1"/>
    </row>
    <row r="951" spans="1:8" ht="13.2">
      <c r="A951" s="1"/>
      <c r="B951" s="2"/>
      <c r="C951" s="2"/>
      <c r="D951" s="2"/>
      <c r="H951" s="1"/>
    </row>
    <row r="952" spans="1:8" ht="13.2">
      <c r="A952" s="1"/>
      <c r="B952" s="2"/>
      <c r="C952" s="2"/>
      <c r="D952" s="2"/>
      <c r="H952" s="1"/>
    </row>
    <row r="953" spans="1:8" ht="13.2">
      <c r="A953" s="1"/>
      <c r="B953" s="2"/>
      <c r="C953" s="2"/>
      <c r="D953" s="2"/>
      <c r="H953" s="1"/>
    </row>
    <row r="954" spans="1:8" ht="13.2">
      <c r="A954" s="1"/>
      <c r="B954" s="2"/>
      <c r="C954" s="2"/>
      <c r="D954" s="2"/>
      <c r="H954" s="1"/>
    </row>
    <row r="955" spans="1:8" ht="13.2">
      <c r="A955" s="1"/>
      <c r="B955" s="2"/>
      <c r="C955" s="2"/>
      <c r="D955" s="2"/>
      <c r="H955" s="1"/>
    </row>
    <row r="956" spans="1:8" ht="13.2">
      <c r="A956" s="1"/>
      <c r="B956" s="2"/>
      <c r="C956" s="2"/>
      <c r="D956" s="2"/>
      <c r="H956" s="1"/>
    </row>
    <row r="957" spans="1:8" ht="13.2">
      <c r="A957" s="1"/>
      <c r="B957" s="2"/>
      <c r="C957" s="2"/>
      <c r="D957" s="2"/>
      <c r="H957" s="1"/>
    </row>
    <row r="958" spans="1:8" ht="13.2">
      <c r="A958" s="1"/>
      <c r="B958" s="2"/>
      <c r="C958" s="2"/>
      <c r="D958" s="2"/>
      <c r="H958" s="1"/>
    </row>
    <row r="959" spans="1:8" ht="13.2">
      <c r="A959" s="1"/>
      <c r="B959" s="2"/>
      <c r="C959" s="2"/>
      <c r="D959" s="2"/>
      <c r="H959" s="1"/>
    </row>
    <row r="960" spans="1:8" ht="13.2">
      <c r="A960" s="1"/>
      <c r="B960" s="2"/>
      <c r="C960" s="2"/>
      <c r="D960" s="2"/>
      <c r="H960" s="1"/>
    </row>
    <row r="961" spans="1:8" ht="13.2">
      <c r="A961" s="1"/>
      <c r="B961" s="2"/>
      <c r="C961" s="2"/>
      <c r="D961" s="2"/>
      <c r="H961" s="1"/>
    </row>
    <row r="962" spans="1:8" ht="13.2">
      <c r="A962" s="1"/>
      <c r="B962" s="2"/>
      <c r="C962" s="2"/>
      <c r="D962" s="2"/>
      <c r="H962" s="1"/>
    </row>
    <row r="963" spans="1:8" ht="13.2">
      <c r="A963" s="1"/>
      <c r="B963" s="2"/>
      <c r="C963" s="2"/>
      <c r="D963" s="2"/>
      <c r="H963" s="1"/>
    </row>
    <row r="964" spans="1:8" ht="13.2">
      <c r="A964" s="1"/>
      <c r="B964" s="2"/>
      <c r="C964" s="2"/>
      <c r="D964" s="2"/>
      <c r="H964" s="1"/>
    </row>
    <row r="965" spans="1:8" ht="13.2">
      <c r="A965" s="1"/>
      <c r="B965" s="2"/>
      <c r="C965" s="2"/>
      <c r="D965" s="2"/>
      <c r="H965" s="1"/>
    </row>
    <row r="966" spans="1:8" ht="13.2">
      <c r="A966" s="1"/>
      <c r="B966" s="2"/>
      <c r="C966" s="2"/>
      <c r="D966" s="2"/>
      <c r="H966" s="1"/>
    </row>
    <row r="967" spans="1:8" ht="13.2">
      <c r="A967" s="1"/>
      <c r="B967" s="2"/>
      <c r="C967" s="2"/>
      <c r="D967" s="2"/>
      <c r="H967" s="1"/>
    </row>
    <row r="968" spans="1:8" ht="13.2">
      <c r="A968" s="1"/>
      <c r="B968" s="2"/>
      <c r="C968" s="2"/>
      <c r="D968" s="2"/>
      <c r="H968" s="1"/>
    </row>
    <row r="969" spans="1:8" ht="13.2">
      <c r="A969" s="1"/>
      <c r="B969" s="2"/>
      <c r="C969" s="2"/>
      <c r="D969" s="2"/>
      <c r="H969" s="1"/>
    </row>
    <row r="970" spans="1:8" ht="13.2">
      <c r="A970" s="1"/>
      <c r="B970" s="2"/>
      <c r="C970" s="2"/>
      <c r="D970" s="2"/>
      <c r="H970" s="1"/>
    </row>
    <row r="971" spans="1:8" ht="13.2">
      <c r="A971" s="1"/>
      <c r="B971" s="2"/>
      <c r="C971" s="2"/>
      <c r="D971" s="2"/>
      <c r="H971" s="1"/>
    </row>
    <row r="972" spans="1:8" ht="13.2">
      <c r="A972" s="1"/>
      <c r="B972" s="2"/>
      <c r="C972" s="2"/>
      <c r="D972" s="2"/>
      <c r="H972" s="1"/>
    </row>
    <row r="973" spans="1:8" ht="13.2">
      <c r="A973" s="1"/>
      <c r="B973" s="2"/>
      <c r="C973" s="2"/>
      <c r="D973" s="2"/>
      <c r="H973" s="1"/>
    </row>
    <row r="974" spans="1:8" ht="13.2">
      <c r="A974" s="1"/>
      <c r="B974" s="2"/>
      <c r="C974" s="2"/>
      <c r="D974" s="2"/>
      <c r="H974" s="1"/>
    </row>
    <row r="975" spans="1:8" ht="13.2">
      <c r="A975" s="1"/>
      <c r="B975" s="2"/>
      <c r="C975" s="2"/>
      <c r="D975" s="2"/>
      <c r="H975" s="1"/>
    </row>
    <row r="976" spans="1:8" ht="13.2">
      <c r="A976" s="1"/>
      <c r="B976" s="2"/>
      <c r="C976" s="2"/>
      <c r="D976" s="2"/>
      <c r="H976" s="1"/>
    </row>
    <row r="977" spans="1:8" ht="13.2">
      <c r="A977" s="1"/>
      <c r="B977" s="2"/>
      <c r="C977" s="2"/>
      <c r="D977" s="2"/>
      <c r="H977" s="1"/>
    </row>
    <row r="978" spans="1:8" ht="13.2">
      <c r="A978" s="1"/>
      <c r="B978" s="2"/>
      <c r="C978" s="2"/>
      <c r="D978" s="2"/>
      <c r="H978" s="1"/>
    </row>
    <row r="979" spans="1:8" ht="13.2">
      <c r="A979" s="1"/>
      <c r="B979" s="2"/>
      <c r="C979" s="2"/>
      <c r="D979" s="2"/>
      <c r="H979" s="1"/>
    </row>
    <row r="980" spans="1:8" ht="13.2">
      <c r="A980" s="1"/>
      <c r="B980" s="2"/>
      <c r="C980" s="2"/>
      <c r="D980" s="2"/>
      <c r="H980" s="1"/>
    </row>
    <row r="981" spans="1:8" ht="13.2">
      <c r="A981" s="1"/>
      <c r="B981" s="2"/>
      <c r="C981" s="2"/>
      <c r="D981" s="2"/>
      <c r="H981" s="1"/>
    </row>
    <row r="982" spans="1:8" ht="13.2">
      <c r="A982" s="1"/>
      <c r="B982" s="2"/>
      <c r="C982" s="2"/>
      <c r="D982" s="2"/>
      <c r="H982" s="1"/>
    </row>
    <row r="983" spans="1:8" ht="13.2">
      <c r="A983" s="1"/>
      <c r="B983" s="2"/>
      <c r="C983" s="2"/>
      <c r="D983" s="2"/>
      <c r="H983" s="1"/>
    </row>
    <row r="984" spans="1:8" ht="13.2">
      <c r="A984" s="1"/>
      <c r="B984" s="2"/>
      <c r="C984" s="2"/>
      <c r="D984" s="2"/>
      <c r="H984" s="1"/>
    </row>
    <row r="985" spans="1:8" ht="13.2">
      <c r="A985" s="1"/>
      <c r="B985" s="2"/>
      <c r="C985" s="2"/>
      <c r="D985" s="2"/>
      <c r="H985" s="1"/>
    </row>
    <row r="986" spans="1:8" ht="13.2">
      <c r="A986" s="1"/>
      <c r="B986" s="2"/>
      <c r="C986" s="2"/>
      <c r="D986" s="2"/>
      <c r="H986" s="1"/>
    </row>
    <row r="987" spans="1:8" ht="13.2">
      <c r="A987" s="1"/>
      <c r="B987" s="2"/>
      <c r="C987" s="2"/>
      <c r="D987" s="2"/>
      <c r="H987" s="1"/>
    </row>
    <row r="988" spans="1:8" ht="13.2">
      <c r="A988" s="1"/>
      <c r="B988" s="2"/>
      <c r="C988" s="2"/>
      <c r="D988" s="2"/>
      <c r="H988" s="1"/>
    </row>
    <row r="989" spans="1:8" ht="13.2">
      <c r="A989" s="1"/>
      <c r="B989" s="2"/>
      <c r="C989" s="2"/>
      <c r="D989" s="2"/>
      <c r="H989" s="1"/>
    </row>
    <row r="990" spans="1:8" ht="13.2">
      <c r="A990" s="1"/>
      <c r="B990" s="2"/>
      <c r="C990" s="2"/>
      <c r="D990" s="2"/>
      <c r="H990" s="1"/>
    </row>
    <row r="991" spans="1:8" ht="13.2">
      <c r="A991" s="1"/>
      <c r="B991" s="2"/>
      <c r="C991" s="2"/>
      <c r="D991" s="2"/>
      <c r="H991" s="1"/>
    </row>
    <row r="992" spans="1:8" ht="13.2">
      <c r="A992" s="1"/>
      <c r="B992" s="2"/>
      <c r="C992" s="2"/>
      <c r="D992" s="2"/>
      <c r="H992" s="1"/>
    </row>
    <row r="993" spans="1:8" ht="13.2">
      <c r="A993" s="1"/>
      <c r="B993" s="2"/>
      <c r="C993" s="2"/>
      <c r="D993" s="2"/>
      <c r="H993" s="1"/>
    </row>
    <row r="994" spans="1:8" ht="13.2">
      <c r="A994" s="1"/>
      <c r="B994" s="2"/>
      <c r="C994" s="2"/>
      <c r="D994" s="2"/>
      <c r="H994" s="1"/>
    </row>
    <row r="995" spans="1:8" ht="13.2">
      <c r="A995" s="1"/>
      <c r="B995" s="2"/>
      <c r="C995" s="2"/>
      <c r="D995" s="2"/>
      <c r="H995" s="1"/>
    </row>
    <row r="996" spans="1:8" ht="13.2">
      <c r="A996" s="1"/>
      <c r="B996" s="2"/>
      <c r="C996" s="2"/>
      <c r="D996" s="2"/>
      <c r="H996" s="1"/>
    </row>
    <row r="997" spans="1:8" ht="13.2">
      <c r="A997" s="1"/>
      <c r="B997" s="2"/>
      <c r="C997" s="2"/>
      <c r="D997" s="2"/>
      <c r="H997" s="1"/>
    </row>
    <row r="998" spans="1:8" ht="13.2">
      <c r="A998" s="1"/>
      <c r="B998" s="2"/>
      <c r="C998" s="2"/>
      <c r="D998" s="2"/>
      <c r="H998" s="1"/>
    </row>
    <row r="999" spans="1:8" ht="13.2">
      <c r="A999" s="1"/>
      <c r="B999" s="2"/>
      <c r="C999" s="2"/>
      <c r="D999" s="2"/>
      <c r="H999" s="1"/>
    </row>
    <row r="1000" spans="1:8" ht="13.2">
      <c r="B1000" s="2"/>
      <c r="C1000" s="2"/>
      <c r="D1000" s="2"/>
      <c r="H1000" s="1"/>
    </row>
  </sheetData>
  <pageMargins left="0.7" right="0.7" top="0.75" bottom="0.75" header="0.3" footer="0.3"/>
  <customProperties>
    <customPr name="EpmWorksheetKeyString_GU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998"/>
  <sheetViews>
    <sheetView workbookViewId="0">
      <pane ySplit="1" topLeftCell="A2" activePane="bottomLeft" state="frozen"/>
      <selection pane="bottomLeft" activeCell="B3" sqref="B3"/>
    </sheetView>
  </sheetViews>
  <sheetFormatPr defaultColWidth="14.44140625" defaultRowHeight="15.75" customHeight="1"/>
  <cols>
    <col min="2" max="2" width="20.77734375" customWidth="1"/>
    <col min="3" max="3" width="28.21875" customWidth="1"/>
  </cols>
  <sheetData>
    <row r="1" spans="1:3" ht="15.6">
      <c r="A1" s="13" t="s">
        <v>36</v>
      </c>
      <c r="B1" s="13" t="s">
        <v>37</v>
      </c>
      <c r="C1" s="13" t="s">
        <v>38</v>
      </c>
    </row>
    <row r="2" spans="1:3" ht="13.2">
      <c r="A2" s="14" t="s">
        <v>39</v>
      </c>
      <c r="B2" s="15">
        <v>0</v>
      </c>
      <c r="C2" s="15">
        <v>0</v>
      </c>
    </row>
    <row r="3" spans="1:3" ht="13.2">
      <c r="A3" s="14" t="s">
        <v>40</v>
      </c>
      <c r="B3" s="15">
        <v>0</v>
      </c>
      <c r="C3" s="15">
        <v>0</v>
      </c>
    </row>
    <row r="4" spans="1:3" ht="13.2">
      <c r="A4" s="14" t="s">
        <v>41</v>
      </c>
      <c r="B4" s="15">
        <v>0</v>
      </c>
      <c r="C4" s="15">
        <v>0</v>
      </c>
    </row>
    <row r="5" spans="1:3" ht="13.2">
      <c r="A5" s="14" t="s">
        <v>42</v>
      </c>
      <c r="B5" s="15">
        <v>0</v>
      </c>
      <c r="C5" s="15">
        <v>0</v>
      </c>
    </row>
    <row r="6" spans="1:3" ht="13.2">
      <c r="A6" s="14" t="s">
        <v>43</v>
      </c>
      <c r="B6" s="15">
        <v>0</v>
      </c>
      <c r="C6" s="15">
        <v>0</v>
      </c>
    </row>
    <row r="7" spans="1:3" ht="13.2">
      <c r="A7" s="14" t="s">
        <v>44</v>
      </c>
      <c r="B7" s="15">
        <v>0</v>
      </c>
      <c r="C7" s="15">
        <v>0</v>
      </c>
    </row>
    <row r="8" spans="1:3" ht="13.2">
      <c r="A8" s="14" t="s">
        <v>45</v>
      </c>
      <c r="B8" s="15">
        <v>0</v>
      </c>
      <c r="C8" s="15">
        <v>0</v>
      </c>
    </row>
    <row r="9" spans="1:3" ht="13.2">
      <c r="A9" s="14" t="s">
        <v>46</v>
      </c>
      <c r="B9" s="15">
        <v>0</v>
      </c>
      <c r="C9" s="15">
        <v>0</v>
      </c>
    </row>
    <row r="10" spans="1:3" ht="13.2">
      <c r="A10" s="14" t="s">
        <v>47</v>
      </c>
      <c r="B10" s="15">
        <v>0</v>
      </c>
      <c r="C10" s="15">
        <v>0</v>
      </c>
    </row>
    <row r="11" spans="1:3" ht="13.2">
      <c r="A11" s="14" t="s">
        <v>48</v>
      </c>
      <c r="B11" s="15">
        <v>0</v>
      </c>
      <c r="C11" s="15">
        <v>0</v>
      </c>
    </row>
    <row r="12" spans="1:3" ht="13.2">
      <c r="A12" s="14" t="s">
        <v>49</v>
      </c>
      <c r="B12" s="15">
        <v>0</v>
      </c>
      <c r="C12" s="15">
        <v>0</v>
      </c>
    </row>
    <row r="13" spans="1:3" ht="13.2">
      <c r="A13" s="14" t="s">
        <v>50</v>
      </c>
      <c r="B13" s="15">
        <v>0</v>
      </c>
      <c r="C13" s="15">
        <v>0</v>
      </c>
    </row>
    <row r="14" spans="1:3" ht="13.2">
      <c r="A14" s="14" t="s">
        <v>51</v>
      </c>
      <c r="B14" s="15">
        <v>0</v>
      </c>
      <c r="C14" s="15">
        <v>0</v>
      </c>
    </row>
    <row r="15" spans="1:3" ht="13.2">
      <c r="A15" s="14" t="s">
        <v>52</v>
      </c>
      <c r="B15" s="15">
        <v>0</v>
      </c>
      <c r="C15" s="15">
        <v>0</v>
      </c>
    </row>
    <row r="16" spans="1:3" ht="13.2">
      <c r="A16" s="14" t="s">
        <v>53</v>
      </c>
      <c r="B16" s="15">
        <v>0</v>
      </c>
      <c r="C16" s="15">
        <v>0</v>
      </c>
    </row>
    <row r="17" spans="1:3" ht="13.2">
      <c r="A17" s="14" t="s">
        <v>54</v>
      </c>
      <c r="B17" s="15">
        <v>0</v>
      </c>
      <c r="C17" s="15">
        <v>0</v>
      </c>
    </row>
    <row r="18" spans="1:3" ht="13.2">
      <c r="A18" s="14" t="s">
        <v>55</v>
      </c>
      <c r="B18" s="15">
        <v>0</v>
      </c>
      <c r="C18" s="15">
        <v>0</v>
      </c>
    </row>
    <row r="19" spans="1:3" ht="13.2">
      <c r="A19" s="14" t="s">
        <v>56</v>
      </c>
      <c r="B19" s="15">
        <v>0</v>
      </c>
      <c r="C19" s="15">
        <v>0</v>
      </c>
    </row>
    <row r="20" spans="1:3" ht="13.2">
      <c r="A20" s="14" t="s">
        <v>57</v>
      </c>
      <c r="B20" s="15">
        <v>0</v>
      </c>
      <c r="C20" s="15">
        <v>0</v>
      </c>
    </row>
    <row r="21" spans="1:3" ht="13.2">
      <c r="A21" s="14" t="s">
        <v>58</v>
      </c>
      <c r="B21" s="15">
        <v>0</v>
      </c>
      <c r="C21" s="15">
        <v>0</v>
      </c>
    </row>
    <row r="22" spans="1:3" ht="13.2">
      <c r="A22" s="14" t="s">
        <v>59</v>
      </c>
      <c r="B22" s="15">
        <v>0</v>
      </c>
      <c r="C22" s="15">
        <v>0</v>
      </c>
    </row>
    <row r="23" spans="1:3" ht="13.2">
      <c r="A23" s="14" t="s">
        <v>60</v>
      </c>
      <c r="B23" s="15">
        <v>0</v>
      </c>
      <c r="C23" s="15">
        <v>0</v>
      </c>
    </row>
    <row r="24" spans="1:3" ht="13.2">
      <c r="A24" s="14" t="s">
        <v>61</v>
      </c>
      <c r="B24" s="15">
        <v>0</v>
      </c>
      <c r="C24" s="15">
        <v>0</v>
      </c>
    </row>
    <row r="25" spans="1:3" ht="13.2">
      <c r="A25" s="14" t="s">
        <v>62</v>
      </c>
      <c r="B25" s="15">
        <v>599</v>
      </c>
      <c r="C25" s="15">
        <v>419.3</v>
      </c>
    </row>
    <row r="26" spans="1:3" ht="13.2">
      <c r="A26" s="14" t="s">
        <v>63</v>
      </c>
      <c r="B26" s="15">
        <v>599</v>
      </c>
      <c r="C26" s="15">
        <v>419.3</v>
      </c>
    </row>
    <row r="27" spans="1:3" ht="13.2">
      <c r="A27" s="14" t="s">
        <v>64</v>
      </c>
      <c r="B27" s="15">
        <v>149</v>
      </c>
      <c r="C27" s="15">
        <v>104.3</v>
      </c>
    </row>
    <row r="28" spans="1:3" ht="13.2">
      <c r="A28" s="14" t="s">
        <v>65</v>
      </c>
      <c r="B28" s="15">
        <v>449</v>
      </c>
      <c r="C28" s="15">
        <v>314.3</v>
      </c>
    </row>
    <row r="29" spans="1:3" ht="13.2">
      <c r="A29" s="14" t="s">
        <v>66</v>
      </c>
      <c r="B29" s="15">
        <v>449</v>
      </c>
      <c r="C29" s="15">
        <v>314.3</v>
      </c>
    </row>
    <row r="30" spans="1:3" ht="13.2">
      <c r="A30" s="14" t="s">
        <v>67</v>
      </c>
      <c r="B30" s="15">
        <v>599</v>
      </c>
      <c r="C30" s="15">
        <v>419.3</v>
      </c>
    </row>
    <row r="31" spans="1:3" ht="13.2">
      <c r="A31" s="14" t="s">
        <v>68</v>
      </c>
      <c r="B31" s="15">
        <v>260.75</v>
      </c>
      <c r="C31" s="15">
        <v>182.53</v>
      </c>
    </row>
    <row r="32" spans="1:3" ht="13.2">
      <c r="A32" s="14" t="s">
        <v>69</v>
      </c>
      <c r="B32" s="15">
        <v>299</v>
      </c>
      <c r="C32" s="15">
        <v>209.3</v>
      </c>
    </row>
    <row r="33" spans="1:3" ht="13.2">
      <c r="A33" s="14" t="s">
        <v>70</v>
      </c>
      <c r="B33" s="15">
        <v>399</v>
      </c>
      <c r="C33" s="15">
        <v>279.3</v>
      </c>
    </row>
    <row r="34" spans="1:3" ht="13.2">
      <c r="A34" s="14" t="s">
        <v>71</v>
      </c>
      <c r="B34" s="15">
        <v>399</v>
      </c>
      <c r="C34" s="15">
        <v>279.3</v>
      </c>
    </row>
    <row r="35" spans="1:3" ht="13.2">
      <c r="A35" s="14" t="s">
        <v>72</v>
      </c>
      <c r="B35" s="15">
        <v>149</v>
      </c>
      <c r="C35" s="15">
        <v>104.3</v>
      </c>
    </row>
    <row r="36" spans="1:3" ht="13.2">
      <c r="A36" s="14" t="s">
        <v>73</v>
      </c>
      <c r="B36" s="15">
        <v>275</v>
      </c>
      <c r="C36" s="15">
        <v>192.5</v>
      </c>
    </row>
    <row r="37" spans="1:3" ht="13.2">
      <c r="A37" s="14" t="s">
        <v>74</v>
      </c>
      <c r="B37" s="15">
        <v>149</v>
      </c>
      <c r="C37" s="15">
        <v>104.3</v>
      </c>
    </row>
    <row r="38" spans="1:3" ht="13.2">
      <c r="A38" s="14" t="s">
        <v>75</v>
      </c>
      <c r="B38" s="15">
        <v>799</v>
      </c>
      <c r="C38" s="15">
        <v>559.29999999999995</v>
      </c>
    </row>
    <row r="39" spans="1:3" ht="13.2">
      <c r="A39" s="14" t="s">
        <v>76</v>
      </c>
      <c r="B39" s="15">
        <v>160</v>
      </c>
      <c r="C39" s="15">
        <v>152</v>
      </c>
    </row>
    <row r="40" spans="1:3" ht="13.2">
      <c r="A40" s="14" t="s">
        <v>78</v>
      </c>
      <c r="B40" s="15">
        <v>599</v>
      </c>
      <c r="C40" s="15">
        <v>419.3</v>
      </c>
    </row>
    <row r="41" spans="1:3" ht="13.2">
      <c r="A41" s="14" t="s">
        <v>79</v>
      </c>
      <c r="B41" s="15">
        <v>799</v>
      </c>
      <c r="C41" s="15">
        <v>559.29999999999995</v>
      </c>
    </row>
    <row r="42" spans="1:3" ht="13.2">
      <c r="A42" s="14" t="s">
        <v>80</v>
      </c>
      <c r="B42" s="15">
        <v>399</v>
      </c>
      <c r="C42" s="15">
        <v>279.3</v>
      </c>
    </row>
    <row r="43" spans="1:3" ht="13.2">
      <c r="A43" s="14" t="s">
        <v>81</v>
      </c>
      <c r="B43" s="15">
        <v>160</v>
      </c>
      <c r="C43" s="15">
        <v>152</v>
      </c>
    </row>
    <row r="44" spans="1:3" ht="13.2">
      <c r="A44" s="14"/>
      <c r="B44" s="14"/>
      <c r="C44" s="14"/>
    </row>
    <row r="45" spans="1:3" ht="13.2">
      <c r="A45" s="14"/>
      <c r="B45" s="14"/>
      <c r="C45" s="14"/>
    </row>
    <row r="46" spans="1:3" ht="13.2">
      <c r="A46" s="14"/>
      <c r="B46" s="14"/>
      <c r="C46" s="14"/>
    </row>
    <row r="47" spans="1:3" ht="13.2">
      <c r="A47" s="14"/>
      <c r="B47" s="14"/>
      <c r="C47" s="14"/>
    </row>
    <row r="48" spans="1:3" ht="13.2">
      <c r="A48" s="14"/>
      <c r="B48" s="14"/>
      <c r="C48" s="14"/>
    </row>
    <row r="49" spans="1:3" ht="13.2">
      <c r="A49" s="14"/>
      <c r="B49" s="14"/>
      <c r="C49" s="14"/>
    </row>
    <row r="50" spans="1:3" ht="13.2">
      <c r="A50" s="14"/>
      <c r="B50" s="14"/>
      <c r="C50" s="14"/>
    </row>
    <row r="51" spans="1:3" ht="13.2">
      <c r="A51" s="14"/>
      <c r="B51" s="14"/>
      <c r="C51" s="14"/>
    </row>
    <row r="52" spans="1:3" ht="13.2">
      <c r="A52" s="14"/>
      <c r="B52" s="14"/>
      <c r="C52" s="14"/>
    </row>
    <row r="53" spans="1:3" ht="13.2">
      <c r="A53" s="14"/>
      <c r="B53" s="14"/>
      <c r="C53" s="14"/>
    </row>
    <row r="54" spans="1:3" ht="13.2">
      <c r="A54" s="14"/>
      <c r="B54" s="14"/>
      <c r="C54" s="14"/>
    </row>
    <row r="55" spans="1:3" ht="13.2">
      <c r="A55" s="14"/>
      <c r="B55" s="14"/>
      <c r="C55" s="14"/>
    </row>
    <row r="56" spans="1:3" ht="13.2">
      <c r="A56" s="14"/>
      <c r="B56" s="14"/>
      <c r="C56" s="14"/>
    </row>
    <row r="57" spans="1:3" ht="13.2">
      <c r="A57" s="14"/>
      <c r="B57" s="14"/>
      <c r="C57" s="14"/>
    </row>
    <row r="58" spans="1:3" ht="13.2">
      <c r="A58" s="14"/>
      <c r="B58" s="14"/>
      <c r="C58" s="14"/>
    </row>
    <row r="59" spans="1:3" ht="13.2">
      <c r="A59" s="14"/>
      <c r="B59" s="14"/>
      <c r="C59" s="14"/>
    </row>
    <row r="60" spans="1:3" ht="13.2">
      <c r="A60" s="14"/>
      <c r="B60" s="14"/>
      <c r="C60" s="14"/>
    </row>
    <row r="61" spans="1:3" ht="13.2">
      <c r="A61" s="14"/>
      <c r="B61" s="14"/>
      <c r="C61" s="14"/>
    </row>
    <row r="62" spans="1:3" ht="13.2">
      <c r="A62" s="14"/>
      <c r="B62" s="14"/>
      <c r="C62" s="14"/>
    </row>
    <row r="63" spans="1:3" ht="13.2">
      <c r="A63" s="14"/>
      <c r="B63" s="14"/>
      <c r="C63" s="14"/>
    </row>
    <row r="64" spans="1:3" ht="13.2">
      <c r="A64" s="14"/>
      <c r="B64" s="14"/>
      <c r="C64" s="14"/>
    </row>
    <row r="65" spans="1:3" ht="13.2">
      <c r="A65" s="14"/>
      <c r="B65" s="14"/>
      <c r="C65" s="14"/>
    </row>
    <row r="66" spans="1:3" ht="13.2">
      <c r="A66" s="14"/>
      <c r="B66" s="14"/>
      <c r="C66" s="14"/>
    </row>
    <row r="67" spans="1:3" ht="13.2">
      <c r="A67" s="14"/>
      <c r="B67" s="14"/>
      <c r="C67" s="14"/>
    </row>
    <row r="68" spans="1:3" ht="13.2">
      <c r="A68" s="14"/>
      <c r="B68" s="14"/>
      <c r="C68" s="14"/>
    </row>
    <row r="69" spans="1:3" ht="13.2">
      <c r="A69" s="14"/>
      <c r="B69" s="14"/>
      <c r="C69" s="14"/>
    </row>
    <row r="70" spans="1:3" ht="13.2">
      <c r="A70" s="14"/>
      <c r="B70" s="14"/>
      <c r="C70" s="14"/>
    </row>
    <row r="71" spans="1:3" ht="13.2">
      <c r="A71" s="14"/>
      <c r="B71" s="14"/>
      <c r="C71" s="14"/>
    </row>
    <row r="72" spans="1:3" ht="13.2">
      <c r="A72" s="14"/>
      <c r="B72" s="14"/>
      <c r="C72" s="14"/>
    </row>
    <row r="73" spans="1:3" ht="13.2">
      <c r="A73" s="14"/>
      <c r="B73" s="14"/>
      <c r="C73" s="14"/>
    </row>
    <row r="74" spans="1:3" ht="13.2">
      <c r="A74" s="14"/>
      <c r="B74" s="14"/>
      <c r="C74" s="14"/>
    </row>
    <row r="75" spans="1:3" ht="13.2">
      <c r="A75" s="14"/>
      <c r="B75" s="14"/>
      <c r="C75" s="14"/>
    </row>
    <row r="76" spans="1:3" ht="13.2">
      <c r="A76" s="14"/>
      <c r="B76" s="14"/>
      <c r="C76" s="14"/>
    </row>
    <row r="77" spans="1:3" ht="13.2">
      <c r="A77" s="14"/>
      <c r="B77" s="14"/>
      <c r="C77" s="14"/>
    </row>
    <row r="78" spans="1:3" ht="13.2">
      <c r="A78" s="14"/>
      <c r="B78" s="14"/>
      <c r="C78" s="14"/>
    </row>
    <row r="79" spans="1:3" ht="13.2">
      <c r="A79" s="14"/>
      <c r="B79" s="14"/>
      <c r="C79" s="14"/>
    </row>
    <row r="80" spans="1:3" ht="13.2">
      <c r="A80" s="14"/>
      <c r="B80" s="14"/>
      <c r="C80" s="14"/>
    </row>
    <row r="81" spans="1:3" ht="13.2">
      <c r="A81" s="14"/>
      <c r="B81" s="14"/>
      <c r="C81" s="14"/>
    </row>
    <row r="82" spans="1:3" ht="13.2">
      <c r="A82" s="14"/>
      <c r="B82" s="14"/>
      <c r="C82" s="14"/>
    </row>
    <row r="83" spans="1:3" ht="13.2">
      <c r="A83" s="14"/>
      <c r="B83" s="14"/>
      <c r="C83" s="14"/>
    </row>
    <row r="84" spans="1:3" ht="13.2">
      <c r="A84" s="14"/>
      <c r="B84" s="14"/>
      <c r="C84" s="14"/>
    </row>
    <row r="85" spans="1:3" ht="13.2">
      <c r="A85" s="14"/>
      <c r="B85" s="14"/>
      <c r="C85" s="14"/>
    </row>
    <row r="86" spans="1:3" ht="13.2">
      <c r="A86" s="14"/>
      <c r="B86" s="14"/>
      <c r="C86" s="14"/>
    </row>
    <row r="87" spans="1:3" ht="13.2">
      <c r="A87" s="14"/>
      <c r="B87" s="14"/>
      <c r="C87" s="14"/>
    </row>
    <row r="88" spans="1:3" ht="13.2">
      <c r="A88" s="14"/>
      <c r="B88" s="14"/>
      <c r="C88" s="14"/>
    </row>
    <row r="89" spans="1:3" ht="13.2">
      <c r="A89" s="14"/>
      <c r="B89" s="14"/>
      <c r="C89" s="14"/>
    </row>
    <row r="90" spans="1:3" ht="13.2">
      <c r="A90" s="14"/>
      <c r="B90" s="14"/>
      <c r="C90" s="14"/>
    </row>
    <row r="91" spans="1:3" ht="13.2">
      <c r="A91" s="14"/>
      <c r="B91" s="14"/>
      <c r="C91" s="14"/>
    </row>
    <row r="92" spans="1:3" ht="13.2">
      <c r="A92" s="14"/>
      <c r="B92" s="14"/>
      <c r="C92" s="14"/>
    </row>
    <row r="93" spans="1:3" ht="13.2">
      <c r="A93" s="14"/>
      <c r="B93" s="14"/>
      <c r="C93" s="14"/>
    </row>
    <row r="94" spans="1:3" ht="13.2">
      <c r="A94" s="14"/>
      <c r="B94" s="14"/>
      <c r="C94" s="14"/>
    </row>
    <row r="95" spans="1:3" ht="13.2">
      <c r="A95" s="14"/>
      <c r="B95" s="14"/>
      <c r="C95" s="14"/>
    </row>
    <row r="96" spans="1:3" ht="13.2">
      <c r="A96" s="14"/>
      <c r="B96" s="14"/>
      <c r="C96" s="14"/>
    </row>
    <row r="97" spans="1:3" ht="13.2">
      <c r="A97" s="14"/>
      <c r="B97" s="14"/>
      <c r="C97" s="14"/>
    </row>
    <row r="98" spans="1:3" ht="13.2">
      <c r="A98" s="14"/>
      <c r="B98" s="14"/>
      <c r="C98" s="14"/>
    </row>
    <row r="99" spans="1:3" ht="13.2">
      <c r="A99" s="14"/>
      <c r="B99" s="14"/>
      <c r="C99" s="14"/>
    </row>
    <row r="100" spans="1:3" ht="13.2">
      <c r="A100" s="14"/>
      <c r="B100" s="14"/>
      <c r="C100" s="14"/>
    </row>
    <row r="101" spans="1:3" ht="13.2">
      <c r="A101" s="14"/>
      <c r="B101" s="14"/>
      <c r="C101" s="14"/>
    </row>
    <row r="102" spans="1:3" ht="13.2">
      <c r="A102" s="14"/>
      <c r="B102" s="14"/>
      <c r="C102" s="14"/>
    </row>
    <row r="103" spans="1:3" ht="13.2">
      <c r="A103" s="14"/>
      <c r="B103" s="14"/>
      <c r="C103" s="14"/>
    </row>
    <row r="104" spans="1:3" ht="13.2">
      <c r="A104" s="14"/>
      <c r="B104" s="14"/>
      <c r="C104" s="14"/>
    </row>
    <row r="105" spans="1:3" ht="13.2">
      <c r="A105" s="14"/>
      <c r="B105" s="14"/>
      <c r="C105" s="14"/>
    </row>
    <row r="106" spans="1:3" ht="13.2">
      <c r="A106" s="14"/>
      <c r="B106" s="14"/>
      <c r="C106" s="14"/>
    </row>
    <row r="107" spans="1:3" ht="13.2">
      <c r="A107" s="14"/>
      <c r="B107" s="14"/>
      <c r="C107" s="14"/>
    </row>
    <row r="108" spans="1:3" ht="13.2">
      <c r="A108" s="14"/>
      <c r="B108" s="14"/>
      <c r="C108" s="14"/>
    </row>
    <row r="109" spans="1:3" ht="13.2">
      <c r="A109" s="14"/>
      <c r="B109" s="14"/>
      <c r="C109" s="14"/>
    </row>
    <row r="110" spans="1:3" ht="13.2">
      <c r="A110" s="14"/>
      <c r="B110" s="14"/>
      <c r="C110" s="14"/>
    </row>
    <row r="111" spans="1:3" ht="13.2">
      <c r="A111" s="14"/>
      <c r="B111" s="14"/>
      <c r="C111" s="14"/>
    </row>
    <row r="112" spans="1:3" ht="13.2">
      <c r="A112" s="14"/>
      <c r="B112" s="14"/>
      <c r="C112" s="14"/>
    </row>
    <row r="113" spans="1:3" ht="13.2">
      <c r="A113" s="14"/>
      <c r="B113" s="14"/>
      <c r="C113" s="14"/>
    </row>
    <row r="114" spans="1:3" ht="13.2">
      <c r="A114" s="14"/>
      <c r="B114" s="14"/>
      <c r="C114" s="14"/>
    </row>
    <row r="115" spans="1:3" ht="13.2">
      <c r="A115" s="14"/>
      <c r="B115" s="14"/>
      <c r="C115" s="14"/>
    </row>
    <row r="116" spans="1:3" ht="13.2">
      <c r="A116" s="14"/>
      <c r="B116" s="14"/>
      <c r="C116" s="14"/>
    </row>
    <row r="117" spans="1:3" ht="13.2">
      <c r="A117" s="14"/>
      <c r="B117" s="14"/>
      <c r="C117" s="14"/>
    </row>
    <row r="118" spans="1:3" ht="13.2">
      <c r="A118" s="14"/>
      <c r="B118" s="14"/>
      <c r="C118" s="14"/>
    </row>
    <row r="119" spans="1:3" ht="13.2">
      <c r="A119" s="14"/>
      <c r="B119" s="14"/>
      <c r="C119" s="14"/>
    </row>
    <row r="120" spans="1:3" ht="13.2">
      <c r="A120" s="14"/>
      <c r="B120" s="14"/>
      <c r="C120" s="14"/>
    </row>
    <row r="121" spans="1:3" ht="13.2">
      <c r="A121" s="14"/>
      <c r="B121" s="14"/>
      <c r="C121" s="14"/>
    </row>
    <row r="122" spans="1:3" ht="13.2">
      <c r="A122" s="14"/>
      <c r="B122" s="14"/>
      <c r="C122" s="14"/>
    </row>
    <row r="123" spans="1:3" ht="13.2">
      <c r="A123" s="14"/>
      <c r="B123" s="14"/>
      <c r="C123" s="14"/>
    </row>
    <row r="124" spans="1:3" ht="13.2">
      <c r="A124" s="14"/>
      <c r="B124" s="14"/>
      <c r="C124" s="14"/>
    </row>
    <row r="125" spans="1:3" ht="13.2">
      <c r="A125" s="14"/>
      <c r="B125" s="14"/>
      <c r="C125" s="14"/>
    </row>
    <row r="126" spans="1:3" ht="13.2">
      <c r="A126" s="14"/>
      <c r="B126" s="14"/>
      <c r="C126" s="14"/>
    </row>
    <row r="127" spans="1:3" ht="13.2">
      <c r="A127" s="14"/>
      <c r="B127" s="14"/>
      <c r="C127" s="14"/>
    </row>
    <row r="128" spans="1:3" ht="13.2">
      <c r="A128" s="14"/>
      <c r="B128" s="14"/>
      <c r="C128" s="14"/>
    </row>
    <row r="129" spans="1:3" ht="13.2">
      <c r="A129" s="14"/>
      <c r="B129" s="14"/>
      <c r="C129" s="14"/>
    </row>
    <row r="130" spans="1:3" ht="13.2">
      <c r="A130" s="14"/>
      <c r="B130" s="14"/>
      <c r="C130" s="14"/>
    </row>
    <row r="131" spans="1:3" ht="13.2">
      <c r="A131" s="14"/>
      <c r="B131" s="14"/>
      <c r="C131" s="14"/>
    </row>
    <row r="132" spans="1:3" ht="13.2">
      <c r="A132" s="14"/>
      <c r="B132" s="14"/>
      <c r="C132" s="14"/>
    </row>
    <row r="133" spans="1:3" ht="13.2">
      <c r="A133" s="14"/>
      <c r="B133" s="14"/>
      <c r="C133" s="14"/>
    </row>
    <row r="134" spans="1:3" ht="13.2">
      <c r="A134" s="14"/>
      <c r="B134" s="14"/>
      <c r="C134" s="14"/>
    </row>
    <row r="135" spans="1:3" ht="13.2">
      <c r="A135" s="14"/>
      <c r="B135" s="14"/>
      <c r="C135" s="14"/>
    </row>
    <row r="136" spans="1:3" ht="13.2">
      <c r="A136" s="14"/>
      <c r="B136" s="14"/>
      <c r="C136" s="14"/>
    </row>
    <row r="137" spans="1:3" ht="13.2">
      <c r="A137" s="14"/>
      <c r="B137" s="14"/>
      <c r="C137" s="14"/>
    </row>
    <row r="138" spans="1:3" ht="13.2">
      <c r="A138" s="14"/>
      <c r="B138" s="14"/>
      <c r="C138" s="14"/>
    </row>
    <row r="139" spans="1:3" ht="13.2">
      <c r="A139" s="14"/>
      <c r="B139" s="14"/>
      <c r="C139" s="14"/>
    </row>
    <row r="140" spans="1:3" ht="13.2">
      <c r="A140" s="14"/>
      <c r="B140" s="14"/>
      <c r="C140" s="14"/>
    </row>
    <row r="141" spans="1:3" ht="13.2">
      <c r="A141" s="14"/>
      <c r="B141" s="14"/>
      <c r="C141" s="14"/>
    </row>
    <row r="142" spans="1:3" ht="13.2">
      <c r="A142" s="14"/>
      <c r="B142" s="14"/>
      <c r="C142" s="14"/>
    </row>
    <row r="143" spans="1:3" ht="13.2">
      <c r="A143" s="14"/>
      <c r="B143" s="14"/>
      <c r="C143" s="14"/>
    </row>
    <row r="144" spans="1:3" ht="13.2">
      <c r="A144" s="14"/>
      <c r="B144" s="14"/>
      <c r="C144" s="14"/>
    </row>
    <row r="145" spans="1:3" ht="13.2">
      <c r="A145" s="14"/>
      <c r="B145" s="14"/>
      <c r="C145" s="14"/>
    </row>
    <row r="146" spans="1:3" ht="13.2">
      <c r="A146" s="14"/>
      <c r="B146" s="14"/>
      <c r="C146" s="14"/>
    </row>
    <row r="147" spans="1:3" ht="13.2">
      <c r="A147" s="14"/>
      <c r="B147" s="14"/>
      <c r="C147" s="14"/>
    </row>
    <row r="148" spans="1:3" ht="13.2">
      <c r="A148" s="14"/>
      <c r="B148" s="14"/>
      <c r="C148" s="14"/>
    </row>
    <row r="149" spans="1:3" ht="13.2">
      <c r="A149" s="14"/>
      <c r="B149" s="14"/>
      <c r="C149" s="14"/>
    </row>
    <row r="150" spans="1:3" ht="13.2">
      <c r="A150" s="14"/>
      <c r="B150" s="14"/>
      <c r="C150" s="14"/>
    </row>
    <row r="151" spans="1:3" ht="13.2">
      <c r="A151" s="14"/>
      <c r="B151" s="14"/>
      <c r="C151" s="14"/>
    </row>
    <row r="152" spans="1:3" ht="13.2">
      <c r="A152" s="14"/>
      <c r="B152" s="14"/>
      <c r="C152" s="14"/>
    </row>
    <row r="153" spans="1:3" ht="13.2">
      <c r="A153" s="14"/>
      <c r="B153" s="14"/>
      <c r="C153" s="14"/>
    </row>
    <row r="154" spans="1:3" ht="13.2">
      <c r="A154" s="14"/>
      <c r="B154" s="14"/>
      <c r="C154" s="14"/>
    </row>
    <row r="155" spans="1:3" ht="13.2">
      <c r="A155" s="14"/>
      <c r="B155" s="14"/>
      <c r="C155" s="14"/>
    </row>
    <row r="156" spans="1:3" ht="13.2">
      <c r="A156" s="14"/>
      <c r="B156" s="14"/>
      <c r="C156" s="14"/>
    </row>
    <row r="157" spans="1:3" ht="13.2">
      <c r="A157" s="14"/>
      <c r="B157" s="14"/>
      <c r="C157" s="14"/>
    </row>
    <row r="158" spans="1:3" ht="13.2">
      <c r="A158" s="14"/>
      <c r="B158" s="14"/>
      <c r="C158" s="14"/>
    </row>
    <row r="159" spans="1:3" ht="13.2">
      <c r="A159" s="14"/>
      <c r="B159" s="14"/>
      <c r="C159" s="14"/>
    </row>
    <row r="160" spans="1:3" ht="13.2">
      <c r="A160" s="14"/>
      <c r="B160" s="14"/>
      <c r="C160" s="14"/>
    </row>
    <row r="161" spans="1:3" ht="13.2">
      <c r="A161" s="14"/>
      <c r="B161" s="14"/>
      <c r="C161" s="14"/>
    </row>
    <row r="162" spans="1:3" ht="13.2">
      <c r="A162" s="14"/>
      <c r="B162" s="14"/>
      <c r="C162" s="14"/>
    </row>
    <row r="163" spans="1:3" ht="13.2">
      <c r="A163" s="14"/>
      <c r="B163" s="14"/>
      <c r="C163" s="14"/>
    </row>
    <row r="164" spans="1:3" ht="13.2">
      <c r="A164" s="14"/>
      <c r="B164" s="14"/>
      <c r="C164" s="14"/>
    </row>
    <row r="165" spans="1:3" ht="13.2">
      <c r="A165" s="14"/>
      <c r="B165" s="14"/>
      <c r="C165" s="14"/>
    </row>
    <row r="166" spans="1:3" ht="13.2">
      <c r="A166" s="14"/>
      <c r="B166" s="14"/>
      <c r="C166" s="14"/>
    </row>
    <row r="167" spans="1:3" ht="13.2">
      <c r="A167" s="14"/>
      <c r="B167" s="14"/>
      <c r="C167" s="14"/>
    </row>
    <row r="168" spans="1:3" ht="13.2">
      <c r="A168" s="14"/>
      <c r="B168" s="14"/>
      <c r="C168" s="14"/>
    </row>
    <row r="169" spans="1:3" ht="13.2">
      <c r="A169" s="14"/>
      <c r="B169" s="14"/>
      <c r="C169" s="14"/>
    </row>
    <row r="170" spans="1:3" ht="13.2">
      <c r="A170" s="14"/>
      <c r="B170" s="14"/>
      <c r="C170" s="14"/>
    </row>
    <row r="171" spans="1:3" ht="13.2">
      <c r="A171" s="14"/>
      <c r="B171" s="14"/>
      <c r="C171" s="14"/>
    </row>
    <row r="172" spans="1:3" ht="13.2">
      <c r="A172" s="14"/>
      <c r="B172" s="14"/>
      <c r="C172" s="14"/>
    </row>
    <row r="173" spans="1:3" ht="13.2">
      <c r="A173" s="14"/>
      <c r="B173" s="14"/>
      <c r="C173" s="14"/>
    </row>
    <row r="174" spans="1:3" ht="13.2">
      <c r="A174" s="14"/>
      <c r="B174" s="14"/>
      <c r="C174" s="14"/>
    </row>
    <row r="175" spans="1:3" ht="13.2">
      <c r="A175" s="14"/>
      <c r="B175" s="14"/>
      <c r="C175" s="14"/>
    </row>
    <row r="176" spans="1:3" ht="13.2">
      <c r="A176" s="14"/>
      <c r="B176" s="14"/>
      <c r="C176" s="14"/>
    </row>
    <row r="177" spans="1:3" ht="13.2">
      <c r="A177" s="14"/>
      <c r="B177" s="14"/>
      <c r="C177" s="14"/>
    </row>
    <row r="178" spans="1:3" ht="13.2">
      <c r="A178" s="14"/>
      <c r="B178" s="14"/>
      <c r="C178" s="14"/>
    </row>
    <row r="179" spans="1:3" ht="13.2">
      <c r="A179" s="14"/>
      <c r="B179" s="14"/>
      <c r="C179" s="14"/>
    </row>
    <row r="180" spans="1:3" ht="13.2">
      <c r="A180" s="14"/>
      <c r="B180" s="14"/>
      <c r="C180" s="14"/>
    </row>
    <row r="181" spans="1:3" ht="13.2">
      <c r="A181" s="14"/>
      <c r="B181" s="14"/>
      <c r="C181" s="14"/>
    </row>
    <row r="182" spans="1:3" ht="13.2">
      <c r="A182" s="14"/>
      <c r="B182" s="14"/>
      <c r="C182" s="14"/>
    </row>
    <row r="183" spans="1:3" ht="13.2">
      <c r="A183" s="14"/>
      <c r="B183" s="14"/>
      <c r="C183" s="14"/>
    </row>
    <row r="184" spans="1:3" ht="13.2">
      <c r="A184" s="14"/>
      <c r="B184" s="14"/>
      <c r="C184" s="14"/>
    </row>
    <row r="185" spans="1:3" ht="13.2">
      <c r="A185" s="14"/>
      <c r="B185" s="14"/>
      <c r="C185" s="14"/>
    </row>
    <row r="186" spans="1:3" ht="13.2">
      <c r="A186" s="14"/>
      <c r="B186" s="14"/>
      <c r="C186" s="14"/>
    </row>
    <row r="187" spans="1:3" ht="13.2">
      <c r="A187" s="14"/>
      <c r="B187" s="14"/>
      <c r="C187" s="14"/>
    </row>
    <row r="188" spans="1:3" ht="13.2">
      <c r="A188" s="14"/>
      <c r="B188" s="14"/>
      <c r="C188" s="14"/>
    </row>
    <row r="189" spans="1:3" ht="13.2">
      <c r="A189" s="14"/>
      <c r="B189" s="14"/>
      <c r="C189" s="14"/>
    </row>
    <row r="190" spans="1:3" ht="13.2">
      <c r="A190" s="14"/>
      <c r="B190" s="14"/>
      <c r="C190" s="14"/>
    </row>
    <row r="191" spans="1:3" ht="13.2">
      <c r="A191" s="14"/>
      <c r="B191" s="14"/>
      <c r="C191" s="14"/>
    </row>
    <row r="192" spans="1:3" ht="13.2">
      <c r="A192" s="14"/>
      <c r="B192" s="14"/>
      <c r="C192" s="14"/>
    </row>
    <row r="193" spans="1:3" ht="13.2">
      <c r="A193" s="14"/>
      <c r="B193" s="14"/>
      <c r="C193" s="14"/>
    </row>
    <row r="194" spans="1:3" ht="13.2">
      <c r="A194" s="14"/>
      <c r="B194" s="14"/>
      <c r="C194" s="14"/>
    </row>
    <row r="195" spans="1:3" ht="13.2">
      <c r="A195" s="14"/>
      <c r="B195" s="14"/>
      <c r="C195" s="14"/>
    </row>
    <row r="196" spans="1:3" ht="13.2">
      <c r="A196" s="14"/>
      <c r="B196" s="14"/>
      <c r="C196" s="14"/>
    </row>
    <row r="197" spans="1:3" ht="13.2">
      <c r="A197" s="14"/>
      <c r="B197" s="14"/>
      <c r="C197" s="14"/>
    </row>
    <row r="198" spans="1:3" ht="13.2">
      <c r="A198" s="14"/>
      <c r="B198" s="14"/>
      <c r="C198" s="14"/>
    </row>
    <row r="199" spans="1:3" ht="13.2">
      <c r="A199" s="14"/>
      <c r="B199" s="14"/>
      <c r="C199" s="14"/>
    </row>
    <row r="200" spans="1:3" ht="13.2">
      <c r="A200" s="14"/>
      <c r="B200" s="14"/>
      <c r="C200" s="14"/>
    </row>
    <row r="201" spans="1:3" ht="13.2">
      <c r="A201" s="14"/>
      <c r="B201" s="14"/>
      <c r="C201" s="14"/>
    </row>
    <row r="202" spans="1:3" ht="13.2">
      <c r="A202" s="14"/>
      <c r="B202" s="14"/>
      <c r="C202" s="14"/>
    </row>
    <row r="203" spans="1:3" ht="13.2">
      <c r="A203" s="14"/>
      <c r="B203" s="14"/>
      <c r="C203" s="14"/>
    </row>
    <row r="204" spans="1:3" ht="13.2">
      <c r="A204" s="14"/>
      <c r="B204" s="14"/>
      <c r="C204" s="14"/>
    </row>
    <row r="205" spans="1:3" ht="13.2">
      <c r="A205" s="14"/>
      <c r="B205" s="14"/>
      <c r="C205" s="14"/>
    </row>
    <row r="206" spans="1:3" ht="13.2">
      <c r="A206" s="14"/>
      <c r="B206" s="14"/>
      <c r="C206" s="14"/>
    </row>
    <row r="207" spans="1:3" ht="13.2">
      <c r="A207" s="14"/>
      <c r="B207" s="14"/>
      <c r="C207" s="14"/>
    </row>
    <row r="208" spans="1:3" ht="13.2">
      <c r="A208" s="14"/>
      <c r="B208" s="14"/>
      <c r="C208" s="14"/>
    </row>
    <row r="209" spans="1:3" ht="13.2">
      <c r="A209" s="14"/>
      <c r="B209" s="14"/>
      <c r="C209" s="14"/>
    </row>
    <row r="210" spans="1:3" ht="13.2">
      <c r="A210" s="14"/>
      <c r="B210" s="14"/>
      <c r="C210" s="14"/>
    </row>
    <row r="211" spans="1:3" ht="13.2">
      <c r="A211" s="14"/>
      <c r="B211" s="14"/>
      <c r="C211" s="14"/>
    </row>
    <row r="212" spans="1:3" ht="13.2">
      <c r="A212" s="14"/>
      <c r="B212" s="14"/>
      <c r="C212" s="14"/>
    </row>
    <row r="213" spans="1:3" ht="13.2">
      <c r="A213" s="14"/>
      <c r="B213" s="14"/>
      <c r="C213" s="14"/>
    </row>
    <row r="214" spans="1:3" ht="13.2">
      <c r="A214" s="14"/>
      <c r="B214" s="14"/>
      <c r="C214" s="14"/>
    </row>
    <row r="215" spans="1:3" ht="13.2">
      <c r="A215" s="14"/>
      <c r="B215" s="14"/>
      <c r="C215" s="14"/>
    </row>
    <row r="216" spans="1:3" ht="13.2">
      <c r="A216" s="14"/>
      <c r="B216" s="14"/>
      <c r="C216" s="14"/>
    </row>
    <row r="217" spans="1:3" ht="13.2">
      <c r="A217" s="14"/>
      <c r="B217" s="14"/>
      <c r="C217" s="14"/>
    </row>
    <row r="218" spans="1:3" ht="13.2">
      <c r="A218" s="14"/>
      <c r="B218" s="14"/>
      <c r="C218" s="14"/>
    </row>
    <row r="219" spans="1:3" ht="13.2">
      <c r="A219" s="14"/>
      <c r="B219" s="14"/>
      <c r="C219" s="14"/>
    </row>
    <row r="220" spans="1:3" ht="13.2">
      <c r="A220" s="14"/>
      <c r="B220" s="14"/>
      <c r="C220" s="14"/>
    </row>
    <row r="221" spans="1:3" ht="13.2">
      <c r="A221" s="14"/>
      <c r="B221" s="14"/>
      <c r="C221" s="14"/>
    </row>
    <row r="222" spans="1:3" ht="13.2">
      <c r="A222" s="14"/>
      <c r="B222" s="14"/>
      <c r="C222" s="14"/>
    </row>
    <row r="223" spans="1:3" ht="13.2">
      <c r="A223" s="14"/>
      <c r="B223" s="14"/>
      <c r="C223" s="14"/>
    </row>
    <row r="224" spans="1:3" ht="13.2">
      <c r="A224" s="14"/>
      <c r="B224" s="14"/>
      <c r="C224" s="14"/>
    </row>
    <row r="225" spans="1:3" ht="13.2">
      <c r="A225" s="14"/>
      <c r="B225" s="14"/>
      <c r="C225" s="14"/>
    </row>
    <row r="226" spans="1:3" ht="13.2">
      <c r="A226" s="14"/>
      <c r="B226" s="14"/>
      <c r="C226" s="14"/>
    </row>
    <row r="227" spans="1:3" ht="13.2">
      <c r="A227" s="14"/>
      <c r="B227" s="14"/>
      <c r="C227" s="14"/>
    </row>
    <row r="228" spans="1:3" ht="13.2">
      <c r="A228" s="14"/>
      <c r="B228" s="14"/>
      <c r="C228" s="14"/>
    </row>
    <row r="229" spans="1:3" ht="13.2">
      <c r="A229" s="14"/>
      <c r="B229" s="14"/>
      <c r="C229" s="14"/>
    </row>
    <row r="230" spans="1:3" ht="13.2">
      <c r="A230" s="14"/>
      <c r="B230" s="14"/>
      <c r="C230" s="14"/>
    </row>
    <row r="231" spans="1:3" ht="13.2">
      <c r="A231" s="14"/>
      <c r="B231" s="14"/>
      <c r="C231" s="14"/>
    </row>
    <row r="232" spans="1:3" ht="13.2">
      <c r="A232" s="14"/>
      <c r="B232" s="14"/>
      <c r="C232" s="14"/>
    </row>
    <row r="233" spans="1:3" ht="13.2">
      <c r="A233" s="14"/>
      <c r="B233" s="14"/>
      <c r="C233" s="14"/>
    </row>
    <row r="234" spans="1:3" ht="13.2">
      <c r="A234" s="14"/>
      <c r="B234" s="14"/>
      <c r="C234" s="14"/>
    </row>
    <row r="235" spans="1:3" ht="13.2">
      <c r="A235" s="14"/>
      <c r="B235" s="14"/>
      <c r="C235" s="14"/>
    </row>
    <row r="236" spans="1:3" ht="13.2">
      <c r="A236" s="14"/>
      <c r="B236" s="14"/>
      <c r="C236" s="14"/>
    </row>
    <row r="237" spans="1:3" ht="13.2">
      <c r="A237" s="14"/>
      <c r="B237" s="14"/>
      <c r="C237" s="14"/>
    </row>
    <row r="238" spans="1:3" ht="13.2">
      <c r="A238" s="14"/>
      <c r="B238" s="14"/>
      <c r="C238" s="14"/>
    </row>
    <row r="239" spans="1:3" ht="13.2">
      <c r="A239" s="14"/>
      <c r="B239" s="14"/>
      <c r="C239" s="14"/>
    </row>
    <row r="240" spans="1:3" ht="13.2">
      <c r="A240" s="14"/>
      <c r="B240" s="14"/>
      <c r="C240" s="14"/>
    </row>
    <row r="241" spans="1:3" ht="13.2">
      <c r="A241" s="14"/>
      <c r="B241" s="14"/>
      <c r="C241" s="14"/>
    </row>
    <row r="242" spans="1:3" ht="13.2">
      <c r="A242" s="14"/>
      <c r="B242" s="14"/>
      <c r="C242" s="14"/>
    </row>
    <row r="243" spans="1:3" ht="13.2">
      <c r="A243" s="14"/>
      <c r="B243" s="14"/>
      <c r="C243" s="14"/>
    </row>
    <row r="244" spans="1:3" ht="13.2">
      <c r="A244" s="14"/>
      <c r="B244" s="14"/>
      <c r="C244" s="14"/>
    </row>
    <row r="245" spans="1:3" ht="13.2">
      <c r="A245" s="14"/>
      <c r="B245" s="14"/>
      <c r="C245" s="14"/>
    </row>
    <row r="246" spans="1:3" ht="13.2">
      <c r="A246" s="14"/>
      <c r="B246" s="14"/>
      <c r="C246" s="14"/>
    </row>
    <row r="247" spans="1:3" ht="13.2">
      <c r="A247" s="14"/>
      <c r="B247" s="14"/>
      <c r="C247" s="14"/>
    </row>
    <row r="248" spans="1:3" ht="13.2">
      <c r="A248" s="14"/>
      <c r="B248" s="14"/>
      <c r="C248" s="14"/>
    </row>
    <row r="249" spans="1:3" ht="13.2">
      <c r="A249" s="14"/>
      <c r="B249" s="14"/>
      <c r="C249" s="14"/>
    </row>
    <row r="250" spans="1:3" ht="13.2">
      <c r="A250" s="14"/>
      <c r="B250" s="14"/>
      <c r="C250" s="14"/>
    </row>
    <row r="251" spans="1:3" ht="13.2">
      <c r="A251" s="14"/>
      <c r="B251" s="14"/>
      <c r="C251" s="14"/>
    </row>
    <row r="252" spans="1:3" ht="13.2">
      <c r="A252" s="14"/>
      <c r="B252" s="14"/>
      <c r="C252" s="14"/>
    </row>
    <row r="253" spans="1:3" ht="13.2">
      <c r="A253" s="14"/>
      <c r="B253" s="14"/>
      <c r="C253" s="14"/>
    </row>
    <row r="254" spans="1:3" ht="13.2">
      <c r="A254" s="14"/>
      <c r="B254" s="14"/>
      <c r="C254" s="14"/>
    </row>
    <row r="255" spans="1:3" ht="13.2">
      <c r="A255" s="14"/>
      <c r="B255" s="14"/>
      <c r="C255" s="14"/>
    </row>
    <row r="256" spans="1:3" ht="13.2">
      <c r="A256" s="14"/>
      <c r="B256" s="14"/>
      <c r="C256" s="14"/>
    </row>
    <row r="257" spans="1:3" ht="13.2">
      <c r="A257" s="14"/>
      <c r="B257" s="14"/>
      <c r="C257" s="14"/>
    </row>
    <row r="258" spans="1:3" ht="13.2">
      <c r="A258" s="14"/>
      <c r="B258" s="14"/>
      <c r="C258" s="14"/>
    </row>
    <row r="259" spans="1:3" ht="13.2">
      <c r="A259" s="14"/>
      <c r="B259" s="14"/>
      <c r="C259" s="14"/>
    </row>
    <row r="260" spans="1:3" ht="13.2">
      <c r="A260" s="14"/>
      <c r="B260" s="14"/>
      <c r="C260" s="14"/>
    </row>
    <row r="261" spans="1:3" ht="13.2">
      <c r="A261" s="14"/>
      <c r="B261" s="14"/>
      <c r="C261" s="14"/>
    </row>
    <row r="262" spans="1:3" ht="13.2">
      <c r="A262" s="14"/>
      <c r="B262" s="14"/>
      <c r="C262" s="14"/>
    </row>
    <row r="263" spans="1:3" ht="13.2">
      <c r="A263" s="14"/>
      <c r="B263" s="14"/>
      <c r="C263" s="14"/>
    </row>
    <row r="264" spans="1:3" ht="13.2">
      <c r="A264" s="14"/>
      <c r="B264" s="14"/>
      <c r="C264" s="14"/>
    </row>
    <row r="265" spans="1:3" ht="13.2">
      <c r="A265" s="14"/>
      <c r="B265" s="14"/>
      <c r="C265" s="14"/>
    </row>
    <row r="266" spans="1:3" ht="13.2">
      <c r="A266" s="14"/>
      <c r="B266" s="14"/>
      <c r="C266" s="14"/>
    </row>
    <row r="267" spans="1:3" ht="13.2">
      <c r="A267" s="14"/>
      <c r="B267" s="14"/>
      <c r="C267" s="14"/>
    </row>
    <row r="268" spans="1:3" ht="13.2">
      <c r="A268" s="14"/>
      <c r="B268" s="14"/>
      <c r="C268" s="14"/>
    </row>
    <row r="269" spans="1:3" ht="13.2">
      <c r="A269" s="14"/>
      <c r="B269" s="14"/>
      <c r="C269" s="14"/>
    </row>
    <row r="270" spans="1:3" ht="13.2">
      <c r="A270" s="14"/>
      <c r="B270" s="14"/>
      <c r="C270" s="14"/>
    </row>
    <row r="271" spans="1:3" ht="13.2">
      <c r="A271" s="14"/>
      <c r="B271" s="14"/>
      <c r="C271" s="14"/>
    </row>
    <row r="272" spans="1:3" ht="13.2">
      <c r="A272" s="14"/>
      <c r="B272" s="14"/>
      <c r="C272" s="14"/>
    </row>
    <row r="273" spans="1:3" ht="13.2">
      <c r="A273" s="14"/>
      <c r="B273" s="14"/>
      <c r="C273" s="14"/>
    </row>
    <row r="274" spans="1:3" ht="13.2">
      <c r="A274" s="14"/>
      <c r="B274" s="14"/>
      <c r="C274" s="14"/>
    </row>
    <row r="275" spans="1:3" ht="13.2">
      <c r="A275" s="14"/>
      <c r="B275" s="14"/>
      <c r="C275" s="14"/>
    </row>
    <row r="276" spans="1:3" ht="13.2">
      <c r="A276" s="14"/>
      <c r="B276" s="14"/>
      <c r="C276" s="14"/>
    </row>
    <row r="277" spans="1:3" ht="13.2">
      <c r="A277" s="14"/>
      <c r="B277" s="14"/>
      <c r="C277" s="14"/>
    </row>
    <row r="278" spans="1:3" ht="13.2">
      <c r="A278" s="14"/>
      <c r="B278" s="14"/>
      <c r="C278" s="14"/>
    </row>
    <row r="279" spans="1:3" ht="13.2">
      <c r="A279" s="14"/>
      <c r="B279" s="14"/>
      <c r="C279" s="14"/>
    </row>
    <row r="280" spans="1:3" ht="13.2">
      <c r="A280" s="14"/>
      <c r="B280" s="14"/>
      <c r="C280" s="14"/>
    </row>
    <row r="281" spans="1:3" ht="13.2">
      <c r="A281" s="14"/>
      <c r="B281" s="14"/>
      <c r="C281" s="14"/>
    </row>
    <row r="282" spans="1:3" ht="13.2">
      <c r="A282" s="14"/>
      <c r="B282" s="14"/>
      <c r="C282" s="14"/>
    </row>
    <row r="283" spans="1:3" ht="13.2">
      <c r="A283" s="14"/>
      <c r="B283" s="14"/>
      <c r="C283" s="14"/>
    </row>
    <row r="284" spans="1:3" ht="13.2">
      <c r="A284" s="14"/>
      <c r="B284" s="14"/>
      <c r="C284" s="14"/>
    </row>
    <row r="285" spans="1:3" ht="13.2">
      <c r="A285" s="14"/>
      <c r="B285" s="14"/>
      <c r="C285" s="14"/>
    </row>
    <row r="286" spans="1:3" ht="13.2">
      <c r="A286" s="14"/>
      <c r="B286" s="14"/>
      <c r="C286" s="14"/>
    </row>
    <row r="287" spans="1:3" ht="13.2">
      <c r="A287" s="14"/>
      <c r="B287" s="14"/>
      <c r="C287" s="14"/>
    </row>
    <row r="288" spans="1:3" ht="13.2">
      <c r="A288" s="14"/>
      <c r="B288" s="14"/>
      <c r="C288" s="14"/>
    </row>
    <row r="289" spans="1:3" ht="13.2">
      <c r="A289" s="14"/>
      <c r="B289" s="14"/>
      <c r="C289" s="14"/>
    </row>
    <row r="290" spans="1:3" ht="13.2">
      <c r="A290" s="14"/>
      <c r="B290" s="14"/>
      <c r="C290" s="14"/>
    </row>
    <row r="291" spans="1:3" ht="13.2">
      <c r="A291" s="14"/>
      <c r="B291" s="14"/>
      <c r="C291" s="14"/>
    </row>
    <row r="292" spans="1:3" ht="13.2">
      <c r="A292" s="14"/>
      <c r="B292" s="14"/>
      <c r="C292" s="14"/>
    </row>
    <row r="293" spans="1:3" ht="13.2">
      <c r="A293" s="14"/>
      <c r="B293" s="14"/>
      <c r="C293" s="14"/>
    </row>
    <row r="294" spans="1:3" ht="13.2">
      <c r="A294" s="14"/>
      <c r="B294" s="14"/>
      <c r="C294" s="14"/>
    </row>
    <row r="295" spans="1:3" ht="13.2">
      <c r="A295" s="14"/>
      <c r="B295" s="14"/>
      <c r="C295" s="14"/>
    </row>
    <row r="296" spans="1:3" ht="13.2">
      <c r="A296" s="14"/>
      <c r="B296" s="14"/>
      <c r="C296" s="14"/>
    </row>
    <row r="297" spans="1:3" ht="13.2">
      <c r="A297" s="14"/>
      <c r="B297" s="14"/>
      <c r="C297" s="14"/>
    </row>
    <row r="298" spans="1:3" ht="13.2">
      <c r="A298" s="14"/>
      <c r="B298" s="14"/>
      <c r="C298" s="14"/>
    </row>
    <row r="299" spans="1:3" ht="13.2">
      <c r="A299" s="14"/>
      <c r="B299" s="14"/>
      <c r="C299" s="14"/>
    </row>
    <row r="300" spans="1:3" ht="13.2">
      <c r="A300" s="14"/>
      <c r="B300" s="14"/>
      <c r="C300" s="14"/>
    </row>
    <row r="301" spans="1:3" ht="13.2">
      <c r="A301" s="14"/>
      <c r="B301" s="14"/>
      <c r="C301" s="14"/>
    </row>
    <row r="302" spans="1:3" ht="13.2">
      <c r="A302" s="14"/>
      <c r="B302" s="14"/>
      <c r="C302" s="14"/>
    </row>
    <row r="303" spans="1:3" ht="13.2">
      <c r="A303" s="14"/>
      <c r="B303" s="14"/>
      <c r="C303" s="14"/>
    </row>
    <row r="304" spans="1:3" ht="13.2">
      <c r="A304" s="14"/>
      <c r="B304" s="14"/>
      <c r="C304" s="14"/>
    </row>
    <row r="305" spans="1:3" ht="13.2">
      <c r="A305" s="14"/>
      <c r="B305" s="14"/>
      <c r="C305" s="14"/>
    </row>
    <row r="306" spans="1:3" ht="13.2">
      <c r="A306" s="14"/>
      <c r="B306" s="14"/>
      <c r="C306" s="14"/>
    </row>
    <row r="307" spans="1:3" ht="13.2">
      <c r="A307" s="14"/>
      <c r="B307" s="14"/>
      <c r="C307" s="14"/>
    </row>
    <row r="308" spans="1:3" ht="13.2">
      <c r="A308" s="14"/>
      <c r="B308" s="14"/>
      <c r="C308" s="14"/>
    </row>
    <row r="309" spans="1:3" ht="13.2">
      <c r="A309" s="14"/>
      <c r="B309" s="14"/>
      <c r="C309" s="14"/>
    </row>
    <row r="310" spans="1:3" ht="13.2">
      <c r="A310" s="14"/>
      <c r="B310" s="14"/>
      <c r="C310" s="14"/>
    </row>
    <row r="311" spans="1:3" ht="13.2">
      <c r="A311" s="14"/>
      <c r="B311" s="14"/>
      <c r="C311" s="14"/>
    </row>
    <row r="312" spans="1:3" ht="13.2">
      <c r="A312" s="14"/>
      <c r="B312" s="14"/>
      <c r="C312" s="14"/>
    </row>
    <row r="313" spans="1:3" ht="13.2">
      <c r="A313" s="14"/>
      <c r="B313" s="14"/>
      <c r="C313" s="14"/>
    </row>
    <row r="314" spans="1:3" ht="13.2">
      <c r="A314" s="14"/>
      <c r="B314" s="14"/>
      <c r="C314" s="14"/>
    </row>
    <row r="315" spans="1:3" ht="13.2">
      <c r="A315" s="14"/>
      <c r="B315" s="14"/>
      <c r="C315" s="14"/>
    </row>
    <row r="316" spans="1:3" ht="13.2">
      <c r="A316" s="14"/>
      <c r="B316" s="14"/>
      <c r="C316" s="14"/>
    </row>
    <row r="317" spans="1:3" ht="13.2">
      <c r="A317" s="14"/>
      <c r="B317" s="14"/>
      <c r="C317" s="14"/>
    </row>
    <row r="318" spans="1:3" ht="13.2">
      <c r="A318" s="14"/>
      <c r="B318" s="14"/>
      <c r="C318" s="14"/>
    </row>
    <row r="319" spans="1:3" ht="13.2">
      <c r="A319" s="14"/>
      <c r="B319" s="14"/>
      <c r="C319" s="14"/>
    </row>
    <row r="320" spans="1:3" ht="13.2">
      <c r="A320" s="14"/>
      <c r="B320" s="14"/>
      <c r="C320" s="14"/>
    </row>
    <row r="321" spans="1:3" ht="13.2">
      <c r="A321" s="14"/>
      <c r="B321" s="14"/>
      <c r="C321" s="14"/>
    </row>
    <row r="322" spans="1:3" ht="13.2">
      <c r="A322" s="14"/>
      <c r="B322" s="14"/>
      <c r="C322" s="14"/>
    </row>
    <row r="323" spans="1:3" ht="13.2">
      <c r="A323" s="14"/>
      <c r="B323" s="14"/>
      <c r="C323" s="14"/>
    </row>
    <row r="324" spans="1:3" ht="13.2">
      <c r="A324" s="14"/>
      <c r="B324" s="14"/>
      <c r="C324" s="14"/>
    </row>
    <row r="325" spans="1:3" ht="13.2">
      <c r="A325" s="14"/>
      <c r="B325" s="14"/>
      <c r="C325" s="14"/>
    </row>
    <row r="326" spans="1:3" ht="13.2">
      <c r="A326" s="14"/>
      <c r="B326" s="14"/>
      <c r="C326" s="14"/>
    </row>
    <row r="327" spans="1:3" ht="13.2">
      <c r="A327" s="14"/>
      <c r="B327" s="14"/>
      <c r="C327" s="14"/>
    </row>
    <row r="328" spans="1:3" ht="13.2">
      <c r="A328" s="14"/>
      <c r="B328" s="14"/>
      <c r="C328" s="14"/>
    </row>
    <row r="329" spans="1:3" ht="13.2">
      <c r="A329" s="14"/>
      <c r="B329" s="14"/>
      <c r="C329" s="14"/>
    </row>
    <row r="330" spans="1:3" ht="13.2">
      <c r="A330" s="14"/>
      <c r="B330" s="14"/>
      <c r="C330" s="14"/>
    </row>
    <row r="331" spans="1:3" ht="13.2">
      <c r="A331" s="14"/>
      <c r="B331" s="14"/>
      <c r="C331" s="14"/>
    </row>
    <row r="332" spans="1:3" ht="13.2">
      <c r="A332" s="14"/>
      <c r="B332" s="14"/>
      <c r="C332" s="14"/>
    </row>
    <row r="333" spans="1:3" ht="13.2">
      <c r="A333" s="14"/>
      <c r="B333" s="14"/>
      <c r="C333" s="14"/>
    </row>
    <row r="334" spans="1:3" ht="13.2">
      <c r="A334" s="14"/>
      <c r="B334" s="14"/>
      <c r="C334" s="14"/>
    </row>
    <row r="335" spans="1:3" ht="13.2">
      <c r="A335" s="14"/>
      <c r="B335" s="14"/>
      <c r="C335" s="14"/>
    </row>
    <row r="336" spans="1:3" ht="13.2">
      <c r="A336" s="14"/>
      <c r="B336" s="14"/>
      <c r="C336" s="14"/>
    </row>
    <row r="337" spans="1:3" ht="13.2">
      <c r="A337" s="14"/>
      <c r="B337" s="14"/>
      <c r="C337" s="14"/>
    </row>
    <row r="338" spans="1:3" ht="13.2">
      <c r="A338" s="14"/>
      <c r="B338" s="14"/>
      <c r="C338" s="14"/>
    </row>
    <row r="339" spans="1:3" ht="13.2">
      <c r="A339" s="14"/>
      <c r="B339" s="14"/>
      <c r="C339" s="14"/>
    </row>
    <row r="340" spans="1:3" ht="13.2">
      <c r="A340" s="14"/>
      <c r="B340" s="14"/>
      <c r="C340" s="14"/>
    </row>
    <row r="341" spans="1:3" ht="13.2">
      <c r="A341" s="14"/>
      <c r="B341" s="14"/>
      <c r="C341" s="14"/>
    </row>
    <row r="342" spans="1:3" ht="13.2">
      <c r="A342" s="14"/>
      <c r="B342" s="14"/>
      <c r="C342" s="14"/>
    </row>
    <row r="343" spans="1:3" ht="13.2">
      <c r="A343" s="14"/>
      <c r="B343" s="14"/>
      <c r="C343" s="14"/>
    </row>
    <row r="344" spans="1:3" ht="13.2">
      <c r="A344" s="14"/>
      <c r="B344" s="14"/>
      <c r="C344" s="14"/>
    </row>
    <row r="345" spans="1:3" ht="13.2">
      <c r="A345" s="14"/>
      <c r="B345" s="14"/>
      <c r="C345" s="14"/>
    </row>
    <row r="346" spans="1:3" ht="13.2">
      <c r="A346" s="14"/>
      <c r="B346" s="14"/>
      <c r="C346" s="14"/>
    </row>
    <row r="347" spans="1:3" ht="13.2">
      <c r="A347" s="14"/>
      <c r="B347" s="14"/>
      <c r="C347" s="14"/>
    </row>
    <row r="348" spans="1:3" ht="13.2">
      <c r="A348" s="14"/>
      <c r="B348" s="14"/>
      <c r="C348" s="14"/>
    </row>
    <row r="349" spans="1:3" ht="13.2">
      <c r="A349" s="14"/>
      <c r="B349" s="14"/>
      <c r="C349" s="14"/>
    </row>
    <row r="350" spans="1:3" ht="13.2">
      <c r="A350" s="14"/>
      <c r="B350" s="14"/>
      <c r="C350" s="14"/>
    </row>
    <row r="351" spans="1:3" ht="13.2">
      <c r="A351" s="14"/>
      <c r="B351" s="14"/>
      <c r="C351" s="14"/>
    </row>
    <row r="352" spans="1:3" ht="13.2">
      <c r="A352" s="14"/>
      <c r="B352" s="14"/>
      <c r="C352" s="14"/>
    </row>
    <row r="353" spans="1:3" ht="13.2">
      <c r="A353" s="14"/>
      <c r="B353" s="14"/>
      <c r="C353" s="14"/>
    </row>
    <row r="354" spans="1:3" ht="13.2">
      <c r="A354" s="14"/>
      <c r="B354" s="14"/>
      <c r="C354" s="14"/>
    </row>
    <row r="355" spans="1:3" ht="13.2">
      <c r="A355" s="14"/>
      <c r="B355" s="14"/>
      <c r="C355" s="14"/>
    </row>
    <row r="356" spans="1:3" ht="13.2">
      <c r="A356" s="14"/>
      <c r="B356" s="14"/>
      <c r="C356" s="14"/>
    </row>
    <row r="357" spans="1:3" ht="13.2">
      <c r="A357" s="14"/>
      <c r="B357" s="14"/>
      <c r="C357" s="14"/>
    </row>
    <row r="358" spans="1:3" ht="13.2">
      <c r="A358" s="14"/>
      <c r="B358" s="14"/>
      <c r="C358" s="14"/>
    </row>
    <row r="359" spans="1:3" ht="13.2">
      <c r="A359" s="14"/>
      <c r="B359" s="14"/>
      <c r="C359" s="14"/>
    </row>
    <row r="360" spans="1:3" ht="13.2">
      <c r="A360" s="14"/>
      <c r="B360" s="14"/>
      <c r="C360" s="14"/>
    </row>
    <row r="361" spans="1:3" ht="13.2">
      <c r="A361" s="14"/>
      <c r="B361" s="14"/>
      <c r="C361" s="14"/>
    </row>
    <row r="362" spans="1:3" ht="13.2">
      <c r="A362" s="14"/>
      <c r="B362" s="14"/>
      <c r="C362" s="14"/>
    </row>
    <row r="363" spans="1:3" ht="13.2">
      <c r="A363" s="14"/>
      <c r="B363" s="14"/>
      <c r="C363" s="14"/>
    </row>
    <row r="364" spans="1:3" ht="13.2">
      <c r="A364" s="14"/>
      <c r="B364" s="14"/>
      <c r="C364" s="14"/>
    </row>
    <row r="365" spans="1:3" ht="13.2">
      <c r="A365" s="14"/>
      <c r="B365" s="14"/>
      <c r="C365" s="14"/>
    </row>
    <row r="366" spans="1:3" ht="13.2">
      <c r="A366" s="14"/>
      <c r="B366" s="14"/>
      <c r="C366" s="14"/>
    </row>
    <row r="367" spans="1:3" ht="13.2">
      <c r="A367" s="14"/>
      <c r="B367" s="14"/>
      <c r="C367" s="14"/>
    </row>
    <row r="368" spans="1:3" ht="13.2">
      <c r="A368" s="14"/>
      <c r="B368" s="14"/>
      <c r="C368" s="14"/>
    </row>
    <row r="369" spans="1:3" ht="13.2">
      <c r="A369" s="14"/>
      <c r="B369" s="14"/>
      <c r="C369" s="14"/>
    </row>
    <row r="370" spans="1:3" ht="13.2">
      <c r="A370" s="14"/>
      <c r="B370" s="14"/>
      <c r="C370" s="14"/>
    </row>
    <row r="371" spans="1:3" ht="13.2">
      <c r="A371" s="14"/>
      <c r="B371" s="14"/>
      <c r="C371" s="14"/>
    </row>
    <row r="372" spans="1:3" ht="13.2">
      <c r="A372" s="14"/>
      <c r="B372" s="14"/>
      <c r="C372" s="14"/>
    </row>
    <row r="373" spans="1:3" ht="13.2">
      <c r="A373" s="14"/>
      <c r="B373" s="14"/>
      <c r="C373" s="14"/>
    </row>
    <row r="374" spans="1:3" ht="13.2">
      <c r="A374" s="14"/>
      <c r="B374" s="14"/>
      <c r="C374" s="14"/>
    </row>
    <row r="375" spans="1:3" ht="13.2">
      <c r="A375" s="14"/>
      <c r="B375" s="14"/>
      <c r="C375" s="14"/>
    </row>
    <row r="376" spans="1:3" ht="13.2">
      <c r="A376" s="14"/>
      <c r="B376" s="14"/>
      <c r="C376" s="14"/>
    </row>
    <row r="377" spans="1:3" ht="13.2">
      <c r="A377" s="14"/>
      <c r="B377" s="14"/>
      <c r="C377" s="14"/>
    </row>
    <row r="378" spans="1:3" ht="13.2">
      <c r="A378" s="14"/>
      <c r="B378" s="14"/>
      <c r="C378" s="14"/>
    </row>
    <row r="379" spans="1:3" ht="13.2">
      <c r="A379" s="14"/>
      <c r="B379" s="14"/>
      <c r="C379" s="14"/>
    </row>
    <row r="380" spans="1:3" ht="13.2">
      <c r="A380" s="14"/>
      <c r="B380" s="14"/>
      <c r="C380" s="14"/>
    </row>
    <row r="381" spans="1:3" ht="13.2">
      <c r="A381" s="14"/>
      <c r="B381" s="14"/>
      <c r="C381" s="14"/>
    </row>
    <row r="382" spans="1:3" ht="13.2">
      <c r="A382" s="14"/>
      <c r="B382" s="14"/>
      <c r="C382" s="14"/>
    </row>
    <row r="383" spans="1:3" ht="13.2">
      <c r="A383" s="14"/>
      <c r="B383" s="14"/>
      <c r="C383" s="14"/>
    </row>
    <row r="384" spans="1:3" ht="13.2">
      <c r="A384" s="14"/>
      <c r="B384" s="14"/>
      <c r="C384" s="14"/>
    </row>
    <row r="385" spans="1:3" ht="13.2">
      <c r="A385" s="14"/>
      <c r="B385" s="14"/>
      <c r="C385" s="14"/>
    </row>
    <row r="386" spans="1:3" ht="13.2">
      <c r="A386" s="14"/>
      <c r="B386" s="14"/>
      <c r="C386" s="14"/>
    </row>
    <row r="387" spans="1:3" ht="13.2">
      <c r="A387" s="14"/>
      <c r="B387" s="14"/>
      <c r="C387" s="14"/>
    </row>
    <row r="388" spans="1:3" ht="13.2">
      <c r="A388" s="14"/>
      <c r="B388" s="14"/>
      <c r="C388" s="14"/>
    </row>
    <row r="389" spans="1:3" ht="13.2">
      <c r="A389" s="14"/>
      <c r="B389" s="14"/>
      <c r="C389" s="14"/>
    </row>
    <row r="390" spans="1:3" ht="13.2">
      <c r="A390" s="14"/>
      <c r="B390" s="14"/>
      <c r="C390" s="14"/>
    </row>
    <row r="391" spans="1:3" ht="13.2">
      <c r="A391" s="14"/>
      <c r="B391" s="14"/>
      <c r="C391" s="14"/>
    </row>
    <row r="392" spans="1:3" ht="13.2">
      <c r="A392" s="14"/>
      <c r="B392" s="14"/>
      <c r="C392" s="14"/>
    </row>
    <row r="393" spans="1:3" ht="13.2">
      <c r="A393" s="14"/>
      <c r="B393" s="14"/>
      <c r="C393" s="14"/>
    </row>
    <row r="394" spans="1:3" ht="13.2">
      <c r="A394" s="14"/>
      <c r="B394" s="14"/>
      <c r="C394" s="14"/>
    </row>
    <row r="395" spans="1:3" ht="13.2">
      <c r="A395" s="14"/>
      <c r="B395" s="14"/>
      <c r="C395" s="14"/>
    </row>
    <row r="396" spans="1:3" ht="13.2">
      <c r="A396" s="14"/>
      <c r="B396" s="14"/>
      <c r="C396" s="14"/>
    </row>
    <row r="397" spans="1:3" ht="13.2">
      <c r="A397" s="14"/>
      <c r="B397" s="14"/>
      <c r="C397" s="14"/>
    </row>
    <row r="398" spans="1:3" ht="13.2">
      <c r="A398" s="14"/>
      <c r="B398" s="14"/>
      <c r="C398" s="14"/>
    </row>
    <row r="399" spans="1:3" ht="13.2">
      <c r="A399" s="14"/>
      <c r="B399" s="14"/>
      <c r="C399" s="14"/>
    </row>
    <row r="400" spans="1:3" ht="13.2">
      <c r="A400" s="14"/>
      <c r="B400" s="14"/>
      <c r="C400" s="14"/>
    </row>
    <row r="401" spans="1:3" ht="13.2">
      <c r="A401" s="14"/>
      <c r="B401" s="14"/>
      <c r="C401" s="14"/>
    </row>
    <row r="402" spans="1:3" ht="13.2">
      <c r="A402" s="14"/>
      <c r="B402" s="14"/>
      <c r="C402" s="14"/>
    </row>
    <row r="403" spans="1:3" ht="13.2">
      <c r="A403" s="14"/>
      <c r="B403" s="14"/>
      <c r="C403" s="14"/>
    </row>
    <row r="404" spans="1:3" ht="13.2">
      <c r="A404" s="14"/>
      <c r="B404" s="14"/>
      <c r="C404" s="14"/>
    </row>
    <row r="405" spans="1:3" ht="13.2">
      <c r="A405" s="14"/>
      <c r="B405" s="14"/>
      <c r="C405" s="14"/>
    </row>
    <row r="406" spans="1:3" ht="13.2">
      <c r="A406" s="14"/>
      <c r="B406" s="14"/>
      <c r="C406" s="14"/>
    </row>
    <row r="407" spans="1:3" ht="13.2">
      <c r="A407" s="14"/>
      <c r="B407" s="14"/>
      <c r="C407" s="14"/>
    </row>
    <row r="408" spans="1:3" ht="13.2">
      <c r="A408" s="14"/>
      <c r="B408" s="14"/>
      <c r="C408" s="14"/>
    </row>
    <row r="409" spans="1:3" ht="13.2">
      <c r="A409" s="14"/>
      <c r="B409" s="14"/>
      <c r="C409" s="14"/>
    </row>
    <row r="410" spans="1:3" ht="13.2">
      <c r="A410" s="14"/>
      <c r="B410" s="14"/>
      <c r="C410" s="14"/>
    </row>
    <row r="411" spans="1:3" ht="13.2">
      <c r="A411" s="14"/>
      <c r="B411" s="14"/>
      <c r="C411" s="14"/>
    </row>
    <row r="412" spans="1:3" ht="13.2">
      <c r="A412" s="14"/>
      <c r="B412" s="14"/>
      <c r="C412" s="14"/>
    </row>
    <row r="413" spans="1:3" ht="13.2">
      <c r="A413" s="14"/>
      <c r="B413" s="14"/>
      <c r="C413" s="14"/>
    </row>
    <row r="414" spans="1:3" ht="13.2">
      <c r="A414" s="14"/>
      <c r="B414" s="14"/>
      <c r="C414" s="14"/>
    </row>
    <row r="415" spans="1:3" ht="13.2">
      <c r="A415" s="14"/>
      <c r="B415" s="14"/>
      <c r="C415" s="14"/>
    </row>
    <row r="416" spans="1:3" ht="13.2">
      <c r="A416" s="14"/>
      <c r="B416" s="14"/>
      <c r="C416" s="14"/>
    </row>
    <row r="417" spans="1:3" ht="13.2">
      <c r="A417" s="14"/>
      <c r="B417" s="14"/>
      <c r="C417" s="14"/>
    </row>
    <row r="418" spans="1:3" ht="13.2">
      <c r="A418" s="14"/>
      <c r="B418" s="14"/>
      <c r="C418" s="14"/>
    </row>
    <row r="419" spans="1:3" ht="13.2">
      <c r="A419" s="14"/>
      <c r="B419" s="14"/>
      <c r="C419" s="14"/>
    </row>
    <row r="420" spans="1:3" ht="13.2">
      <c r="A420" s="14"/>
      <c r="B420" s="14"/>
      <c r="C420" s="14"/>
    </row>
    <row r="421" spans="1:3" ht="13.2">
      <c r="A421" s="14"/>
      <c r="B421" s="14"/>
      <c r="C421" s="14"/>
    </row>
    <row r="422" spans="1:3" ht="13.2">
      <c r="A422" s="14"/>
      <c r="B422" s="14"/>
      <c r="C422" s="14"/>
    </row>
    <row r="423" spans="1:3" ht="13.2">
      <c r="A423" s="14"/>
      <c r="B423" s="14"/>
      <c r="C423" s="14"/>
    </row>
    <row r="424" spans="1:3" ht="13.2">
      <c r="A424" s="14"/>
      <c r="B424" s="14"/>
      <c r="C424" s="14"/>
    </row>
    <row r="425" spans="1:3" ht="13.2">
      <c r="A425" s="14"/>
      <c r="B425" s="14"/>
      <c r="C425" s="14"/>
    </row>
    <row r="426" spans="1:3" ht="13.2">
      <c r="A426" s="14"/>
      <c r="B426" s="14"/>
      <c r="C426" s="14"/>
    </row>
    <row r="427" spans="1:3" ht="13.2">
      <c r="A427" s="14"/>
      <c r="B427" s="14"/>
      <c r="C427" s="14"/>
    </row>
    <row r="428" spans="1:3" ht="13.2">
      <c r="A428" s="14"/>
      <c r="B428" s="14"/>
      <c r="C428" s="14"/>
    </row>
    <row r="429" spans="1:3" ht="13.2">
      <c r="A429" s="14"/>
      <c r="B429" s="14"/>
      <c r="C429" s="14"/>
    </row>
    <row r="430" spans="1:3" ht="13.2">
      <c r="A430" s="14"/>
      <c r="B430" s="14"/>
      <c r="C430" s="14"/>
    </row>
    <row r="431" spans="1:3" ht="13.2">
      <c r="A431" s="14"/>
      <c r="B431" s="14"/>
      <c r="C431" s="14"/>
    </row>
    <row r="432" spans="1:3" ht="13.2">
      <c r="A432" s="14"/>
      <c r="B432" s="14"/>
      <c r="C432" s="14"/>
    </row>
    <row r="433" spans="1:3" ht="13.2">
      <c r="A433" s="14"/>
      <c r="B433" s="14"/>
      <c r="C433" s="14"/>
    </row>
    <row r="434" spans="1:3" ht="13.2">
      <c r="A434" s="14"/>
      <c r="B434" s="14"/>
      <c r="C434" s="14"/>
    </row>
    <row r="435" spans="1:3" ht="13.2">
      <c r="A435" s="14"/>
      <c r="B435" s="14"/>
      <c r="C435" s="14"/>
    </row>
    <row r="436" spans="1:3" ht="13.2">
      <c r="A436" s="14"/>
      <c r="B436" s="14"/>
      <c r="C436" s="14"/>
    </row>
    <row r="437" spans="1:3" ht="13.2">
      <c r="A437" s="14"/>
      <c r="B437" s="14"/>
      <c r="C437" s="14"/>
    </row>
    <row r="438" spans="1:3" ht="13.2">
      <c r="A438" s="14"/>
      <c r="B438" s="14"/>
      <c r="C438" s="14"/>
    </row>
    <row r="439" spans="1:3" ht="13.2">
      <c r="A439" s="14"/>
      <c r="B439" s="14"/>
      <c r="C439" s="14"/>
    </row>
    <row r="440" spans="1:3" ht="13.2">
      <c r="A440" s="14"/>
      <c r="B440" s="14"/>
      <c r="C440" s="14"/>
    </row>
    <row r="441" spans="1:3" ht="13.2">
      <c r="A441" s="14"/>
      <c r="B441" s="14"/>
      <c r="C441" s="14"/>
    </row>
    <row r="442" spans="1:3" ht="13.2">
      <c r="A442" s="14"/>
      <c r="B442" s="14"/>
      <c r="C442" s="14"/>
    </row>
    <row r="443" spans="1:3" ht="13.2">
      <c r="A443" s="14"/>
      <c r="B443" s="14"/>
      <c r="C443" s="14"/>
    </row>
    <row r="444" spans="1:3" ht="13.2">
      <c r="A444" s="14"/>
      <c r="B444" s="14"/>
      <c r="C444" s="14"/>
    </row>
    <row r="445" spans="1:3" ht="13.2">
      <c r="A445" s="14"/>
      <c r="B445" s="14"/>
      <c r="C445" s="14"/>
    </row>
    <row r="446" spans="1:3" ht="13.2">
      <c r="A446" s="14"/>
      <c r="B446" s="14"/>
      <c r="C446" s="14"/>
    </row>
    <row r="447" spans="1:3" ht="13.2">
      <c r="A447" s="14"/>
      <c r="B447" s="14"/>
      <c r="C447" s="14"/>
    </row>
    <row r="448" spans="1:3" ht="13.2">
      <c r="A448" s="14"/>
      <c r="B448" s="14"/>
      <c r="C448" s="14"/>
    </row>
    <row r="449" spans="1:3" ht="13.2">
      <c r="A449" s="14"/>
      <c r="B449" s="14"/>
      <c r="C449" s="14"/>
    </row>
    <row r="450" spans="1:3" ht="13.2">
      <c r="A450" s="14"/>
      <c r="B450" s="14"/>
      <c r="C450" s="14"/>
    </row>
    <row r="451" spans="1:3" ht="13.2">
      <c r="A451" s="14"/>
      <c r="B451" s="14"/>
      <c r="C451" s="14"/>
    </row>
    <row r="452" spans="1:3" ht="13.2">
      <c r="A452" s="14"/>
      <c r="B452" s="14"/>
      <c r="C452" s="14"/>
    </row>
    <row r="453" spans="1:3" ht="13.2">
      <c r="A453" s="14"/>
      <c r="B453" s="14"/>
      <c r="C453" s="14"/>
    </row>
    <row r="454" spans="1:3" ht="13.2">
      <c r="A454" s="14"/>
      <c r="B454" s="14"/>
      <c r="C454" s="14"/>
    </row>
    <row r="455" spans="1:3" ht="13.2">
      <c r="A455" s="14"/>
      <c r="B455" s="14"/>
      <c r="C455" s="14"/>
    </row>
    <row r="456" spans="1:3" ht="13.2">
      <c r="A456" s="14"/>
      <c r="B456" s="14"/>
      <c r="C456" s="14"/>
    </row>
    <row r="457" spans="1:3" ht="13.2">
      <c r="A457" s="14"/>
      <c r="B457" s="14"/>
      <c r="C457" s="14"/>
    </row>
    <row r="458" spans="1:3" ht="13.2">
      <c r="A458" s="14"/>
      <c r="B458" s="14"/>
      <c r="C458" s="14"/>
    </row>
    <row r="459" spans="1:3" ht="13.2">
      <c r="A459" s="14"/>
      <c r="B459" s="14"/>
      <c r="C459" s="14"/>
    </row>
    <row r="460" spans="1:3" ht="13.2">
      <c r="A460" s="14"/>
      <c r="B460" s="14"/>
      <c r="C460" s="14"/>
    </row>
    <row r="461" spans="1:3" ht="13.2">
      <c r="A461" s="14"/>
      <c r="B461" s="14"/>
      <c r="C461" s="14"/>
    </row>
    <row r="462" spans="1:3" ht="13.2">
      <c r="A462" s="14"/>
      <c r="B462" s="14"/>
      <c r="C462" s="14"/>
    </row>
    <row r="463" spans="1:3" ht="13.2">
      <c r="A463" s="14"/>
      <c r="B463" s="14"/>
      <c r="C463" s="14"/>
    </row>
    <row r="464" spans="1:3" ht="13.2">
      <c r="A464" s="14"/>
      <c r="B464" s="14"/>
      <c r="C464" s="14"/>
    </row>
    <row r="465" spans="1:3" ht="13.2">
      <c r="A465" s="14"/>
      <c r="B465" s="14"/>
      <c r="C465" s="14"/>
    </row>
    <row r="466" spans="1:3" ht="13.2">
      <c r="A466" s="14"/>
      <c r="B466" s="14"/>
      <c r="C466" s="14"/>
    </row>
    <row r="467" spans="1:3" ht="13.2">
      <c r="A467" s="14"/>
      <c r="B467" s="14"/>
      <c r="C467" s="14"/>
    </row>
    <row r="468" spans="1:3" ht="13.2">
      <c r="A468" s="14"/>
      <c r="B468" s="14"/>
      <c r="C468" s="14"/>
    </row>
    <row r="469" spans="1:3" ht="13.2">
      <c r="A469" s="14"/>
      <c r="B469" s="14"/>
      <c r="C469" s="14"/>
    </row>
    <row r="470" spans="1:3" ht="13.2">
      <c r="A470" s="14"/>
      <c r="B470" s="14"/>
      <c r="C470" s="14"/>
    </row>
    <row r="471" spans="1:3" ht="13.2">
      <c r="A471" s="14"/>
      <c r="B471" s="14"/>
      <c r="C471" s="14"/>
    </row>
    <row r="472" spans="1:3" ht="13.2">
      <c r="A472" s="14"/>
      <c r="B472" s="14"/>
      <c r="C472" s="14"/>
    </row>
    <row r="473" spans="1:3" ht="13.2">
      <c r="A473" s="14"/>
      <c r="B473" s="14"/>
      <c r="C473" s="14"/>
    </row>
    <row r="474" spans="1:3" ht="13.2">
      <c r="A474" s="14"/>
      <c r="B474" s="14"/>
      <c r="C474" s="14"/>
    </row>
    <row r="475" spans="1:3" ht="13.2">
      <c r="A475" s="14"/>
      <c r="B475" s="14"/>
      <c r="C475" s="14"/>
    </row>
    <row r="476" spans="1:3" ht="13.2">
      <c r="A476" s="14"/>
      <c r="B476" s="14"/>
      <c r="C476" s="14"/>
    </row>
    <row r="477" spans="1:3" ht="13.2">
      <c r="A477" s="14"/>
      <c r="B477" s="14"/>
      <c r="C477" s="14"/>
    </row>
    <row r="478" spans="1:3" ht="13.2">
      <c r="A478" s="14"/>
      <c r="B478" s="14"/>
      <c r="C478" s="14"/>
    </row>
    <row r="479" spans="1:3" ht="13.2">
      <c r="A479" s="14"/>
      <c r="B479" s="14"/>
      <c r="C479" s="14"/>
    </row>
    <row r="480" spans="1:3" ht="13.2">
      <c r="A480" s="14"/>
      <c r="B480" s="14"/>
      <c r="C480" s="14"/>
    </row>
    <row r="481" spans="1:3" ht="13.2">
      <c r="A481" s="14"/>
      <c r="B481" s="14"/>
      <c r="C481" s="14"/>
    </row>
    <row r="482" spans="1:3" ht="13.2">
      <c r="A482" s="14"/>
      <c r="B482" s="14"/>
      <c r="C482" s="14"/>
    </row>
    <row r="483" spans="1:3" ht="13.2">
      <c r="A483" s="14"/>
      <c r="B483" s="14"/>
      <c r="C483" s="14"/>
    </row>
    <row r="484" spans="1:3" ht="13.2">
      <c r="A484" s="14"/>
      <c r="B484" s="14"/>
      <c r="C484" s="14"/>
    </row>
    <row r="485" spans="1:3" ht="13.2">
      <c r="A485" s="14"/>
      <c r="B485" s="14"/>
      <c r="C485" s="14"/>
    </row>
    <row r="486" spans="1:3" ht="13.2">
      <c r="A486" s="14"/>
      <c r="B486" s="14"/>
      <c r="C486" s="14"/>
    </row>
    <row r="487" spans="1:3" ht="13.2">
      <c r="A487" s="14"/>
      <c r="B487" s="14"/>
      <c r="C487" s="14"/>
    </row>
    <row r="488" spans="1:3" ht="13.2">
      <c r="A488" s="14"/>
      <c r="B488" s="14"/>
      <c r="C488" s="14"/>
    </row>
    <row r="489" spans="1:3" ht="13.2">
      <c r="A489" s="14"/>
      <c r="B489" s="14"/>
      <c r="C489" s="14"/>
    </row>
    <row r="490" spans="1:3" ht="13.2">
      <c r="A490" s="14"/>
      <c r="B490" s="14"/>
      <c r="C490" s="14"/>
    </row>
    <row r="491" spans="1:3" ht="13.2">
      <c r="A491" s="14"/>
      <c r="B491" s="14"/>
      <c r="C491" s="14"/>
    </row>
    <row r="492" spans="1:3" ht="13.2">
      <c r="A492" s="14"/>
      <c r="B492" s="14"/>
      <c r="C492" s="14"/>
    </row>
    <row r="493" spans="1:3" ht="13.2">
      <c r="A493" s="14"/>
      <c r="B493" s="14"/>
      <c r="C493" s="14"/>
    </row>
    <row r="494" spans="1:3" ht="13.2">
      <c r="A494" s="14"/>
      <c r="B494" s="14"/>
      <c r="C494" s="14"/>
    </row>
    <row r="495" spans="1:3" ht="13.2">
      <c r="A495" s="14"/>
      <c r="B495" s="14"/>
      <c r="C495" s="14"/>
    </row>
    <row r="496" spans="1:3" ht="13.2">
      <c r="A496" s="14"/>
      <c r="B496" s="14"/>
      <c r="C496" s="14"/>
    </row>
    <row r="497" spans="1:3" ht="13.2">
      <c r="A497" s="14"/>
      <c r="B497" s="14"/>
      <c r="C497" s="14"/>
    </row>
    <row r="498" spans="1:3" ht="13.2">
      <c r="A498" s="14"/>
      <c r="B498" s="14"/>
      <c r="C498" s="14"/>
    </row>
    <row r="499" spans="1:3" ht="13.2">
      <c r="A499" s="14"/>
      <c r="B499" s="14"/>
      <c r="C499" s="14"/>
    </row>
    <row r="500" spans="1:3" ht="13.2">
      <c r="A500" s="14"/>
      <c r="B500" s="14"/>
      <c r="C500" s="14"/>
    </row>
    <row r="501" spans="1:3" ht="13.2">
      <c r="A501" s="14"/>
      <c r="B501" s="14"/>
      <c r="C501" s="14"/>
    </row>
    <row r="502" spans="1:3" ht="13.2">
      <c r="A502" s="14"/>
      <c r="B502" s="14"/>
      <c r="C502" s="14"/>
    </row>
    <row r="503" spans="1:3" ht="13.2">
      <c r="A503" s="14"/>
      <c r="B503" s="14"/>
      <c r="C503" s="14"/>
    </row>
    <row r="504" spans="1:3" ht="13.2">
      <c r="A504" s="14"/>
      <c r="B504" s="14"/>
      <c r="C504" s="14"/>
    </row>
    <row r="505" spans="1:3" ht="13.2">
      <c r="A505" s="14"/>
      <c r="B505" s="14"/>
      <c r="C505" s="14"/>
    </row>
    <row r="506" spans="1:3" ht="13.2">
      <c r="A506" s="14"/>
      <c r="B506" s="14"/>
      <c r="C506" s="14"/>
    </row>
    <row r="507" spans="1:3" ht="13.2">
      <c r="A507" s="14"/>
      <c r="B507" s="14"/>
      <c r="C507" s="14"/>
    </row>
    <row r="508" spans="1:3" ht="13.2">
      <c r="A508" s="14"/>
      <c r="B508" s="14"/>
      <c r="C508" s="14"/>
    </row>
    <row r="509" spans="1:3" ht="13.2">
      <c r="A509" s="14"/>
      <c r="B509" s="14"/>
      <c r="C509" s="14"/>
    </row>
    <row r="510" spans="1:3" ht="13.2">
      <c r="A510" s="14"/>
      <c r="B510" s="14"/>
      <c r="C510" s="14"/>
    </row>
    <row r="511" spans="1:3" ht="13.2">
      <c r="A511" s="14"/>
      <c r="B511" s="14"/>
      <c r="C511" s="14"/>
    </row>
    <row r="512" spans="1:3" ht="13.2">
      <c r="A512" s="14"/>
      <c r="B512" s="14"/>
      <c r="C512" s="14"/>
    </row>
    <row r="513" spans="1:3" ht="13.2">
      <c r="A513" s="14"/>
      <c r="B513" s="14"/>
      <c r="C513" s="14"/>
    </row>
    <row r="514" spans="1:3" ht="13.2">
      <c r="A514" s="14"/>
      <c r="B514" s="14"/>
      <c r="C514" s="14"/>
    </row>
    <row r="515" spans="1:3" ht="13.2">
      <c r="A515" s="14"/>
      <c r="B515" s="14"/>
      <c r="C515" s="14"/>
    </row>
    <row r="516" spans="1:3" ht="13.2">
      <c r="A516" s="14"/>
      <c r="B516" s="14"/>
      <c r="C516" s="14"/>
    </row>
    <row r="517" spans="1:3" ht="13.2">
      <c r="A517" s="14"/>
      <c r="B517" s="14"/>
      <c r="C517" s="14"/>
    </row>
    <row r="518" spans="1:3" ht="13.2">
      <c r="A518" s="14"/>
      <c r="B518" s="14"/>
      <c r="C518" s="14"/>
    </row>
    <row r="519" spans="1:3" ht="13.2">
      <c r="A519" s="14"/>
      <c r="B519" s="14"/>
      <c r="C519" s="14"/>
    </row>
    <row r="520" spans="1:3" ht="13.2">
      <c r="A520" s="14"/>
      <c r="B520" s="14"/>
      <c r="C520" s="14"/>
    </row>
    <row r="521" spans="1:3" ht="13.2">
      <c r="A521" s="14"/>
      <c r="B521" s="14"/>
      <c r="C521" s="14"/>
    </row>
    <row r="522" spans="1:3" ht="13.2">
      <c r="A522" s="14"/>
      <c r="B522" s="14"/>
      <c r="C522" s="14"/>
    </row>
    <row r="523" spans="1:3" ht="13.2">
      <c r="A523" s="14"/>
      <c r="B523" s="14"/>
      <c r="C523" s="14"/>
    </row>
    <row r="524" spans="1:3" ht="13.2">
      <c r="A524" s="14"/>
      <c r="B524" s="14"/>
      <c r="C524" s="14"/>
    </row>
    <row r="525" spans="1:3" ht="13.2">
      <c r="A525" s="14"/>
      <c r="B525" s="14"/>
      <c r="C525" s="14"/>
    </row>
    <row r="526" spans="1:3" ht="13.2">
      <c r="A526" s="14"/>
      <c r="B526" s="14"/>
      <c r="C526" s="14"/>
    </row>
    <row r="527" spans="1:3" ht="13.2">
      <c r="A527" s="14"/>
      <c r="B527" s="14"/>
      <c r="C527" s="14"/>
    </row>
    <row r="528" spans="1:3" ht="13.2">
      <c r="A528" s="14"/>
      <c r="B528" s="14"/>
      <c r="C528" s="14"/>
    </row>
    <row r="529" spans="1:3" ht="13.2">
      <c r="A529" s="14"/>
      <c r="B529" s="14"/>
      <c r="C529" s="14"/>
    </row>
    <row r="530" spans="1:3" ht="13.2">
      <c r="A530" s="14"/>
      <c r="B530" s="14"/>
      <c r="C530" s="14"/>
    </row>
    <row r="531" spans="1:3" ht="13.2">
      <c r="A531" s="14"/>
      <c r="B531" s="14"/>
      <c r="C531" s="14"/>
    </row>
    <row r="532" spans="1:3" ht="13.2">
      <c r="A532" s="14"/>
      <c r="B532" s="14"/>
      <c r="C532" s="14"/>
    </row>
    <row r="533" spans="1:3" ht="13.2">
      <c r="A533" s="14"/>
      <c r="B533" s="14"/>
      <c r="C533" s="14"/>
    </row>
    <row r="534" spans="1:3" ht="13.2">
      <c r="A534" s="14"/>
      <c r="B534" s="14"/>
      <c r="C534" s="14"/>
    </row>
    <row r="535" spans="1:3" ht="13.2">
      <c r="A535" s="14"/>
      <c r="B535" s="14"/>
      <c r="C535" s="14"/>
    </row>
    <row r="536" spans="1:3" ht="13.2">
      <c r="A536" s="14"/>
      <c r="B536" s="14"/>
      <c r="C536" s="14"/>
    </row>
    <row r="537" spans="1:3" ht="13.2">
      <c r="A537" s="14"/>
      <c r="B537" s="14"/>
      <c r="C537" s="14"/>
    </row>
    <row r="538" spans="1:3" ht="13.2">
      <c r="A538" s="14"/>
      <c r="B538" s="14"/>
      <c r="C538" s="14"/>
    </row>
    <row r="539" spans="1:3" ht="13.2">
      <c r="A539" s="14"/>
      <c r="B539" s="14"/>
      <c r="C539" s="14"/>
    </row>
    <row r="540" spans="1:3" ht="13.2">
      <c r="A540" s="14"/>
      <c r="B540" s="14"/>
      <c r="C540" s="14"/>
    </row>
    <row r="541" spans="1:3" ht="13.2">
      <c r="A541" s="14"/>
      <c r="B541" s="14"/>
      <c r="C541" s="14"/>
    </row>
    <row r="542" spans="1:3" ht="13.2">
      <c r="A542" s="14"/>
      <c r="B542" s="14"/>
      <c r="C542" s="14"/>
    </row>
    <row r="543" spans="1:3" ht="13.2">
      <c r="A543" s="14"/>
      <c r="B543" s="14"/>
      <c r="C543" s="14"/>
    </row>
    <row r="544" spans="1:3" ht="13.2">
      <c r="A544" s="14"/>
      <c r="B544" s="14"/>
      <c r="C544" s="14"/>
    </row>
    <row r="545" spans="1:3" ht="13.2">
      <c r="A545" s="14"/>
      <c r="B545" s="14"/>
      <c r="C545" s="14"/>
    </row>
    <row r="546" spans="1:3" ht="13.2">
      <c r="A546" s="14"/>
      <c r="B546" s="14"/>
      <c r="C546" s="14"/>
    </row>
    <row r="547" spans="1:3" ht="13.2">
      <c r="A547" s="14"/>
      <c r="B547" s="14"/>
      <c r="C547" s="14"/>
    </row>
    <row r="548" spans="1:3" ht="13.2">
      <c r="A548" s="14"/>
      <c r="B548" s="14"/>
      <c r="C548" s="14"/>
    </row>
    <row r="549" spans="1:3" ht="13.2">
      <c r="A549" s="14"/>
      <c r="B549" s="14"/>
      <c r="C549" s="14"/>
    </row>
    <row r="550" spans="1:3" ht="13.2">
      <c r="A550" s="14"/>
      <c r="B550" s="14"/>
      <c r="C550" s="14"/>
    </row>
    <row r="551" spans="1:3" ht="13.2">
      <c r="A551" s="14"/>
      <c r="B551" s="14"/>
      <c r="C551" s="14"/>
    </row>
    <row r="552" spans="1:3" ht="13.2">
      <c r="A552" s="14"/>
      <c r="B552" s="14"/>
      <c r="C552" s="14"/>
    </row>
    <row r="553" spans="1:3" ht="13.2">
      <c r="A553" s="14"/>
      <c r="B553" s="14"/>
      <c r="C553" s="14"/>
    </row>
    <row r="554" spans="1:3" ht="13.2">
      <c r="A554" s="14"/>
      <c r="B554" s="14"/>
      <c r="C554" s="14"/>
    </row>
    <row r="555" spans="1:3" ht="13.2">
      <c r="A555" s="14"/>
      <c r="B555" s="14"/>
      <c r="C555" s="14"/>
    </row>
    <row r="556" spans="1:3" ht="13.2">
      <c r="A556" s="14"/>
      <c r="B556" s="14"/>
      <c r="C556" s="14"/>
    </row>
    <row r="557" spans="1:3" ht="13.2">
      <c r="A557" s="14"/>
      <c r="B557" s="14"/>
      <c r="C557" s="14"/>
    </row>
    <row r="558" spans="1:3" ht="13.2">
      <c r="A558" s="14"/>
      <c r="B558" s="14"/>
      <c r="C558" s="14"/>
    </row>
    <row r="559" spans="1:3" ht="13.2">
      <c r="A559" s="14"/>
      <c r="B559" s="14"/>
      <c r="C559" s="14"/>
    </row>
    <row r="560" spans="1:3" ht="13.2">
      <c r="A560" s="14"/>
      <c r="B560" s="14"/>
      <c r="C560" s="14"/>
    </row>
    <row r="561" spans="1:3" ht="13.2">
      <c r="A561" s="14"/>
      <c r="B561" s="14"/>
      <c r="C561" s="14"/>
    </row>
    <row r="562" spans="1:3" ht="13.2">
      <c r="A562" s="14"/>
      <c r="B562" s="14"/>
      <c r="C562" s="14"/>
    </row>
    <row r="563" spans="1:3" ht="13.2">
      <c r="A563" s="14"/>
      <c r="B563" s="14"/>
      <c r="C563" s="14"/>
    </row>
    <row r="564" spans="1:3" ht="13.2">
      <c r="A564" s="14"/>
      <c r="B564" s="14"/>
      <c r="C564" s="14"/>
    </row>
    <row r="565" spans="1:3" ht="13.2">
      <c r="A565" s="14"/>
      <c r="B565" s="14"/>
      <c r="C565" s="14"/>
    </row>
    <row r="566" spans="1:3" ht="13.2">
      <c r="A566" s="14"/>
      <c r="B566" s="14"/>
      <c r="C566" s="14"/>
    </row>
    <row r="567" spans="1:3" ht="13.2">
      <c r="A567" s="14"/>
      <c r="B567" s="14"/>
      <c r="C567" s="14"/>
    </row>
    <row r="568" spans="1:3" ht="13.2">
      <c r="A568" s="14"/>
      <c r="B568" s="14"/>
      <c r="C568" s="14"/>
    </row>
    <row r="569" spans="1:3" ht="13.2">
      <c r="A569" s="14"/>
      <c r="B569" s="14"/>
      <c r="C569" s="14"/>
    </row>
    <row r="570" spans="1:3" ht="13.2">
      <c r="A570" s="14"/>
      <c r="B570" s="14"/>
      <c r="C570" s="14"/>
    </row>
    <row r="571" spans="1:3" ht="13.2">
      <c r="A571" s="14"/>
      <c r="B571" s="14"/>
      <c r="C571" s="14"/>
    </row>
    <row r="572" spans="1:3" ht="13.2">
      <c r="A572" s="14"/>
      <c r="B572" s="14"/>
      <c r="C572" s="14"/>
    </row>
    <row r="573" spans="1:3" ht="13.2">
      <c r="A573" s="14"/>
      <c r="B573" s="14"/>
      <c r="C573" s="14"/>
    </row>
    <row r="574" spans="1:3" ht="13.2">
      <c r="A574" s="14"/>
      <c r="B574" s="14"/>
      <c r="C574" s="14"/>
    </row>
    <row r="575" spans="1:3" ht="13.2">
      <c r="A575" s="14"/>
      <c r="B575" s="14"/>
      <c r="C575" s="14"/>
    </row>
    <row r="576" spans="1:3" ht="13.2">
      <c r="A576" s="14"/>
      <c r="B576" s="14"/>
      <c r="C576" s="14"/>
    </row>
    <row r="577" spans="1:3" ht="13.2">
      <c r="A577" s="14"/>
      <c r="B577" s="14"/>
      <c r="C577" s="14"/>
    </row>
    <row r="578" spans="1:3" ht="13.2">
      <c r="A578" s="14"/>
      <c r="B578" s="14"/>
      <c r="C578" s="14"/>
    </row>
    <row r="579" spans="1:3" ht="13.2">
      <c r="A579" s="14"/>
      <c r="B579" s="14"/>
      <c r="C579" s="14"/>
    </row>
    <row r="580" spans="1:3" ht="13.2">
      <c r="A580" s="14"/>
      <c r="B580" s="14"/>
      <c r="C580" s="14"/>
    </row>
    <row r="581" spans="1:3" ht="13.2">
      <c r="A581" s="14"/>
      <c r="B581" s="14"/>
      <c r="C581" s="14"/>
    </row>
    <row r="582" spans="1:3" ht="13.2">
      <c r="A582" s="14"/>
      <c r="B582" s="14"/>
      <c r="C582" s="14"/>
    </row>
    <row r="583" spans="1:3" ht="13.2">
      <c r="A583" s="14"/>
      <c r="B583" s="14"/>
      <c r="C583" s="14"/>
    </row>
    <row r="584" spans="1:3" ht="13.2">
      <c r="A584" s="14"/>
      <c r="B584" s="14"/>
      <c r="C584" s="14"/>
    </row>
    <row r="585" spans="1:3" ht="13.2">
      <c r="A585" s="14"/>
      <c r="B585" s="14"/>
      <c r="C585" s="14"/>
    </row>
    <row r="586" spans="1:3" ht="13.2">
      <c r="A586" s="14"/>
      <c r="B586" s="14"/>
      <c r="C586" s="14"/>
    </row>
    <row r="587" spans="1:3" ht="13.2">
      <c r="A587" s="14"/>
      <c r="B587" s="14"/>
      <c r="C587" s="14"/>
    </row>
    <row r="588" spans="1:3" ht="13.2">
      <c r="A588" s="14"/>
      <c r="B588" s="14"/>
      <c r="C588" s="14"/>
    </row>
    <row r="589" spans="1:3" ht="13.2">
      <c r="A589" s="14"/>
      <c r="B589" s="14"/>
      <c r="C589" s="14"/>
    </row>
    <row r="590" spans="1:3" ht="13.2">
      <c r="A590" s="14"/>
      <c r="B590" s="14"/>
      <c r="C590" s="14"/>
    </row>
    <row r="591" spans="1:3" ht="13.2">
      <c r="A591" s="14"/>
      <c r="B591" s="14"/>
      <c r="C591" s="14"/>
    </row>
    <row r="592" spans="1:3" ht="13.2">
      <c r="A592" s="14"/>
      <c r="B592" s="14"/>
      <c r="C592" s="14"/>
    </row>
    <row r="593" spans="1:3" ht="13.2">
      <c r="A593" s="14"/>
      <c r="B593" s="14"/>
      <c r="C593" s="14"/>
    </row>
    <row r="594" spans="1:3" ht="13.2">
      <c r="A594" s="14"/>
      <c r="B594" s="14"/>
      <c r="C594" s="14"/>
    </row>
    <row r="595" spans="1:3" ht="13.2">
      <c r="A595" s="14"/>
      <c r="B595" s="14"/>
      <c r="C595" s="14"/>
    </row>
    <row r="596" spans="1:3" ht="13.2">
      <c r="A596" s="14"/>
      <c r="B596" s="14"/>
      <c r="C596" s="14"/>
    </row>
    <row r="597" spans="1:3" ht="13.2">
      <c r="A597" s="14"/>
      <c r="B597" s="14"/>
      <c r="C597" s="14"/>
    </row>
    <row r="598" spans="1:3" ht="13.2">
      <c r="A598" s="14"/>
      <c r="B598" s="14"/>
      <c r="C598" s="14"/>
    </row>
    <row r="599" spans="1:3" ht="13.2">
      <c r="A599" s="14"/>
      <c r="B599" s="14"/>
      <c r="C599" s="14"/>
    </row>
    <row r="600" spans="1:3" ht="13.2">
      <c r="A600" s="14"/>
      <c r="B600" s="14"/>
      <c r="C600" s="14"/>
    </row>
    <row r="601" spans="1:3" ht="13.2">
      <c r="A601" s="14"/>
      <c r="B601" s="14"/>
      <c r="C601" s="14"/>
    </row>
    <row r="602" spans="1:3" ht="13.2">
      <c r="A602" s="14"/>
      <c r="B602" s="14"/>
      <c r="C602" s="14"/>
    </row>
    <row r="603" spans="1:3" ht="13.2">
      <c r="A603" s="14"/>
      <c r="B603" s="14"/>
      <c r="C603" s="14"/>
    </row>
    <row r="604" spans="1:3" ht="13.2">
      <c r="A604" s="14"/>
      <c r="B604" s="14"/>
      <c r="C604" s="14"/>
    </row>
    <row r="605" spans="1:3" ht="13.2">
      <c r="A605" s="14"/>
      <c r="B605" s="14"/>
      <c r="C605" s="14"/>
    </row>
    <row r="606" spans="1:3" ht="13.2">
      <c r="A606" s="14"/>
      <c r="B606" s="14"/>
      <c r="C606" s="14"/>
    </row>
    <row r="607" spans="1:3" ht="13.2">
      <c r="A607" s="14"/>
      <c r="B607" s="14"/>
      <c r="C607" s="14"/>
    </row>
    <row r="608" spans="1:3" ht="13.2">
      <c r="A608" s="14"/>
      <c r="B608" s="14"/>
      <c r="C608" s="14"/>
    </row>
    <row r="609" spans="1:3" ht="13.2">
      <c r="A609" s="14"/>
      <c r="B609" s="14"/>
      <c r="C609" s="14"/>
    </row>
    <row r="610" spans="1:3" ht="13.2">
      <c r="A610" s="14"/>
      <c r="B610" s="14"/>
      <c r="C610" s="14"/>
    </row>
    <row r="611" spans="1:3" ht="13.2">
      <c r="A611" s="14"/>
      <c r="B611" s="14"/>
      <c r="C611" s="14"/>
    </row>
    <row r="612" spans="1:3" ht="13.2">
      <c r="A612" s="14"/>
      <c r="B612" s="14"/>
      <c r="C612" s="14"/>
    </row>
    <row r="613" spans="1:3" ht="13.2">
      <c r="A613" s="14"/>
      <c r="B613" s="14"/>
      <c r="C613" s="14"/>
    </row>
    <row r="614" spans="1:3" ht="13.2">
      <c r="A614" s="14"/>
      <c r="B614" s="14"/>
      <c r="C614" s="14"/>
    </row>
    <row r="615" spans="1:3" ht="13.2">
      <c r="A615" s="14"/>
      <c r="B615" s="14"/>
      <c r="C615" s="14"/>
    </row>
    <row r="616" spans="1:3" ht="13.2">
      <c r="A616" s="14"/>
      <c r="B616" s="14"/>
      <c r="C616" s="14"/>
    </row>
    <row r="617" spans="1:3" ht="13.2">
      <c r="A617" s="14"/>
      <c r="B617" s="14"/>
      <c r="C617" s="14"/>
    </row>
    <row r="618" spans="1:3" ht="13.2">
      <c r="A618" s="14"/>
      <c r="B618" s="14"/>
      <c r="C618" s="14"/>
    </row>
    <row r="619" spans="1:3" ht="13.2">
      <c r="A619" s="14"/>
      <c r="B619" s="14"/>
      <c r="C619" s="14"/>
    </row>
    <row r="620" spans="1:3" ht="13.2">
      <c r="A620" s="14"/>
      <c r="B620" s="14"/>
      <c r="C620" s="14"/>
    </row>
    <row r="621" spans="1:3" ht="13.2">
      <c r="A621" s="14"/>
      <c r="B621" s="14"/>
      <c r="C621" s="14"/>
    </row>
    <row r="622" spans="1:3" ht="13.2">
      <c r="A622" s="14"/>
      <c r="B622" s="14"/>
      <c r="C622" s="14"/>
    </row>
    <row r="623" spans="1:3" ht="13.2">
      <c r="A623" s="14"/>
      <c r="B623" s="14"/>
      <c r="C623" s="14"/>
    </row>
    <row r="624" spans="1:3" ht="13.2">
      <c r="A624" s="14"/>
      <c r="B624" s="14"/>
      <c r="C624" s="14"/>
    </row>
    <row r="625" spans="1:3" ht="13.2">
      <c r="A625" s="14"/>
      <c r="B625" s="14"/>
      <c r="C625" s="14"/>
    </row>
    <row r="626" spans="1:3" ht="13.2">
      <c r="A626" s="14"/>
      <c r="B626" s="14"/>
      <c r="C626" s="14"/>
    </row>
    <row r="627" spans="1:3" ht="13.2">
      <c r="A627" s="14"/>
      <c r="B627" s="14"/>
      <c r="C627" s="14"/>
    </row>
    <row r="628" spans="1:3" ht="13.2">
      <c r="A628" s="14"/>
      <c r="B628" s="14"/>
      <c r="C628" s="14"/>
    </row>
    <row r="629" spans="1:3" ht="13.2">
      <c r="A629" s="14"/>
      <c r="B629" s="14"/>
      <c r="C629" s="14"/>
    </row>
    <row r="630" spans="1:3" ht="13.2">
      <c r="A630" s="14"/>
      <c r="B630" s="14"/>
      <c r="C630" s="14"/>
    </row>
    <row r="631" spans="1:3" ht="13.2">
      <c r="A631" s="14"/>
      <c r="B631" s="14"/>
      <c r="C631" s="14"/>
    </row>
    <row r="632" spans="1:3" ht="13.2">
      <c r="A632" s="14"/>
      <c r="B632" s="14"/>
      <c r="C632" s="14"/>
    </row>
    <row r="633" spans="1:3" ht="13.2">
      <c r="A633" s="14"/>
      <c r="B633" s="14"/>
      <c r="C633" s="14"/>
    </row>
    <row r="634" spans="1:3" ht="13.2">
      <c r="A634" s="14"/>
      <c r="B634" s="14"/>
      <c r="C634" s="14"/>
    </row>
    <row r="635" spans="1:3" ht="13.2">
      <c r="A635" s="14"/>
      <c r="B635" s="14"/>
      <c r="C635" s="14"/>
    </row>
    <row r="636" spans="1:3" ht="13.2">
      <c r="A636" s="14"/>
      <c r="B636" s="14"/>
      <c r="C636" s="14"/>
    </row>
    <row r="637" spans="1:3" ht="13.2">
      <c r="A637" s="14"/>
      <c r="B637" s="14"/>
      <c r="C637" s="14"/>
    </row>
    <row r="638" spans="1:3" ht="13.2">
      <c r="A638" s="14"/>
      <c r="B638" s="14"/>
      <c r="C638" s="14"/>
    </row>
    <row r="639" spans="1:3" ht="13.2">
      <c r="A639" s="14"/>
      <c r="B639" s="14"/>
      <c r="C639" s="14"/>
    </row>
    <row r="640" spans="1:3" ht="13.2">
      <c r="A640" s="14"/>
      <c r="B640" s="14"/>
      <c r="C640" s="14"/>
    </row>
    <row r="641" spans="1:3" ht="13.2">
      <c r="A641" s="14"/>
      <c r="B641" s="14"/>
      <c r="C641" s="14"/>
    </row>
    <row r="642" spans="1:3" ht="13.2">
      <c r="A642" s="14"/>
      <c r="B642" s="14"/>
      <c r="C642" s="14"/>
    </row>
    <row r="643" spans="1:3" ht="13.2">
      <c r="A643" s="14"/>
      <c r="B643" s="14"/>
      <c r="C643" s="14"/>
    </row>
    <row r="644" spans="1:3" ht="13.2">
      <c r="A644" s="14"/>
      <c r="B644" s="14"/>
      <c r="C644" s="14"/>
    </row>
    <row r="645" spans="1:3" ht="13.2">
      <c r="A645" s="14"/>
      <c r="B645" s="14"/>
      <c r="C645" s="14"/>
    </row>
    <row r="646" spans="1:3" ht="13.2">
      <c r="A646" s="14"/>
      <c r="B646" s="14"/>
      <c r="C646" s="14"/>
    </row>
    <row r="647" spans="1:3" ht="13.2">
      <c r="A647" s="14"/>
      <c r="B647" s="14"/>
      <c r="C647" s="14"/>
    </row>
    <row r="648" spans="1:3" ht="13.2">
      <c r="A648" s="14"/>
      <c r="B648" s="14"/>
      <c r="C648" s="14"/>
    </row>
    <row r="649" spans="1:3" ht="13.2">
      <c r="A649" s="14"/>
      <c r="B649" s="14"/>
      <c r="C649" s="14"/>
    </row>
    <row r="650" spans="1:3" ht="13.2">
      <c r="A650" s="14"/>
      <c r="B650" s="14"/>
      <c r="C650" s="14"/>
    </row>
    <row r="651" spans="1:3" ht="13.2">
      <c r="A651" s="14"/>
      <c r="B651" s="14"/>
      <c r="C651" s="14"/>
    </row>
    <row r="652" spans="1:3" ht="13.2">
      <c r="A652" s="14"/>
      <c r="B652" s="14"/>
      <c r="C652" s="14"/>
    </row>
    <row r="653" spans="1:3" ht="13.2">
      <c r="A653" s="14"/>
      <c r="B653" s="14"/>
      <c r="C653" s="14"/>
    </row>
    <row r="654" spans="1:3" ht="13.2">
      <c r="A654" s="14"/>
      <c r="B654" s="14"/>
      <c r="C654" s="14"/>
    </row>
    <row r="655" spans="1:3" ht="13.2">
      <c r="A655" s="14"/>
      <c r="B655" s="14"/>
      <c r="C655" s="14"/>
    </row>
    <row r="656" spans="1:3" ht="13.2">
      <c r="A656" s="14"/>
      <c r="B656" s="14"/>
      <c r="C656" s="14"/>
    </row>
    <row r="657" spans="1:3" ht="13.2">
      <c r="A657" s="14"/>
      <c r="B657" s="14"/>
      <c r="C657" s="14"/>
    </row>
    <row r="658" spans="1:3" ht="13.2">
      <c r="A658" s="14"/>
      <c r="B658" s="14"/>
      <c r="C658" s="14"/>
    </row>
    <row r="659" spans="1:3" ht="13.2">
      <c r="A659" s="14"/>
      <c r="B659" s="14"/>
      <c r="C659" s="14"/>
    </row>
    <row r="660" spans="1:3" ht="13.2">
      <c r="A660" s="14"/>
      <c r="B660" s="14"/>
      <c r="C660" s="14"/>
    </row>
    <row r="661" spans="1:3" ht="13.2">
      <c r="A661" s="14"/>
      <c r="B661" s="14"/>
      <c r="C661" s="14"/>
    </row>
    <row r="662" spans="1:3" ht="13.2">
      <c r="A662" s="14"/>
      <c r="B662" s="14"/>
      <c r="C662" s="14"/>
    </row>
    <row r="663" spans="1:3" ht="13.2">
      <c r="A663" s="14"/>
      <c r="B663" s="14"/>
      <c r="C663" s="14"/>
    </row>
    <row r="664" spans="1:3" ht="13.2">
      <c r="A664" s="14"/>
      <c r="B664" s="14"/>
      <c r="C664" s="14"/>
    </row>
    <row r="665" spans="1:3" ht="13.2">
      <c r="A665" s="14"/>
      <c r="B665" s="14"/>
      <c r="C665" s="14"/>
    </row>
    <row r="666" spans="1:3" ht="13.2">
      <c r="A666" s="14"/>
      <c r="B666" s="14"/>
      <c r="C666" s="14"/>
    </row>
    <row r="667" spans="1:3" ht="13.2">
      <c r="A667" s="14"/>
      <c r="B667" s="14"/>
      <c r="C667" s="14"/>
    </row>
    <row r="668" spans="1:3" ht="13.2">
      <c r="A668" s="14"/>
      <c r="B668" s="14"/>
      <c r="C668" s="14"/>
    </row>
    <row r="669" spans="1:3" ht="13.2">
      <c r="A669" s="14"/>
      <c r="B669" s="14"/>
      <c r="C669" s="14"/>
    </row>
    <row r="670" spans="1:3" ht="13.2">
      <c r="A670" s="14"/>
      <c r="B670" s="14"/>
      <c r="C670" s="14"/>
    </row>
    <row r="671" spans="1:3" ht="13.2">
      <c r="A671" s="14"/>
      <c r="B671" s="14"/>
      <c r="C671" s="14"/>
    </row>
    <row r="672" spans="1:3" ht="13.2">
      <c r="A672" s="14"/>
      <c r="B672" s="14"/>
      <c r="C672" s="14"/>
    </row>
    <row r="673" spans="1:3" ht="13.2">
      <c r="A673" s="14"/>
      <c r="B673" s="14"/>
      <c r="C673" s="14"/>
    </row>
    <row r="674" spans="1:3" ht="13.2">
      <c r="A674" s="14"/>
      <c r="B674" s="14"/>
      <c r="C674" s="14"/>
    </row>
    <row r="675" spans="1:3" ht="13.2">
      <c r="A675" s="14"/>
      <c r="B675" s="14"/>
      <c r="C675" s="14"/>
    </row>
    <row r="676" spans="1:3" ht="13.2">
      <c r="A676" s="14"/>
      <c r="B676" s="14"/>
      <c r="C676" s="14"/>
    </row>
    <row r="677" spans="1:3" ht="13.2">
      <c r="A677" s="14"/>
      <c r="B677" s="14"/>
      <c r="C677" s="14"/>
    </row>
    <row r="678" spans="1:3" ht="13.2">
      <c r="A678" s="14"/>
      <c r="B678" s="14"/>
      <c r="C678" s="14"/>
    </row>
    <row r="679" spans="1:3" ht="13.2">
      <c r="A679" s="14"/>
      <c r="B679" s="14"/>
      <c r="C679" s="14"/>
    </row>
    <row r="680" spans="1:3" ht="13.2">
      <c r="A680" s="14"/>
      <c r="B680" s="14"/>
      <c r="C680" s="14"/>
    </row>
    <row r="681" spans="1:3" ht="13.2">
      <c r="A681" s="14"/>
      <c r="B681" s="14"/>
      <c r="C681" s="14"/>
    </row>
    <row r="682" spans="1:3" ht="13.2">
      <c r="A682" s="14"/>
      <c r="B682" s="14"/>
      <c r="C682" s="14"/>
    </row>
    <row r="683" spans="1:3" ht="13.2">
      <c r="A683" s="14"/>
      <c r="B683" s="14"/>
      <c r="C683" s="14"/>
    </row>
    <row r="684" spans="1:3" ht="13.2">
      <c r="A684" s="14"/>
      <c r="B684" s="14"/>
      <c r="C684" s="14"/>
    </row>
    <row r="685" spans="1:3" ht="13.2">
      <c r="A685" s="14"/>
      <c r="B685" s="14"/>
      <c r="C685" s="14"/>
    </row>
    <row r="686" spans="1:3" ht="13.2">
      <c r="A686" s="14"/>
      <c r="B686" s="14"/>
      <c r="C686" s="14"/>
    </row>
    <row r="687" spans="1:3" ht="13.2">
      <c r="A687" s="14"/>
      <c r="B687" s="14"/>
      <c r="C687" s="14"/>
    </row>
    <row r="688" spans="1:3" ht="13.2">
      <c r="A688" s="14"/>
      <c r="B688" s="14"/>
      <c r="C688" s="14"/>
    </row>
    <row r="689" spans="1:3" ht="13.2">
      <c r="A689" s="14"/>
      <c r="B689" s="14"/>
      <c r="C689" s="14"/>
    </row>
    <row r="690" spans="1:3" ht="13.2">
      <c r="A690" s="14"/>
      <c r="B690" s="14"/>
      <c r="C690" s="14"/>
    </row>
    <row r="691" spans="1:3" ht="13.2">
      <c r="A691" s="14"/>
      <c r="B691" s="14"/>
      <c r="C691" s="14"/>
    </row>
    <row r="692" spans="1:3" ht="13.2">
      <c r="A692" s="14"/>
      <c r="B692" s="14"/>
      <c r="C692" s="14"/>
    </row>
    <row r="693" spans="1:3" ht="13.2">
      <c r="A693" s="14"/>
      <c r="B693" s="14"/>
      <c r="C693" s="14"/>
    </row>
    <row r="694" spans="1:3" ht="13.2">
      <c r="A694" s="14"/>
      <c r="B694" s="14"/>
      <c r="C694" s="14"/>
    </row>
    <row r="695" spans="1:3" ht="13.2">
      <c r="A695" s="14"/>
      <c r="B695" s="14"/>
      <c r="C695" s="14"/>
    </row>
    <row r="696" spans="1:3" ht="13.2">
      <c r="A696" s="14"/>
      <c r="B696" s="14"/>
      <c r="C696" s="14"/>
    </row>
    <row r="697" spans="1:3" ht="13.2">
      <c r="A697" s="14"/>
      <c r="B697" s="14"/>
      <c r="C697" s="14"/>
    </row>
    <row r="698" spans="1:3" ht="13.2">
      <c r="A698" s="14"/>
      <c r="B698" s="14"/>
      <c r="C698" s="14"/>
    </row>
    <row r="699" spans="1:3" ht="13.2">
      <c r="A699" s="14"/>
      <c r="B699" s="14"/>
      <c r="C699" s="14"/>
    </row>
    <row r="700" spans="1:3" ht="13.2">
      <c r="A700" s="14"/>
      <c r="B700" s="14"/>
      <c r="C700" s="14"/>
    </row>
    <row r="701" spans="1:3" ht="13.2">
      <c r="A701" s="14"/>
      <c r="B701" s="14"/>
      <c r="C701" s="14"/>
    </row>
    <row r="702" spans="1:3" ht="13.2">
      <c r="A702" s="14"/>
      <c r="B702" s="14"/>
      <c r="C702" s="14"/>
    </row>
    <row r="703" spans="1:3" ht="13.2">
      <c r="A703" s="14"/>
      <c r="B703" s="14"/>
      <c r="C703" s="14"/>
    </row>
    <row r="704" spans="1:3" ht="13.2">
      <c r="A704" s="14"/>
      <c r="B704" s="14"/>
      <c r="C704" s="14"/>
    </row>
    <row r="705" spans="1:3" ht="13.2">
      <c r="A705" s="14"/>
      <c r="B705" s="14"/>
      <c r="C705" s="14"/>
    </row>
    <row r="706" spans="1:3" ht="13.2">
      <c r="A706" s="14"/>
      <c r="B706" s="14"/>
      <c r="C706" s="14"/>
    </row>
    <row r="707" spans="1:3" ht="13.2">
      <c r="A707" s="14"/>
      <c r="B707" s="14"/>
      <c r="C707" s="14"/>
    </row>
    <row r="708" spans="1:3" ht="13.2">
      <c r="A708" s="14"/>
      <c r="B708" s="14"/>
      <c r="C708" s="14"/>
    </row>
    <row r="709" spans="1:3" ht="13.2">
      <c r="A709" s="14"/>
      <c r="B709" s="14"/>
      <c r="C709" s="14"/>
    </row>
    <row r="710" spans="1:3" ht="13.2">
      <c r="A710" s="14"/>
      <c r="B710" s="14"/>
      <c r="C710" s="14"/>
    </row>
    <row r="711" spans="1:3" ht="13.2">
      <c r="A711" s="14"/>
      <c r="B711" s="14"/>
      <c r="C711" s="14"/>
    </row>
    <row r="712" spans="1:3" ht="13.2">
      <c r="A712" s="14"/>
      <c r="B712" s="14"/>
      <c r="C712" s="14"/>
    </row>
    <row r="713" spans="1:3" ht="13.2">
      <c r="A713" s="14"/>
      <c r="B713" s="14"/>
      <c r="C713" s="14"/>
    </row>
    <row r="714" spans="1:3" ht="13.2">
      <c r="A714" s="14"/>
      <c r="B714" s="14"/>
      <c r="C714" s="14"/>
    </row>
    <row r="715" spans="1:3" ht="13.2">
      <c r="A715" s="14"/>
      <c r="B715" s="14"/>
      <c r="C715" s="14"/>
    </row>
    <row r="716" spans="1:3" ht="13.2">
      <c r="A716" s="14"/>
      <c r="B716" s="14"/>
      <c r="C716" s="14"/>
    </row>
    <row r="717" spans="1:3" ht="13.2">
      <c r="A717" s="14"/>
      <c r="B717" s="14"/>
      <c r="C717" s="14"/>
    </row>
    <row r="718" spans="1:3" ht="13.2">
      <c r="A718" s="14"/>
      <c r="B718" s="14"/>
      <c r="C718" s="14"/>
    </row>
    <row r="719" spans="1:3" ht="13.2">
      <c r="A719" s="14"/>
      <c r="B719" s="14"/>
      <c r="C719" s="14"/>
    </row>
    <row r="720" spans="1:3" ht="13.2">
      <c r="A720" s="14"/>
      <c r="B720" s="14"/>
      <c r="C720" s="14"/>
    </row>
    <row r="721" spans="1:3" ht="13.2">
      <c r="A721" s="14"/>
      <c r="B721" s="14"/>
      <c r="C721" s="14"/>
    </row>
    <row r="722" spans="1:3" ht="13.2">
      <c r="A722" s="14"/>
      <c r="B722" s="14"/>
      <c r="C722" s="14"/>
    </row>
    <row r="723" spans="1:3" ht="13.2">
      <c r="A723" s="14"/>
      <c r="B723" s="14"/>
      <c r="C723" s="14"/>
    </row>
    <row r="724" spans="1:3" ht="13.2">
      <c r="A724" s="14"/>
      <c r="B724" s="14"/>
      <c r="C724" s="14"/>
    </row>
    <row r="725" spans="1:3" ht="13.2">
      <c r="A725" s="14"/>
      <c r="B725" s="14"/>
      <c r="C725" s="14"/>
    </row>
    <row r="726" spans="1:3" ht="13.2">
      <c r="A726" s="14"/>
      <c r="B726" s="14"/>
      <c r="C726" s="14"/>
    </row>
    <row r="727" spans="1:3" ht="13.2">
      <c r="A727" s="14"/>
      <c r="B727" s="14"/>
      <c r="C727" s="14"/>
    </row>
    <row r="728" spans="1:3" ht="13.2">
      <c r="A728" s="14"/>
      <c r="B728" s="14"/>
      <c r="C728" s="14"/>
    </row>
    <row r="729" spans="1:3" ht="13.2">
      <c r="A729" s="14"/>
      <c r="B729" s="14"/>
      <c r="C729" s="14"/>
    </row>
    <row r="730" spans="1:3" ht="13.2">
      <c r="A730" s="14"/>
      <c r="B730" s="14"/>
      <c r="C730" s="14"/>
    </row>
    <row r="731" spans="1:3" ht="13.2">
      <c r="A731" s="14"/>
      <c r="B731" s="14"/>
      <c r="C731" s="14"/>
    </row>
    <row r="732" spans="1:3" ht="13.2">
      <c r="A732" s="14"/>
      <c r="B732" s="14"/>
      <c r="C732" s="14"/>
    </row>
    <row r="733" spans="1:3" ht="13.2">
      <c r="A733" s="14"/>
      <c r="B733" s="14"/>
      <c r="C733" s="14"/>
    </row>
    <row r="734" spans="1:3" ht="13.2">
      <c r="A734" s="14"/>
      <c r="B734" s="14"/>
      <c r="C734" s="14"/>
    </row>
    <row r="735" spans="1:3" ht="13.2">
      <c r="A735" s="14"/>
      <c r="B735" s="14"/>
      <c r="C735" s="14"/>
    </row>
    <row r="736" spans="1:3" ht="13.2">
      <c r="A736" s="14"/>
      <c r="B736" s="14"/>
      <c r="C736" s="14"/>
    </row>
    <row r="737" spans="1:3" ht="13.2">
      <c r="A737" s="14"/>
      <c r="B737" s="14"/>
      <c r="C737" s="14"/>
    </row>
    <row r="738" spans="1:3" ht="13.2">
      <c r="A738" s="14"/>
      <c r="B738" s="14"/>
      <c r="C738" s="14"/>
    </row>
    <row r="739" spans="1:3" ht="13.2">
      <c r="A739" s="14"/>
      <c r="B739" s="14"/>
      <c r="C739" s="14"/>
    </row>
    <row r="740" spans="1:3" ht="13.2">
      <c r="A740" s="14"/>
      <c r="B740" s="14"/>
      <c r="C740" s="14"/>
    </row>
    <row r="741" spans="1:3" ht="13.2">
      <c r="A741" s="14"/>
      <c r="B741" s="14"/>
      <c r="C741" s="14"/>
    </row>
    <row r="742" spans="1:3" ht="13.2">
      <c r="A742" s="14"/>
      <c r="B742" s="14"/>
      <c r="C742" s="14"/>
    </row>
    <row r="743" spans="1:3" ht="13.2">
      <c r="A743" s="14"/>
      <c r="B743" s="14"/>
      <c r="C743" s="14"/>
    </row>
    <row r="744" spans="1:3" ht="13.2">
      <c r="A744" s="14"/>
      <c r="B744" s="14"/>
      <c r="C744" s="14"/>
    </row>
    <row r="745" spans="1:3" ht="13.2">
      <c r="A745" s="14"/>
      <c r="B745" s="14"/>
      <c r="C745" s="14"/>
    </row>
    <row r="746" spans="1:3" ht="13.2">
      <c r="A746" s="14"/>
      <c r="B746" s="14"/>
      <c r="C746" s="14"/>
    </row>
    <row r="747" spans="1:3" ht="13.2">
      <c r="A747" s="14"/>
      <c r="B747" s="14"/>
      <c r="C747" s="14"/>
    </row>
    <row r="748" spans="1:3" ht="13.2">
      <c r="A748" s="14"/>
      <c r="B748" s="14"/>
      <c r="C748" s="14"/>
    </row>
    <row r="749" spans="1:3" ht="13.2">
      <c r="A749" s="14"/>
      <c r="B749" s="14"/>
      <c r="C749" s="14"/>
    </row>
    <row r="750" spans="1:3" ht="13.2">
      <c r="A750" s="14"/>
      <c r="B750" s="14"/>
      <c r="C750" s="14"/>
    </row>
    <row r="751" spans="1:3" ht="13.2">
      <c r="A751" s="14"/>
      <c r="B751" s="14"/>
      <c r="C751" s="14"/>
    </row>
    <row r="752" spans="1:3" ht="13.2">
      <c r="A752" s="14"/>
      <c r="B752" s="14"/>
      <c r="C752" s="14"/>
    </row>
    <row r="753" spans="1:3" ht="13.2">
      <c r="A753" s="14"/>
      <c r="B753" s="14"/>
      <c r="C753" s="14"/>
    </row>
    <row r="754" spans="1:3" ht="13.2">
      <c r="A754" s="14"/>
      <c r="B754" s="14"/>
      <c r="C754" s="14"/>
    </row>
    <row r="755" spans="1:3" ht="13.2">
      <c r="A755" s="14"/>
      <c r="B755" s="14"/>
      <c r="C755" s="14"/>
    </row>
    <row r="756" spans="1:3" ht="13.2">
      <c r="A756" s="14"/>
      <c r="B756" s="14"/>
      <c r="C756" s="14"/>
    </row>
    <row r="757" spans="1:3" ht="13.2">
      <c r="A757" s="14"/>
      <c r="B757" s="14"/>
      <c r="C757" s="14"/>
    </row>
    <row r="758" spans="1:3" ht="13.2">
      <c r="A758" s="14"/>
      <c r="B758" s="14"/>
      <c r="C758" s="14"/>
    </row>
    <row r="759" spans="1:3" ht="13.2">
      <c r="A759" s="14"/>
      <c r="B759" s="14"/>
      <c r="C759" s="14"/>
    </row>
    <row r="760" spans="1:3" ht="13.2">
      <c r="A760" s="14"/>
      <c r="B760" s="14"/>
      <c r="C760" s="14"/>
    </row>
    <row r="761" spans="1:3" ht="13.2">
      <c r="A761" s="14"/>
      <c r="B761" s="14"/>
      <c r="C761" s="14"/>
    </row>
    <row r="762" spans="1:3" ht="13.2">
      <c r="A762" s="14"/>
      <c r="B762" s="14"/>
      <c r="C762" s="14"/>
    </row>
    <row r="763" spans="1:3" ht="13.2">
      <c r="A763" s="14"/>
      <c r="B763" s="14"/>
      <c r="C763" s="14"/>
    </row>
    <row r="764" spans="1:3" ht="13.2">
      <c r="A764" s="14"/>
      <c r="B764" s="14"/>
      <c r="C764" s="14"/>
    </row>
    <row r="765" spans="1:3" ht="13.2">
      <c r="A765" s="14"/>
      <c r="B765" s="14"/>
      <c r="C765" s="14"/>
    </row>
    <row r="766" spans="1:3" ht="13.2">
      <c r="A766" s="14"/>
      <c r="B766" s="14"/>
      <c r="C766" s="14"/>
    </row>
    <row r="767" spans="1:3" ht="13.2">
      <c r="A767" s="14"/>
      <c r="B767" s="14"/>
      <c r="C767" s="14"/>
    </row>
    <row r="768" spans="1:3" ht="13.2">
      <c r="A768" s="14"/>
      <c r="B768" s="14"/>
      <c r="C768" s="14"/>
    </row>
    <row r="769" spans="1:3" ht="13.2">
      <c r="A769" s="14"/>
      <c r="B769" s="14"/>
      <c r="C769" s="14"/>
    </row>
    <row r="770" spans="1:3" ht="13.2">
      <c r="A770" s="14"/>
      <c r="B770" s="14"/>
      <c r="C770" s="14"/>
    </row>
    <row r="771" spans="1:3" ht="13.2">
      <c r="A771" s="14"/>
      <c r="B771" s="14"/>
      <c r="C771" s="14"/>
    </row>
    <row r="772" spans="1:3" ht="13.2">
      <c r="A772" s="14"/>
      <c r="B772" s="14"/>
      <c r="C772" s="14"/>
    </row>
    <row r="773" spans="1:3" ht="13.2">
      <c r="A773" s="14"/>
      <c r="B773" s="14"/>
      <c r="C773" s="14"/>
    </row>
    <row r="774" spans="1:3" ht="13.2">
      <c r="A774" s="14"/>
      <c r="B774" s="14"/>
      <c r="C774" s="14"/>
    </row>
    <row r="775" spans="1:3" ht="13.2">
      <c r="A775" s="14"/>
      <c r="B775" s="14"/>
      <c r="C775" s="14"/>
    </row>
    <row r="776" spans="1:3" ht="13.2">
      <c r="A776" s="14"/>
      <c r="B776" s="14"/>
      <c r="C776" s="14"/>
    </row>
    <row r="777" spans="1:3" ht="13.2">
      <c r="A777" s="14"/>
      <c r="B777" s="14"/>
      <c r="C777" s="14"/>
    </row>
    <row r="778" spans="1:3" ht="13.2">
      <c r="A778" s="14"/>
      <c r="B778" s="14"/>
      <c r="C778" s="14"/>
    </row>
    <row r="779" spans="1:3" ht="13.2">
      <c r="A779" s="14"/>
      <c r="B779" s="14"/>
      <c r="C779" s="14"/>
    </row>
    <row r="780" spans="1:3" ht="13.2">
      <c r="A780" s="14"/>
      <c r="B780" s="14"/>
      <c r="C780" s="14"/>
    </row>
    <row r="781" spans="1:3" ht="13.2">
      <c r="A781" s="14"/>
      <c r="B781" s="14"/>
      <c r="C781" s="14"/>
    </row>
    <row r="782" spans="1:3" ht="13.2">
      <c r="A782" s="14"/>
      <c r="B782" s="14"/>
      <c r="C782" s="14"/>
    </row>
    <row r="783" spans="1:3" ht="13.2">
      <c r="A783" s="14"/>
      <c r="B783" s="14"/>
      <c r="C783" s="14"/>
    </row>
    <row r="784" spans="1:3" ht="13.2">
      <c r="A784" s="14"/>
      <c r="B784" s="14"/>
      <c r="C784" s="14"/>
    </row>
    <row r="785" spans="1:3" ht="13.2">
      <c r="A785" s="14"/>
      <c r="B785" s="14"/>
      <c r="C785" s="14"/>
    </row>
    <row r="786" spans="1:3" ht="13.2">
      <c r="A786" s="14"/>
      <c r="B786" s="14"/>
      <c r="C786" s="14"/>
    </row>
    <row r="787" spans="1:3" ht="13.2">
      <c r="A787" s="14"/>
      <c r="B787" s="14"/>
      <c r="C787" s="14"/>
    </row>
    <row r="788" spans="1:3" ht="13.2">
      <c r="A788" s="14"/>
      <c r="B788" s="14"/>
      <c r="C788" s="14"/>
    </row>
    <row r="789" spans="1:3" ht="13.2">
      <c r="A789" s="14"/>
      <c r="B789" s="14"/>
      <c r="C789" s="14"/>
    </row>
    <row r="790" spans="1:3" ht="13.2">
      <c r="A790" s="14"/>
      <c r="B790" s="14"/>
      <c r="C790" s="14"/>
    </row>
    <row r="791" spans="1:3" ht="13.2">
      <c r="A791" s="14"/>
      <c r="B791" s="14"/>
      <c r="C791" s="14"/>
    </row>
    <row r="792" spans="1:3" ht="13.2">
      <c r="A792" s="14"/>
      <c r="B792" s="14"/>
      <c r="C792" s="14"/>
    </row>
    <row r="793" spans="1:3" ht="13.2">
      <c r="A793" s="14"/>
      <c r="B793" s="14"/>
      <c r="C793" s="14"/>
    </row>
    <row r="794" spans="1:3" ht="13.2">
      <c r="A794" s="14"/>
      <c r="B794" s="14"/>
      <c r="C794" s="14"/>
    </row>
    <row r="795" spans="1:3" ht="13.2">
      <c r="A795" s="14"/>
      <c r="B795" s="14"/>
      <c r="C795" s="14"/>
    </row>
    <row r="796" spans="1:3" ht="13.2">
      <c r="A796" s="14"/>
      <c r="B796" s="14"/>
      <c r="C796" s="14"/>
    </row>
    <row r="797" spans="1:3" ht="13.2">
      <c r="A797" s="14"/>
      <c r="B797" s="14"/>
      <c r="C797" s="14"/>
    </row>
    <row r="798" spans="1:3" ht="13.2">
      <c r="A798" s="14"/>
      <c r="B798" s="14"/>
      <c r="C798" s="14"/>
    </row>
    <row r="799" spans="1:3" ht="13.2">
      <c r="A799" s="14"/>
      <c r="B799" s="14"/>
      <c r="C799" s="14"/>
    </row>
    <row r="800" spans="1:3" ht="13.2">
      <c r="A800" s="14"/>
      <c r="B800" s="14"/>
      <c r="C800" s="14"/>
    </row>
    <row r="801" spans="1:3" ht="13.2">
      <c r="A801" s="14"/>
      <c r="B801" s="14"/>
      <c r="C801" s="14"/>
    </row>
    <row r="802" spans="1:3" ht="13.2">
      <c r="A802" s="14"/>
      <c r="B802" s="14"/>
      <c r="C802" s="14"/>
    </row>
    <row r="803" spans="1:3" ht="13.2">
      <c r="A803" s="14"/>
      <c r="B803" s="14"/>
      <c r="C803" s="14"/>
    </row>
    <row r="804" spans="1:3" ht="13.2">
      <c r="A804" s="14"/>
      <c r="B804" s="14"/>
      <c r="C804" s="14"/>
    </row>
    <row r="805" spans="1:3" ht="13.2">
      <c r="A805" s="14"/>
      <c r="B805" s="14"/>
      <c r="C805" s="14"/>
    </row>
    <row r="806" spans="1:3" ht="13.2">
      <c r="A806" s="14"/>
      <c r="B806" s="14"/>
      <c r="C806" s="14"/>
    </row>
    <row r="807" spans="1:3" ht="13.2">
      <c r="A807" s="14"/>
      <c r="B807" s="14"/>
      <c r="C807" s="14"/>
    </row>
    <row r="808" spans="1:3" ht="13.2">
      <c r="A808" s="14"/>
      <c r="B808" s="14"/>
      <c r="C808" s="14"/>
    </row>
    <row r="809" spans="1:3" ht="13.2">
      <c r="A809" s="14"/>
      <c r="B809" s="14"/>
      <c r="C809" s="14"/>
    </row>
    <row r="810" spans="1:3" ht="13.2">
      <c r="A810" s="14"/>
      <c r="B810" s="14"/>
      <c r="C810" s="14"/>
    </row>
    <row r="811" spans="1:3" ht="13.2">
      <c r="A811" s="14"/>
      <c r="B811" s="14"/>
      <c r="C811" s="14"/>
    </row>
    <row r="812" spans="1:3" ht="13.2">
      <c r="A812" s="14"/>
      <c r="B812" s="14"/>
      <c r="C812" s="14"/>
    </row>
    <row r="813" spans="1:3" ht="13.2">
      <c r="A813" s="14"/>
      <c r="B813" s="14"/>
      <c r="C813" s="14"/>
    </row>
    <row r="814" spans="1:3" ht="13.2">
      <c r="A814" s="14"/>
      <c r="B814" s="14"/>
      <c r="C814" s="14"/>
    </row>
    <row r="815" spans="1:3" ht="13.2">
      <c r="A815" s="14"/>
      <c r="B815" s="14"/>
      <c r="C815" s="14"/>
    </row>
    <row r="816" spans="1:3" ht="13.2">
      <c r="A816" s="14"/>
      <c r="B816" s="14"/>
      <c r="C816" s="14"/>
    </row>
    <row r="817" spans="1:3" ht="13.2">
      <c r="A817" s="14"/>
      <c r="B817" s="14"/>
      <c r="C817" s="14"/>
    </row>
    <row r="818" spans="1:3" ht="13.2">
      <c r="A818" s="14"/>
      <c r="B818" s="14"/>
      <c r="C818" s="14"/>
    </row>
    <row r="819" spans="1:3" ht="13.2">
      <c r="A819" s="14"/>
      <c r="B819" s="14"/>
      <c r="C819" s="14"/>
    </row>
    <row r="820" spans="1:3" ht="13.2">
      <c r="A820" s="14"/>
      <c r="B820" s="14"/>
      <c r="C820" s="14"/>
    </row>
    <row r="821" spans="1:3" ht="13.2">
      <c r="A821" s="14"/>
      <c r="B821" s="14"/>
      <c r="C821" s="14"/>
    </row>
    <row r="822" spans="1:3" ht="13.2">
      <c r="A822" s="14"/>
      <c r="B822" s="14"/>
      <c r="C822" s="14"/>
    </row>
    <row r="823" spans="1:3" ht="13.2">
      <c r="A823" s="14"/>
      <c r="B823" s="14"/>
      <c r="C823" s="14"/>
    </row>
    <row r="824" spans="1:3" ht="13.2">
      <c r="A824" s="14"/>
      <c r="B824" s="14"/>
      <c r="C824" s="14"/>
    </row>
    <row r="825" spans="1:3" ht="13.2">
      <c r="A825" s="14"/>
      <c r="B825" s="14"/>
      <c r="C825" s="14"/>
    </row>
    <row r="826" spans="1:3" ht="13.2">
      <c r="A826" s="14"/>
      <c r="B826" s="14"/>
      <c r="C826" s="14"/>
    </row>
    <row r="827" spans="1:3" ht="13.2">
      <c r="A827" s="14"/>
      <c r="B827" s="14"/>
      <c r="C827" s="14"/>
    </row>
    <row r="828" spans="1:3" ht="13.2">
      <c r="A828" s="14"/>
      <c r="B828" s="14"/>
      <c r="C828" s="14"/>
    </row>
    <row r="829" spans="1:3" ht="13.2">
      <c r="A829" s="14"/>
      <c r="B829" s="14"/>
      <c r="C829" s="14"/>
    </row>
    <row r="830" spans="1:3" ht="13.2">
      <c r="A830" s="14"/>
      <c r="B830" s="14"/>
      <c r="C830" s="14"/>
    </row>
    <row r="831" spans="1:3" ht="13.2">
      <c r="A831" s="14"/>
      <c r="B831" s="14"/>
      <c r="C831" s="14"/>
    </row>
    <row r="832" spans="1:3" ht="13.2">
      <c r="A832" s="14"/>
      <c r="B832" s="14"/>
      <c r="C832" s="14"/>
    </row>
    <row r="833" spans="1:3" ht="13.2">
      <c r="A833" s="14"/>
      <c r="B833" s="14"/>
      <c r="C833" s="14"/>
    </row>
    <row r="834" spans="1:3" ht="13.2">
      <c r="A834" s="14"/>
      <c r="B834" s="14"/>
      <c r="C834" s="14"/>
    </row>
    <row r="835" spans="1:3" ht="13.2">
      <c r="A835" s="14"/>
      <c r="B835" s="14"/>
      <c r="C835" s="14"/>
    </row>
    <row r="836" spans="1:3" ht="13.2">
      <c r="A836" s="14"/>
      <c r="B836" s="14"/>
      <c r="C836" s="14"/>
    </row>
    <row r="837" spans="1:3" ht="13.2">
      <c r="A837" s="14"/>
      <c r="B837" s="14"/>
      <c r="C837" s="14"/>
    </row>
    <row r="838" spans="1:3" ht="13.2">
      <c r="A838" s="14"/>
      <c r="B838" s="14"/>
      <c r="C838" s="14"/>
    </row>
    <row r="839" spans="1:3" ht="13.2">
      <c r="A839" s="14"/>
      <c r="B839" s="14"/>
      <c r="C839" s="14"/>
    </row>
    <row r="840" spans="1:3" ht="13.2">
      <c r="A840" s="14"/>
      <c r="B840" s="14"/>
      <c r="C840" s="14"/>
    </row>
    <row r="841" spans="1:3" ht="13.2">
      <c r="A841" s="14"/>
      <c r="B841" s="14"/>
      <c r="C841" s="14"/>
    </row>
    <row r="842" spans="1:3" ht="13.2">
      <c r="A842" s="14"/>
      <c r="B842" s="14"/>
      <c r="C842" s="14"/>
    </row>
    <row r="843" spans="1:3" ht="13.2">
      <c r="A843" s="14"/>
      <c r="B843" s="14"/>
      <c r="C843" s="14"/>
    </row>
    <row r="844" spans="1:3" ht="13.2">
      <c r="A844" s="14"/>
      <c r="B844" s="14"/>
      <c r="C844" s="14"/>
    </row>
    <row r="845" spans="1:3" ht="13.2">
      <c r="A845" s="14"/>
      <c r="B845" s="14"/>
      <c r="C845" s="14"/>
    </row>
    <row r="846" spans="1:3" ht="13.2">
      <c r="A846" s="14"/>
      <c r="B846" s="14"/>
      <c r="C846" s="14"/>
    </row>
    <row r="847" spans="1:3" ht="13.2">
      <c r="A847" s="14"/>
      <c r="B847" s="14"/>
      <c r="C847" s="14"/>
    </row>
    <row r="848" spans="1:3" ht="13.2">
      <c r="A848" s="14"/>
      <c r="B848" s="14"/>
      <c r="C848" s="14"/>
    </row>
    <row r="849" spans="1:3" ht="13.2">
      <c r="A849" s="14"/>
      <c r="B849" s="14"/>
      <c r="C849" s="14"/>
    </row>
    <row r="850" spans="1:3" ht="13.2">
      <c r="A850" s="14"/>
      <c r="B850" s="14"/>
      <c r="C850" s="14"/>
    </row>
    <row r="851" spans="1:3" ht="13.2">
      <c r="A851" s="14"/>
      <c r="B851" s="14"/>
      <c r="C851" s="14"/>
    </row>
    <row r="852" spans="1:3" ht="13.2">
      <c r="A852" s="14"/>
      <c r="B852" s="14"/>
      <c r="C852" s="14"/>
    </row>
    <row r="853" spans="1:3" ht="13.2">
      <c r="A853" s="14"/>
      <c r="B853" s="14"/>
      <c r="C853" s="14"/>
    </row>
    <row r="854" spans="1:3" ht="13.2">
      <c r="A854" s="14"/>
      <c r="B854" s="14"/>
      <c r="C854" s="14"/>
    </row>
    <row r="855" spans="1:3" ht="13.2">
      <c r="A855" s="14"/>
      <c r="B855" s="14"/>
      <c r="C855" s="14"/>
    </row>
    <row r="856" spans="1:3" ht="13.2">
      <c r="A856" s="14"/>
      <c r="B856" s="14"/>
      <c r="C856" s="14"/>
    </row>
    <row r="857" spans="1:3" ht="13.2">
      <c r="A857" s="14"/>
      <c r="B857" s="14"/>
      <c r="C857" s="14"/>
    </row>
    <row r="858" spans="1:3" ht="13.2">
      <c r="A858" s="14"/>
      <c r="B858" s="14"/>
      <c r="C858" s="14"/>
    </row>
    <row r="859" spans="1:3" ht="13.2">
      <c r="A859" s="14"/>
      <c r="B859" s="14"/>
      <c r="C859" s="14"/>
    </row>
    <row r="860" spans="1:3" ht="13.2">
      <c r="A860" s="14"/>
      <c r="B860" s="14"/>
      <c r="C860" s="14"/>
    </row>
    <row r="861" spans="1:3" ht="13.2">
      <c r="A861" s="14"/>
      <c r="B861" s="14"/>
      <c r="C861" s="14"/>
    </row>
    <row r="862" spans="1:3" ht="13.2">
      <c r="A862" s="14"/>
      <c r="B862" s="14"/>
      <c r="C862" s="14"/>
    </row>
    <row r="863" spans="1:3" ht="13.2">
      <c r="A863" s="14"/>
      <c r="B863" s="14"/>
      <c r="C863" s="14"/>
    </row>
    <row r="864" spans="1:3" ht="13.2">
      <c r="A864" s="14"/>
      <c r="B864" s="14"/>
      <c r="C864" s="14"/>
    </row>
    <row r="865" spans="1:3" ht="13.2">
      <c r="A865" s="14"/>
      <c r="B865" s="14"/>
      <c r="C865" s="14"/>
    </row>
    <row r="866" spans="1:3" ht="13.2">
      <c r="A866" s="14"/>
      <c r="B866" s="14"/>
      <c r="C866" s="14"/>
    </row>
    <row r="867" spans="1:3" ht="13.2">
      <c r="A867" s="14"/>
      <c r="B867" s="14"/>
      <c r="C867" s="14"/>
    </row>
    <row r="868" spans="1:3" ht="13.2">
      <c r="A868" s="14"/>
      <c r="B868" s="14"/>
      <c r="C868" s="14"/>
    </row>
    <row r="869" spans="1:3" ht="13.2">
      <c r="A869" s="14"/>
      <c r="B869" s="14"/>
      <c r="C869" s="14"/>
    </row>
    <row r="870" spans="1:3" ht="13.2">
      <c r="A870" s="14"/>
      <c r="B870" s="14"/>
      <c r="C870" s="14"/>
    </row>
    <row r="871" spans="1:3" ht="13.2">
      <c r="A871" s="14"/>
      <c r="B871" s="14"/>
      <c r="C871" s="14"/>
    </row>
    <row r="872" spans="1:3" ht="13.2">
      <c r="A872" s="14"/>
      <c r="B872" s="14"/>
      <c r="C872" s="14"/>
    </row>
    <row r="873" spans="1:3" ht="13.2">
      <c r="A873" s="14"/>
      <c r="B873" s="14"/>
      <c r="C873" s="14"/>
    </row>
    <row r="874" spans="1:3" ht="13.2">
      <c r="A874" s="14"/>
      <c r="B874" s="14"/>
      <c r="C874" s="14"/>
    </row>
    <row r="875" spans="1:3" ht="13.2">
      <c r="A875" s="14"/>
      <c r="B875" s="14"/>
      <c r="C875" s="14"/>
    </row>
    <row r="876" spans="1:3" ht="13.2">
      <c r="A876" s="14"/>
      <c r="B876" s="14"/>
      <c r="C876" s="14"/>
    </row>
    <row r="877" spans="1:3" ht="13.2">
      <c r="A877" s="14"/>
      <c r="B877" s="14"/>
      <c r="C877" s="14"/>
    </row>
    <row r="878" spans="1:3" ht="13.2">
      <c r="A878" s="14"/>
      <c r="B878" s="14"/>
      <c r="C878" s="14"/>
    </row>
    <row r="879" spans="1:3" ht="13.2">
      <c r="A879" s="14"/>
      <c r="B879" s="14"/>
      <c r="C879" s="14"/>
    </row>
    <row r="880" spans="1:3" ht="13.2">
      <c r="A880" s="14"/>
      <c r="B880" s="14"/>
      <c r="C880" s="14"/>
    </row>
    <row r="881" spans="1:3" ht="13.2">
      <c r="A881" s="14"/>
      <c r="B881" s="14"/>
      <c r="C881" s="14"/>
    </row>
    <row r="882" spans="1:3" ht="13.2">
      <c r="A882" s="14"/>
      <c r="B882" s="14"/>
      <c r="C882" s="14"/>
    </row>
    <row r="883" spans="1:3" ht="13.2">
      <c r="A883" s="14"/>
      <c r="B883" s="14"/>
      <c r="C883" s="14"/>
    </row>
    <row r="884" spans="1:3" ht="13.2">
      <c r="A884" s="14"/>
      <c r="B884" s="14"/>
      <c r="C884" s="14"/>
    </row>
    <row r="885" spans="1:3" ht="13.2">
      <c r="A885" s="14"/>
      <c r="B885" s="14"/>
      <c r="C885" s="14"/>
    </row>
    <row r="886" spans="1:3" ht="13.2">
      <c r="A886" s="14"/>
      <c r="B886" s="14"/>
      <c r="C886" s="14"/>
    </row>
    <row r="887" spans="1:3" ht="13.2">
      <c r="A887" s="14"/>
      <c r="B887" s="14"/>
      <c r="C887" s="14"/>
    </row>
    <row r="888" spans="1:3" ht="13.2">
      <c r="A888" s="14"/>
      <c r="B888" s="14"/>
      <c r="C888" s="14"/>
    </row>
    <row r="889" spans="1:3" ht="13.2">
      <c r="A889" s="14"/>
      <c r="B889" s="14"/>
      <c r="C889" s="14"/>
    </row>
    <row r="890" spans="1:3" ht="13.2">
      <c r="A890" s="14"/>
      <c r="B890" s="14"/>
      <c r="C890" s="14"/>
    </row>
    <row r="891" spans="1:3" ht="13.2">
      <c r="A891" s="14"/>
      <c r="B891" s="14"/>
      <c r="C891" s="14"/>
    </row>
    <row r="892" spans="1:3" ht="13.2">
      <c r="A892" s="14"/>
      <c r="B892" s="14"/>
      <c r="C892" s="14"/>
    </row>
    <row r="893" spans="1:3" ht="13.2">
      <c r="A893" s="14"/>
      <c r="B893" s="14"/>
      <c r="C893" s="14"/>
    </row>
    <row r="894" spans="1:3" ht="13.2">
      <c r="A894" s="14"/>
      <c r="B894" s="14"/>
      <c r="C894" s="14"/>
    </row>
    <row r="895" spans="1:3" ht="13.2">
      <c r="A895" s="14"/>
      <c r="B895" s="14"/>
      <c r="C895" s="14"/>
    </row>
    <row r="896" spans="1:3" ht="13.2">
      <c r="A896" s="14"/>
      <c r="B896" s="14"/>
      <c r="C896" s="14"/>
    </row>
    <row r="897" spans="1:3" ht="13.2">
      <c r="A897" s="14"/>
      <c r="B897" s="14"/>
      <c r="C897" s="14"/>
    </row>
    <row r="898" spans="1:3" ht="13.2">
      <c r="A898" s="14"/>
      <c r="B898" s="14"/>
      <c r="C898" s="14"/>
    </row>
    <row r="899" spans="1:3" ht="13.2">
      <c r="A899" s="14"/>
      <c r="B899" s="14"/>
      <c r="C899" s="14"/>
    </row>
    <row r="900" spans="1:3" ht="13.2">
      <c r="A900" s="14"/>
      <c r="B900" s="14"/>
      <c r="C900" s="14"/>
    </row>
    <row r="901" spans="1:3" ht="13.2">
      <c r="A901" s="14"/>
      <c r="B901" s="14"/>
      <c r="C901" s="14"/>
    </row>
    <row r="902" spans="1:3" ht="13.2">
      <c r="A902" s="14"/>
      <c r="B902" s="14"/>
      <c r="C902" s="14"/>
    </row>
    <row r="903" spans="1:3" ht="13.2">
      <c r="A903" s="14"/>
      <c r="B903" s="14"/>
      <c r="C903" s="14"/>
    </row>
    <row r="904" spans="1:3" ht="13.2">
      <c r="A904" s="14"/>
      <c r="B904" s="14"/>
      <c r="C904" s="14"/>
    </row>
    <row r="905" spans="1:3" ht="13.2">
      <c r="A905" s="14"/>
      <c r="B905" s="14"/>
      <c r="C905" s="14"/>
    </row>
    <row r="906" spans="1:3" ht="13.2">
      <c r="A906" s="14"/>
      <c r="B906" s="14"/>
      <c r="C906" s="14"/>
    </row>
    <row r="907" spans="1:3" ht="13.2">
      <c r="A907" s="14"/>
      <c r="B907" s="14"/>
      <c r="C907" s="14"/>
    </row>
    <row r="908" spans="1:3" ht="13.2">
      <c r="A908" s="14"/>
      <c r="B908" s="14"/>
      <c r="C908" s="14"/>
    </row>
    <row r="909" spans="1:3" ht="13.2">
      <c r="A909" s="14"/>
      <c r="B909" s="14"/>
      <c r="C909" s="14"/>
    </row>
    <row r="910" spans="1:3" ht="13.2">
      <c r="A910" s="14"/>
      <c r="B910" s="14"/>
      <c r="C910" s="14"/>
    </row>
    <row r="911" spans="1:3" ht="13.2">
      <c r="A911" s="14"/>
      <c r="B911" s="14"/>
      <c r="C911" s="14"/>
    </row>
    <row r="912" spans="1:3" ht="13.2">
      <c r="A912" s="14"/>
      <c r="B912" s="14"/>
      <c r="C912" s="14"/>
    </row>
    <row r="913" spans="1:3" ht="13.2">
      <c r="A913" s="14"/>
      <c r="B913" s="14"/>
      <c r="C913" s="14"/>
    </row>
    <row r="914" spans="1:3" ht="13.2">
      <c r="A914" s="14"/>
      <c r="B914" s="14"/>
      <c r="C914" s="14"/>
    </row>
    <row r="915" spans="1:3" ht="13.2">
      <c r="A915" s="14"/>
      <c r="B915" s="14"/>
      <c r="C915" s="14"/>
    </row>
    <row r="916" spans="1:3" ht="13.2">
      <c r="A916" s="14"/>
      <c r="B916" s="14"/>
      <c r="C916" s="14"/>
    </row>
    <row r="917" spans="1:3" ht="13.2">
      <c r="A917" s="14"/>
      <c r="B917" s="14"/>
      <c r="C917" s="14"/>
    </row>
    <row r="918" spans="1:3" ht="13.2">
      <c r="A918" s="14"/>
      <c r="B918" s="14"/>
      <c r="C918" s="14"/>
    </row>
    <row r="919" spans="1:3" ht="13.2">
      <c r="A919" s="14"/>
      <c r="B919" s="14"/>
      <c r="C919" s="14"/>
    </row>
    <row r="920" spans="1:3" ht="13.2">
      <c r="A920" s="14"/>
      <c r="B920" s="14"/>
      <c r="C920" s="14"/>
    </row>
    <row r="921" spans="1:3" ht="13.2">
      <c r="A921" s="14"/>
      <c r="B921" s="14"/>
      <c r="C921" s="14"/>
    </row>
    <row r="922" spans="1:3" ht="13.2">
      <c r="A922" s="14"/>
      <c r="B922" s="14"/>
      <c r="C922" s="14"/>
    </row>
    <row r="923" spans="1:3" ht="13.2">
      <c r="A923" s="14"/>
      <c r="B923" s="14"/>
      <c r="C923" s="14"/>
    </row>
    <row r="924" spans="1:3" ht="13.2">
      <c r="A924" s="14"/>
      <c r="B924" s="14"/>
      <c r="C924" s="14"/>
    </row>
    <row r="925" spans="1:3" ht="13.2">
      <c r="A925" s="14"/>
      <c r="B925" s="14"/>
      <c r="C925" s="14"/>
    </row>
    <row r="926" spans="1:3" ht="13.2">
      <c r="A926" s="14"/>
      <c r="B926" s="14"/>
      <c r="C926" s="14"/>
    </row>
    <row r="927" spans="1:3" ht="13.2">
      <c r="A927" s="14"/>
      <c r="B927" s="14"/>
      <c r="C927" s="14"/>
    </row>
    <row r="928" spans="1:3" ht="13.2">
      <c r="A928" s="14"/>
      <c r="B928" s="14"/>
      <c r="C928" s="14"/>
    </row>
    <row r="929" spans="1:3" ht="13.2">
      <c r="A929" s="14"/>
      <c r="B929" s="14"/>
      <c r="C929" s="14"/>
    </row>
    <row r="930" spans="1:3" ht="13.2">
      <c r="A930" s="14"/>
      <c r="B930" s="14"/>
      <c r="C930" s="14"/>
    </row>
    <row r="931" spans="1:3" ht="13.2">
      <c r="A931" s="14"/>
      <c r="B931" s="14"/>
      <c r="C931" s="14"/>
    </row>
    <row r="932" spans="1:3" ht="13.2">
      <c r="A932" s="14"/>
      <c r="B932" s="14"/>
      <c r="C932" s="14"/>
    </row>
    <row r="933" spans="1:3" ht="13.2">
      <c r="A933" s="14"/>
      <c r="B933" s="14"/>
      <c r="C933" s="14"/>
    </row>
    <row r="934" spans="1:3" ht="13.2">
      <c r="A934" s="14"/>
      <c r="B934" s="14"/>
      <c r="C934" s="14"/>
    </row>
    <row r="935" spans="1:3" ht="13.2">
      <c r="A935" s="14"/>
      <c r="B935" s="14"/>
      <c r="C935" s="14"/>
    </row>
    <row r="936" spans="1:3" ht="13.2">
      <c r="A936" s="14"/>
      <c r="B936" s="14"/>
      <c r="C936" s="14"/>
    </row>
    <row r="937" spans="1:3" ht="13.2">
      <c r="A937" s="14"/>
      <c r="B937" s="14"/>
      <c r="C937" s="14"/>
    </row>
    <row r="938" spans="1:3" ht="13.2">
      <c r="A938" s="14"/>
      <c r="B938" s="14"/>
      <c r="C938" s="14"/>
    </row>
    <row r="939" spans="1:3" ht="13.2">
      <c r="A939" s="14"/>
      <c r="B939" s="14"/>
      <c r="C939" s="14"/>
    </row>
    <row r="940" spans="1:3" ht="13.2">
      <c r="A940" s="14"/>
      <c r="B940" s="14"/>
      <c r="C940" s="14"/>
    </row>
    <row r="941" spans="1:3" ht="13.2">
      <c r="A941" s="14"/>
      <c r="B941" s="14"/>
      <c r="C941" s="14"/>
    </row>
    <row r="942" spans="1:3" ht="13.2">
      <c r="A942" s="14"/>
      <c r="B942" s="14"/>
      <c r="C942" s="14"/>
    </row>
    <row r="943" spans="1:3" ht="13.2">
      <c r="A943" s="14"/>
      <c r="B943" s="14"/>
      <c r="C943" s="14"/>
    </row>
    <row r="944" spans="1:3" ht="13.2">
      <c r="A944" s="14"/>
      <c r="B944" s="14"/>
      <c r="C944" s="14"/>
    </row>
    <row r="945" spans="1:3" ht="13.2">
      <c r="A945" s="14"/>
      <c r="B945" s="14"/>
      <c r="C945" s="14"/>
    </row>
    <row r="946" spans="1:3" ht="13.2">
      <c r="A946" s="14"/>
      <c r="B946" s="14"/>
      <c r="C946" s="14"/>
    </row>
    <row r="947" spans="1:3" ht="13.2">
      <c r="A947" s="14"/>
      <c r="B947" s="14"/>
      <c r="C947" s="14"/>
    </row>
    <row r="948" spans="1:3" ht="13.2">
      <c r="A948" s="14"/>
      <c r="B948" s="14"/>
      <c r="C948" s="14"/>
    </row>
    <row r="949" spans="1:3" ht="13.2">
      <c r="A949" s="14"/>
      <c r="B949" s="14"/>
      <c r="C949" s="14"/>
    </row>
    <row r="950" spans="1:3" ht="13.2">
      <c r="A950" s="14"/>
      <c r="B950" s="14"/>
      <c r="C950" s="14"/>
    </row>
    <row r="951" spans="1:3" ht="13.2">
      <c r="A951" s="14"/>
      <c r="B951" s="14"/>
      <c r="C951" s="14"/>
    </row>
    <row r="952" spans="1:3" ht="13.2">
      <c r="A952" s="14"/>
      <c r="B952" s="14"/>
      <c r="C952" s="14"/>
    </row>
    <row r="953" spans="1:3" ht="13.2">
      <c r="A953" s="14"/>
      <c r="B953" s="14"/>
      <c r="C953" s="14"/>
    </row>
    <row r="954" spans="1:3" ht="13.2">
      <c r="A954" s="14"/>
      <c r="B954" s="14"/>
      <c r="C954" s="14"/>
    </row>
    <row r="955" spans="1:3" ht="13.2">
      <c r="A955" s="14"/>
      <c r="B955" s="14"/>
      <c r="C955" s="14"/>
    </row>
    <row r="956" spans="1:3" ht="13.2">
      <c r="A956" s="14"/>
      <c r="B956" s="14"/>
      <c r="C956" s="14"/>
    </row>
    <row r="957" spans="1:3" ht="13.2">
      <c r="A957" s="14"/>
      <c r="B957" s="14"/>
      <c r="C957" s="14"/>
    </row>
    <row r="958" spans="1:3" ht="13.2">
      <c r="A958" s="14"/>
      <c r="B958" s="14"/>
      <c r="C958" s="14"/>
    </row>
    <row r="959" spans="1:3" ht="13.2">
      <c r="A959" s="14"/>
      <c r="B959" s="14"/>
      <c r="C959" s="14"/>
    </row>
    <row r="960" spans="1:3" ht="13.2">
      <c r="A960" s="14"/>
      <c r="B960" s="14"/>
      <c r="C960" s="14"/>
    </row>
    <row r="961" spans="1:3" ht="13.2">
      <c r="A961" s="14"/>
      <c r="B961" s="14"/>
      <c r="C961" s="14"/>
    </row>
    <row r="962" spans="1:3" ht="13.2">
      <c r="A962" s="14"/>
      <c r="B962" s="14"/>
      <c r="C962" s="14"/>
    </row>
    <row r="963" spans="1:3" ht="13.2">
      <c r="A963" s="14"/>
      <c r="B963" s="14"/>
      <c r="C963" s="14"/>
    </row>
    <row r="964" spans="1:3" ht="13.2">
      <c r="A964" s="14"/>
      <c r="B964" s="14"/>
      <c r="C964" s="14"/>
    </row>
    <row r="965" spans="1:3" ht="13.2">
      <c r="A965" s="14"/>
      <c r="B965" s="14"/>
      <c r="C965" s="14"/>
    </row>
    <row r="966" spans="1:3" ht="13.2">
      <c r="A966" s="14"/>
      <c r="B966" s="14"/>
      <c r="C966" s="14"/>
    </row>
    <row r="967" spans="1:3" ht="13.2">
      <c r="A967" s="14"/>
      <c r="B967" s="14"/>
      <c r="C967" s="14"/>
    </row>
    <row r="968" spans="1:3" ht="13.2">
      <c r="A968" s="14"/>
      <c r="B968" s="14"/>
      <c r="C968" s="14"/>
    </row>
    <row r="969" spans="1:3" ht="13.2">
      <c r="A969" s="14"/>
      <c r="B969" s="14"/>
      <c r="C969" s="14"/>
    </row>
    <row r="970" spans="1:3" ht="13.2">
      <c r="A970" s="14"/>
      <c r="B970" s="14"/>
      <c r="C970" s="14"/>
    </row>
    <row r="971" spans="1:3" ht="13.2">
      <c r="A971" s="14"/>
      <c r="B971" s="14"/>
      <c r="C971" s="14"/>
    </row>
    <row r="972" spans="1:3" ht="13.2">
      <c r="A972" s="14"/>
      <c r="B972" s="14"/>
      <c r="C972" s="14"/>
    </row>
    <row r="973" spans="1:3" ht="13.2">
      <c r="A973" s="14"/>
      <c r="B973" s="14"/>
      <c r="C973" s="14"/>
    </row>
    <row r="974" spans="1:3" ht="13.2">
      <c r="A974" s="14"/>
      <c r="B974" s="14"/>
      <c r="C974" s="14"/>
    </row>
    <row r="975" spans="1:3" ht="13.2">
      <c r="A975" s="14"/>
      <c r="B975" s="14"/>
      <c r="C975" s="14"/>
    </row>
    <row r="976" spans="1:3" ht="13.2">
      <c r="A976" s="14"/>
      <c r="B976" s="14"/>
      <c r="C976" s="14"/>
    </row>
    <row r="977" spans="1:3" ht="13.2">
      <c r="A977" s="14"/>
      <c r="B977" s="14"/>
      <c r="C977" s="14"/>
    </row>
    <row r="978" spans="1:3" ht="13.2">
      <c r="A978" s="14"/>
      <c r="B978" s="14"/>
      <c r="C978" s="14"/>
    </row>
    <row r="979" spans="1:3" ht="13.2">
      <c r="A979" s="14"/>
      <c r="B979" s="14"/>
      <c r="C979" s="14"/>
    </row>
    <row r="980" spans="1:3" ht="13.2">
      <c r="A980" s="14"/>
      <c r="B980" s="14"/>
      <c r="C980" s="14"/>
    </row>
    <row r="981" spans="1:3" ht="13.2">
      <c r="A981" s="14"/>
      <c r="B981" s="14"/>
      <c r="C981" s="14"/>
    </row>
    <row r="982" spans="1:3" ht="13.2">
      <c r="A982" s="14"/>
      <c r="B982" s="14"/>
      <c r="C982" s="14"/>
    </row>
    <row r="983" spans="1:3" ht="13.2">
      <c r="A983" s="14"/>
      <c r="B983" s="14"/>
      <c r="C983" s="14"/>
    </row>
    <row r="984" spans="1:3" ht="13.2">
      <c r="A984" s="14"/>
      <c r="B984" s="14"/>
      <c r="C984" s="14"/>
    </row>
    <row r="985" spans="1:3" ht="13.2">
      <c r="A985" s="14"/>
      <c r="B985" s="14"/>
      <c r="C985" s="14"/>
    </row>
    <row r="986" spans="1:3" ht="13.2">
      <c r="A986" s="14"/>
      <c r="B986" s="14"/>
      <c r="C986" s="14"/>
    </row>
    <row r="987" spans="1:3" ht="13.2">
      <c r="A987" s="14"/>
      <c r="B987" s="14"/>
      <c r="C987" s="14"/>
    </row>
    <row r="988" spans="1:3" ht="13.2">
      <c r="A988" s="14"/>
      <c r="B988" s="14"/>
      <c r="C988" s="14"/>
    </row>
    <row r="989" spans="1:3" ht="13.2">
      <c r="A989" s="14"/>
      <c r="B989" s="14"/>
      <c r="C989" s="14"/>
    </row>
    <row r="990" spans="1:3" ht="13.2">
      <c r="A990" s="14"/>
      <c r="B990" s="14"/>
      <c r="C990" s="14"/>
    </row>
    <row r="991" spans="1:3" ht="13.2">
      <c r="A991" s="14"/>
      <c r="B991" s="14"/>
      <c r="C991" s="14"/>
    </row>
    <row r="992" spans="1:3" ht="13.2">
      <c r="A992" s="14"/>
      <c r="B992" s="14"/>
      <c r="C992" s="14"/>
    </row>
    <row r="993" spans="1:3" ht="13.2">
      <c r="A993" s="14"/>
      <c r="B993" s="14"/>
      <c r="C993" s="14"/>
    </row>
    <row r="994" spans="1:3" ht="13.2">
      <c r="A994" s="14"/>
      <c r="B994" s="14"/>
      <c r="C994" s="14"/>
    </row>
    <row r="995" spans="1:3" ht="13.2">
      <c r="A995" s="14"/>
      <c r="B995" s="14"/>
      <c r="C995" s="14"/>
    </row>
    <row r="996" spans="1:3" ht="13.2">
      <c r="A996" s="14"/>
      <c r="B996" s="14"/>
      <c r="C996" s="14"/>
    </row>
    <row r="997" spans="1:3" ht="13.2">
      <c r="A997" s="14"/>
      <c r="B997" s="14"/>
      <c r="C997" s="14"/>
    </row>
    <row r="998" spans="1:3" ht="13.2">
      <c r="A998" s="14"/>
      <c r="B998" s="14"/>
      <c r="C998" s="14"/>
    </row>
  </sheetData>
  <pageMargins left="0.7" right="0.7" top="0.75" bottom="0.75" header="0.3" footer="0.3"/>
  <customProperties>
    <customPr name="EpmWorksheetKeyString_GUID" r:id="rId1"/>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7"/>
  <sheetViews>
    <sheetView workbookViewId="0">
      <pane ySplit="1" topLeftCell="A2" activePane="bottomLeft" state="frozen"/>
      <selection pane="bottomLeft" activeCell="B3" sqref="B3"/>
    </sheetView>
  </sheetViews>
  <sheetFormatPr defaultColWidth="14.44140625" defaultRowHeight="15.75" customHeight="1"/>
  <sheetData>
    <row r="1" spans="1:3" ht="13.2">
      <c r="A1" s="16" t="s">
        <v>36</v>
      </c>
      <c r="B1" s="16" t="s">
        <v>366</v>
      </c>
      <c r="C1" s="16" t="s">
        <v>367</v>
      </c>
    </row>
    <row r="2" spans="1:3" ht="13.2">
      <c r="A2" s="4" t="s">
        <v>62</v>
      </c>
      <c r="B2" s="7">
        <v>748.75</v>
      </c>
      <c r="C2" s="7">
        <v>524.13</v>
      </c>
    </row>
    <row r="3" spans="1:3" ht="13.2">
      <c r="A3" s="4" t="s">
        <v>63</v>
      </c>
      <c r="B3" s="7">
        <v>748.75</v>
      </c>
      <c r="C3" s="7">
        <v>524.13</v>
      </c>
    </row>
    <row r="4" spans="1:3" ht="13.2">
      <c r="A4" s="4" t="s">
        <v>368</v>
      </c>
      <c r="B4" s="7">
        <v>248.75</v>
      </c>
      <c r="C4" s="7">
        <v>174.13</v>
      </c>
    </row>
    <row r="5" spans="1:3" ht="13.2">
      <c r="A5" s="4" t="s">
        <v>64</v>
      </c>
      <c r="B5" s="7">
        <v>186.25</v>
      </c>
      <c r="C5" s="7">
        <v>130.38</v>
      </c>
    </row>
    <row r="6" spans="1:3" ht="13.2">
      <c r="A6" s="4" t="s">
        <v>65</v>
      </c>
      <c r="B6" s="7">
        <v>561.25</v>
      </c>
      <c r="C6" s="7">
        <v>392.88</v>
      </c>
    </row>
    <row r="7" spans="1:3" ht="13.2">
      <c r="A7" s="4" t="s">
        <v>66</v>
      </c>
      <c r="B7" s="7">
        <v>561.25</v>
      </c>
      <c r="C7" s="7">
        <v>392.88</v>
      </c>
    </row>
    <row r="8" spans="1:3" ht="13.2">
      <c r="A8" s="4" t="s">
        <v>67</v>
      </c>
      <c r="B8" s="7">
        <v>748.75</v>
      </c>
      <c r="C8" s="7">
        <v>524.13</v>
      </c>
    </row>
    <row r="9" spans="1:3" ht="13.2">
      <c r="A9" s="4" t="s">
        <v>68</v>
      </c>
      <c r="B9" s="7">
        <v>325.94</v>
      </c>
      <c r="C9" s="7">
        <v>228.16</v>
      </c>
    </row>
    <row r="10" spans="1:3" ht="13.2">
      <c r="A10" s="4" t="s">
        <v>69</v>
      </c>
      <c r="B10" s="7">
        <v>373.75</v>
      </c>
      <c r="C10" s="7">
        <v>261.63</v>
      </c>
    </row>
    <row r="11" spans="1:3" ht="13.2">
      <c r="A11" s="4" t="s">
        <v>70</v>
      </c>
      <c r="B11" s="7">
        <v>498.75</v>
      </c>
      <c r="C11" s="7">
        <v>349.13</v>
      </c>
    </row>
    <row r="12" spans="1:3" ht="13.2">
      <c r="A12" s="4" t="s">
        <v>71</v>
      </c>
      <c r="B12" s="7">
        <v>498.75</v>
      </c>
      <c r="C12" s="7">
        <v>349.13</v>
      </c>
    </row>
    <row r="13" spans="1:3" ht="13.2">
      <c r="A13" s="4" t="s">
        <v>72</v>
      </c>
      <c r="B13" s="7">
        <v>186.25</v>
      </c>
      <c r="C13" s="7">
        <v>130.38</v>
      </c>
    </row>
    <row r="14" spans="1:3" ht="13.2">
      <c r="A14" s="4" t="s">
        <v>73</v>
      </c>
      <c r="B14" s="7">
        <v>343.75</v>
      </c>
      <c r="C14" s="7">
        <v>240.63</v>
      </c>
    </row>
    <row r="15" spans="1:3" ht="13.2">
      <c r="A15" s="4" t="s">
        <v>74</v>
      </c>
      <c r="B15" s="7">
        <v>186.25</v>
      </c>
      <c r="C15" s="7">
        <v>130.38</v>
      </c>
    </row>
    <row r="16" spans="1:3" ht="13.2">
      <c r="A16" s="4" t="s">
        <v>75</v>
      </c>
      <c r="B16" s="7">
        <v>1049</v>
      </c>
      <c r="C16" s="7">
        <v>734.3</v>
      </c>
    </row>
    <row r="17" spans="1:6" ht="13.2">
      <c r="A17" s="4" t="s">
        <v>76</v>
      </c>
      <c r="B17" s="7">
        <v>208.9</v>
      </c>
      <c r="C17" s="7">
        <v>198.46</v>
      </c>
    </row>
    <row r="18" spans="1:6" ht="13.2">
      <c r="A18" s="4" t="s">
        <v>78</v>
      </c>
      <c r="B18" s="7">
        <v>748.75</v>
      </c>
      <c r="C18" s="7">
        <v>524.13</v>
      </c>
    </row>
    <row r="19" spans="1:6" ht="13.2">
      <c r="A19" s="4" t="s">
        <v>79</v>
      </c>
      <c r="B19" s="7">
        <v>1049</v>
      </c>
      <c r="C19" s="7">
        <v>734.3</v>
      </c>
    </row>
    <row r="20" spans="1:6" ht="13.2">
      <c r="A20" s="4" t="s">
        <v>80</v>
      </c>
      <c r="B20" s="7">
        <v>498.75</v>
      </c>
      <c r="C20" s="7">
        <v>349.13</v>
      </c>
    </row>
    <row r="21" spans="1:6" ht="13.2">
      <c r="A21" s="4" t="s">
        <v>81</v>
      </c>
      <c r="B21" s="7">
        <v>208.9</v>
      </c>
      <c r="C21" s="7">
        <v>198.46</v>
      </c>
    </row>
    <row r="22" spans="1:6" ht="13.2">
      <c r="A22" s="4" t="s">
        <v>369</v>
      </c>
      <c r="B22" s="7">
        <v>8.75</v>
      </c>
      <c r="C22" s="7">
        <v>5.16</v>
      </c>
    </row>
    <row r="23" spans="1:6" ht="13.2">
      <c r="A23" s="4" t="s">
        <v>369</v>
      </c>
      <c r="B23" s="7">
        <v>8.75</v>
      </c>
      <c r="C23" s="7">
        <v>4.84</v>
      </c>
    </row>
    <row r="24" spans="1:6" ht="13.2">
      <c r="A24" s="4" t="s">
        <v>369</v>
      </c>
      <c r="B24" s="7">
        <v>8.75</v>
      </c>
      <c r="C24" s="7">
        <v>4.07</v>
      </c>
    </row>
    <row r="25" spans="1:6" ht="13.2">
      <c r="A25" s="4" t="s">
        <v>39</v>
      </c>
      <c r="B25" s="7">
        <v>0</v>
      </c>
      <c r="C25" s="7">
        <v>0</v>
      </c>
      <c r="D25" s="6"/>
      <c r="E25" s="6"/>
      <c r="F25" s="6"/>
    </row>
    <row r="26" spans="1:6" ht="13.2">
      <c r="A26" s="4" t="s">
        <v>40</v>
      </c>
      <c r="B26" s="7">
        <v>0</v>
      </c>
      <c r="C26" s="7">
        <v>0</v>
      </c>
      <c r="D26" s="6"/>
      <c r="E26" s="6"/>
      <c r="F26" s="6"/>
    </row>
    <row r="27" spans="1:6" ht="13.2">
      <c r="A27" s="4" t="s">
        <v>41</v>
      </c>
      <c r="B27" s="7">
        <v>0</v>
      </c>
      <c r="C27" s="7">
        <v>0</v>
      </c>
      <c r="D27" s="6"/>
      <c r="E27" s="6"/>
      <c r="F27" s="6"/>
    </row>
    <row r="28" spans="1:6" ht="13.2">
      <c r="A28" s="4" t="s">
        <v>42</v>
      </c>
      <c r="B28" s="7">
        <v>0</v>
      </c>
      <c r="C28" s="7">
        <v>0</v>
      </c>
      <c r="D28" s="6"/>
      <c r="E28" s="6"/>
      <c r="F28" s="6"/>
    </row>
    <row r="29" spans="1:6" ht="13.2">
      <c r="A29" s="4" t="s">
        <v>43</v>
      </c>
      <c r="B29" s="7">
        <v>0</v>
      </c>
      <c r="C29" s="7">
        <v>0</v>
      </c>
      <c r="D29" s="6"/>
      <c r="E29" s="6"/>
      <c r="F29" s="6"/>
    </row>
    <row r="30" spans="1:6" ht="13.2">
      <c r="A30" s="4" t="s">
        <v>44</v>
      </c>
      <c r="B30" s="7">
        <v>0</v>
      </c>
      <c r="C30" s="7">
        <v>0</v>
      </c>
      <c r="D30" s="6"/>
      <c r="E30" s="6"/>
      <c r="F30" s="6"/>
    </row>
    <row r="31" spans="1:6" ht="13.2">
      <c r="A31" s="4" t="s">
        <v>45</v>
      </c>
      <c r="B31" s="7">
        <v>0</v>
      </c>
      <c r="C31" s="7">
        <v>0</v>
      </c>
      <c r="D31" s="6"/>
      <c r="E31" s="6"/>
      <c r="F31" s="6"/>
    </row>
    <row r="32" spans="1:6" ht="13.2">
      <c r="A32" s="4" t="s">
        <v>46</v>
      </c>
      <c r="B32" s="7">
        <v>0</v>
      </c>
      <c r="C32" s="7">
        <v>0</v>
      </c>
      <c r="D32" s="6"/>
      <c r="E32" s="6"/>
      <c r="F32" s="6"/>
    </row>
    <row r="33" spans="1:6" ht="13.2">
      <c r="A33" s="4" t="s">
        <v>47</v>
      </c>
      <c r="B33" s="7">
        <v>0</v>
      </c>
      <c r="C33" s="7">
        <v>0</v>
      </c>
      <c r="D33" s="6"/>
      <c r="E33" s="6"/>
      <c r="F33" s="6"/>
    </row>
    <row r="34" spans="1:6" ht="13.2">
      <c r="A34" s="4" t="s">
        <v>48</v>
      </c>
      <c r="B34" s="7">
        <v>0</v>
      </c>
      <c r="C34" s="7">
        <v>0</v>
      </c>
      <c r="D34" s="6"/>
      <c r="E34" s="6"/>
      <c r="F34" s="6"/>
    </row>
    <row r="35" spans="1:6" ht="13.2">
      <c r="A35" s="4" t="s">
        <v>49</v>
      </c>
      <c r="B35" s="7">
        <v>0</v>
      </c>
      <c r="C35" s="7">
        <v>0</v>
      </c>
      <c r="D35" s="6"/>
      <c r="E35" s="6"/>
      <c r="F35" s="6"/>
    </row>
    <row r="36" spans="1:6" ht="13.2">
      <c r="A36" s="4" t="s">
        <v>50</v>
      </c>
      <c r="B36" s="7">
        <v>0</v>
      </c>
      <c r="C36" s="7">
        <v>0</v>
      </c>
      <c r="D36" s="6"/>
      <c r="E36" s="6"/>
      <c r="F36" s="6"/>
    </row>
    <row r="37" spans="1:6" ht="13.2">
      <c r="A37" s="4" t="s">
        <v>51</v>
      </c>
      <c r="B37" s="7">
        <v>0</v>
      </c>
      <c r="C37" s="7">
        <v>0</v>
      </c>
      <c r="D37" s="6"/>
      <c r="E37" s="6"/>
      <c r="F37" s="6"/>
    </row>
    <row r="38" spans="1:6" ht="13.2">
      <c r="A38" s="4" t="s">
        <v>52</v>
      </c>
      <c r="B38" s="7">
        <v>0</v>
      </c>
      <c r="C38" s="7">
        <v>0</v>
      </c>
      <c r="D38" s="6"/>
      <c r="E38" s="6"/>
      <c r="F38" s="6"/>
    </row>
    <row r="39" spans="1:6" ht="13.2">
      <c r="A39" s="4" t="s">
        <v>53</v>
      </c>
      <c r="B39" s="7">
        <v>0</v>
      </c>
      <c r="C39" s="7">
        <v>0</v>
      </c>
      <c r="D39" s="6"/>
      <c r="E39" s="6"/>
      <c r="F39" s="6"/>
    </row>
    <row r="40" spans="1:6" ht="13.2">
      <c r="A40" s="4" t="s">
        <v>54</v>
      </c>
      <c r="B40" s="7">
        <v>0</v>
      </c>
      <c r="C40" s="7">
        <v>0</v>
      </c>
      <c r="D40" s="6"/>
      <c r="E40" s="6"/>
      <c r="F40" s="6"/>
    </row>
    <row r="41" spans="1:6" ht="13.2">
      <c r="A41" s="4" t="s">
        <v>55</v>
      </c>
      <c r="B41" s="7">
        <v>0</v>
      </c>
      <c r="C41" s="7">
        <v>0</v>
      </c>
      <c r="D41" s="6"/>
      <c r="E41" s="6"/>
      <c r="F41" s="6"/>
    </row>
    <row r="42" spans="1:6" ht="13.2">
      <c r="A42" s="4" t="s">
        <v>56</v>
      </c>
      <c r="B42" s="7">
        <v>0</v>
      </c>
      <c r="C42" s="7">
        <v>0</v>
      </c>
      <c r="D42" s="6"/>
      <c r="E42" s="6"/>
      <c r="F42" s="6"/>
    </row>
    <row r="43" spans="1:6" ht="13.2">
      <c r="A43" s="4" t="s">
        <v>57</v>
      </c>
      <c r="B43" s="7">
        <v>0</v>
      </c>
      <c r="C43" s="7">
        <v>0</v>
      </c>
      <c r="D43" s="6"/>
      <c r="E43" s="6"/>
      <c r="F43" s="6"/>
    </row>
    <row r="44" spans="1:6" ht="13.2">
      <c r="A44" s="4" t="s">
        <v>58</v>
      </c>
      <c r="B44" s="7">
        <v>0</v>
      </c>
      <c r="C44" s="7">
        <v>0</v>
      </c>
      <c r="D44" s="6"/>
      <c r="E44" s="6"/>
      <c r="F44" s="6"/>
    </row>
    <row r="45" spans="1:6" ht="13.2">
      <c r="A45" s="4" t="s">
        <v>59</v>
      </c>
      <c r="B45" s="7">
        <v>0</v>
      </c>
      <c r="C45" s="7">
        <v>0</v>
      </c>
      <c r="D45" s="6"/>
      <c r="E45" s="6"/>
      <c r="F45" s="6"/>
    </row>
    <row r="46" spans="1:6" ht="13.2">
      <c r="A46" s="4" t="s">
        <v>60</v>
      </c>
      <c r="B46" s="7">
        <v>0</v>
      </c>
      <c r="C46" s="7">
        <v>0</v>
      </c>
      <c r="D46" s="6"/>
      <c r="E46" s="6"/>
      <c r="F46" s="6"/>
    </row>
    <row r="47" spans="1:6" ht="13.2">
      <c r="A47" s="4" t="s">
        <v>61</v>
      </c>
      <c r="B47" s="7">
        <v>0</v>
      </c>
      <c r="C47" s="7">
        <v>0</v>
      </c>
      <c r="D47" s="6"/>
      <c r="E47" s="6"/>
      <c r="F47" s="6"/>
    </row>
  </sheetData>
  <pageMargins left="0.7" right="0.7" top="0.75" bottom="0.75" header="0.3" footer="0.3"/>
  <customProperties>
    <customPr name="EpmWorksheetKeyString_GU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17"/>
  <sheetViews>
    <sheetView workbookViewId="0">
      <pane ySplit="1" topLeftCell="A2" activePane="bottomLeft" state="frozen"/>
      <selection pane="bottomLeft" activeCell="B3" sqref="B3"/>
    </sheetView>
  </sheetViews>
  <sheetFormatPr defaultColWidth="14.44140625" defaultRowHeight="15.75" customHeight="1"/>
  <cols>
    <col min="2" max="2" width="27.77734375" customWidth="1"/>
  </cols>
  <sheetData>
    <row r="1" spans="1:10" ht="15">
      <c r="A1" s="34" t="s">
        <v>10</v>
      </c>
      <c r="B1" s="34" t="s">
        <v>1352</v>
      </c>
      <c r="C1" s="34" t="s">
        <v>2</v>
      </c>
      <c r="D1" s="34" t="s">
        <v>1353</v>
      </c>
      <c r="E1" s="34" t="s">
        <v>1354</v>
      </c>
      <c r="F1" s="34" t="s">
        <v>1355</v>
      </c>
      <c r="G1" s="34" t="s">
        <v>3</v>
      </c>
    </row>
    <row r="2" spans="1:10" ht="15">
      <c r="A2" s="35" t="s">
        <v>738</v>
      </c>
      <c r="B2" s="35" t="s">
        <v>1356</v>
      </c>
      <c r="C2" s="36">
        <v>255.71</v>
      </c>
      <c r="D2" s="36">
        <v>182.58</v>
      </c>
      <c r="E2" s="36">
        <v>182.58</v>
      </c>
      <c r="F2" s="36">
        <v>199</v>
      </c>
      <c r="G2" s="36">
        <v>199</v>
      </c>
    </row>
    <row r="3" spans="1:10" ht="15">
      <c r="A3" s="35" t="s">
        <v>742</v>
      </c>
      <c r="B3" s="35" t="s">
        <v>1357</v>
      </c>
      <c r="C3" s="36">
        <v>320</v>
      </c>
      <c r="D3" s="36">
        <v>228.48</v>
      </c>
      <c r="E3" s="36">
        <v>228.48</v>
      </c>
      <c r="F3" s="36">
        <v>249</v>
      </c>
      <c r="G3" s="36">
        <v>249</v>
      </c>
      <c r="I3" s="37" t="s">
        <v>1358</v>
      </c>
      <c r="J3" s="38">
        <v>43073</v>
      </c>
    </row>
    <row r="4" spans="1:10" ht="15">
      <c r="A4" s="35" t="s">
        <v>740</v>
      </c>
      <c r="B4" s="39" t="s">
        <v>1359</v>
      </c>
      <c r="C4" s="36">
        <v>255.71</v>
      </c>
      <c r="D4" s="36">
        <v>182.58</v>
      </c>
      <c r="E4" s="36">
        <v>182.58</v>
      </c>
      <c r="F4" s="36">
        <v>199</v>
      </c>
      <c r="G4" s="40">
        <v>199</v>
      </c>
    </row>
    <row r="5" spans="1:10" ht="15">
      <c r="A5" s="35" t="s">
        <v>744</v>
      </c>
      <c r="B5" s="35" t="s">
        <v>1360</v>
      </c>
      <c r="C5" s="36">
        <v>384.29</v>
      </c>
      <c r="D5" s="36">
        <v>274.38</v>
      </c>
      <c r="E5" s="36">
        <v>274.38</v>
      </c>
      <c r="F5" s="36">
        <v>299</v>
      </c>
      <c r="G5" s="40">
        <v>299</v>
      </c>
    </row>
    <row r="6" spans="1:10" ht="15">
      <c r="A6" s="35" t="s">
        <v>746</v>
      </c>
      <c r="B6" s="39" t="s">
        <v>1361</v>
      </c>
      <c r="C6" s="36">
        <v>512.86</v>
      </c>
      <c r="D6" s="36">
        <v>366.18</v>
      </c>
      <c r="E6" s="36">
        <v>366.18</v>
      </c>
      <c r="F6" s="36">
        <v>399</v>
      </c>
      <c r="G6" s="40">
        <v>399</v>
      </c>
    </row>
    <row r="7" spans="1:10" ht="15">
      <c r="A7" s="35" t="s">
        <v>749</v>
      </c>
      <c r="B7" s="35" t="s">
        <v>1362</v>
      </c>
      <c r="C7" s="36">
        <v>770</v>
      </c>
      <c r="D7" s="36">
        <v>549.78</v>
      </c>
      <c r="E7" s="36">
        <v>549.78</v>
      </c>
      <c r="F7" s="36">
        <v>599</v>
      </c>
      <c r="G7" s="36">
        <v>599</v>
      </c>
    </row>
    <row r="8" spans="1:10" ht="15">
      <c r="A8" s="35" t="s">
        <v>752</v>
      </c>
      <c r="B8" s="35" t="s">
        <v>1363</v>
      </c>
      <c r="C8" s="36">
        <v>898.57</v>
      </c>
      <c r="D8" s="36">
        <v>641.58000000000004</v>
      </c>
      <c r="E8" s="36">
        <v>641.58000000000004</v>
      </c>
      <c r="F8" s="36">
        <v>699</v>
      </c>
      <c r="G8" s="36">
        <v>699</v>
      </c>
    </row>
    <row r="9" spans="1:10" ht="15">
      <c r="A9" s="35" t="s">
        <v>754</v>
      </c>
      <c r="B9" s="35" t="s">
        <v>1364</v>
      </c>
      <c r="C9" s="36">
        <v>1155.71</v>
      </c>
      <c r="D9" s="36">
        <v>825.18</v>
      </c>
      <c r="E9" s="36">
        <v>825.18</v>
      </c>
      <c r="F9" s="36">
        <v>899</v>
      </c>
      <c r="G9" s="36">
        <v>899</v>
      </c>
    </row>
    <row r="10" spans="1:10" ht="15">
      <c r="A10" s="35" t="s">
        <v>756</v>
      </c>
      <c r="B10" s="35" t="s">
        <v>1365</v>
      </c>
      <c r="C10" s="36">
        <v>1155.71</v>
      </c>
      <c r="D10" s="36">
        <v>825.18</v>
      </c>
      <c r="E10" s="36">
        <v>825.18</v>
      </c>
      <c r="F10" s="36">
        <v>899</v>
      </c>
      <c r="G10" s="36">
        <v>899</v>
      </c>
    </row>
    <row r="11" spans="1:10" ht="15">
      <c r="A11" s="35" t="s">
        <v>758</v>
      </c>
      <c r="B11" s="35" t="s">
        <v>1366</v>
      </c>
      <c r="C11" s="36">
        <v>1412.86</v>
      </c>
      <c r="D11" s="36">
        <v>1008.78</v>
      </c>
      <c r="E11" s="36">
        <v>1008.78</v>
      </c>
      <c r="F11" s="36">
        <v>1099</v>
      </c>
      <c r="G11" s="36">
        <v>1099</v>
      </c>
    </row>
    <row r="12" spans="1:10" ht="15">
      <c r="A12" s="35" t="s">
        <v>885</v>
      </c>
      <c r="B12" s="35" t="s">
        <v>1367</v>
      </c>
      <c r="C12" s="36">
        <v>1104.29</v>
      </c>
      <c r="D12" s="36">
        <v>788.46</v>
      </c>
      <c r="E12" s="36">
        <v>788.46</v>
      </c>
      <c r="F12" s="36">
        <v>849</v>
      </c>
      <c r="G12" s="36">
        <v>849</v>
      </c>
    </row>
    <row r="13" spans="1:10" ht="15">
      <c r="A13" s="35" t="s">
        <v>887</v>
      </c>
      <c r="B13" s="35" t="s">
        <v>1368</v>
      </c>
      <c r="C13" s="36">
        <v>1558.57</v>
      </c>
      <c r="D13" s="36">
        <v>1112.82</v>
      </c>
      <c r="E13" s="36">
        <v>1112.82</v>
      </c>
      <c r="F13" s="36">
        <v>1199</v>
      </c>
      <c r="G13" s="36">
        <v>1199</v>
      </c>
    </row>
    <row r="14" spans="1:10" ht="15">
      <c r="A14" s="35" t="s">
        <v>865</v>
      </c>
      <c r="B14" s="35" t="s">
        <v>1369</v>
      </c>
      <c r="C14" s="36">
        <v>908.57</v>
      </c>
      <c r="D14" s="36">
        <v>648.72</v>
      </c>
      <c r="E14" s="36">
        <v>648.72</v>
      </c>
      <c r="F14" s="36">
        <v>699</v>
      </c>
      <c r="G14" s="36">
        <v>699</v>
      </c>
    </row>
    <row r="15" spans="1:10" ht="15">
      <c r="A15" s="35" t="s">
        <v>867</v>
      </c>
      <c r="B15" s="35" t="s">
        <v>1370</v>
      </c>
      <c r="C15" s="36">
        <v>1168.57</v>
      </c>
      <c r="D15" s="36">
        <v>834.36</v>
      </c>
      <c r="E15" s="36">
        <v>834.36</v>
      </c>
      <c r="F15" s="36">
        <v>899</v>
      </c>
      <c r="G15" s="36">
        <v>899</v>
      </c>
    </row>
    <row r="16" spans="1:10" ht="15">
      <c r="A16" s="35" t="s">
        <v>879</v>
      </c>
      <c r="B16" s="35" t="s">
        <v>1371</v>
      </c>
      <c r="C16" s="36">
        <v>1494.29</v>
      </c>
      <c r="D16" s="36">
        <v>1066.92</v>
      </c>
      <c r="E16" s="36">
        <v>1066.92</v>
      </c>
      <c r="F16" s="36">
        <v>1149</v>
      </c>
      <c r="G16" s="36">
        <v>1149</v>
      </c>
    </row>
    <row r="17" spans="1:7" ht="15">
      <c r="A17" s="35" t="s">
        <v>869</v>
      </c>
      <c r="B17" s="35" t="s">
        <v>1372</v>
      </c>
      <c r="C17" s="36">
        <v>1428.57</v>
      </c>
      <c r="D17" s="36">
        <v>1020</v>
      </c>
      <c r="E17" s="36">
        <v>1020</v>
      </c>
      <c r="F17" s="36">
        <v>1099</v>
      </c>
      <c r="G17" s="36">
        <v>1099</v>
      </c>
    </row>
    <row r="18" spans="1:7" ht="15">
      <c r="A18" s="35" t="s">
        <v>871</v>
      </c>
      <c r="B18" s="35" t="s">
        <v>1373</v>
      </c>
      <c r="C18" s="36">
        <v>1298.57</v>
      </c>
      <c r="D18" s="36">
        <v>927.18</v>
      </c>
      <c r="E18" s="36">
        <v>927.18</v>
      </c>
      <c r="F18" s="36">
        <v>999</v>
      </c>
      <c r="G18" s="36">
        <v>999</v>
      </c>
    </row>
    <row r="19" spans="1:7" ht="15">
      <c r="A19" s="35" t="s">
        <v>873</v>
      </c>
      <c r="B19" s="35" t="s">
        <v>1374</v>
      </c>
      <c r="C19" s="36">
        <v>1558.57</v>
      </c>
      <c r="D19" s="36">
        <v>1112.82</v>
      </c>
      <c r="E19" s="36">
        <v>1112.82</v>
      </c>
      <c r="F19" s="36">
        <v>1199</v>
      </c>
      <c r="G19" s="36">
        <v>1199</v>
      </c>
    </row>
    <row r="20" spans="1:7" ht="15">
      <c r="A20" s="35" t="s">
        <v>881</v>
      </c>
      <c r="B20" s="35" t="s">
        <v>1375</v>
      </c>
      <c r="C20" s="36">
        <v>1884.29</v>
      </c>
      <c r="D20" s="36">
        <v>1345.38</v>
      </c>
      <c r="E20" s="36">
        <v>1345.38</v>
      </c>
      <c r="F20" s="36">
        <v>1449</v>
      </c>
      <c r="G20" s="36">
        <v>1449</v>
      </c>
    </row>
    <row r="21" spans="1:7" ht="15">
      <c r="A21" s="35" t="s">
        <v>875</v>
      </c>
      <c r="B21" s="35" t="s">
        <v>1376</v>
      </c>
      <c r="C21" s="36">
        <v>2274.29</v>
      </c>
      <c r="D21" s="36">
        <v>1623.84</v>
      </c>
      <c r="E21" s="36">
        <v>1623.84</v>
      </c>
      <c r="F21" s="36">
        <v>1749</v>
      </c>
      <c r="G21" s="36">
        <v>1749</v>
      </c>
    </row>
    <row r="22" spans="1:7" ht="15">
      <c r="A22" s="35" t="s">
        <v>883</v>
      </c>
      <c r="B22" s="35" t="s">
        <v>1377</v>
      </c>
      <c r="C22" s="36">
        <v>2598.5700000000002</v>
      </c>
      <c r="D22" s="36">
        <v>1855.38</v>
      </c>
      <c r="E22" s="36">
        <v>1855.38</v>
      </c>
      <c r="F22" s="36">
        <v>1999</v>
      </c>
      <c r="G22" s="36">
        <v>1999</v>
      </c>
    </row>
    <row r="23" spans="1:7" ht="15">
      <c r="A23" s="35" t="s">
        <v>877</v>
      </c>
      <c r="B23" s="35" t="s">
        <v>1378</v>
      </c>
      <c r="C23" s="36">
        <v>2534.29</v>
      </c>
      <c r="D23" s="36">
        <v>1809.48</v>
      </c>
      <c r="E23" s="36">
        <v>1809.48</v>
      </c>
      <c r="F23" s="36">
        <v>1949</v>
      </c>
      <c r="G23" s="36">
        <v>1949</v>
      </c>
    </row>
    <row r="24" spans="1:7" ht="15">
      <c r="A24" s="35" t="s">
        <v>608</v>
      </c>
      <c r="B24" s="35" t="s">
        <v>1379</v>
      </c>
      <c r="C24" s="36">
        <v>4321.43</v>
      </c>
      <c r="D24" s="36">
        <v>3085.5</v>
      </c>
      <c r="E24" s="36">
        <v>3085.5</v>
      </c>
      <c r="F24" s="36">
        <v>3399</v>
      </c>
      <c r="G24" s="36">
        <v>3399</v>
      </c>
    </row>
    <row r="25" spans="1:7" ht="15">
      <c r="A25" s="35" t="s">
        <v>802</v>
      </c>
      <c r="B25" s="35" t="s">
        <v>1380</v>
      </c>
      <c r="C25" s="36">
        <v>255.71</v>
      </c>
      <c r="D25" s="36">
        <v>182.58</v>
      </c>
      <c r="E25" s="36">
        <v>182.58</v>
      </c>
      <c r="F25" s="36">
        <v>199</v>
      </c>
      <c r="G25" s="36">
        <v>199</v>
      </c>
    </row>
    <row r="26" spans="1:7" ht="15">
      <c r="A26" s="35" t="s">
        <v>804</v>
      </c>
      <c r="B26" s="35" t="s">
        <v>1381</v>
      </c>
      <c r="C26" s="36">
        <v>371.43</v>
      </c>
      <c r="D26" s="36">
        <v>265.2</v>
      </c>
      <c r="E26" s="36">
        <v>265.2</v>
      </c>
      <c r="F26" s="36">
        <v>289</v>
      </c>
      <c r="G26" s="36">
        <v>289</v>
      </c>
    </row>
    <row r="27" spans="1:7" ht="15">
      <c r="A27" s="35" t="s">
        <v>806</v>
      </c>
      <c r="B27" s="35" t="s">
        <v>1382</v>
      </c>
      <c r="C27" s="36">
        <v>705.71</v>
      </c>
      <c r="D27" s="36">
        <v>503.88</v>
      </c>
      <c r="E27" s="36">
        <v>503.88</v>
      </c>
      <c r="F27" s="36">
        <v>549</v>
      </c>
      <c r="G27" s="36">
        <v>549</v>
      </c>
    </row>
    <row r="28" spans="1:7" ht="15">
      <c r="A28" s="35" t="s">
        <v>808</v>
      </c>
      <c r="B28" s="35" t="s">
        <v>1383</v>
      </c>
      <c r="C28" s="36">
        <v>834.29</v>
      </c>
      <c r="D28" s="36">
        <v>595.67999999999995</v>
      </c>
      <c r="E28" s="36">
        <v>595.67999999999995</v>
      </c>
      <c r="F28" s="36">
        <v>649</v>
      </c>
      <c r="G28" s="36">
        <v>649</v>
      </c>
    </row>
    <row r="29" spans="1:7" ht="15">
      <c r="A29" s="35" t="s">
        <v>921</v>
      </c>
      <c r="B29" s="35" t="s">
        <v>1384</v>
      </c>
      <c r="C29" s="36">
        <v>847.14</v>
      </c>
      <c r="D29" s="40">
        <v>604.86</v>
      </c>
      <c r="E29" s="36">
        <v>604.86</v>
      </c>
      <c r="F29" s="36">
        <v>659</v>
      </c>
      <c r="G29" s="36">
        <v>659</v>
      </c>
    </row>
    <row r="30" spans="1:7" ht="15">
      <c r="A30" s="41"/>
      <c r="B30" s="41"/>
      <c r="C30" s="41"/>
      <c r="D30" s="41"/>
      <c r="E30" s="41"/>
      <c r="F30" s="41"/>
      <c r="G30" s="41"/>
    </row>
    <row r="31" spans="1:7" ht="15">
      <c r="A31" s="41"/>
      <c r="B31" s="35" t="s">
        <v>1385</v>
      </c>
      <c r="C31" s="41"/>
      <c r="D31" s="41"/>
      <c r="E31" s="41"/>
      <c r="F31" s="41"/>
      <c r="G31" s="41"/>
    </row>
    <row r="32" spans="1:7" ht="15">
      <c r="A32" s="35" t="s">
        <v>931</v>
      </c>
      <c r="B32" s="35" t="s">
        <v>1386</v>
      </c>
      <c r="C32" s="36">
        <v>1255.71</v>
      </c>
      <c r="D32" s="36">
        <v>896.58</v>
      </c>
      <c r="E32" s="36">
        <v>896.58</v>
      </c>
      <c r="F32" s="36">
        <v>999</v>
      </c>
      <c r="G32" s="36">
        <v>999</v>
      </c>
    </row>
    <row r="33" spans="1:7" ht="15">
      <c r="A33" s="35" t="s">
        <v>933</v>
      </c>
      <c r="B33" s="35" t="s">
        <v>1387</v>
      </c>
      <c r="C33" s="36">
        <v>1507.14</v>
      </c>
      <c r="D33" s="36">
        <v>1076.0999999999999</v>
      </c>
      <c r="E33" s="36">
        <v>1076.0999999999999</v>
      </c>
      <c r="F33" s="36">
        <v>1199</v>
      </c>
      <c r="G33" s="36">
        <v>1199</v>
      </c>
    </row>
    <row r="34" spans="1:7" ht="15">
      <c r="A34" s="35" t="s">
        <v>935</v>
      </c>
      <c r="B34" s="35" t="s">
        <v>1388</v>
      </c>
      <c r="C34" s="36">
        <v>1884.29</v>
      </c>
      <c r="D34" s="36">
        <v>1345.38</v>
      </c>
      <c r="E34" s="36">
        <v>1345.38</v>
      </c>
      <c r="F34" s="36">
        <v>1499</v>
      </c>
      <c r="G34" s="36">
        <v>1499</v>
      </c>
    </row>
    <row r="35" spans="1:7" ht="15">
      <c r="A35" s="35" t="s">
        <v>577</v>
      </c>
      <c r="B35" s="35" t="s">
        <v>1389</v>
      </c>
      <c r="C35" s="36">
        <v>2324.29</v>
      </c>
      <c r="D35" s="36">
        <v>1659.54</v>
      </c>
      <c r="E35" s="36">
        <v>1659.54</v>
      </c>
      <c r="F35" s="36">
        <v>1849</v>
      </c>
      <c r="G35" s="36">
        <v>1849</v>
      </c>
    </row>
    <row r="36" spans="1:7" ht="15">
      <c r="A36" s="35" t="s">
        <v>595</v>
      </c>
      <c r="B36" s="35" t="s">
        <v>1390</v>
      </c>
      <c r="C36" s="36">
        <v>2890</v>
      </c>
      <c r="D36" s="36">
        <v>2063.46</v>
      </c>
      <c r="E36" s="36">
        <v>2063.46</v>
      </c>
      <c r="F36" s="36">
        <v>2299</v>
      </c>
      <c r="G36" s="36">
        <v>2299</v>
      </c>
    </row>
    <row r="37" spans="1:7" ht="15">
      <c r="A37" s="35" t="s">
        <v>453</v>
      </c>
      <c r="B37" s="35" t="s">
        <v>1391</v>
      </c>
      <c r="C37" s="36">
        <v>4021.43</v>
      </c>
      <c r="D37" s="36">
        <v>2871.3</v>
      </c>
      <c r="E37" s="36">
        <v>2871.3</v>
      </c>
      <c r="F37" s="36">
        <v>3199</v>
      </c>
      <c r="G37" s="36">
        <v>3199</v>
      </c>
    </row>
    <row r="38" spans="1:7" ht="15">
      <c r="A38" s="35" t="s">
        <v>664</v>
      </c>
      <c r="B38" s="35" t="s">
        <v>1392</v>
      </c>
      <c r="C38" s="36">
        <v>384.29</v>
      </c>
      <c r="D38" s="36">
        <v>274.38</v>
      </c>
      <c r="E38" s="36">
        <v>274.38</v>
      </c>
      <c r="F38" s="36">
        <v>299</v>
      </c>
      <c r="G38" s="36">
        <v>299</v>
      </c>
    </row>
    <row r="39" spans="1:7" ht="15">
      <c r="A39" s="35" t="s">
        <v>666</v>
      </c>
      <c r="B39" s="35" t="s">
        <v>1393</v>
      </c>
      <c r="C39" s="36">
        <v>512.86</v>
      </c>
      <c r="D39" s="36">
        <v>366.18</v>
      </c>
      <c r="E39" s="36">
        <v>366.18</v>
      </c>
      <c r="F39" s="36">
        <v>399</v>
      </c>
      <c r="G39" s="36">
        <v>399</v>
      </c>
    </row>
    <row r="40" spans="1:7" ht="15">
      <c r="A40" s="35" t="s">
        <v>678</v>
      </c>
      <c r="B40" s="35" t="s">
        <v>1394</v>
      </c>
      <c r="C40" s="36">
        <v>512.86</v>
      </c>
      <c r="D40" s="36">
        <v>366.18</v>
      </c>
      <c r="E40" s="36">
        <v>366.18</v>
      </c>
      <c r="F40" s="36">
        <v>399</v>
      </c>
      <c r="G40" s="36">
        <v>399</v>
      </c>
    </row>
    <row r="41" spans="1:7" ht="15">
      <c r="A41" s="35" t="s">
        <v>680</v>
      </c>
      <c r="B41" s="35" t="s">
        <v>1395</v>
      </c>
      <c r="C41" s="36">
        <v>577.14</v>
      </c>
      <c r="D41" s="36">
        <v>412.08</v>
      </c>
      <c r="E41" s="36">
        <v>412.08</v>
      </c>
      <c r="F41" s="36">
        <v>449</v>
      </c>
      <c r="G41" s="36">
        <v>449</v>
      </c>
    </row>
    <row r="42" spans="1:7" ht="15">
      <c r="A42" s="35" t="s">
        <v>682</v>
      </c>
      <c r="B42" s="35" t="s">
        <v>1396</v>
      </c>
      <c r="C42" s="36">
        <v>834.29</v>
      </c>
      <c r="D42" s="36">
        <v>595.67999999999995</v>
      </c>
      <c r="E42" s="36">
        <v>595.67999999999995</v>
      </c>
      <c r="F42" s="36">
        <v>649</v>
      </c>
      <c r="G42" s="36">
        <v>649</v>
      </c>
    </row>
    <row r="43" spans="1:7" ht="15">
      <c r="A43" s="42">
        <v>2.8E+51</v>
      </c>
      <c r="B43" s="35" t="s">
        <v>1397</v>
      </c>
      <c r="C43" s="36">
        <v>962.86</v>
      </c>
      <c r="D43" s="36">
        <v>687.48</v>
      </c>
      <c r="E43" s="36">
        <v>687.48</v>
      </c>
      <c r="F43" s="36">
        <v>749</v>
      </c>
      <c r="G43" s="36">
        <v>749</v>
      </c>
    </row>
    <row r="44" spans="1:7" ht="15">
      <c r="A44" s="42">
        <v>2.7999999999999998E+101</v>
      </c>
      <c r="B44" s="35" t="s">
        <v>1398</v>
      </c>
      <c r="C44" s="36">
        <v>1220</v>
      </c>
      <c r="D44" s="36">
        <v>871.08</v>
      </c>
      <c r="E44" s="36">
        <v>871.08</v>
      </c>
      <c r="F44" s="36">
        <v>949</v>
      </c>
      <c r="G44" s="36">
        <v>949</v>
      </c>
    </row>
    <row r="45" spans="1:7" ht="15">
      <c r="A45" s="35" t="s">
        <v>847</v>
      </c>
      <c r="B45" s="35" t="s">
        <v>1399</v>
      </c>
      <c r="C45" s="36">
        <v>1168.57</v>
      </c>
      <c r="D45" s="36">
        <v>834.36</v>
      </c>
      <c r="E45" s="36">
        <v>834.36</v>
      </c>
      <c r="F45" s="36">
        <v>899</v>
      </c>
      <c r="G45" s="36">
        <v>899</v>
      </c>
    </row>
    <row r="46" spans="1:7" ht="15">
      <c r="A46" s="35" t="s">
        <v>849</v>
      </c>
      <c r="B46" s="35" t="s">
        <v>1400</v>
      </c>
      <c r="C46" s="36">
        <v>1558.57</v>
      </c>
      <c r="D46" s="36">
        <v>1112.82</v>
      </c>
      <c r="E46" s="36">
        <v>1112.82</v>
      </c>
      <c r="F46" s="36">
        <v>1199</v>
      </c>
      <c r="G46" s="36">
        <v>1199</v>
      </c>
    </row>
    <row r="47" spans="1:7" ht="15">
      <c r="A47" s="35" t="s">
        <v>843</v>
      </c>
      <c r="B47" s="35" t="s">
        <v>1401</v>
      </c>
      <c r="C47" s="36">
        <v>1688.57</v>
      </c>
      <c r="D47" s="36">
        <v>1205.6400000000001</v>
      </c>
      <c r="E47" s="36">
        <v>1205.6400000000001</v>
      </c>
      <c r="F47" s="36">
        <v>1299</v>
      </c>
      <c r="G47" s="36">
        <v>1299</v>
      </c>
    </row>
    <row r="48" spans="1:7" ht="15">
      <c r="A48" s="35" t="s">
        <v>845</v>
      </c>
      <c r="B48" s="35" t="s">
        <v>1402</v>
      </c>
      <c r="C48" s="36">
        <v>2078.5700000000002</v>
      </c>
      <c r="D48" s="36">
        <v>1484.1</v>
      </c>
      <c r="E48" s="36">
        <v>1484.1</v>
      </c>
      <c r="F48" s="36">
        <v>1599</v>
      </c>
      <c r="G48" s="36">
        <v>1599</v>
      </c>
    </row>
    <row r="49" spans="1:7" ht="15">
      <c r="A49" s="35" t="s">
        <v>0</v>
      </c>
      <c r="B49" s="35" t="s">
        <v>1403</v>
      </c>
      <c r="C49" s="36">
        <v>2387.14</v>
      </c>
      <c r="D49" s="36">
        <v>1704.42</v>
      </c>
      <c r="E49" s="36">
        <v>1704.42</v>
      </c>
      <c r="F49" s="36">
        <v>1899</v>
      </c>
      <c r="G49" s="36">
        <v>1899</v>
      </c>
    </row>
    <row r="50" spans="1:7" ht="15">
      <c r="A50" s="35" t="s">
        <v>441</v>
      </c>
      <c r="B50" s="35" t="s">
        <v>1404</v>
      </c>
      <c r="C50" s="36">
        <v>2764.29</v>
      </c>
      <c r="D50" s="36">
        <v>1973.7</v>
      </c>
      <c r="E50" s="36">
        <v>1973.7</v>
      </c>
      <c r="F50" s="36">
        <v>2199</v>
      </c>
      <c r="G50" s="36">
        <v>2199</v>
      </c>
    </row>
    <row r="51" spans="1:7" ht="15">
      <c r="A51" s="35" t="s">
        <v>445</v>
      </c>
      <c r="B51" s="35" t="s">
        <v>1405</v>
      </c>
      <c r="C51" s="36">
        <v>3204.29</v>
      </c>
      <c r="D51" s="36">
        <v>2287.86</v>
      </c>
      <c r="E51" s="36">
        <v>2287.86</v>
      </c>
      <c r="F51" s="36">
        <v>2549</v>
      </c>
      <c r="G51" s="36">
        <v>2549</v>
      </c>
    </row>
    <row r="52" spans="1:7" ht="15">
      <c r="A52" s="35" t="s">
        <v>672</v>
      </c>
      <c r="B52" s="35" t="s">
        <v>1406</v>
      </c>
      <c r="C52" s="36">
        <v>320</v>
      </c>
      <c r="D52" s="36">
        <v>228.48</v>
      </c>
      <c r="E52" s="36">
        <v>228.48</v>
      </c>
      <c r="F52" s="36">
        <v>249</v>
      </c>
      <c r="G52" s="36">
        <v>249</v>
      </c>
    </row>
    <row r="53" spans="1:7" ht="15">
      <c r="A53" s="35" t="s">
        <v>690</v>
      </c>
      <c r="B53" s="35" t="s">
        <v>1407</v>
      </c>
      <c r="C53" s="36">
        <v>512.86</v>
      </c>
      <c r="D53" s="36">
        <v>366.18</v>
      </c>
      <c r="E53" s="36">
        <v>366.18</v>
      </c>
      <c r="F53" s="36">
        <v>399</v>
      </c>
      <c r="G53" s="36">
        <v>399</v>
      </c>
    </row>
    <row r="54" spans="1:7" ht="15">
      <c r="A54" s="35" t="s">
        <v>701</v>
      </c>
      <c r="B54" s="35" t="s">
        <v>1408</v>
      </c>
      <c r="C54" s="36">
        <v>770</v>
      </c>
      <c r="D54" s="36">
        <v>549.78</v>
      </c>
      <c r="E54" s="36">
        <v>549.78</v>
      </c>
      <c r="F54" s="36">
        <v>599</v>
      </c>
      <c r="G54" s="36">
        <v>599</v>
      </c>
    </row>
    <row r="55" spans="1:7" ht="15">
      <c r="A55" s="35" t="s">
        <v>705</v>
      </c>
      <c r="B55" s="35" t="s">
        <v>1409</v>
      </c>
      <c r="C55" s="36">
        <v>3431.43</v>
      </c>
      <c r="D55" s="36">
        <v>2450.04</v>
      </c>
      <c r="E55" s="36">
        <v>2450.04</v>
      </c>
      <c r="F55" s="36">
        <v>2699</v>
      </c>
      <c r="G55" s="36">
        <v>2699</v>
      </c>
    </row>
    <row r="56" spans="1:7" ht="15">
      <c r="A56" s="35" t="s">
        <v>707</v>
      </c>
      <c r="B56" s="35" t="s">
        <v>1410</v>
      </c>
      <c r="C56" s="36">
        <v>4702.8599999999997</v>
      </c>
      <c r="D56" s="36">
        <v>3357.84</v>
      </c>
      <c r="E56" s="36">
        <v>3357.84</v>
      </c>
      <c r="F56" s="36">
        <v>3699</v>
      </c>
      <c r="G56" s="36">
        <v>3699</v>
      </c>
    </row>
    <row r="57" spans="1:7" ht="15">
      <c r="A57" s="41"/>
      <c r="B57" s="41"/>
      <c r="C57" s="41"/>
      <c r="D57" s="41"/>
      <c r="E57" s="41"/>
      <c r="F57" s="41"/>
      <c r="G57" s="41"/>
    </row>
    <row r="58" spans="1:7" ht="15">
      <c r="A58" s="41"/>
      <c r="B58" s="35" t="s">
        <v>1411</v>
      </c>
      <c r="C58" s="41"/>
      <c r="D58" s="41"/>
      <c r="E58" s="41"/>
      <c r="F58" s="41"/>
      <c r="G58" s="41"/>
    </row>
    <row r="59" spans="1:7" ht="15">
      <c r="A59" s="35" t="s">
        <v>603</v>
      </c>
      <c r="B59" s="35" t="s">
        <v>1412</v>
      </c>
      <c r="C59" s="36">
        <v>4775.71</v>
      </c>
      <c r="D59" s="36">
        <v>3409.86</v>
      </c>
      <c r="E59" s="36">
        <v>3409.86</v>
      </c>
      <c r="F59" s="36">
        <v>3799</v>
      </c>
      <c r="G59" s="36">
        <v>3799</v>
      </c>
    </row>
    <row r="60" spans="1:7" ht="15">
      <c r="A60" s="35" t="s">
        <v>467</v>
      </c>
      <c r="B60" s="35" t="s">
        <v>1413</v>
      </c>
      <c r="C60" s="36">
        <v>12855.71</v>
      </c>
      <c r="D60" s="36">
        <v>9178.98</v>
      </c>
      <c r="E60" s="36">
        <v>9178.98</v>
      </c>
      <c r="F60" s="36">
        <v>9999</v>
      </c>
      <c r="G60" s="36">
        <v>9999</v>
      </c>
    </row>
    <row r="61" spans="1:7" ht="15">
      <c r="A61" s="35" t="s">
        <v>469</v>
      </c>
      <c r="B61" s="35" t="s">
        <v>1414</v>
      </c>
      <c r="C61" s="36">
        <v>16070</v>
      </c>
      <c r="D61" s="36">
        <v>11473.98</v>
      </c>
      <c r="E61" s="36">
        <v>11473.98</v>
      </c>
      <c r="F61" s="36">
        <v>12499</v>
      </c>
      <c r="G61" s="36">
        <v>12499</v>
      </c>
    </row>
    <row r="62" spans="1:7" ht="15">
      <c r="A62" s="35" t="s">
        <v>471</v>
      </c>
      <c r="B62" s="35" t="s">
        <v>1415</v>
      </c>
      <c r="C62" s="36">
        <v>19927.14</v>
      </c>
      <c r="D62" s="36">
        <v>14227.98</v>
      </c>
      <c r="E62" s="36">
        <v>14227.98</v>
      </c>
      <c r="F62" s="36">
        <v>15499</v>
      </c>
      <c r="G62" s="36">
        <v>15499</v>
      </c>
    </row>
    <row r="63" spans="1:7" ht="15">
      <c r="A63" s="35" t="s">
        <v>668</v>
      </c>
      <c r="B63" s="35" t="s">
        <v>1416</v>
      </c>
      <c r="C63" s="36">
        <v>641.42999999999995</v>
      </c>
      <c r="D63" s="36">
        <v>457.98</v>
      </c>
      <c r="E63" s="36">
        <v>457.98</v>
      </c>
      <c r="F63" s="36">
        <v>499</v>
      </c>
      <c r="G63" s="36">
        <v>499</v>
      </c>
    </row>
    <row r="64" spans="1:7" ht="15">
      <c r="A64" s="35" t="s">
        <v>670</v>
      </c>
      <c r="B64" s="35" t="s">
        <v>1417</v>
      </c>
      <c r="C64" s="36">
        <v>770</v>
      </c>
      <c r="D64" s="36">
        <v>549.78</v>
      </c>
      <c r="E64" s="36">
        <v>549.78</v>
      </c>
      <c r="F64" s="36">
        <v>599</v>
      </c>
      <c r="G64" s="36">
        <v>599</v>
      </c>
    </row>
    <row r="65" spans="1:7" ht="15">
      <c r="A65" s="35" t="s">
        <v>684</v>
      </c>
      <c r="B65" s="35" t="s">
        <v>1418</v>
      </c>
      <c r="C65" s="36">
        <v>898.57</v>
      </c>
      <c r="D65" s="36">
        <v>641.58000000000004</v>
      </c>
      <c r="E65" s="36">
        <v>641.58000000000004</v>
      </c>
      <c r="F65" s="36">
        <v>699</v>
      </c>
      <c r="G65" s="36">
        <v>699</v>
      </c>
    </row>
    <row r="66" spans="1:7" ht="15">
      <c r="A66" s="35" t="s">
        <v>686</v>
      </c>
      <c r="B66" s="35" t="s">
        <v>1419</v>
      </c>
      <c r="C66" s="36">
        <v>1027.1400000000001</v>
      </c>
      <c r="D66" s="36">
        <v>733.38</v>
      </c>
      <c r="E66" s="36">
        <v>733.38</v>
      </c>
      <c r="F66" s="36">
        <v>799</v>
      </c>
      <c r="G66" s="36">
        <v>799</v>
      </c>
    </row>
    <row r="67" spans="1:7" ht="15">
      <c r="A67" s="35" t="s">
        <v>688</v>
      </c>
      <c r="B67" s="35" t="s">
        <v>1420</v>
      </c>
      <c r="C67" s="36">
        <v>1284.29</v>
      </c>
      <c r="D67" s="36">
        <v>916.98</v>
      </c>
      <c r="E67" s="36">
        <v>916.98</v>
      </c>
      <c r="F67" s="36">
        <v>999</v>
      </c>
      <c r="G67" s="36">
        <v>999</v>
      </c>
    </row>
    <row r="68" spans="1:7" ht="15">
      <c r="A68" s="35" t="s">
        <v>696</v>
      </c>
      <c r="B68" s="35" t="s">
        <v>1421</v>
      </c>
      <c r="C68" s="36">
        <v>1798.57</v>
      </c>
      <c r="D68" s="36">
        <v>1284.18</v>
      </c>
      <c r="E68" s="36">
        <v>1284.18</v>
      </c>
      <c r="F68" s="36">
        <v>1399</v>
      </c>
      <c r="G68" s="36">
        <v>1399</v>
      </c>
    </row>
    <row r="69" spans="1:7" ht="15">
      <c r="A69" s="35" t="s">
        <v>699</v>
      </c>
      <c r="B69" s="35" t="s">
        <v>1422</v>
      </c>
      <c r="C69" s="36">
        <v>1991.43</v>
      </c>
      <c r="D69" s="36">
        <v>1421.88</v>
      </c>
      <c r="E69" s="36">
        <v>1421.88</v>
      </c>
      <c r="F69" s="36">
        <v>1549</v>
      </c>
      <c r="G69" s="36">
        <v>1549</v>
      </c>
    </row>
    <row r="70" spans="1:7" ht="15">
      <c r="A70" s="35" t="s">
        <v>384</v>
      </c>
      <c r="B70" s="35" t="s">
        <v>1423</v>
      </c>
      <c r="C70" s="36">
        <v>2248.5700000000002</v>
      </c>
      <c r="D70" s="36">
        <v>1605.48</v>
      </c>
      <c r="E70" s="36">
        <v>1605.48</v>
      </c>
      <c r="F70" s="36">
        <v>1749</v>
      </c>
      <c r="G70" s="36">
        <v>1749</v>
      </c>
    </row>
    <row r="71" spans="1:7" ht="15">
      <c r="A71" s="35" t="s">
        <v>767</v>
      </c>
      <c r="B71" s="35" t="s">
        <v>1424</v>
      </c>
      <c r="C71" s="36">
        <v>501.43</v>
      </c>
      <c r="D71" s="36">
        <v>358.02</v>
      </c>
      <c r="E71" s="36">
        <v>358.02</v>
      </c>
      <c r="F71" s="36">
        <v>399</v>
      </c>
      <c r="G71" s="36">
        <v>399</v>
      </c>
    </row>
    <row r="72" spans="1:7" ht="15">
      <c r="A72" s="35" t="s">
        <v>769</v>
      </c>
      <c r="B72" s="35" t="s">
        <v>1425</v>
      </c>
      <c r="C72" s="36">
        <v>752.86</v>
      </c>
      <c r="D72" s="36">
        <v>537.54</v>
      </c>
      <c r="E72" s="36">
        <v>537.54</v>
      </c>
      <c r="F72" s="36">
        <v>599</v>
      </c>
      <c r="G72" s="36">
        <v>599</v>
      </c>
    </row>
    <row r="73" spans="1:7" ht="15">
      <c r="A73" s="35" t="s">
        <v>771</v>
      </c>
      <c r="B73" s="35" t="s">
        <v>1426</v>
      </c>
      <c r="C73" s="36">
        <v>1130</v>
      </c>
      <c r="D73" s="36">
        <v>806.82</v>
      </c>
      <c r="E73" s="36">
        <v>806.82</v>
      </c>
      <c r="F73" s="36">
        <v>899</v>
      </c>
      <c r="G73" s="36">
        <v>899</v>
      </c>
    </row>
    <row r="74" spans="1:7" ht="15">
      <c r="A74" s="35" t="s">
        <v>773</v>
      </c>
      <c r="B74" s="35" t="s">
        <v>1427</v>
      </c>
      <c r="C74" s="36">
        <v>1255.71</v>
      </c>
      <c r="D74" s="36">
        <v>896.58</v>
      </c>
      <c r="E74" s="36">
        <v>896.58</v>
      </c>
      <c r="F74" s="36">
        <v>999</v>
      </c>
      <c r="G74" s="36">
        <v>999</v>
      </c>
    </row>
    <row r="75" spans="1:7" ht="15">
      <c r="A75" s="35" t="s">
        <v>783</v>
      </c>
      <c r="B75" s="35" t="s">
        <v>1428</v>
      </c>
      <c r="C75" s="36">
        <v>1507.14</v>
      </c>
      <c r="D75" s="36">
        <v>1076.0999999999999</v>
      </c>
      <c r="E75" s="36">
        <v>1076.0999999999999</v>
      </c>
      <c r="F75" s="36">
        <v>1199</v>
      </c>
      <c r="G75" s="36">
        <v>1199</v>
      </c>
    </row>
    <row r="76" spans="1:7" ht="15">
      <c r="A76" s="35" t="s">
        <v>775</v>
      </c>
      <c r="B76" s="35" t="s">
        <v>1429</v>
      </c>
      <c r="C76" s="36">
        <v>1632.86</v>
      </c>
      <c r="D76" s="36">
        <v>1165.8599999999999</v>
      </c>
      <c r="E76" s="36">
        <v>1165.8599999999999</v>
      </c>
      <c r="F76" s="36">
        <v>1299</v>
      </c>
      <c r="G76" s="36">
        <v>1299</v>
      </c>
    </row>
    <row r="77" spans="1:7" ht="15">
      <c r="A77" s="35" t="s">
        <v>785</v>
      </c>
      <c r="B77" s="35" t="s">
        <v>1430</v>
      </c>
      <c r="C77" s="36">
        <v>1884.29</v>
      </c>
      <c r="D77" s="36">
        <v>1345.38</v>
      </c>
      <c r="E77" s="36">
        <v>1345.38</v>
      </c>
      <c r="F77" s="36">
        <v>1499</v>
      </c>
      <c r="G77" s="36">
        <v>1499</v>
      </c>
    </row>
    <row r="78" spans="1:7" ht="15">
      <c r="A78" s="35" t="s">
        <v>791</v>
      </c>
      <c r="B78" s="35" t="s">
        <v>1431</v>
      </c>
      <c r="C78" s="36">
        <v>2135.71</v>
      </c>
      <c r="D78" s="36">
        <v>1524.9</v>
      </c>
      <c r="E78" s="36">
        <v>1524.9</v>
      </c>
      <c r="F78" s="36">
        <v>1699</v>
      </c>
      <c r="G78" s="36">
        <v>1699</v>
      </c>
    </row>
    <row r="79" spans="1:7" ht="15">
      <c r="A79" s="35" t="s">
        <v>787</v>
      </c>
      <c r="B79" s="35" t="s">
        <v>1432</v>
      </c>
      <c r="C79" s="36">
        <v>2261.4299999999998</v>
      </c>
      <c r="D79" s="36">
        <v>1614.66</v>
      </c>
      <c r="E79" s="36">
        <v>1614.66</v>
      </c>
      <c r="F79" s="36">
        <v>1799</v>
      </c>
      <c r="G79" s="36">
        <v>1799</v>
      </c>
    </row>
    <row r="80" spans="1:7" ht="15">
      <c r="A80" s="35" t="s">
        <v>789</v>
      </c>
      <c r="B80" s="35" t="s">
        <v>1433</v>
      </c>
      <c r="C80" s="36">
        <v>2261.4299999999998</v>
      </c>
      <c r="D80" s="36">
        <v>1614.66</v>
      </c>
      <c r="E80" s="36">
        <v>1614.66</v>
      </c>
      <c r="F80" s="36">
        <v>1799</v>
      </c>
      <c r="G80" s="40">
        <v>1799</v>
      </c>
    </row>
    <row r="81" spans="1:7" ht="15">
      <c r="A81" s="35" t="s">
        <v>499</v>
      </c>
      <c r="B81" s="35" t="s">
        <v>1434</v>
      </c>
      <c r="C81" s="36">
        <v>2890</v>
      </c>
      <c r="D81" s="36">
        <v>2063.46</v>
      </c>
      <c r="E81" s="36">
        <v>2063.46</v>
      </c>
      <c r="F81" s="36">
        <v>2299</v>
      </c>
      <c r="G81" s="36">
        <v>2299</v>
      </c>
    </row>
    <row r="82" spans="1:7" ht="15">
      <c r="A82" s="35" t="s">
        <v>488</v>
      </c>
      <c r="B82" s="35" t="s">
        <v>1435</v>
      </c>
      <c r="C82" s="36">
        <v>3267.14</v>
      </c>
      <c r="D82" s="36">
        <v>2332.7399999999998</v>
      </c>
      <c r="E82" s="36">
        <v>2332.7399999999998</v>
      </c>
      <c r="F82" s="36">
        <v>2599</v>
      </c>
      <c r="G82" s="36">
        <v>2599</v>
      </c>
    </row>
    <row r="83" spans="1:7" ht="15">
      <c r="A83" s="35" t="s">
        <v>501</v>
      </c>
      <c r="B83" s="35" t="s">
        <v>1436</v>
      </c>
      <c r="C83" s="36">
        <v>4021.43</v>
      </c>
      <c r="D83" s="36">
        <v>2871.3</v>
      </c>
      <c r="E83" s="36">
        <v>2871.3</v>
      </c>
      <c r="F83" s="36">
        <v>3199</v>
      </c>
      <c r="G83" s="36">
        <v>3199</v>
      </c>
    </row>
    <row r="84" spans="1:7" ht="15">
      <c r="A84" s="35" t="s">
        <v>490</v>
      </c>
      <c r="B84" s="35" t="s">
        <v>1437</v>
      </c>
      <c r="C84" s="36">
        <v>4398.57</v>
      </c>
      <c r="D84" s="36">
        <v>3140.58</v>
      </c>
      <c r="E84" s="36">
        <v>3140.58</v>
      </c>
      <c r="F84" s="36">
        <v>3499</v>
      </c>
      <c r="G84" s="36">
        <v>3499</v>
      </c>
    </row>
    <row r="85" spans="1:7" ht="15">
      <c r="A85" s="35" t="s">
        <v>503</v>
      </c>
      <c r="B85" s="35" t="s">
        <v>1438</v>
      </c>
      <c r="C85" s="36">
        <v>4712.8599999999997</v>
      </c>
      <c r="D85" s="36">
        <v>3364.98</v>
      </c>
      <c r="E85" s="36">
        <v>3364.98</v>
      </c>
      <c r="F85" s="36">
        <v>3749</v>
      </c>
      <c r="G85" s="36">
        <v>3749</v>
      </c>
    </row>
    <row r="86" spans="1:7" ht="15">
      <c r="A86" s="35" t="s">
        <v>505</v>
      </c>
      <c r="B86" s="35" t="s">
        <v>1439</v>
      </c>
      <c r="C86" s="36">
        <v>4398.57</v>
      </c>
      <c r="D86" s="36">
        <v>3140.58</v>
      </c>
      <c r="E86" s="36">
        <v>3140.58</v>
      </c>
      <c r="F86" s="36">
        <v>3499</v>
      </c>
      <c r="G86" s="36">
        <v>3499</v>
      </c>
    </row>
    <row r="87" spans="1:7" ht="15">
      <c r="A87" s="35" t="s">
        <v>507</v>
      </c>
      <c r="B87" s="35" t="s">
        <v>1440</v>
      </c>
      <c r="C87" s="36">
        <v>4775.71</v>
      </c>
      <c r="D87" s="36">
        <v>3409.86</v>
      </c>
      <c r="E87" s="36">
        <v>3409.86</v>
      </c>
      <c r="F87" s="36">
        <v>3799</v>
      </c>
      <c r="G87" s="36">
        <v>3799</v>
      </c>
    </row>
    <row r="88" spans="1:7" ht="15">
      <c r="A88" s="35" t="s">
        <v>511</v>
      </c>
      <c r="B88" s="35" t="s">
        <v>1441</v>
      </c>
      <c r="C88" s="36">
        <v>4775.71</v>
      </c>
      <c r="D88" s="36">
        <v>3409.86</v>
      </c>
      <c r="E88" s="36">
        <v>3409.86</v>
      </c>
      <c r="F88" s="36">
        <v>3799</v>
      </c>
      <c r="G88" s="36">
        <v>3799</v>
      </c>
    </row>
    <row r="89" spans="1:7" ht="15">
      <c r="A89" s="35" t="s">
        <v>513</v>
      </c>
      <c r="B89" s="35" t="s">
        <v>1442</v>
      </c>
      <c r="C89" s="36">
        <v>4712.8599999999997</v>
      </c>
      <c r="D89" s="36">
        <v>3364.98</v>
      </c>
      <c r="E89" s="36">
        <v>3364.98</v>
      </c>
      <c r="F89" s="36">
        <v>3749</v>
      </c>
      <c r="G89" s="36">
        <v>3749</v>
      </c>
    </row>
    <row r="90" spans="1:7" ht="15">
      <c r="A90" s="35" t="s">
        <v>515</v>
      </c>
      <c r="B90" s="35" t="s">
        <v>1443</v>
      </c>
      <c r="C90" s="36">
        <v>5090</v>
      </c>
      <c r="D90" s="36">
        <v>3634.26</v>
      </c>
      <c r="E90" s="36">
        <v>3634.26</v>
      </c>
      <c r="F90" s="36">
        <v>4049</v>
      </c>
      <c r="G90" s="36">
        <v>4049</v>
      </c>
    </row>
    <row r="91" spans="1:7" ht="15">
      <c r="A91" s="35" t="s">
        <v>519</v>
      </c>
      <c r="B91" s="35" t="s">
        <v>1444</v>
      </c>
      <c r="C91" s="36">
        <v>5090</v>
      </c>
      <c r="D91" s="36">
        <v>3634.26</v>
      </c>
      <c r="E91" s="36">
        <v>3634.26</v>
      </c>
      <c r="F91" s="36">
        <v>4049</v>
      </c>
      <c r="G91" s="36">
        <v>4049</v>
      </c>
    </row>
    <row r="92" spans="1:7" ht="15">
      <c r="A92" s="35" t="s">
        <v>521</v>
      </c>
      <c r="B92" s="35" t="s">
        <v>1445</v>
      </c>
      <c r="C92" s="36">
        <v>5027.1400000000003</v>
      </c>
      <c r="D92" s="36">
        <v>3589.38</v>
      </c>
      <c r="E92" s="36">
        <v>3589.38</v>
      </c>
      <c r="F92" s="36">
        <v>3999</v>
      </c>
      <c r="G92" s="36">
        <v>3999</v>
      </c>
    </row>
    <row r="93" spans="1:7" ht="15">
      <c r="A93" s="35" t="s">
        <v>523</v>
      </c>
      <c r="B93" s="35" t="s">
        <v>1446</v>
      </c>
      <c r="C93" s="36">
        <v>5404.29</v>
      </c>
      <c r="D93" s="36">
        <v>3858.66</v>
      </c>
      <c r="E93" s="36">
        <v>3858.66</v>
      </c>
      <c r="F93" s="36">
        <v>4299</v>
      </c>
      <c r="G93" s="36">
        <v>4299</v>
      </c>
    </row>
    <row r="94" spans="1:7" ht="15">
      <c r="A94" s="35" t="s">
        <v>527</v>
      </c>
      <c r="B94" s="35" t="s">
        <v>1447</v>
      </c>
      <c r="C94" s="36">
        <v>5404.29</v>
      </c>
      <c r="D94" s="36">
        <v>3858.66</v>
      </c>
      <c r="E94" s="36">
        <v>3858.66</v>
      </c>
      <c r="F94" s="36">
        <v>4299</v>
      </c>
      <c r="G94" s="36">
        <v>4299</v>
      </c>
    </row>
    <row r="95" spans="1:7" ht="15">
      <c r="A95" s="35" t="s">
        <v>529</v>
      </c>
      <c r="B95" s="35" t="s">
        <v>1448</v>
      </c>
      <c r="C95" s="36">
        <v>5152.8599999999997</v>
      </c>
      <c r="D95" s="36">
        <v>3679.14</v>
      </c>
      <c r="E95" s="36">
        <v>3679.14</v>
      </c>
      <c r="F95" s="36">
        <v>4099</v>
      </c>
      <c r="G95" s="36">
        <v>4099</v>
      </c>
    </row>
    <row r="96" spans="1:7" ht="15">
      <c r="A96" s="35" t="s">
        <v>531</v>
      </c>
      <c r="B96" s="35" t="s">
        <v>1449</v>
      </c>
      <c r="C96" s="36">
        <v>5530</v>
      </c>
      <c r="D96" s="36">
        <v>3948.42</v>
      </c>
      <c r="E96" s="36">
        <v>3948.42</v>
      </c>
      <c r="F96" s="36">
        <v>4399</v>
      </c>
      <c r="G96" s="36">
        <v>4399</v>
      </c>
    </row>
    <row r="97" spans="1:7" ht="15">
      <c r="A97" s="35" t="s">
        <v>535</v>
      </c>
      <c r="B97" s="35" t="s">
        <v>1450</v>
      </c>
      <c r="C97" s="36">
        <v>5530</v>
      </c>
      <c r="D97" s="36">
        <v>3948.42</v>
      </c>
      <c r="E97" s="36">
        <v>3948.42</v>
      </c>
      <c r="F97" s="36">
        <v>4399</v>
      </c>
      <c r="G97" s="36">
        <v>4399</v>
      </c>
    </row>
    <row r="98" spans="1:7" ht="15">
      <c r="A98" s="35" t="s">
        <v>537</v>
      </c>
      <c r="B98" s="35" t="s">
        <v>1451</v>
      </c>
      <c r="C98" s="36">
        <v>5467.14</v>
      </c>
      <c r="D98" s="36">
        <v>3903.54</v>
      </c>
      <c r="E98" s="36">
        <v>3903.54</v>
      </c>
      <c r="F98" s="36">
        <v>4349</v>
      </c>
      <c r="G98" s="36">
        <v>4349</v>
      </c>
    </row>
    <row r="99" spans="1:7" ht="15">
      <c r="A99" s="35" t="s">
        <v>539</v>
      </c>
      <c r="B99" s="35" t="s">
        <v>1452</v>
      </c>
      <c r="C99" s="36">
        <v>5844.29</v>
      </c>
      <c r="D99" s="36">
        <v>4172.82</v>
      </c>
      <c r="E99" s="36">
        <v>4172.82</v>
      </c>
      <c r="F99" s="36">
        <v>4649</v>
      </c>
      <c r="G99" s="36">
        <v>4649</v>
      </c>
    </row>
    <row r="100" spans="1:7" ht="15">
      <c r="A100" s="35" t="s">
        <v>543</v>
      </c>
      <c r="B100" s="35" t="s">
        <v>1453</v>
      </c>
      <c r="C100" s="36">
        <v>5844.29</v>
      </c>
      <c r="D100" s="36">
        <v>4172.82</v>
      </c>
      <c r="E100" s="36">
        <v>4172.82</v>
      </c>
      <c r="F100" s="36">
        <v>4649</v>
      </c>
      <c r="G100" s="36">
        <v>4649</v>
      </c>
    </row>
    <row r="101" spans="1:7" ht="15">
      <c r="A101" s="35" t="s">
        <v>545</v>
      </c>
      <c r="B101" s="35" t="s">
        <v>1454</v>
      </c>
      <c r="C101" s="36">
        <v>5781.43</v>
      </c>
      <c r="D101" s="36">
        <v>4127.9399999999996</v>
      </c>
      <c r="E101" s="36">
        <v>4127.9399999999996</v>
      </c>
      <c r="F101" s="36">
        <v>4599</v>
      </c>
      <c r="G101" s="36">
        <v>4599</v>
      </c>
    </row>
    <row r="102" spans="1:7" ht="15">
      <c r="A102" s="35" t="s">
        <v>547</v>
      </c>
      <c r="B102" s="35" t="s">
        <v>1455</v>
      </c>
      <c r="C102" s="36">
        <v>6158.57</v>
      </c>
      <c r="D102" s="36">
        <v>4397.22</v>
      </c>
      <c r="E102" s="36">
        <v>4397.22</v>
      </c>
      <c r="F102" s="36">
        <v>4899</v>
      </c>
      <c r="G102" s="36">
        <v>4899</v>
      </c>
    </row>
    <row r="103" spans="1:7" ht="15">
      <c r="A103" s="35" t="s">
        <v>551</v>
      </c>
      <c r="B103" s="35" t="s">
        <v>1456</v>
      </c>
      <c r="C103" s="36">
        <v>6158.57</v>
      </c>
      <c r="D103" s="36">
        <v>4397.22</v>
      </c>
      <c r="E103" s="36">
        <v>4397.22</v>
      </c>
      <c r="F103" s="36">
        <v>4899</v>
      </c>
      <c r="G103" s="36">
        <v>4899</v>
      </c>
    </row>
    <row r="104" spans="1:7" ht="15">
      <c r="A104" s="35" t="s">
        <v>553</v>
      </c>
      <c r="B104" s="35" t="s">
        <v>1457</v>
      </c>
      <c r="C104" s="36">
        <v>5907.14</v>
      </c>
      <c r="D104" s="36">
        <v>4217.7</v>
      </c>
      <c r="E104" s="36">
        <v>4217.7</v>
      </c>
      <c r="F104" s="36">
        <v>4699</v>
      </c>
      <c r="G104" s="36">
        <v>4699</v>
      </c>
    </row>
    <row r="105" spans="1:7" ht="15">
      <c r="A105" s="35" t="s">
        <v>555</v>
      </c>
      <c r="B105" s="35" t="s">
        <v>1458</v>
      </c>
      <c r="C105" s="36">
        <v>6284.29</v>
      </c>
      <c r="D105" s="36">
        <v>4486.9799999999996</v>
      </c>
      <c r="E105" s="36">
        <v>4486.9799999999996</v>
      </c>
      <c r="F105" s="36">
        <v>4999</v>
      </c>
      <c r="G105" s="36">
        <v>4999</v>
      </c>
    </row>
    <row r="106" spans="1:7" ht="15">
      <c r="A106" s="35" t="s">
        <v>559</v>
      </c>
      <c r="B106" s="35" t="s">
        <v>1459</v>
      </c>
      <c r="C106" s="36">
        <v>6284.29</v>
      </c>
      <c r="D106" s="36">
        <v>4486.9799999999996</v>
      </c>
      <c r="E106" s="36">
        <v>4486.9799999999996</v>
      </c>
      <c r="F106" s="36">
        <v>4999</v>
      </c>
      <c r="G106" s="36">
        <v>4999</v>
      </c>
    </row>
    <row r="107" spans="1:7" ht="15">
      <c r="A107" s="35" t="s">
        <v>561</v>
      </c>
      <c r="B107" s="35" t="s">
        <v>1460</v>
      </c>
      <c r="C107" s="36">
        <v>6221.43</v>
      </c>
      <c r="D107" s="36">
        <v>4442.1000000000004</v>
      </c>
      <c r="E107" s="36">
        <v>4442.1000000000004</v>
      </c>
      <c r="F107" s="36">
        <v>4949</v>
      </c>
      <c r="G107" s="36">
        <v>4949</v>
      </c>
    </row>
    <row r="108" spans="1:7" ht="15">
      <c r="A108" s="35" t="s">
        <v>563</v>
      </c>
      <c r="B108" s="35" t="s">
        <v>1461</v>
      </c>
      <c r="C108" s="36">
        <v>6598.57</v>
      </c>
      <c r="D108" s="36">
        <v>4711.38</v>
      </c>
      <c r="E108" s="36">
        <v>4711.38</v>
      </c>
      <c r="F108" s="36">
        <v>5249</v>
      </c>
      <c r="G108" s="36">
        <v>5249</v>
      </c>
    </row>
    <row r="109" spans="1:7" ht="15">
      <c r="A109" s="35" t="s">
        <v>567</v>
      </c>
      <c r="B109" s="35" t="s">
        <v>1462</v>
      </c>
      <c r="C109" s="36">
        <v>6598.57</v>
      </c>
      <c r="D109" s="36">
        <v>4711.38</v>
      </c>
      <c r="E109" s="36">
        <v>4711.38</v>
      </c>
      <c r="F109" s="36">
        <v>5249</v>
      </c>
      <c r="G109" s="36">
        <v>5249</v>
      </c>
    </row>
    <row r="110" spans="1:7" ht="15">
      <c r="A110" s="35" t="s">
        <v>569</v>
      </c>
      <c r="B110" s="35" t="s">
        <v>1463</v>
      </c>
      <c r="C110" s="36">
        <v>6535.71</v>
      </c>
      <c r="D110" s="36">
        <v>4666.5</v>
      </c>
      <c r="E110" s="36">
        <v>4666.5</v>
      </c>
      <c r="F110" s="36">
        <v>5199</v>
      </c>
      <c r="G110" s="36">
        <v>5199</v>
      </c>
    </row>
    <row r="111" spans="1:7" ht="15">
      <c r="A111" s="35" t="s">
        <v>571</v>
      </c>
      <c r="B111" s="35" t="s">
        <v>1464</v>
      </c>
      <c r="C111" s="36">
        <v>6912.86</v>
      </c>
      <c r="D111" s="36">
        <v>4935.78</v>
      </c>
      <c r="E111" s="36">
        <v>4935.78</v>
      </c>
      <c r="F111" s="36">
        <v>5499</v>
      </c>
      <c r="G111" s="36">
        <v>5499</v>
      </c>
    </row>
    <row r="112" spans="1:7" ht="15">
      <c r="A112" s="35" t="s">
        <v>575</v>
      </c>
      <c r="B112" s="35" t="s">
        <v>1465</v>
      </c>
      <c r="C112" s="36">
        <v>6912.86</v>
      </c>
      <c r="D112" s="36">
        <v>4935.78</v>
      </c>
      <c r="E112" s="36">
        <v>4935.78</v>
      </c>
      <c r="F112" s="36">
        <v>5499</v>
      </c>
      <c r="G112" s="36">
        <v>5499</v>
      </c>
    </row>
    <row r="113" spans="1:7" ht="15">
      <c r="A113" s="35" t="s">
        <v>509</v>
      </c>
      <c r="B113" s="35" t="s">
        <v>1466</v>
      </c>
      <c r="C113" s="36">
        <v>5152.8599999999997</v>
      </c>
      <c r="D113" s="36">
        <v>3679.14</v>
      </c>
      <c r="E113" s="36">
        <v>3679.14</v>
      </c>
      <c r="F113" s="36">
        <v>4099</v>
      </c>
      <c r="G113" s="36">
        <v>4099</v>
      </c>
    </row>
    <row r="114" spans="1:7" ht="15">
      <c r="A114" s="35" t="s">
        <v>517</v>
      </c>
      <c r="B114" s="35" t="s">
        <v>1467</v>
      </c>
      <c r="C114" s="36">
        <v>5467.14</v>
      </c>
      <c r="D114" s="36">
        <v>3903.54</v>
      </c>
      <c r="E114" s="36">
        <v>3903.54</v>
      </c>
      <c r="F114" s="36">
        <v>4349</v>
      </c>
      <c r="G114" s="36">
        <v>4349</v>
      </c>
    </row>
    <row r="115" spans="1:7" ht="15">
      <c r="A115" s="35" t="s">
        <v>525</v>
      </c>
      <c r="B115" s="35" t="s">
        <v>1468</v>
      </c>
      <c r="C115" s="36">
        <v>5781.43</v>
      </c>
      <c r="D115" s="36">
        <v>4127.9399999999996</v>
      </c>
      <c r="E115" s="36">
        <v>4127.9399999999996</v>
      </c>
      <c r="F115" s="36">
        <v>4599</v>
      </c>
      <c r="G115" s="36">
        <v>4599</v>
      </c>
    </row>
    <row r="116" spans="1:7" ht="15">
      <c r="A116" s="35" t="s">
        <v>533</v>
      </c>
      <c r="B116" s="35" t="s">
        <v>1469</v>
      </c>
      <c r="C116" s="36">
        <v>5907.14</v>
      </c>
      <c r="D116" s="36">
        <v>4217.7</v>
      </c>
      <c r="E116" s="36">
        <v>4217.7</v>
      </c>
      <c r="F116" s="36">
        <v>4699</v>
      </c>
      <c r="G116" s="36">
        <v>4699</v>
      </c>
    </row>
    <row r="117" spans="1:7" ht="15">
      <c r="A117" s="35" t="s">
        <v>541</v>
      </c>
      <c r="B117" s="35" t="s">
        <v>1470</v>
      </c>
      <c r="C117" s="36">
        <v>6221.43</v>
      </c>
      <c r="D117" s="36">
        <v>4442.1000000000004</v>
      </c>
      <c r="E117" s="36">
        <v>4442.1000000000004</v>
      </c>
      <c r="F117" s="36">
        <v>4949</v>
      </c>
      <c r="G117" s="36">
        <v>4949</v>
      </c>
    </row>
    <row r="118" spans="1:7" ht="15">
      <c r="A118" s="35" t="s">
        <v>549</v>
      </c>
      <c r="B118" s="35" t="s">
        <v>1471</v>
      </c>
      <c r="C118" s="36">
        <v>6535.71</v>
      </c>
      <c r="D118" s="36">
        <v>4666.5</v>
      </c>
      <c r="E118" s="36">
        <v>4666.5</v>
      </c>
      <c r="F118" s="36">
        <v>5199</v>
      </c>
      <c r="G118" s="36">
        <v>5199</v>
      </c>
    </row>
    <row r="119" spans="1:7" ht="15">
      <c r="A119" s="35" t="s">
        <v>557</v>
      </c>
      <c r="B119" s="35" t="s">
        <v>1472</v>
      </c>
      <c r="C119" s="36">
        <v>6661.43</v>
      </c>
      <c r="D119" s="36">
        <v>4756.26</v>
      </c>
      <c r="E119" s="36">
        <v>4756.26</v>
      </c>
      <c r="F119" s="36">
        <v>5299</v>
      </c>
      <c r="G119" s="36">
        <v>5299</v>
      </c>
    </row>
    <row r="120" spans="1:7" ht="15">
      <c r="A120" s="35" t="s">
        <v>565</v>
      </c>
      <c r="B120" s="35" t="s">
        <v>1473</v>
      </c>
      <c r="C120" s="36">
        <v>6975.71</v>
      </c>
      <c r="D120" s="36">
        <v>4980.66</v>
      </c>
      <c r="E120" s="36">
        <v>4980.66</v>
      </c>
      <c r="F120" s="36">
        <v>5549</v>
      </c>
      <c r="G120" s="36">
        <v>5549</v>
      </c>
    </row>
    <row r="121" spans="1:7" ht="15">
      <c r="A121" s="35" t="s">
        <v>573</v>
      </c>
      <c r="B121" s="35" t="s">
        <v>1474</v>
      </c>
      <c r="C121" s="36">
        <v>7290</v>
      </c>
      <c r="D121" s="36">
        <v>5205.0600000000004</v>
      </c>
      <c r="E121" s="36">
        <v>5205.0600000000004</v>
      </c>
      <c r="F121" s="36">
        <v>5799</v>
      </c>
      <c r="G121" s="36">
        <v>5799</v>
      </c>
    </row>
    <row r="122" spans="1:7" ht="15">
      <c r="A122" s="35" t="s">
        <v>625</v>
      </c>
      <c r="B122" s="35" t="s">
        <v>1475</v>
      </c>
      <c r="C122" s="36">
        <v>9598.57</v>
      </c>
      <c r="D122" s="36">
        <v>6853.38</v>
      </c>
      <c r="E122" s="36">
        <v>6853.38</v>
      </c>
      <c r="F122" s="36">
        <v>9598.57</v>
      </c>
      <c r="G122" s="36">
        <v>9598.57</v>
      </c>
    </row>
    <row r="123" spans="1:7" ht="15">
      <c r="A123" s="35" t="s">
        <v>627</v>
      </c>
      <c r="B123" s="35" t="s">
        <v>1476</v>
      </c>
      <c r="C123" s="36">
        <v>13699</v>
      </c>
      <c r="D123" s="36">
        <v>9781.09</v>
      </c>
      <c r="E123" s="36">
        <v>9781.09</v>
      </c>
      <c r="F123" s="36">
        <v>13699</v>
      </c>
      <c r="G123" s="36">
        <v>13699</v>
      </c>
    </row>
    <row r="124" spans="1:7" ht="15">
      <c r="A124" s="35" t="s">
        <v>629</v>
      </c>
      <c r="B124" s="35" t="s">
        <v>1477</v>
      </c>
      <c r="C124" s="36">
        <v>19199</v>
      </c>
      <c r="D124" s="36">
        <v>13708.09</v>
      </c>
      <c r="E124" s="36">
        <v>13708.09</v>
      </c>
      <c r="F124" s="36">
        <v>19199</v>
      </c>
      <c r="G124" s="36">
        <v>19199</v>
      </c>
    </row>
    <row r="125" spans="1:7" ht="15">
      <c r="A125" s="35" t="s">
        <v>810</v>
      </c>
      <c r="B125" s="35" t="s">
        <v>1478</v>
      </c>
      <c r="C125" s="36">
        <v>410</v>
      </c>
      <c r="D125" s="36">
        <v>292.74</v>
      </c>
      <c r="E125" s="36">
        <v>292.74</v>
      </c>
      <c r="F125" s="36">
        <v>319</v>
      </c>
      <c r="G125" s="36">
        <v>319</v>
      </c>
    </row>
    <row r="126" spans="1:7" ht="15">
      <c r="A126" s="35" t="s">
        <v>812</v>
      </c>
      <c r="B126" s="35" t="s">
        <v>1479</v>
      </c>
      <c r="C126" s="36">
        <v>577.14</v>
      </c>
      <c r="D126" s="36">
        <v>412.08</v>
      </c>
      <c r="E126" s="36">
        <v>412.08</v>
      </c>
      <c r="F126" s="36">
        <v>449</v>
      </c>
      <c r="G126" s="36">
        <v>449</v>
      </c>
    </row>
    <row r="127" spans="1:7" ht="15">
      <c r="A127" s="35" t="s">
        <v>814</v>
      </c>
      <c r="B127" s="35" t="s">
        <v>1480</v>
      </c>
      <c r="C127" s="36">
        <v>1155.71</v>
      </c>
      <c r="D127" s="36">
        <v>825.18</v>
      </c>
      <c r="E127" s="36">
        <v>825.18</v>
      </c>
      <c r="F127" s="36">
        <v>899</v>
      </c>
      <c r="G127" s="36">
        <v>899</v>
      </c>
    </row>
    <row r="128" spans="1:7" ht="15">
      <c r="A128" s="35" t="s">
        <v>816</v>
      </c>
      <c r="B128" s="35" t="s">
        <v>1481</v>
      </c>
      <c r="C128" s="36">
        <v>1798.57</v>
      </c>
      <c r="D128" s="36">
        <v>1284.18</v>
      </c>
      <c r="E128" s="36">
        <v>1284.18</v>
      </c>
      <c r="F128" s="36">
        <v>1399</v>
      </c>
      <c r="G128" s="36">
        <v>1399</v>
      </c>
    </row>
    <row r="129" spans="1:7" ht="15">
      <c r="A129" s="35" t="s">
        <v>857</v>
      </c>
      <c r="B129" s="35" t="s">
        <v>1482</v>
      </c>
      <c r="C129" s="36">
        <v>3248.57</v>
      </c>
      <c r="D129" s="36">
        <v>2319.48</v>
      </c>
      <c r="E129" s="36">
        <v>2319.48</v>
      </c>
      <c r="F129" s="36">
        <v>2499</v>
      </c>
      <c r="G129" s="36">
        <v>2499</v>
      </c>
    </row>
    <row r="130" spans="1:7" ht="15">
      <c r="A130" s="35" t="s">
        <v>859</v>
      </c>
      <c r="B130" s="35" t="s">
        <v>1483</v>
      </c>
      <c r="C130" s="36">
        <v>3638.57</v>
      </c>
      <c r="D130" s="36">
        <v>2597.94</v>
      </c>
      <c r="E130" s="36">
        <v>2597.94</v>
      </c>
      <c r="F130" s="36">
        <v>2799</v>
      </c>
      <c r="G130" s="36">
        <v>2799</v>
      </c>
    </row>
    <row r="131" spans="1:7" ht="15">
      <c r="A131" s="35" t="s">
        <v>861</v>
      </c>
      <c r="B131" s="35" t="s">
        <v>1484</v>
      </c>
      <c r="C131" s="36">
        <v>4028.57</v>
      </c>
      <c r="D131" s="36">
        <v>2876.4</v>
      </c>
      <c r="E131" s="36">
        <v>2876.4</v>
      </c>
      <c r="F131" s="36">
        <v>3099</v>
      </c>
      <c r="G131" s="36">
        <v>3099</v>
      </c>
    </row>
    <row r="132" spans="1:7" ht="15">
      <c r="A132" s="35" t="s">
        <v>943</v>
      </c>
      <c r="B132" s="35" t="s">
        <v>1485</v>
      </c>
      <c r="C132" s="36">
        <v>4398.57</v>
      </c>
      <c r="D132" s="36">
        <v>3140.58</v>
      </c>
      <c r="E132" s="36">
        <v>3140.58</v>
      </c>
      <c r="F132" s="36">
        <v>3499</v>
      </c>
      <c r="G132" s="36">
        <v>3499</v>
      </c>
    </row>
    <row r="133" spans="1:7" ht="15">
      <c r="A133" s="35" t="s">
        <v>945</v>
      </c>
      <c r="B133" s="35" t="s">
        <v>1486</v>
      </c>
      <c r="C133" s="36">
        <v>6032.86</v>
      </c>
      <c r="D133" s="36">
        <v>4307.46</v>
      </c>
      <c r="E133" s="36">
        <v>4307.46</v>
      </c>
      <c r="F133" s="36">
        <v>4799</v>
      </c>
      <c r="G133" s="36">
        <v>4799</v>
      </c>
    </row>
    <row r="134" spans="1:7" ht="15">
      <c r="A134" s="35" t="s">
        <v>947</v>
      </c>
      <c r="B134" s="35" t="s">
        <v>1487</v>
      </c>
      <c r="C134" s="36">
        <v>5027.1400000000003</v>
      </c>
      <c r="D134" s="36">
        <v>3589.38</v>
      </c>
      <c r="E134" s="36">
        <v>3589.38</v>
      </c>
      <c r="F134" s="36">
        <v>3999</v>
      </c>
      <c r="G134" s="36">
        <v>3999</v>
      </c>
    </row>
    <row r="135" spans="1:7" ht="15">
      <c r="A135" s="35" t="s">
        <v>949</v>
      </c>
      <c r="B135" s="35" t="s">
        <v>1488</v>
      </c>
      <c r="C135" s="36">
        <v>5907.14</v>
      </c>
      <c r="D135" s="36">
        <v>4217.7</v>
      </c>
      <c r="E135" s="36">
        <v>4217.7</v>
      </c>
      <c r="F135" s="36">
        <v>4699</v>
      </c>
      <c r="G135" s="36">
        <v>4699</v>
      </c>
    </row>
    <row r="136" spans="1:7" ht="15">
      <c r="A136" s="35" t="s">
        <v>951</v>
      </c>
      <c r="B136" s="35" t="s">
        <v>1489</v>
      </c>
      <c r="C136" s="36">
        <v>6347.14</v>
      </c>
      <c r="D136" s="36">
        <v>4531.8599999999997</v>
      </c>
      <c r="E136" s="36">
        <v>4531.8599999999997</v>
      </c>
      <c r="F136" s="36">
        <v>5049</v>
      </c>
      <c r="G136" s="36">
        <v>5049</v>
      </c>
    </row>
    <row r="137" spans="1:7" ht="15">
      <c r="A137" s="35" t="s">
        <v>953</v>
      </c>
      <c r="B137" s="35" t="s">
        <v>1490</v>
      </c>
      <c r="C137" s="36">
        <v>9867.14</v>
      </c>
      <c r="D137" s="36">
        <v>7045.14</v>
      </c>
      <c r="E137" s="36">
        <v>7045.14</v>
      </c>
      <c r="F137" s="36">
        <v>7849</v>
      </c>
      <c r="G137" s="36">
        <v>7849</v>
      </c>
    </row>
    <row r="138" spans="1:7" ht="15">
      <c r="A138" s="35" t="s">
        <v>955</v>
      </c>
      <c r="B138" s="35" t="s">
        <v>1491</v>
      </c>
      <c r="C138" s="36">
        <v>11061.43</v>
      </c>
      <c r="D138" s="36">
        <v>7897.86</v>
      </c>
      <c r="E138" s="36">
        <v>7897.86</v>
      </c>
      <c r="F138" s="36">
        <v>8799</v>
      </c>
      <c r="G138" s="36">
        <v>8799</v>
      </c>
    </row>
    <row r="139" spans="1:7" ht="15">
      <c r="A139" s="35" t="s">
        <v>957</v>
      </c>
      <c r="B139" s="35" t="s">
        <v>1492</v>
      </c>
      <c r="C139" s="36">
        <v>11438.57</v>
      </c>
      <c r="D139" s="36">
        <v>8167.14</v>
      </c>
      <c r="E139" s="36">
        <v>8167.14</v>
      </c>
      <c r="F139" s="36">
        <v>9099</v>
      </c>
      <c r="G139" s="36">
        <v>9099</v>
      </c>
    </row>
    <row r="140" spans="1:7" ht="15">
      <c r="A140" s="35" t="s">
        <v>674</v>
      </c>
      <c r="B140" s="35" t="s">
        <v>1493</v>
      </c>
      <c r="C140" s="36">
        <v>512.86</v>
      </c>
      <c r="D140" s="36">
        <v>366.18</v>
      </c>
      <c r="E140" s="36">
        <v>366.18</v>
      </c>
      <c r="F140" s="36">
        <v>399</v>
      </c>
      <c r="G140" s="36">
        <v>399</v>
      </c>
    </row>
    <row r="141" spans="1:7" ht="15">
      <c r="A141" s="35" t="s">
        <v>692</v>
      </c>
      <c r="B141" s="35" t="s">
        <v>1494</v>
      </c>
      <c r="C141" s="36">
        <v>770</v>
      </c>
      <c r="D141" s="36">
        <v>549.78</v>
      </c>
      <c r="E141" s="36">
        <v>549.78</v>
      </c>
      <c r="F141" s="36">
        <v>599</v>
      </c>
      <c r="G141" s="36">
        <v>599</v>
      </c>
    </row>
    <row r="142" spans="1:7" ht="15">
      <c r="A142" s="35" t="s">
        <v>703</v>
      </c>
      <c r="B142" s="35" t="s">
        <v>1495</v>
      </c>
      <c r="C142" s="36">
        <v>1284.29</v>
      </c>
      <c r="D142" s="36">
        <v>916.98</v>
      </c>
      <c r="E142" s="36">
        <v>916.98</v>
      </c>
      <c r="F142" s="36">
        <v>999</v>
      </c>
      <c r="G142" s="36">
        <v>999</v>
      </c>
    </row>
    <row r="143" spans="1:7" ht="15">
      <c r="A143" s="35" t="s">
        <v>712</v>
      </c>
      <c r="B143" s="35" t="s">
        <v>1496</v>
      </c>
      <c r="C143" s="36">
        <v>6864.29</v>
      </c>
      <c r="D143" s="36">
        <v>4901.1000000000004</v>
      </c>
      <c r="E143" s="36">
        <v>4901.1000000000004</v>
      </c>
      <c r="F143" s="36">
        <v>5399</v>
      </c>
      <c r="G143" s="36">
        <v>5399</v>
      </c>
    </row>
    <row r="144" spans="1:7" ht="15">
      <c r="A144" s="35" t="s">
        <v>714</v>
      </c>
      <c r="B144" s="35" t="s">
        <v>1497</v>
      </c>
      <c r="C144" s="36">
        <v>9788.57</v>
      </c>
      <c r="D144" s="36">
        <v>6989.04</v>
      </c>
      <c r="E144" s="36">
        <v>6989.04</v>
      </c>
      <c r="F144" s="36">
        <v>7699</v>
      </c>
      <c r="G144" s="36">
        <v>7699</v>
      </c>
    </row>
    <row r="145" spans="1:7" ht="15">
      <c r="A145" s="35" t="s">
        <v>716</v>
      </c>
      <c r="B145" s="35" t="s">
        <v>1498</v>
      </c>
      <c r="C145" s="36">
        <v>11441.43</v>
      </c>
      <c r="D145" s="36">
        <v>8169.18</v>
      </c>
      <c r="E145" s="36">
        <v>8169.18</v>
      </c>
      <c r="F145" s="36">
        <v>8999</v>
      </c>
      <c r="G145" s="36">
        <v>8999</v>
      </c>
    </row>
    <row r="146" spans="1:7" ht="15">
      <c r="A146" s="35" t="s">
        <v>718</v>
      </c>
      <c r="B146" s="35" t="s">
        <v>1499</v>
      </c>
      <c r="C146" s="36">
        <v>11822.86</v>
      </c>
      <c r="D146" s="36">
        <v>8441.52</v>
      </c>
      <c r="E146" s="36">
        <v>8441.52</v>
      </c>
      <c r="F146" s="36">
        <v>9299</v>
      </c>
      <c r="G146" s="36">
        <v>9299</v>
      </c>
    </row>
    <row r="147" spans="1:7" ht="15">
      <c r="A147" s="35" t="s">
        <v>720</v>
      </c>
      <c r="B147" s="35" t="s">
        <v>1500</v>
      </c>
      <c r="C147" s="36">
        <v>13602.86</v>
      </c>
      <c r="D147" s="36">
        <v>9712.44</v>
      </c>
      <c r="E147" s="36">
        <v>9712.44</v>
      </c>
      <c r="F147" s="36">
        <v>10699</v>
      </c>
      <c r="G147" s="36">
        <v>10699</v>
      </c>
    </row>
    <row r="148" spans="1:7" ht="15">
      <c r="A148" s="35" t="s">
        <v>722</v>
      </c>
      <c r="B148" s="35" t="s">
        <v>1501</v>
      </c>
      <c r="C148" s="36">
        <v>13984.29</v>
      </c>
      <c r="D148" s="36">
        <v>9984.7800000000007</v>
      </c>
      <c r="E148" s="36">
        <v>9984.7800000000007</v>
      </c>
      <c r="F148" s="36">
        <v>10999</v>
      </c>
      <c r="G148" s="36">
        <v>10999</v>
      </c>
    </row>
    <row r="149" spans="1:7" ht="15">
      <c r="A149" s="41"/>
      <c r="B149" s="41"/>
      <c r="C149" s="41"/>
      <c r="D149" s="41"/>
      <c r="E149" s="41"/>
      <c r="F149" s="41"/>
      <c r="G149" s="41"/>
    </row>
    <row r="150" spans="1:7" ht="15">
      <c r="A150" s="41"/>
      <c r="B150" s="35" t="s">
        <v>1502</v>
      </c>
      <c r="C150" s="41"/>
      <c r="D150" s="41"/>
      <c r="E150" s="41"/>
      <c r="F150" s="41"/>
      <c r="G150" s="41"/>
    </row>
    <row r="151" spans="1:7" ht="15">
      <c r="A151" s="35" t="s">
        <v>1503</v>
      </c>
      <c r="B151" s="35" t="s">
        <v>1504</v>
      </c>
      <c r="C151" s="36">
        <v>458.57</v>
      </c>
      <c r="D151" s="36">
        <v>327.42</v>
      </c>
      <c r="E151" s="36">
        <v>327.42</v>
      </c>
      <c r="F151" s="36">
        <v>369</v>
      </c>
      <c r="G151" s="36">
        <v>369</v>
      </c>
    </row>
    <row r="152" spans="1:7" ht="15">
      <c r="A152" s="35" t="s">
        <v>1505</v>
      </c>
      <c r="B152" s="35" t="s">
        <v>1506</v>
      </c>
      <c r="C152" s="36">
        <v>645.71</v>
      </c>
      <c r="D152" s="36">
        <v>461.04</v>
      </c>
      <c r="E152" s="36">
        <v>461.04</v>
      </c>
      <c r="F152" s="36">
        <v>519</v>
      </c>
      <c r="G152" s="36">
        <v>519</v>
      </c>
    </row>
    <row r="153" spans="1:7" ht="15">
      <c r="A153" s="35" t="s">
        <v>1507</v>
      </c>
      <c r="B153" s="35" t="s">
        <v>1508</v>
      </c>
      <c r="C153" s="36">
        <v>620</v>
      </c>
      <c r="D153" s="36">
        <v>442.68</v>
      </c>
      <c r="E153" s="36">
        <v>442.68</v>
      </c>
      <c r="F153" s="36">
        <v>499</v>
      </c>
      <c r="G153" s="36">
        <v>499</v>
      </c>
    </row>
    <row r="154" spans="1:7" ht="15">
      <c r="A154" s="35" t="s">
        <v>1509</v>
      </c>
      <c r="B154" s="35" t="s">
        <v>1510</v>
      </c>
      <c r="C154" s="36">
        <v>807.14</v>
      </c>
      <c r="D154" s="36">
        <v>576.29999999999995</v>
      </c>
      <c r="E154" s="36">
        <v>576.29999999999995</v>
      </c>
      <c r="F154" s="36">
        <v>649</v>
      </c>
      <c r="G154" s="36">
        <v>649</v>
      </c>
    </row>
    <row r="155" spans="1:7" ht="15">
      <c r="A155" s="35" t="s">
        <v>1511</v>
      </c>
      <c r="B155" s="35" t="s">
        <v>1512</v>
      </c>
      <c r="C155" s="36">
        <v>532.86</v>
      </c>
      <c r="D155" s="36">
        <v>380.46</v>
      </c>
      <c r="E155" s="36">
        <v>380.46</v>
      </c>
      <c r="F155" s="36">
        <v>429</v>
      </c>
      <c r="G155" s="36">
        <v>429</v>
      </c>
    </row>
    <row r="156" spans="1:7" ht="15">
      <c r="A156" s="35" t="s">
        <v>1069</v>
      </c>
      <c r="B156" s="35" t="s">
        <v>1513</v>
      </c>
      <c r="C156" s="36">
        <v>720</v>
      </c>
      <c r="D156" s="36">
        <v>514.08000000000004</v>
      </c>
      <c r="E156" s="36">
        <v>514.08000000000004</v>
      </c>
      <c r="F156" s="36">
        <v>579</v>
      </c>
      <c r="G156" s="36">
        <v>579</v>
      </c>
    </row>
    <row r="157" spans="1:7" ht="15">
      <c r="A157" s="35" t="s">
        <v>1514</v>
      </c>
      <c r="B157" s="35" t="s">
        <v>1515</v>
      </c>
      <c r="C157" s="36">
        <v>694.29</v>
      </c>
      <c r="D157" s="36">
        <v>495.72</v>
      </c>
      <c r="E157" s="36">
        <v>495.72</v>
      </c>
      <c r="F157" s="36">
        <v>559</v>
      </c>
      <c r="G157" s="36">
        <v>559</v>
      </c>
    </row>
    <row r="158" spans="1:7" ht="15">
      <c r="A158" s="35" t="s">
        <v>1516</v>
      </c>
      <c r="B158" s="35" t="s">
        <v>1517</v>
      </c>
      <c r="C158" s="36">
        <v>881.43</v>
      </c>
      <c r="D158" s="36">
        <v>629.34</v>
      </c>
      <c r="E158" s="36">
        <v>629.34</v>
      </c>
      <c r="F158" s="36">
        <v>709</v>
      </c>
      <c r="G158" s="36">
        <v>709</v>
      </c>
    </row>
    <row r="159" spans="1:7" ht="15">
      <c r="A159" s="41"/>
      <c r="B159" s="41"/>
      <c r="C159" s="41"/>
      <c r="D159" s="41"/>
      <c r="E159" s="41"/>
      <c r="F159" s="41"/>
      <c r="G159" s="41"/>
    </row>
    <row r="160" spans="1:7" ht="15">
      <c r="A160" s="41"/>
      <c r="B160" s="216" t="s">
        <v>1518</v>
      </c>
      <c r="C160" s="217"/>
      <c r="D160" s="41"/>
      <c r="E160" s="41"/>
      <c r="F160" s="41"/>
      <c r="G160" s="41"/>
    </row>
    <row r="161" spans="1:7" ht="15">
      <c r="A161" s="41"/>
      <c r="B161" s="41"/>
      <c r="C161" s="41"/>
      <c r="D161" s="41"/>
      <c r="E161" s="41"/>
      <c r="F161" s="41"/>
      <c r="G161" s="41"/>
    </row>
    <row r="162" spans="1:7" ht="15">
      <c r="A162" s="41"/>
      <c r="B162" s="216" t="s">
        <v>1519</v>
      </c>
      <c r="C162" s="217"/>
      <c r="D162" s="41"/>
      <c r="E162" s="41"/>
      <c r="F162" s="41"/>
      <c r="G162" s="41"/>
    </row>
    <row r="163" spans="1:7" ht="15">
      <c r="A163" s="35">
        <v>1021231</v>
      </c>
      <c r="B163" s="35" t="s">
        <v>1520</v>
      </c>
      <c r="C163" s="36">
        <v>28.56</v>
      </c>
      <c r="D163" s="36">
        <v>20.39</v>
      </c>
      <c r="E163" s="36">
        <v>20.39</v>
      </c>
      <c r="F163" s="36">
        <v>24.99</v>
      </c>
      <c r="G163" s="36">
        <v>24.99</v>
      </c>
    </row>
    <row r="164" spans="1:7" ht="15">
      <c r="A164" s="35">
        <v>1021294</v>
      </c>
      <c r="B164" s="35" t="s">
        <v>1521</v>
      </c>
      <c r="C164" s="36">
        <v>21.43</v>
      </c>
      <c r="D164" s="36">
        <v>15.3</v>
      </c>
      <c r="E164" s="36">
        <v>15.3</v>
      </c>
      <c r="F164" s="36">
        <v>18.899999999999999</v>
      </c>
      <c r="G164" s="36">
        <v>18.899999999999999</v>
      </c>
    </row>
    <row r="165" spans="1:7" ht="15">
      <c r="A165" s="41"/>
      <c r="B165" s="41"/>
      <c r="C165" s="41"/>
      <c r="D165" s="41"/>
      <c r="E165" s="41"/>
      <c r="F165" s="41"/>
      <c r="G165" s="41"/>
    </row>
    <row r="166" spans="1:7" ht="15">
      <c r="A166" s="41"/>
      <c r="B166" s="35" t="s">
        <v>1522</v>
      </c>
      <c r="C166" s="41"/>
      <c r="D166" s="41"/>
      <c r="E166" s="41"/>
      <c r="F166" s="41"/>
      <c r="G166" s="41"/>
    </row>
    <row r="167" spans="1:7" ht="15">
      <c r="A167" s="35" t="s">
        <v>1523</v>
      </c>
      <c r="B167" s="35" t="s">
        <v>1524</v>
      </c>
      <c r="C167" s="36">
        <v>166.19</v>
      </c>
      <c r="D167" s="36">
        <v>96.39</v>
      </c>
      <c r="E167" s="36">
        <v>96.39</v>
      </c>
      <c r="F167" s="36">
        <v>125.99</v>
      </c>
      <c r="G167" s="41"/>
    </row>
    <row r="168" spans="1:7" ht="15">
      <c r="A168" s="35" t="s">
        <v>1525</v>
      </c>
      <c r="B168" s="35" t="s">
        <v>1526</v>
      </c>
      <c r="C168" s="36">
        <v>198.19</v>
      </c>
      <c r="D168" s="36">
        <v>128.38999999999999</v>
      </c>
      <c r="E168" s="36">
        <v>128.38999999999999</v>
      </c>
      <c r="F168" s="36">
        <v>157.99</v>
      </c>
      <c r="G168" s="41"/>
    </row>
    <row r="169" spans="1:7" ht="15">
      <c r="A169" s="35" t="s">
        <v>1527</v>
      </c>
      <c r="B169" s="35" t="s">
        <v>1528</v>
      </c>
      <c r="C169" s="36">
        <v>324.48</v>
      </c>
      <c r="D169" s="36">
        <v>188.2</v>
      </c>
      <c r="E169" s="36">
        <v>188.2</v>
      </c>
      <c r="F169" s="36">
        <v>244.99</v>
      </c>
      <c r="G169" s="41"/>
    </row>
    <row r="170" spans="1:7" ht="15">
      <c r="A170" s="35" t="s">
        <v>1529</v>
      </c>
      <c r="B170" s="35" t="s">
        <v>1530</v>
      </c>
      <c r="C170" s="36">
        <v>356.48</v>
      </c>
      <c r="D170" s="36">
        <v>220.2</v>
      </c>
      <c r="E170" s="36">
        <v>220.2</v>
      </c>
      <c r="F170" s="36">
        <v>276.99</v>
      </c>
      <c r="G170" s="41"/>
    </row>
    <row r="171" spans="1:7" ht="15">
      <c r="A171" s="35" t="s">
        <v>1531</v>
      </c>
      <c r="B171" s="35" t="s">
        <v>1532</v>
      </c>
      <c r="C171" s="36">
        <v>62.17</v>
      </c>
      <c r="D171" s="36">
        <v>36.06</v>
      </c>
      <c r="E171" s="36">
        <v>36.06</v>
      </c>
      <c r="F171" s="36">
        <v>46.99</v>
      </c>
      <c r="G171" s="41"/>
    </row>
    <row r="172" spans="1:7" ht="15">
      <c r="A172" s="35" t="s">
        <v>1533</v>
      </c>
      <c r="B172" s="35" t="s">
        <v>1534</v>
      </c>
      <c r="C172" s="36">
        <v>166.19</v>
      </c>
      <c r="D172" s="36">
        <v>96.39</v>
      </c>
      <c r="E172" s="36">
        <v>96.39</v>
      </c>
      <c r="F172" s="36">
        <v>125.99</v>
      </c>
      <c r="G172" s="41"/>
    </row>
    <row r="173" spans="1:7" ht="15">
      <c r="A173" s="35" t="s">
        <v>1535</v>
      </c>
      <c r="B173" s="35" t="s">
        <v>1536</v>
      </c>
      <c r="C173" s="36">
        <v>161.47</v>
      </c>
      <c r="D173" s="36">
        <v>93.65</v>
      </c>
      <c r="E173" s="36">
        <v>93.65</v>
      </c>
      <c r="F173" s="36">
        <v>121.99</v>
      </c>
      <c r="G173" s="41"/>
    </row>
    <row r="174" spans="1:7" ht="15">
      <c r="A174" s="35" t="s">
        <v>1537</v>
      </c>
      <c r="B174" s="35" t="s">
        <v>1538</v>
      </c>
      <c r="C174" s="36">
        <v>42.43</v>
      </c>
      <c r="D174" s="36">
        <v>24.61</v>
      </c>
      <c r="E174" s="36">
        <v>24.61</v>
      </c>
      <c r="F174" s="36">
        <v>31.99</v>
      </c>
      <c r="G174" s="41"/>
    </row>
    <row r="175" spans="1:7" ht="15">
      <c r="A175" s="35" t="s">
        <v>1539</v>
      </c>
      <c r="B175" s="35" t="s">
        <v>1540</v>
      </c>
      <c r="C175" s="36">
        <v>210.21</v>
      </c>
      <c r="D175" s="36">
        <v>121.92</v>
      </c>
      <c r="E175" s="36">
        <v>121.92</v>
      </c>
      <c r="F175" s="36">
        <v>158.99</v>
      </c>
      <c r="G175" s="41"/>
    </row>
    <row r="176" spans="1:7" ht="15">
      <c r="A176" s="35" t="s">
        <v>1541</v>
      </c>
      <c r="B176" s="35" t="s">
        <v>1542</v>
      </c>
      <c r="C176" s="36">
        <v>324.48</v>
      </c>
      <c r="D176" s="36">
        <v>188.2</v>
      </c>
      <c r="E176" s="36">
        <v>188.2</v>
      </c>
      <c r="F176" s="36">
        <v>244.99</v>
      </c>
      <c r="G176" s="41"/>
    </row>
    <row r="177" spans="1:7" ht="15">
      <c r="A177" s="35" t="s">
        <v>1543</v>
      </c>
      <c r="B177" s="35" t="s">
        <v>1544</v>
      </c>
      <c r="C177" s="36">
        <v>311.66000000000003</v>
      </c>
      <c r="D177" s="36">
        <v>180.76</v>
      </c>
      <c r="E177" s="36">
        <v>180.76</v>
      </c>
      <c r="F177" s="36">
        <v>234.99</v>
      </c>
      <c r="G177" s="41"/>
    </row>
    <row r="178" spans="1:7" ht="15">
      <c r="A178" s="35" t="s">
        <v>1545</v>
      </c>
      <c r="B178" s="35" t="s">
        <v>1546</v>
      </c>
      <c r="C178" s="36">
        <v>62.17</v>
      </c>
      <c r="D178" s="36">
        <v>36.06</v>
      </c>
      <c r="E178" s="36">
        <v>36.06</v>
      </c>
      <c r="F178" s="36">
        <v>46.99</v>
      </c>
      <c r="G178" s="41"/>
    </row>
    <row r="179" spans="1:7" ht="15">
      <c r="A179" s="41"/>
      <c r="B179" s="41"/>
      <c r="C179" s="41"/>
      <c r="D179" s="41"/>
      <c r="E179" s="41"/>
      <c r="F179" s="41"/>
      <c r="G179" s="41"/>
    </row>
    <row r="180" spans="1:7" ht="15">
      <c r="A180" s="41"/>
      <c r="B180" s="35" t="s">
        <v>1547</v>
      </c>
      <c r="C180" s="41"/>
      <c r="D180" s="41"/>
      <c r="E180" s="41"/>
      <c r="F180" s="41"/>
      <c r="G180" s="41"/>
    </row>
    <row r="181" spans="1:7" ht="15">
      <c r="A181" s="35" t="s">
        <v>1548</v>
      </c>
      <c r="B181" s="35" t="s">
        <v>1549</v>
      </c>
      <c r="C181" s="36">
        <v>196.4</v>
      </c>
      <c r="D181" s="36">
        <v>113.91</v>
      </c>
      <c r="E181" s="36">
        <v>113.91</v>
      </c>
      <c r="F181" s="36">
        <v>147.99</v>
      </c>
      <c r="G181" s="41"/>
    </row>
    <row r="182" spans="1:7" ht="15">
      <c r="A182" s="35" t="s">
        <v>1550</v>
      </c>
      <c r="B182" s="35" t="s">
        <v>1551</v>
      </c>
      <c r="C182" s="36">
        <v>226.4</v>
      </c>
      <c r="D182" s="36">
        <v>143.91</v>
      </c>
      <c r="E182" s="36">
        <v>143.91</v>
      </c>
      <c r="F182" s="36">
        <v>177.99</v>
      </c>
      <c r="G182" s="41"/>
    </row>
    <row r="183" spans="1:7" ht="15">
      <c r="A183" s="35" t="s">
        <v>1552</v>
      </c>
      <c r="B183" s="35" t="s">
        <v>1553</v>
      </c>
      <c r="C183" s="36">
        <v>298.64</v>
      </c>
      <c r="D183" s="36">
        <v>173.21</v>
      </c>
      <c r="E183" s="36">
        <v>173.21</v>
      </c>
      <c r="F183" s="36">
        <v>224.99</v>
      </c>
      <c r="G183" s="41"/>
    </row>
    <row r="184" spans="1:7" ht="15">
      <c r="A184" s="35" t="s">
        <v>1554</v>
      </c>
      <c r="B184" s="35" t="s">
        <v>1555</v>
      </c>
      <c r="C184" s="36">
        <v>328.64</v>
      </c>
      <c r="D184" s="36">
        <v>203.21</v>
      </c>
      <c r="E184" s="36">
        <v>203.21</v>
      </c>
      <c r="F184" s="36">
        <v>254.99</v>
      </c>
      <c r="G184" s="41"/>
    </row>
    <row r="185" spans="1:7" ht="15">
      <c r="A185" s="35" t="s">
        <v>1531</v>
      </c>
      <c r="B185" s="35" t="s">
        <v>1532</v>
      </c>
      <c r="C185" s="36">
        <v>62.17</v>
      </c>
      <c r="D185" s="36">
        <v>36.06</v>
      </c>
      <c r="E185" s="36">
        <v>36.06</v>
      </c>
      <c r="F185" s="36">
        <v>46.99</v>
      </c>
      <c r="G185" s="41"/>
    </row>
    <row r="186" spans="1:7" ht="15">
      <c r="A186" s="35" t="s">
        <v>1556</v>
      </c>
      <c r="B186" s="35" t="s">
        <v>1557</v>
      </c>
      <c r="C186" s="36">
        <v>298.64</v>
      </c>
      <c r="D186" s="36">
        <v>173.21</v>
      </c>
      <c r="E186" s="36">
        <v>173.21</v>
      </c>
      <c r="F186" s="36">
        <v>224.99</v>
      </c>
      <c r="G186" s="41"/>
    </row>
    <row r="187" spans="1:7" ht="15">
      <c r="A187" s="35" t="s">
        <v>1558</v>
      </c>
      <c r="B187" s="35" t="s">
        <v>1559</v>
      </c>
      <c r="C187" s="36">
        <v>404.83</v>
      </c>
      <c r="D187" s="36">
        <v>234.8</v>
      </c>
      <c r="E187" s="36">
        <v>234.8</v>
      </c>
      <c r="F187" s="36">
        <v>304.99</v>
      </c>
      <c r="G187" s="41"/>
    </row>
    <row r="188" spans="1:7" ht="15">
      <c r="A188" s="35" t="s">
        <v>1545</v>
      </c>
      <c r="B188" s="35" t="s">
        <v>1546</v>
      </c>
      <c r="C188" s="36">
        <v>62.17</v>
      </c>
      <c r="D188" s="36">
        <v>36.06</v>
      </c>
      <c r="E188" s="36">
        <v>36.06</v>
      </c>
      <c r="F188" s="36">
        <v>46.99</v>
      </c>
      <c r="G188" s="41"/>
    </row>
    <row r="189" spans="1:7" ht="15">
      <c r="A189" s="41"/>
      <c r="B189" s="41"/>
      <c r="C189" s="41"/>
      <c r="D189" s="41"/>
      <c r="E189" s="41"/>
      <c r="F189" s="41"/>
      <c r="G189" s="41"/>
    </row>
    <row r="190" spans="1:7" ht="15">
      <c r="A190" s="41"/>
      <c r="B190" s="216" t="s">
        <v>1560</v>
      </c>
      <c r="C190" s="217"/>
      <c r="D190" s="41"/>
      <c r="E190" s="41"/>
      <c r="F190" s="41"/>
      <c r="G190" s="41"/>
    </row>
    <row r="191" spans="1:7" ht="15">
      <c r="A191" s="41"/>
      <c r="B191" s="41"/>
      <c r="C191" s="41"/>
      <c r="D191" s="41"/>
      <c r="E191" s="41"/>
      <c r="F191" s="41"/>
      <c r="G191" s="41"/>
    </row>
    <row r="192" spans="1:7" ht="15">
      <c r="A192" s="41"/>
      <c r="B192" s="35" t="s">
        <v>1561</v>
      </c>
      <c r="C192" s="41"/>
      <c r="D192" s="41"/>
      <c r="E192" s="41"/>
      <c r="F192" s="41"/>
      <c r="G192" s="41"/>
    </row>
    <row r="193" spans="1:7" ht="15">
      <c r="A193" s="35" t="s">
        <v>1281</v>
      </c>
      <c r="B193" s="35" t="s">
        <v>1562</v>
      </c>
      <c r="C193" s="36">
        <v>255.71</v>
      </c>
      <c r="D193" s="36">
        <v>182.58</v>
      </c>
      <c r="E193" s="36">
        <v>182.58</v>
      </c>
      <c r="F193" s="36">
        <v>224</v>
      </c>
      <c r="G193" s="36">
        <v>224</v>
      </c>
    </row>
    <row r="194" spans="1:7" ht="15">
      <c r="A194" s="35" t="s">
        <v>1563</v>
      </c>
      <c r="B194" s="35" t="s">
        <v>1564</v>
      </c>
      <c r="C194" s="36">
        <v>255.71</v>
      </c>
      <c r="D194" s="36">
        <v>182.58</v>
      </c>
      <c r="E194" s="36">
        <v>182.58</v>
      </c>
      <c r="F194" s="36">
        <v>224</v>
      </c>
      <c r="G194" s="36">
        <v>224</v>
      </c>
    </row>
    <row r="195" spans="1:7" ht="15">
      <c r="A195" s="35" t="s">
        <v>1565</v>
      </c>
      <c r="B195" s="35" t="s">
        <v>1566</v>
      </c>
      <c r="C195" s="36">
        <v>255.71</v>
      </c>
      <c r="D195" s="36">
        <v>182.58</v>
      </c>
      <c r="E195" s="36">
        <v>182.58</v>
      </c>
      <c r="F195" s="36">
        <v>224</v>
      </c>
      <c r="G195" s="36">
        <v>224</v>
      </c>
    </row>
    <row r="196" spans="1:7" ht="15">
      <c r="A196" s="35" t="s">
        <v>1283</v>
      </c>
      <c r="B196" s="35" t="s">
        <v>1567</v>
      </c>
      <c r="C196" s="36">
        <v>255.71</v>
      </c>
      <c r="D196" s="36">
        <v>182.58</v>
      </c>
      <c r="E196" s="36">
        <v>182.58</v>
      </c>
      <c r="F196" s="36">
        <v>224</v>
      </c>
      <c r="G196" s="36">
        <v>224</v>
      </c>
    </row>
    <row r="197" spans="1:7" ht="15">
      <c r="A197" s="41"/>
      <c r="B197" s="41"/>
      <c r="C197" s="41"/>
      <c r="D197" s="41"/>
      <c r="E197" s="41"/>
      <c r="F197" s="41"/>
      <c r="G197" s="41"/>
    </row>
    <row r="198" spans="1:7" ht="15">
      <c r="A198" s="41"/>
      <c r="B198" s="35" t="s">
        <v>1568</v>
      </c>
      <c r="C198" s="41"/>
      <c r="D198" s="41"/>
      <c r="E198" s="41"/>
      <c r="F198" s="41"/>
      <c r="G198" s="41"/>
    </row>
    <row r="199" spans="1:7" ht="15">
      <c r="A199" s="35" t="s">
        <v>389</v>
      </c>
      <c r="B199" s="35" t="s">
        <v>1569</v>
      </c>
      <c r="C199" s="36">
        <v>90</v>
      </c>
      <c r="D199" s="36">
        <v>64.260000000000005</v>
      </c>
      <c r="E199" s="36">
        <v>64.260000000000005</v>
      </c>
      <c r="F199" s="36">
        <v>79</v>
      </c>
      <c r="G199" s="36">
        <v>79</v>
      </c>
    </row>
    <row r="200" spans="1:7" ht="15">
      <c r="A200" s="35" t="s">
        <v>391</v>
      </c>
      <c r="B200" s="35" t="s">
        <v>1570</v>
      </c>
      <c r="C200" s="36">
        <v>170</v>
      </c>
      <c r="D200" s="36">
        <v>121.38</v>
      </c>
      <c r="E200" s="36">
        <v>121.38</v>
      </c>
      <c r="F200" s="36">
        <v>149</v>
      </c>
      <c r="G200" s="36">
        <v>149</v>
      </c>
    </row>
    <row r="201" spans="1:7" ht="15">
      <c r="A201" s="35" t="s">
        <v>395</v>
      </c>
      <c r="B201" s="35" t="s">
        <v>1571</v>
      </c>
      <c r="C201" s="36">
        <v>570</v>
      </c>
      <c r="D201" s="36">
        <v>406.98</v>
      </c>
      <c r="E201" s="36">
        <v>406.98</v>
      </c>
      <c r="F201" s="36">
        <v>499</v>
      </c>
      <c r="G201" s="36">
        <v>499</v>
      </c>
    </row>
    <row r="202" spans="1:7" ht="15">
      <c r="A202" s="35" t="s">
        <v>393</v>
      </c>
      <c r="B202" s="35" t="s">
        <v>1572</v>
      </c>
      <c r="C202" s="36">
        <v>512.86</v>
      </c>
      <c r="D202" s="36">
        <v>366.18</v>
      </c>
      <c r="E202" s="36">
        <v>366.18</v>
      </c>
      <c r="F202" s="36">
        <v>449</v>
      </c>
      <c r="G202" s="36">
        <v>449</v>
      </c>
    </row>
    <row r="203" spans="1:7" ht="15">
      <c r="A203" s="35" t="s">
        <v>397</v>
      </c>
      <c r="B203" s="35" t="s">
        <v>1573</v>
      </c>
      <c r="C203" s="36">
        <v>90</v>
      </c>
      <c r="D203" s="36">
        <v>64.260000000000005</v>
      </c>
      <c r="E203" s="36">
        <v>64.260000000000005</v>
      </c>
      <c r="F203" s="36">
        <v>79</v>
      </c>
      <c r="G203" s="36">
        <v>79</v>
      </c>
    </row>
    <row r="204" spans="1:7" ht="15">
      <c r="A204" s="41"/>
      <c r="B204" s="41"/>
      <c r="C204" s="41"/>
      <c r="D204" s="41"/>
      <c r="E204" s="41"/>
      <c r="F204" s="41"/>
      <c r="G204" s="41"/>
    </row>
    <row r="205" spans="1:7" ht="15">
      <c r="A205" s="41"/>
      <c r="B205" s="35" t="s">
        <v>1574</v>
      </c>
      <c r="C205" s="41"/>
      <c r="D205" s="41"/>
      <c r="E205" s="41"/>
      <c r="F205" s="41"/>
      <c r="G205" s="41"/>
    </row>
    <row r="206" spans="1:7" ht="15">
      <c r="A206" s="35" t="s">
        <v>1575</v>
      </c>
      <c r="B206" s="35" t="s">
        <v>1576</v>
      </c>
      <c r="C206" s="36">
        <v>161.47</v>
      </c>
      <c r="D206" s="36">
        <v>93.65</v>
      </c>
      <c r="E206" s="36">
        <v>93.65</v>
      </c>
      <c r="F206" s="36">
        <v>121.99</v>
      </c>
      <c r="G206" s="41"/>
    </row>
    <row r="207" spans="1:7" ht="15">
      <c r="A207" s="35" t="s">
        <v>1577</v>
      </c>
      <c r="B207" s="35" t="s">
        <v>1578</v>
      </c>
      <c r="C207" s="36">
        <v>204.47</v>
      </c>
      <c r="D207" s="36">
        <v>136.65</v>
      </c>
      <c r="E207" s="36">
        <v>136.65</v>
      </c>
      <c r="F207" s="36">
        <v>164.99</v>
      </c>
      <c r="G207" s="41"/>
    </row>
    <row r="208" spans="1:7" ht="15">
      <c r="A208" s="35" t="s">
        <v>1579</v>
      </c>
      <c r="B208" s="35" t="s">
        <v>1580</v>
      </c>
      <c r="C208" s="36">
        <v>311.66000000000003</v>
      </c>
      <c r="D208" s="36">
        <v>180.76</v>
      </c>
      <c r="E208" s="36">
        <v>180.76</v>
      </c>
      <c r="F208" s="36">
        <v>234.99</v>
      </c>
      <c r="G208" s="41"/>
    </row>
    <row r="209" spans="1:7" ht="15">
      <c r="A209" s="35" t="s">
        <v>1581</v>
      </c>
      <c r="B209" s="35" t="s">
        <v>1582</v>
      </c>
      <c r="C209" s="36">
        <v>354.66</v>
      </c>
      <c r="D209" s="36">
        <v>223.76</v>
      </c>
      <c r="E209" s="36">
        <v>223.76</v>
      </c>
      <c r="F209" s="36">
        <v>277.99</v>
      </c>
      <c r="G209" s="41"/>
    </row>
    <row r="210" spans="1:7" ht="15">
      <c r="A210" s="35" t="s">
        <v>1583</v>
      </c>
      <c r="B210" s="35" t="s">
        <v>1584</v>
      </c>
      <c r="C210" s="36">
        <v>404.83</v>
      </c>
      <c r="D210" s="36">
        <v>234.8</v>
      </c>
      <c r="E210" s="36">
        <v>234.8</v>
      </c>
      <c r="F210" s="36">
        <v>304.99</v>
      </c>
      <c r="G210" s="41"/>
    </row>
    <row r="211" spans="1:7" ht="15">
      <c r="A211" s="35" t="s">
        <v>1585</v>
      </c>
      <c r="B211" s="35" t="s">
        <v>1586</v>
      </c>
      <c r="C211" s="36">
        <v>447.83</v>
      </c>
      <c r="D211" s="36">
        <v>277.8</v>
      </c>
      <c r="E211" s="36">
        <v>277.8</v>
      </c>
      <c r="F211" s="36">
        <v>347.99</v>
      </c>
      <c r="G211" s="41"/>
    </row>
    <row r="212" spans="1:7" ht="15">
      <c r="A212" s="35" t="s">
        <v>1587</v>
      </c>
      <c r="B212" s="35" t="s">
        <v>1588</v>
      </c>
      <c r="C212" s="36">
        <v>42.43</v>
      </c>
      <c r="D212" s="36">
        <v>24.61</v>
      </c>
      <c r="E212" s="36">
        <v>24.61</v>
      </c>
      <c r="F212" s="36">
        <v>31.99</v>
      </c>
      <c r="G212" s="41"/>
    </row>
    <row r="213" spans="1:7" ht="15">
      <c r="A213" s="35" t="s">
        <v>1589</v>
      </c>
      <c r="B213" s="35" t="s">
        <v>1590</v>
      </c>
      <c r="C213" s="36">
        <v>449.43</v>
      </c>
      <c r="D213" s="36">
        <v>260.67</v>
      </c>
      <c r="E213" s="36">
        <v>260.67</v>
      </c>
      <c r="F213" s="36">
        <v>338.99</v>
      </c>
      <c r="G213" s="41"/>
    </row>
    <row r="214" spans="1:7" ht="15">
      <c r="A214" s="35" t="s">
        <v>1591</v>
      </c>
      <c r="B214" s="35" t="s">
        <v>1592</v>
      </c>
      <c r="C214" s="36">
        <v>492.43</v>
      </c>
      <c r="D214" s="36">
        <v>303.67</v>
      </c>
      <c r="E214" s="36">
        <v>303.67</v>
      </c>
      <c r="F214" s="36">
        <v>381.99</v>
      </c>
      <c r="G214" s="41"/>
    </row>
    <row r="215" spans="1:7" ht="15">
      <c r="A215" s="35" t="s">
        <v>1593</v>
      </c>
      <c r="B215" s="35" t="s">
        <v>1594</v>
      </c>
      <c r="C215" s="36">
        <v>449.43</v>
      </c>
      <c r="D215" s="36">
        <v>260.67</v>
      </c>
      <c r="E215" s="36">
        <v>260.67</v>
      </c>
      <c r="F215" s="36">
        <v>338.99</v>
      </c>
      <c r="G215" s="41"/>
    </row>
    <row r="216" spans="1:7" ht="15">
      <c r="A216" s="35" t="s">
        <v>1533</v>
      </c>
      <c r="B216" s="35" t="s">
        <v>1534</v>
      </c>
      <c r="C216" s="36">
        <v>166.19</v>
      </c>
      <c r="D216" s="36">
        <v>96.39</v>
      </c>
      <c r="E216" s="36">
        <v>96.39</v>
      </c>
      <c r="F216" s="36">
        <v>125.99</v>
      </c>
      <c r="G216" s="41"/>
    </row>
    <row r="217" spans="1:7" ht="15">
      <c r="A217" s="35" t="s">
        <v>1535</v>
      </c>
      <c r="B217" s="35" t="s">
        <v>1536</v>
      </c>
      <c r="C217" s="36">
        <v>161.47</v>
      </c>
      <c r="D217" s="36">
        <v>93.65</v>
      </c>
      <c r="E217" s="36">
        <v>93.65</v>
      </c>
      <c r="F217" s="36">
        <v>121.99</v>
      </c>
      <c r="G217" s="41"/>
    </row>
    <row r="218" spans="1:7" ht="15">
      <c r="A218" s="35" t="s">
        <v>1537</v>
      </c>
      <c r="B218" s="35" t="s">
        <v>1538</v>
      </c>
      <c r="C218" s="36">
        <v>42.43</v>
      </c>
      <c r="D218" s="36">
        <v>24.61</v>
      </c>
      <c r="E218" s="36">
        <v>24.61</v>
      </c>
      <c r="F218" s="36">
        <v>31.99</v>
      </c>
      <c r="G218" s="41"/>
    </row>
    <row r="219" spans="1:7" ht="15">
      <c r="A219" s="35" t="s">
        <v>1556</v>
      </c>
      <c r="B219" s="35" t="s">
        <v>1557</v>
      </c>
      <c r="C219" s="36">
        <v>298.64</v>
      </c>
      <c r="D219" s="36">
        <v>173.21</v>
      </c>
      <c r="E219" s="36">
        <v>173.21</v>
      </c>
      <c r="F219" s="36">
        <v>224.99</v>
      </c>
      <c r="G219" s="41"/>
    </row>
    <row r="220" spans="1:7" ht="15">
      <c r="A220" s="35" t="s">
        <v>1558</v>
      </c>
      <c r="B220" s="35" t="s">
        <v>1559</v>
      </c>
      <c r="C220" s="36">
        <v>404.83</v>
      </c>
      <c r="D220" s="36">
        <v>234.8</v>
      </c>
      <c r="E220" s="36">
        <v>234.8</v>
      </c>
      <c r="F220" s="36">
        <v>304.99</v>
      </c>
      <c r="G220" s="41"/>
    </row>
    <row r="221" spans="1:7" ht="15">
      <c r="A221" s="41"/>
      <c r="B221" s="41"/>
      <c r="C221" s="41"/>
      <c r="D221" s="41"/>
      <c r="E221" s="41"/>
      <c r="F221" s="41"/>
      <c r="G221" s="41"/>
    </row>
    <row r="222" spans="1:7" ht="15">
      <c r="A222" s="41"/>
      <c r="B222" s="35" t="s">
        <v>1595</v>
      </c>
      <c r="C222" s="41"/>
      <c r="D222" s="41"/>
      <c r="E222" s="41"/>
      <c r="F222" s="41"/>
      <c r="G222" s="41"/>
    </row>
    <row r="223" spans="1:7" ht="15">
      <c r="A223" s="35" t="s">
        <v>401</v>
      </c>
      <c r="B223" s="35" t="s">
        <v>30</v>
      </c>
      <c r="C223" s="36">
        <v>455.71</v>
      </c>
      <c r="D223" s="36">
        <v>325.38</v>
      </c>
      <c r="E223" s="36">
        <v>325.38</v>
      </c>
      <c r="F223" s="36">
        <v>399</v>
      </c>
      <c r="G223" s="36">
        <v>399</v>
      </c>
    </row>
    <row r="224" spans="1:7" ht="15">
      <c r="A224" s="41"/>
      <c r="B224" s="41"/>
      <c r="C224" s="41"/>
      <c r="D224" s="41"/>
      <c r="E224" s="41"/>
      <c r="F224" s="41"/>
      <c r="G224" s="41"/>
    </row>
    <row r="225" spans="1:7" ht="15">
      <c r="A225" s="41"/>
      <c r="B225" s="35" t="s">
        <v>1596</v>
      </c>
      <c r="C225" s="41"/>
      <c r="D225" s="41"/>
      <c r="E225" s="41"/>
      <c r="F225" s="41"/>
      <c r="G225" s="41"/>
    </row>
    <row r="226" spans="1:7" ht="15">
      <c r="A226" s="35">
        <v>1021294</v>
      </c>
      <c r="B226" s="35" t="s">
        <v>1521</v>
      </c>
      <c r="C226" s="36">
        <v>21.43</v>
      </c>
      <c r="D226" s="36">
        <v>15.3</v>
      </c>
      <c r="E226" s="36">
        <v>15.3</v>
      </c>
      <c r="F226" s="36">
        <v>18.899999999999999</v>
      </c>
      <c r="G226" s="36">
        <v>18.899999999999999</v>
      </c>
    </row>
    <row r="227" spans="1:7" ht="15">
      <c r="A227" s="41"/>
      <c r="B227" s="41"/>
      <c r="C227" s="41"/>
      <c r="D227" s="41"/>
      <c r="E227" s="41"/>
      <c r="F227" s="41"/>
      <c r="G227" s="41"/>
    </row>
    <row r="228" spans="1:7" ht="15">
      <c r="A228" s="41"/>
      <c r="B228" s="35" t="s">
        <v>1597</v>
      </c>
      <c r="C228" s="41"/>
      <c r="D228" s="41"/>
      <c r="E228" s="41"/>
      <c r="F228" s="41"/>
      <c r="G228" s="41"/>
    </row>
    <row r="229" spans="1:7" ht="15">
      <c r="A229" s="41"/>
      <c r="B229" s="41"/>
      <c r="C229" s="41"/>
      <c r="D229" s="41"/>
      <c r="E229" s="41"/>
      <c r="F229" s="41"/>
      <c r="G229" s="41"/>
    </row>
    <row r="230" spans="1:7" ht="15">
      <c r="A230" s="41"/>
      <c r="B230" s="35" t="s">
        <v>1598</v>
      </c>
      <c r="C230" s="41"/>
      <c r="D230" s="41"/>
      <c r="E230" s="41"/>
      <c r="F230" s="41"/>
      <c r="G230" s="41"/>
    </row>
    <row r="231" spans="1:7" ht="15">
      <c r="A231" s="35">
        <v>1025041</v>
      </c>
      <c r="B231" s="35" t="s">
        <v>1599</v>
      </c>
      <c r="C231" s="36">
        <v>684.29</v>
      </c>
      <c r="D231" s="36">
        <v>488.58</v>
      </c>
      <c r="E231" s="36">
        <v>488.58</v>
      </c>
      <c r="F231" s="36">
        <v>599</v>
      </c>
      <c r="G231" s="36">
        <v>599</v>
      </c>
    </row>
    <row r="232" spans="1:7" ht="15">
      <c r="A232" s="35">
        <v>1025042</v>
      </c>
      <c r="B232" s="35" t="s">
        <v>1600</v>
      </c>
      <c r="C232" s="36">
        <v>684.29</v>
      </c>
      <c r="D232" s="36">
        <v>488.58</v>
      </c>
      <c r="E232" s="36">
        <v>488.58</v>
      </c>
      <c r="F232" s="36">
        <v>599</v>
      </c>
      <c r="G232" s="36">
        <v>599</v>
      </c>
    </row>
    <row r="233" spans="1:7" ht="15">
      <c r="A233" s="35">
        <v>1025043</v>
      </c>
      <c r="B233" s="35" t="s">
        <v>1601</v>
      </c>
      <c r="C233" s="36">
        <v>982.86</v>
      </c>
      <c r="D233" s="36">
        <v>701.76</v>
      </c>
      <c r="E233" s="36">
        <v>701.76</v>
      </c>
      <c r="F233" s="36">
        <v>859</v>
      </c>
      <c r="G233" s="36">
        <v>859</v>
      </c>
    </row>
    <row r="234" spans="1:7" ht="15">
      <c r="A234" s="41"/>
      <c r="B234" s="41"/>
      <c r="C234" s="41"/>
      <c r="D234" s="41"/>
      <c r="E234" s="41"/>
      <c r="F234" s="41"/>
      <c r="G234" s="41"/>
    </row>
    <row r="235" spans="1:7" ht="15">
      <c r="A235" s="41"/>
      <c r="B235" s="35" t="s">
        <v>1602</v>
      </c>
      <c r="C235" s="41"/>
      <c r="D235" s="41"/>
      <c r="E235" s="41"/>
      <c r="F235" s="41"/>
      <c r="G235" s="41"/>
    </row>
    <row r="236" spans="1:7" ht="15">
      <c r="A236" s="35" t="s">
        <v>423</v>
      </c>
      <c r="B236" s="35" t="s">
        <v>1603</v>
      </c>
      <c r="C236" s="36">
        <v>40.5</v>
      </c>
      <c r="D236" s="36">
        <v>23.5</v>
      </c>
      <c r="E236" s="36">
        <v>23.5</v>
      </c>
      <c r="F236" s="36">
        <v>30.6</v>
      </c>
      <c r="G236" s="41"/>
    </row>
    <row r="237" spans="1:7" ht="15">
      <c r="A237" s="35" t="s">
        <v>1001</v>
      </c>
      <c r="B237" s="35" t="s">
        <v>1604</v>
      </c>
      <c r="C237" s="36">
        <v>248.57</v>
      </c>
      <c r="D237" s="36">
        <v>177.48</v>
      </c>
      <c r="E237" s="36">
        <v>177.48</v>
      </c>
      <c r="F237" s="36">
        <v>218</v>
      </c>
      <c r="G237" s="36">
        <v>218</v>
      </c>
    </row>
    <row r="238" spans="1:7" ht="15">
      <c r="A238" s="35">
        <v>1025041</v>
      </c>
      <c r="B238" s="35" t="s">
        <v>1599</v>
      </c>
      <c r="C238" s="36">
        <v>684.29</v>
      </c>
      <c r="D238" s="36">
        <v>488.58</v>
      </c>
      <c r="E238" s="36">
        <v>488.58</v>
      </c>
      <c r="F238" s="36">
        <v>599</v>
      </c>
      <c r="G238" s="36">
        <v>599</v>
      </c>
    </row>
    <row r="239" spans="1:7" ht="15">
      <c r="A239" s="35">
        <v>1025042</v>
      </c>
      <c r="B239" s="35" t="s">
        <v>1600</v>
      </c>
      <c r="C239" s="36">
        <v>684.29</v>
      </c>
      <c r="D239" s="36">
        <v>488.58</v>
      </c>
      <c r="E239" s="36">
        <v>488.58</v>
      </c>
      <c r="F239" s="36">
        <v>599</v>
      </c>
      <c r="G239" s="36">
        <v>599</v>
      </c>
    </row>
    <row r="240" spans="1:7" ht="15">
      <c r="A240" s="35">
        <v>1025043</v>
      </c>
      <c r="B240" s="35" t="s">
        <v>1601</v>
      </c>
      <c r="C240" s="36">
        <v>982.86</v>
      </c>
      <c r="D240" s="36">
        <v>701.76</v>
      </c>
      <c r="E240" s="36">
        <v>701.76</v>
      </c>
      <c r="F240" s="36">
        <v>859</v>
      </c>
      <c r="G240" s="36">
        <v>859</v>
      </c>
    </row>
    <row r="241" spans="1:7" ht="15">
      <c r="A241" s="35" t="s">
        <v>401</v>
      </c>
      <c r="B241" s="35" t="s">
        <v>30</v>
      </c>
      <c r="C241" s="36">
        <v>455.71</v>
      </c>
      <c r="D241" s="36">
        <v>325.38</v>
      </c>
      <c r="E241" s="36">
        <v>325.38</v>
      </c>
      <c r="F241" s="36">
        <v>399</v>
      </c>
      <c r="G241" s="36">
        <v>399</v>
      </c>
    </row>
    <row r="242" spans="1:7" ht="15">
      <c r="A242" s="35" t="s">
        <v>1281</v>
      </c>
      <c r="B242" s="35" t="s">
        <v>1562</v>
      </c>
      <c r="C242" s="36">
        <v>255.71</v>
      </c>
      <c r="D242" s="36">
        <v>182.58</v>
      </c>
      <c r="E242" s="36">
        <v>182.58</v>
      </c>
      <c r="F242" s="36">
        <v>224</v>
      </c>
      <c r="G242" s="36">
        <v>224</v>
      </c>
    </row>
    <row r="243" spans="1:7" ht="15">
      <c r="A243" s="35" t="s">
        <v>1563</v>
      </c>
      <c r="B243" s="35" t="s">
        <v>1564</v>
      </c>
      <c r="C243" s="36">
        <v>255.71</v>
      </c>
      <c r="D243" s="36">
        <v>182.58</v>
      </c>
      <c r="E243" s="36">
        <v>182.58</v>
      </c>
      <c r="F243" s="36">
        <v>224</v>
      </c>
      <c r="G243" s="36">
        <v>224</v>
      </c>
    </row>
    <row r="244" spans="1:7" ht="15">
      <c r="A244" s="35" t="s">
        <v>1565</v>
      </c>
      <c r="B244" s="35" t="s">
        <v>1566</v>
      </c>
      <c r="C244" s="36">
        <v>255.71</v>
      </c>
      <c r="D244" s="36">
        <v>182.58</v>
      </c>
      <c r="E244" s="36">
        <v>182.58</v>
      </c>
      <c r="F244" s="36">
        <v>224</v>
      </c>
      <c r="G244" s="36">
        <v>224</v>
      </c>
    </row>
    <row r="245" spans="1:7" ht="15">
      <c r="A245" s="35" t="s">
        <v>1283</v>
      </c>
      <c r="B245" s="35" t="s">
        <v>1567</v>
      </c>
      <c r="C245" s="36">
        <v>255.71</v>
      </c>
      <c r="D245" s="36">
        <v>182.58</v>
      </c>
      <c r="E245" s="36">
        <v>182.58</v>
      </c>
      <c r="F245" s="36">
        <v>224</v>
      </c>
      <c r="G245" s="36">
        <v>224</v>
      </c>
    </row>
    <row r="246" spans="1:7" ht="15">
      <c r="A246" s="35" t="s">
        <v>1271</v>
      </c>
      <c r="B246" s="35" t="s">
        <v>1605</v>
      </c>
      <c r="C246" s="36">
        <v>255.71</v>
      </c>
      <c r="D246" s="36">
        <v>182.58</v>
      </c>
      <c r="E246" s="36">
        <v>182.58</v>
      </c>
      <c r="F246" s="36">
        <v>224</v>
      </c>
      <c r="G246" s="36">
        <v>224</v>
      </c>
    </row>
    <row r="247" spans="1:7" ht="15">
      <c r="A247" s="35" t="s">
        <v>391</v>
      </c>
      <c r="B247" s="35" t="s">
        <v>1570</v>
      </c>
      <c r="C247" s="36">
        <v>170</v>
      </c>
      <c r="D247" s="36">
        <v>121.38</v>
      </c>
      <c r="E247" s="36">
        <v>121.38</v>
      </c>
      <c r="F247" s="36">
        <v>149</v>
      </c>
      <c r="G247" s="36">
        <v>149</v>
      </c>
    </row>
    <row r="248" spans="1:7" ht="15">
      <c r="A248" s="35" t="s">
        <v>395</v>
      </c>
      <c r="B248" s="35" t="s">
        <v>1571</v>
      </c>
      <c r="C248" s="36">
        <v>570</v>
      </c>
      <c r="D248" s="36">
        <v>406.98</v>
      </c>
      <c r="E248" s="36">
        <v>406.98</v>
      </c>
      <c r="F248" s="36">
        <v>499</v>
      </c>
      <c r="G248" s="36">
        <v>499</v>
      </c>
    </row>
    <row r="249" spans="1:7" ht="15">
      <c r="A249" s="35" t="s">
        <v>397</v>
      </c>
      <c r="B249" s="35" t="s">
        <v>1573</v>
      </c>
      <c r="C249" s="36">
        <v>90</v>
      </c>
      <c r="D249" s="36">
        <v>64.260000000000005</v>
      </c>
      <c r="E249" s="36">
        <v>64.260000000000005</v>
      </c>
      <c r="F249" s="36">
        <v>79</v>
      </c>
      <c r="G249" s="36">
        <v>79</v>
      </c>
    </row>
    <row r="250" spans="1:7" ht="15">
      <c r="A250" s="35" t="s">
        <v>389</v>
      </c>
      <c r="B250" s="35" t="s">
        <v>1569</v>
      </c>
      <c r="C250" s="36">
        <v>90</v>
      </c>
      <c r="D250" s="36">
        <v>64.260000000000005</v>
      </c>
      <c r="E250" s="36">
        <v>64.260000000000005</v>
      </c>
      <c r="F250" s="36">
        <v>79</v>
      </c>
      <c r="G250" s="36">
        <v>79</v>
      </c>
    </row>
    <row r="251" spans="1:7" ht="15">
      <c r="A251" s="35">
        <v>1021231</v>
      </c>
      <c r="B251" s="35" t="s">
        <v>1520</v>
      </c>
      <c r="C251" s="36">
        <v>28.56</v>
      </c>
      <c r="D251" s="36">
        <v>20.39</v>
      </c>
      <c r="E251" s="36">
        <v>20.39</v>
      </c>
      <c r="F251" s="36">
        <v>24.99</v>
      </c>
      <c r="G251" s="36">
        <v>24.99</v>
      </c>
    </row>
    <row r="252" spans="1:7" ht="15">
      <c r="A252" s="35">
        <v>1021294</v>
      </c>
      <c r="B252" s="35" t="s">
        <v>1521</v>
      </c>
      <c r="C252" s="36">
        <v>21.43</v>
      </c>
      <c r="D252" s="36">
        <v>15.3</v>
      </c>
      <c r="E252" s="36">
        <v>15.3</v>
      </c>
      <c r="F252" s="36">
        <v>18.899999999999999</v>
      </c>
      <c r="G252" s="36">
        <v>18.899999999999999</v>
      </c>
    </row>
    <row r="253" spans="1:7" ht="15">
      <c r="A253" s="41"/>
      <c r="B253" s="41"/>
      <c r="C253" s="41"/>
      <c r="D253" s="41"/>
      <c r="E253" s="41"/>
      <c r="F253" s="41"/>
      <c r="G253" s="41"/>
    </row>
    <row r="254" spans="1:7" ht="15">
      <c r="A254" s="41"/>
      <c r="B254" s="35" t="s">
        <v>1606</v>
      </c>
      <c r="C254" s="41"/>
      <c r="D254" s="41"/>
      <c r="E254" s="41"/>
      <c r="F254" s="41"/>
      <c r="G254" s="41"/>
    </row>
    <row r="255" spans="1:7" ht="15">
      <c r="A255" s="35" t="s">
        <v>1607</v>
      </c>
      <c r="B255" s="35" t="s">
        <v>1608</v>
      </c>
      <c r="C255" s="36">
        <v>236.86</v>
      </c>
      <c r="D255" s="36">
        <v>137.38</v>
      </c>
      <c r="E255" s="36">
        <v>137.38</v>
      </c>
      <c r="F255" s="36">
        <v>178.99</v>
      </c>
      <c r="G255" s="41"/>
    </row>
    <row r="256" spans="1:7" ht="15">
      <c r="A256" s="35" t="s">
        <v>1609</v>
      </c>
      <c r="B256" s="35" t="s">
        <v>1610</v>
      </c>
      <c r="C256" s="36">
        <v>294.86</v>
      </c>
      <c r="D256" s="36">
        <v>236.99</v>
      </c>
      <c r="E256" s="36">
        <v>236.99</v>
      </c>
      <c r="F256" s="36">
        <v>236.99</v>
      </c>
      <c r="G256" s="41"/>
    </row>
    <row r="257" spans="1:7" ht="15">
      <c r="A257" s="35" t="s">
        <v>1611</v>
      </c>
      <c r="B257" s="35" t="s">
        <v>1612</v>
      </c>
      <c r="C257" s="36">
        <v>659.45</v>
      </c>
      <c r="D257" s="36">
        <v>382.48</v>
      </c>
      <c r="E257" s="36">
        <v>382.48</v>
      </c>
      <c r="F257" s="36">
        <v>496.99</v>
      </c>
      <c r="G257" s="41"/>
    </row>
    <row r="258" spans="1:7" ht="15">
      <c r="A258" s="35" t="s">
        <v>1613</v>
      </c>
      <c r="B258" s="35" t="s">
        <v>1614</v>
      </c>
      <c r="C258" s="36">
        <v>659.45</v>
      </c>
      <c r="D258" s="36">
        <v>382.48</v>
      </c>
      <c r="E258" s="36">
        <v>382.48</v>
      </c>
      <c r="F258" s="36">
        <v>496.99</v>
      </c>
      <c r="G258" s="41"/>
    </row>
    <row r="259" spans="1:7" ht="15">
      <c r="A259" s="35" t="s">
        <v>1615</v>
      </c>
      <c r="B259" s="35" t="s">
        <v>1616</v>
      </c>
      <c r="C259" s="36">
        <v>717.45</v>
      </c>
      <c r="D259" s="36">
        <v>440.48</v>
      </c>
      <c r="E259" s="36">
        <v>440.48</v>
      </c>
      <c r="F259" s="36">
        <v>554.99</v>
      </c>
      <c r="G259" s="41"/>
    </row>
    <row r="260" spans="1:7" ht="15">
      <c r="A260" s="35" t="s">
        <v>1617</v>
      </c>
      <c r="B260" s="35" t="s">
        <v>1618</v>
      </c>
      <c r="C260" s="36">
        <v>703.07</v>
      </c>
      <c r="D260" s="36">
        <v>407.78</v>
      </c>
      <c r="E260" s="36">
        <v>407.78</v>
      </c>
      <c r="F260" s="36">
        <v>529.99</v>
      </c>
      <c r="G260" s="41"/>
    </row>
    <row r="261" spans="1:7" ht="15">
      <c r="A261" s="35" t="s">
        <v>1619</v>
      </c>
      <c r="B261" s="35" t="s">
        <v>1620</v>
      </c>
      <c r="C261" s="36">
        <v>703.07</v>
      </c>
      <c r="D261" s="36">
        <v>407.78</v>
      </c>
      <c r="E261" s="36">
        <v>407.78</v>
      </c>
      <c r="F261" s="36">
        <v>529.99</v>
      </c>
      <c r="G261" s="41"/>
    </row>
    <row r="262" spans="1:7" ht="15">
      <c r="A262" s="35" t="s">
        <v>1621</v>
      </c>
      <c r="B262" s="35" t="s">
        <v>1622</v>
      </c>
      <c r="C262" s="36">
        <v>761.07</v>
      </c>
      <c r="D262" s="36">
        <v>465.78</v>
      </c>
      <c r="E262" s="36">
        <v>465.78</v>
      </c>
      <c r="F262" s="36">
        <v>587.99</v>
      </c>
      <c r="G262" s="41"/>
    </row>
    <row r="263" spans="1:7" ht="15">
      <c r="A263" s="35" t="s">
        <v>121</v>
      </c>
      <c r="B263" s="35" t="s">
        <v>1623</v>
      </c>
      <c r="C263" s="36">
        <v>154.55000000000001</v>
      </c>
      <c r="D263" s="36">
        <v>89.64</v>
      </c>
      <c r="E263" s="36">
        <v>89.64</v>
      </c>
      <c r="F263" s="36">
        <v>116.99</v>
      </c>
      <c r="G263" s="41"/>
    </row>
    <row r="264" spans="1:7" ht="15">
      <c r="A264" s="35" t="s">
        <v>1624</v>
      </c>
      <c r="B264" s="35" t="s">
        <v>1625</v>
      </c>
      <c r="C264" s="36">
        <v>236.86</v>
      </c>
      <c r="D264" s="36">
        <v>137.38</v>
      </c>
      <c r="E264" s="36">
        <v>137.38</v>
      </c>
      <c r="F264" s="36">
        <v>178.99</v>
      </c>
      <c r="G264" s="41"/>
    </row>
    <row r="265" spans="1:7" ht="15">
      <c r="A265" s="35" t="s">
        <v>1626</v>
      </c>
      <c r="B265" s="35" t="s">
        <v>1627</v>
      </c>
      <c r="C265" s="36">
        <v>659.45</v>
      </c>
      <c r="D265" s="36">
        <v>382.48</v>
      </c>
      <c r="E265" s="36">
        <v>382.48</v>
      </c>
      <c r="F265" s="36">
        <v>496.99</v>
      </c>
      <c r="G265" s="41"/>
    </row>
    <row r="266" spans="1:7" ht="15">
      <c r="A266" s="35" t="s">
        <v>1628</v>
      </c>
      <c r="B266" s="35" t="s">
        <v>1629</v>
      </c>
      <c r="C266" s="36">
        <v>703.07</v>
      </c>
      <c r="D266" s="36">
        <v>407.78</v>
      </c>
      <c r="E266" s="36">
        <v>407.78</v>
      </c>
      <c r="F266" s="36">
        <v>529.99</v>
      </c>
      <c r="G266" s="41"/>
    </row>
    <row r="267" spans="1:7" ht="15">
      <c r="A267" s="41"/>
      <c r="B267" s="41"/>
      <c r="C267" s="41"/>
      <c r="D267" s="41"/>
      <c r="E267" s="41"/>
      <c r="F267" s="41"/>
      <c r="G267" s="41"/>
    </row>
    <row r="268" spans="1:7" ht="15">
      <c r="A268" s="41"/>
      <c r="B268" s="35" t="s">
        <v>1630</v>
      </c>
      <c r="C268" s="41"/>
      <c r="D268" s="41"/>
      <c r="E268" s="41"/>
      <c r="F268" s="41"/>
      <c r="G268" s="41"/>
    </row>
    <row r="269" spans="1:7" ht="15">
      <c r="A269" s="35" t="s">
        <v>389</v>
      </c>
      <c r="B269" s="35" t="s">
        <v>1569</v>
      </c>
      <c r="C269" s="36">
        <v>90</v>
      </c>
      <c r="D269" s="36">
        <v>64.260000000000005</v>
      </c>
      <c r="E269" s="36">
        <v>64.260000000000005</v>
      </c>
      <c r="F269" s="36">
        <v>79</v>
      </c>
      <c r="G269" s="36">
        <v>79</v>
      </c>
    </row>
    <row r="270" spans="1:7" ht="15">
      <c r="A270" s="35" t="s">
        <v>391</v>
      </c>
      <c r="B270" s="35" t="s">
        <v>1570</v>
      </c>
      <c r="C270" s="36">
        <v>170</v>
      </c>
      <c r="D270" s="36">
        <v>121.38</v>
      </c>
      <c r="E270" s="36">
        <v>121.38</v>
      </c>
      <c r="F270" s="36">
        <v>149</v>
      </c>
      <c r="G270" s="36">
        <v>149</v>
      </c>
    </row>
    <row r="271" spans="1:7" ht="15">
      <c r="A271" s="35" t="s">
        <v>395</v>
      </c>
      <c r="B271" s="35" t="s">
        <v>1571</v>
      </c>
      <c r="C271" s="36">
        <v>570</v>
      </c>
      <c r="D271" s="36">
        <v>406.98</v>
      </c>
      <c r="E271" s="36">
        <v>406.98</v>
      </c>
      <c r="F271" s="36">
        <v>499</v>
      </c>
      <c r="G271" s="36">
        <v>499</v>
      </c>
    </row>
    <row r="272" spans="1:7" ht="15">
      <c r="A272" s="35" t="s">
        <v>393</v>
      </c>
      <c r="B272" s="35" t="s">
        <v>1572</v>
      </c>
      <c r="C272" s="36">
        <v>512.86</v>
      </c>
      <c r="D272" s="36">
        <v>366.18</v>
      </c>
      <c r="E272" s="36">
        <v>366.18</v>
      </c>
      <c r="F272" s="36">
        <v>449</v>
      </c>
      <c r="G272" s="36">
        <v>449</v>
      </c>
    </row>
    <row r="273" spans="1:7" ht="15">
      <c r="A273" s="35" t="s">
        <v>397</v>
      </c>
      <c r="B273" s="35" t="s">
        <v>1573</v>
      </c>
      <c r="C273" s="36">
        <v>90</v>
      </c>
      <c r="D273" s="36">
        <v>64.260000000000005</v>
      </c>
      <c r="E273" s="36">
        <v>64.260000000000005</v>
      </c>
      <c r="F273" s="36">
        <v>79</v>
      </c>
      <c r="G273" s="36">
        <v>79</v>
      </c>
    </row>
    <row r="274" spans="1:7" ht="15">
      <c r="A274" s="41"/>
      <c r="B274" s="41"/>
      <c r="C274" s="41"/>
      <c r="D274" s="41"/>
      <c r="E274" s="41"/>
      <c r="F274" s="41"/>
      <c r="G274" s="41"/>
    </row>
    <row r="275" spans="1:7" ht="15">
      <c r="A275" s="41"/>
      <c r="B275" s="35" t="s">
        <v>1631</v>
      </c>
      <c r="C275" s="41"/>
      <c r="D275" s="41"/>
      <c r="E275" s="41"/>
      <c r="F275" s="41"/>
      <c r="G275" s="41"/>
    </row>
    <row r="276" spans="1:7" ht="15">
      <c r="A276" s="35">
        <v>3053996</v>
      </c>
      <c r="B276" s="35" t="s">
        <v>1632</v>
      </c>
      <c r="C276" s="36">
        <v>31.43</v>
      </c>
      <c r="D276" s="36">
        <v>22.44</v>
      </c>
      <c r="E276" s="36">
        <v>22.44</v>
      </c>
      <c r="F276" s="36">
        <v>26.99</v>
      </c>
      <c r="G276" s="36">
        <v>26.99</v>
      </c>
    </row>
    <row r="277" spans="1:7" ht="15">
      <c r="A277" s="41"/>
      <c r="B277" s="41"/>
      <c r="C277" s="41"/>
      <c r="D277" s="41"/>
      <c r="E277" s="41"/>
      <c r="F277" s="41"/>
      <c r="G277" s="41"/>
    </row>
    <row r="278" spans="1:7" ht="15">
      <c r="A278" s="41"/>
      <c r="B278" s="35" t="s">
        <v>1633</v>
      </c>
      <c r="C278" s="41"/>
      <c r="D278" s="41"/>
      <c r="E278" s="41"/>
      <c r="F278" s="41"/>
      <c r="G278" s="41"/>
    </row>
    <row r="279" spans="1:7" ht="15">
      <c r="A279" s="35" t="s">
        <v>401</v>
      </c>
      <c r="B279" s="35" t="s">
        <v>30</v>
      </c>
      <c r="C279" s="36">
        <v>455.71</v>
      </c>
      <c r="D279" s="36">
        <v>325.38</v>
      </c>
      <c r="E279" s="36">
        <v>325.38</v>
      </c>
      <c r="F279" s="36">
        <v>399</v>
      </c>
      <c r="G279" s="36">
        <v>399</v>
      </c>
    </row>
    <row r="280" spans="1:7" ht="15">
      <c r="A280" s="41"/>
      <c r="B280" s="41"/>
      <c r="C280" s="41"/>
      <c r="D280" s="41"/>
      <c r="E280" s="41"/>
      <c r="F280" s="41"/>
      <c r="G280" s="41"/>
    </row>
    <row r="281" spans="1:7" ht="15">
      <c r="A281" s="41"/>
      <c r="B281" s="35" t="s">
        <v>1596</v>
      </c>
      <c r="C281" s="41"/>
      <c r="D281" s="41"/>
      <c r="E281" s="41"/>
      <c r="F281" s="41"/>
      <c r="G281" s="41"/>
    </row>
    <row r="282" spans="1:7" ht="15">
      <c r="A282" s="35">
        <v>1021231</v>
      </c>
      <c r="B282" s="35" t="s">
        <v>1520</v>
      </c>
      <c r="C282" s="36">
        <v>28.56</v>
      </c>
      <c r="D282" s="36">
        <v>20.39</v>
      </c>
      <c r="E282" s="36">
        <v>20.39</v>
      </c>
      <c r="F282" s="36">
        <v>24.99</v>
      </c>
      <c r="G282" s="36">
        <v>24.99</v>
      </c>
    </row>
    <row r="283" spans="1:7" ht="15">
      <c r="A283" s="35">
        <v>1021294</v>
      </c>
      <c r="B283" s="35" t="s">
        <v>1521</v>
      </c>
      <c r="C283" s="36">
        <v>21.43</v>
      </c>
      <c r="D283" s="36">
        <v>15.3</v>
      </c>
      <c r="E283" s="36">
        <v>15.3</v>
      </c>
      <c r="F283" s="36">
        <v>18.899999999999999</v>
      </c>
      <c r="G283" s="36">
        <v>18.899999999999999</v>
      </c>
    </row>
    <row r="284" spans="1:7" ht="15">
      <c r="A284" s="41"/>
      <c r="B284" s="41"/>
      <c r="C284" s="41"/>
      <c r="D284" s="41"/>
      <c r="E284" s="41"/>
      <c r="F284" s="41"/>
      <c r="G284" s="41"/>
    </row>
    <row r="285" spans="1:7" ht="15">
      <c r="A285" s="41"/>
      <c r="B285" s="35" t="s">
        <v>1634</v>
      </c>
      <c r="C285" s="41"/>
      <c r="D285" s="41"/>
      <c r="E285" s="41"/>
      <c r="F285" s="41"/>
      <c r="G285" s="41"/>
    </row>
    <row r="286" spans="1:7" ht="15">
      <c r="A286" s="35" t="s">
        <v>1281</v>
      </c>
      <c r="B286" s="35" t="s">
        <v>1562</v>
      </c>
      <c r="C286" s="36">
        <v>255.71</v>
      </c>
      <c r="D286" s="36">
        <v>182.58</v>
      </c>
      <c r="E286" s="36">
        <v>182.58</v>
      </c>
      <c r="F286" s="36">
        <v>224</v>
      </c>
      <c r="G286" s="36">
        <v>224</v>
      </c>
    </row>
    <row r="287" spans="1:7" ht="15">
      <c r="A287" s="35" t="s">
        <v>1563</v>
      </c>
      <c r="B287" s="35" t="s">
        <v>1564</v>
      </c>
      <c r="C287" s="36">
        <v>255.71</v>
      </c>
      <c r="D287" s="36">
        <v>182.58</v>
      </c>
      <c r="E287" s="36">
        <v>182.58</v>
      </c>
      <c r="F287" s="36">
        <v>224</v>
      </c>
      <c r="G287" s="36">
        <v>224</v>
      </c>
    </row>
    <row r="288" spans="1:7" ht="15">
      <c r="A288" s="35" t="s">
        <v>1565</v>
      </c>
      <c r="B288" s="35" t="s">
        <v>1566</v>
      </c>
      <c r="C288" s="36">
        <v>255.71</v>
      </c>
      <c r="D288" s="36">
        <v>182.58</v>
      </c>
      <c r="E288" s="36">
        <v>182.58</v>
      </c>
      <c r="F288" s="36">
        <v>224</v>
      </c>
      <c r="G288" s="36">
        <v>224</v>
      </c>
    </row>
    <row r="289" spans="1:7" ht="15">
      <c r="A289" s="35" t="s">
        <v>1283</v>
      </c>
      <c r="B289" s="35" t="s">
        <v>1567</v>
      </c>
      <c r="C289" s="36">
        <v>255.71</v>
      </c>
      <c r="D289" s="36">
        <v>182.58</v>
      </c>
      <c r="E289" s="36">
        <v>182.58</v>
      </c>
      <c r="F289" s="36">
        <v>224</v>
      </c>
      <c r="G289" s="36">
        <v>224</v>
      </c>
    </row>
    <row r="290" spans="1:7" ht="15">
      <c r="A290" s="41"/>
      <c r="B290" s="41"/>
      <c r="C290" s="41"/>
      <c r="D290" s="41"/>
      <c r="E290" s="41"/>
      <c r="F290" s="41"/>
      <c r="G290" s="41"/>
    </row>
    <row r="291" spans="1:7" ht="15">
      <c r="A291" s="41"/>
      <c r="B291" s="35" t="s">
        <v>1635</v>
      </c>
      <c r="C291" s="41"/>
      <c r="D291" s="41"/>
      <c r="E291" s="41"/>
      <c r="F291" s="41"/>
      <c r="G291" s="41"/>
    </row>
    <row r="292" spans="1:7" ht="15">
      <c r="A292" s="41"/>
      <c r="B292" s="41"/>
      <c r="C292" s="41"/>
      <c r="D292" s="41"/>
      <c r="E292" s="41"/>
      <c r="F292" s="41"/>
      <c r="G292" s="41"/>
    </row>
    <row r="293" spans="1:7" ht="15">
      <c r="A293" s="41"/>
      <c r="B293" s="35" t="s">
        <v>1636</v>
      </c>
      <c r="C293" s="41"/>
      <c r="D293" s="41"/>
      <c r="E293" s="41"/>
      <c r="F293" s="41"/>
      <c r="G293" s="41"/>
    </row>
    <row r="294" spans="1:7" ht="15">
      <c r="A294" s="35" t="s">
        <v>1637</v>
      </c>
      <c r="B294" s="35" t="s">
        <v>1638</v>
      </c>
      <c r="C294" s="36">
        <v>359</v>
      </c>
      <c r="D294" s="36">
        <v>208.22</v>
      </c>
      <c r="E294" s="36">
        <v>208.22</v>
      </c>
      <c r="F294" s="36">
        <v>270.99</v>
      </c>
      <c r="G294" s="41"/>
    </row>
    <row r="295" spans="1:7" ht="15">
      <c r="A295" s="35" t="s">
        <v>1639</v>
      </c>
      <c r="B295" s="35" t="s">
        <v>1640</v>
      </c>
      <c r="C295" s="36">
        <v>263.29000000000002</v>
      </c>
      <c r="D295" s="36">
        <v>152.71</v>
      </c>
      <c r="E295" s="36">
        <v>152.71</v>
      </c>
      <c r="F295" s="36">
        <v>198.99</v>
      </c>
      <c r="G295" s="41"/>
    </row>
    <row r="296" spans="1:7" ht="15">
      <c r="A296" s="35" t="s">
        <v>121</v>
      </c>
      <c r="B296" s="35" t="s">
        <v>1623</v>
      </c>
      <c r="C296" s="36">
        <v>154.55000000000001</v>
      </c>
      <c r="D296" s="36">
        <v>89.64</v>
      </c>
      <c r="E296" s="36">
        <v>89.64</v>
      </c>
      <c r="F296" s="36">
        <v>116.99</v>
      </c>
      <c r="G296" s="41"/>
    </row>
    <row r="297" spans="1:7" ht="15">
      <c r="A297" s="41"/>
      <c r="B297" s="41"/>
      <c r="C297" s="41"/>
      <c r="D297" s="41"/>
      <c r="E297" s="41"/>
      <c r="F297" s="41"/>
      <c r="G297" s="41"/>
    </row>
    <row r="298" spans="1:7" ht="15">
      <c r="A298" s="41"/>
      <c r="B298" s="35" t="s">
        <v>1641</v>
      </c>
      <c r="C298" s="41"/>
      <c r="D298" s="41"/>
      <c r="E298" s="41"/>
      <c r="F298" s="41"/>
      <c r="G298" s="41"/>
    </row>
    <row r="299" spans="1:7" ht="15">
      <c r="A299" s="35">
        <v>1025041</v>
      </c>
      <c r="B299" s="35" t="s">
        <v>1599</v>
      </c>
      <c r="C299" s="36">
        <v>684.29</v>
      </c>
      <c r="D299" s="36">
        <v>488.58</v>
      </c>
      <c r="E299" s="36">
        <v>488.58</v>
      </c>
      <c r="F299" s="36">
        <v>599</v>
      </c>
      <c r="G299" s="36">
        <v>599</v>
      </c>
    </row>
    <row r="300" spans="1:7" ht="15">
      <c r="A300" s="35">
        <v>1025042</v>
      </c>
      <c r="B300" s="35" t="s">
        <v>1600</v>
      </c>
      <c r="C300" s="36">
        <v>684.29</v>
      </c>
      <c r="D300" s="36">
        <v>488.58</v>
      </c>
      <c r="E300" s="36">
        <v>488.58</v>
      </c>
      <c r="F300" s="36">
        <v>599</v>
      </c>
      <c r="G300" s="36">
        <v>599</v>
      </c>
    </row>
    <row r="301" spans="1:7" ht="15">
      <c r="A301" s="35">
        <v>1025043</v>
      </c>
      <c r="B301" s="35" t="s">
        <v>1601</v>
      </c>
      <c r="C301" s="36">
        <v>982.86</v>
      </c>
      <c r="D301" s="36">
        <v>701.76</v>
      </c>
      <c r="E301" s="36">
        <v>701.76</v>
      </c>
      <c r="F301" s="36">
        <v>859</v>
      </c>
      <c r="G301" s="36">
        <v>859</v>
      </c>
    </row>
    <row r="302" spans="1:7" ht="15">
      <c r="A302" s="41"/>
      <c r="B302" s="41"/>
      <c r="C302" s="41"/>
      <c r="D302" s="41"/>
      <c r="E302" s="41"/>
      <c r="F302" s="41"/>
      <c r="G302" s="41"/>
    </row>
    <row r="303" spans="1:7" ht="15">
      <c r="A303" s="41"/>
      <c r="B303" s="35" t="s">
        <v>1642</v>
      </c>
      <c r="C303" s="41"/>
      <c r="D303" s="41"/>
      <c r="E303" s="41"/>
      <c r="F303" s="41"/>
      <c r="G303" s="41"/>
    </row>
    <row r="304" spans="1:7" ht="15">
      <c r="A304" s="35" t="s">
        <v>401</v>
      </c>
      <c r="B304" s="35" t="s">
        <v>30</v>
      </c>
      <c r="C304" s="36">
        <v>455.71</v>
      </c>
      <c r="D304" s="36">
        <v>325.38</v>
      </c>
      <c r="E304" s="36">
        <v>325.38</v>
      </c>
      <c r="F304" s="36">
        <v>399</v>
      </c>
      <c r="G304" s="36">
        <v>399</v>
      </c>
    </row>
    <row r="305" spans="1:7" ht="15">
      <c r="A305" s="41"/>
      <c r="B305" s="41"/>
      <c r="C305" s="41"/>
      <c r="D305" s="41"/>
      <c r="E305" s="41"/>
      <c r="F305" s="41"/>
      <c r="G305" s="41"/>
    </row>
    <row r="306" spans="1:7" ht="15">
      <c r="A306" s="41"/>
      <c r="B306" s="35" t="s">
        <v>1643</v>
      </c>
      <c r="C306" s="41"/>
      <c r="D306" s="41"/>
      <c r="E306" s="41"/>
      <c r="F306" s="41"/>
      <c r="G306" s="41"/>
    </row>
    <row r="307" spans="1:7" ht="15">
      <c r="A307" s="35" t="s">
        <v>1281</v>
      </c>
      <c r="B307" s="35" t="s">
        <v>1562</v>
      </c>
      <c r="C307" s="36">
        <v>255.71</v>
      </c>
      <c r="D307" s="36">
        <v>182.58</v>
      </c>
      <c r="E307" s="36">
        <v>182.58</v>
      </c>
      <c r="F307" s="36">
        <v>224</v>
      </c>
      <c r="G307" s="36">
        <v>224</v>
      </c>
    </row>
    <row r="308" spans="1:7" ht="15">
      <c r="A308" s="35" t="s">
        <v>1563</v>
      </c>
      <c r="B308" s="35" t="s">
        <v>1564</v>
      </c>
      <c r="C308" s="36">
        <v>255.71</v>
      </c>
      <c r="D308" s="36">
        <v>182.58</v>
      </c>
      <c r="E308" s="36">
        <v>182.58</v>
      </c>
      <c r="F308" s="36">
        <v>224</v>
      </c>
      <c r="G308" s="36">
        <v>224</v>
      </c>
    </row>
    <row r="309" spans="1:7" ht="15">
      <c r="A309" s="35" t="s">
        <v>1565</v>
      </c>
      <c r="B309" s="35" t="s">
        <v>1566</v>
      </c>
      <c r="C309" s="36">
        <v>255.71</v>
      </c>
      <c r="D309" s="36">
        <v>182.58</v>
      </c>
      <c r="E309" s="36">
        <v>182.58</v>
      </c>
      <c r="F309" s="36">
        <v>224</v>
      </c>
      <c r="G309" s="36">
        <v>224</v>
      </c>
    </row>
    <row r="310" spans="1:7" ht="15">
      <c r="A310" s="35" t="s">
        <v>1283</v>
      </c>
      <c r="B310" s="35" t="s">
        <v>1567</v>
      </c>
      <c r="C310" s="36">
        <v>255.71</v>
      </c>
      <c r="D310" s="36">
        <v>182.58</v>
      </c>
      <c r="E310" s="36">
        <v>182.58</v>
      </c>
      <c r="F310" s="36">
        <v>224</v>
      </c>
      <c r="G310" s="36">
        <v>224</v>
      </c>
    </row>
    <row r="311" spans="1:7" ht="15">
      <c r="A311" s="41"/>
      <c r="B311" s="41"/>
      <c r="C311" s="41"/>
      <c r="D311" s="41"/>
      <c r="E311" s="41"/>
      <c r="F311" s="41"/>
      <c r="G311" s="41"/>
    </row>
    <row r="312" spans="1:7" ht="15">
      <c r="A312" s="41"/>
      <c r="B312" s="35" t="s">
        <v>1644</v>
      </c>
      <c r="C312" s="41"/>
      <c r="D312" s="41"/>
      <c r="E312" s="41"/>
      <c r="F312" s="41"/>
      <c r="G312" s="41"/>
    </row>
    <row r="313" spans="1:7" ht="15">
      <c r="A313" s="35" t="s">
        <v>395</v>
      </c>
      <c r="B313" s="35" t="s">
        <v>1571</v>
      </c>
      <c r="C313" s="36">
        <v>570</v>
      </c>
      <c r="D313" s="36">
        <v>406.98</v>
      </c>
      <c r="E313" s="36">
        <v>406.98</v>
      </c>
      <c r="F313" s="36">
        <v>499</v>
      </c>
      <c r="G313" s="36">
        <v>499</v>
      </c>
    </row>
    <row r="314" spans="1:7" ht="15">
      <c r="A314" s="35" t="s">
        <v>393</v>
      </c>
      <c r="B314" s="35" t="s">
        <v>1572</v>
      </c>
      <c r="C314" s="36">
        <v>512.86</v>
      </c>
      <c r="D314" s="36">
        <v>366.18</v>
      </c>
      <c r="E314" s="36">
        <v>366.18</v>
      </c>
      <c r="F314" s="36">
        <v>449</v>
      </c>
      <c r="G314" s="36">
        <v>449</v>
      </c>
    </row>
    <row r="315" spans="1:7" ht="15">
      <c r="A315" s="41"/>
      <c r="B315" s="41"/>
      <c r="C315" s="41"/>
      <c r="D315" s="41"/>
      <c r="E315" s="41"/>
      <c r="F315" s="41"/>
      <c r="G315" s="41"/>
    </row>
    <row r="316" spans="1:7" ht="15">
      <c r="A316" s="41"/>
      <c r="B316" s="35" t="s">
        <v>1645</v>
      </c>
      <c r="C316" s="41"/>
      <c r="D316" s="41"/>
      <c r="E316" s="41"/>
      <c r="F316" s="41"/>
      <c r="G316" s="41"/>
    </row>
    <row r="317" spans="1:7" ht="15">
      <c r="A317" s="35">
        <v>3053996</v>
      </c>
      <c r="B317" s="35" t="s">
        <v>1632</v>
      </c>
      <c r="C317" s="36">
        <v>31.43</v>
      </c>
      <c r="D317" s="36">
        <v>22.44</v>
      </c>
      <c r="E317" s="36">
        <v>22.44</v>
      </c>
      <c r="F317" s="36">
        <v>26.99</v>
      </c>
      <c r="G317" s="36">
        <v>26.99</v>
      </c>
    </row>
    <row r="318" spans="1:7" ht="15">
      <c r="A318" s="41"/>
      <c r="B318" s="41"/>
      <c r="C318" s="41"/>
      <c r="D318" s="41"/>
      <c r="E318" s="41"/>
      <c r="F318" s="41"/>
      <c r="G318" s="41"/>
    </row>
    <row r="319" spans="1:7" ht="15">
      <c r="A319" s="41"/>
      <c r="B319" s="35" t="s">
        <v>1646</v>
      </c>
      <c r="C319" s="41"/>
      <c r="D319" s="41"/>
      <c r="E319" s="41"/>
      <c r="F319" s="41"/>
      <c r="G319" s="41"/>
    </row>
    <row r="320" spans="1:7" ht="15">
      <c r="A320" s="35" t="s">
        <v>389</v>
      </c>
      <c r="B320" s="35" t="s">
        <v>1569</v>
      </c>
      <c r="C320" s="36">
        <v>90</v>
      </c>
      <c r="D320" s="36">
        <v>64.260000000000005</v>
      </c>
      <c r="E320" s="36">
        <v>64.260000000000005</v>
      </c>
      <c r="F320" s="36">
        <v>79</v>
      </c>
      <c r="G320" s="36">
        <v>79</v>
      </c>
    </row>
    <row r="321" spans="1:7" ht="15">
      <c r="A321" s="35" t="s">
        <v>397</v>
      </c>
      <c r="B321" s="35" t="s">
        <v>1573</v>
      </c>
      <c r="C321" s="36">
        <v>90</v>
      </c>
      <c r="D321" s="36">
        <v>64.260000000000005</v>
      </c>
      <c r="E321" s="36">
        <v>64.260000000000005</v>
      </c>
      <c r="F321" s="36">
        <v>79</v>
      </c>
      <c r="G321" s="36">
        <v>79</v>
      </c>
    </row>
    <row r="322" spans="1:7" ht="15">
      <c r="A322" s="41"/>
      <c r="B322" s="41"/>
      <c r="C322" s="41"/>
      <c r="D322" s="41"/>
      <c r="E322" s="41"/>
      <c r="F322" s="41"/>
      <c r="G322" s="41"/>
    </row>
    <row r="323" spans="1:7" ht="15">
      <c r="A323" s="41"/>
      <c r="B323" s="35" t="s">
        <v>1647</v>
      </c>
      <c r="C323" s="41"/>
      <c r="D323" s="41"/>
      <c r="E323" s="41"/>
      <c r="F323" s="41"/>
      <c r="G323" s="41"/>
    </row>
    <row r="324" spans="1:7" ht="15">
      <c r="A324" s="35">
        <v>1021231</v>
      </c>
      <c r="B324" s="35" t="s">
        <v>1520</v>
      </c>
      <c r="C324" s="36">
        <v>28.56</v>
      </c>
      <c r="D324" s="36">
        <v>20.39</v>
      </c>
      <c r="E324" s="36">
        <v>20.39</v>
      </c>
      <c r="F324" s="36">
        <v>24.99</v>
      </c>
      <c r="G324" s="36">
        <v>24.99</v>
      </c>
    </row>
    <row r="325" spans="1:7" ht="15">
      <c r="A325" s="35">
        <v>1021294</v>
      </c>
      <c r="B325" s="35" t="s">
        <v>1521</v>
      </c>
      <c r="C325" s="36">
        <v>21.43</v>
      </c>
      <c r="D325" s="36">
        <v>15.3</v>
      </c>
      <c r="E325" s="36">
        <v>15.3</v>
      </c>
      <c r="F325" s="36">
        <v>18.899999999999999</v>
      </c>
      <c r="G325" s="36">
        <v>18.899999999999999</v>
      </c>
    </row>
    <row r="326" spans="1:7" ht="15">
      <c r="A326" s="41"/>
      <c r="B326" s="41"/>
      <c r="C326" s="41"/>
      <c r="D326" s="41"/>
      <c r="E326" s="41"/>
      <c r="F326" s="41"/>
      <c r="G326" s="41"/>
    </row>
    <row r="327" spans="1:7" ht="15">
      <c r="A327" s="41"/>
      <c r="B327" s="216" t="s">
        <v>1648</v>
      </c>
      <c r="C327" s="217"/>
      <c r="D327" s="217"/>
      <c r="E327" s="217"/>
      <c r="F327" s="217"/>
      <c r="G327" s="41"/>
    </row>
    <row r="328" spans="1:7" ht="15">
      <c r="A328" s="41"/>
      <c r="B328" s="41"/>
      <c r="C328" s="41"/>
      <c r="D328" s="41"/>
      <c r="E328" s="41"/>
      <c r="F328" s="41"/>
      <c r="G328" s="41"/>
    </row>
    <row r="329" spans="1:7" ht="15">
      <c r="A329" s="35" t="s">
        <v>738</v>
      </c>
      <c r="B329" s="35" t="s">
        <v>1356</v>
      </c>
      <c r="C329" s="36">
        <v>255.71</v>
      </c>
      <c r="D329" s="36">
        <v>182.58</v>
      </c>
      <c r="E329" s="36">
        <v>182.58</v>
      </c>
      <c r="F329" s="36">
        <v>199</v>
      </c>
      <c r="G329" s="36">
        <v>199</v>
      </c>
    </row>
    <row r="330" spans="1:7" ht="15">
      <c r="A330" s="41"/>
      <c r="B330" s="35" t="s">
        <v>1649</v>
      </c>
      <c r="C330" s="41"/>
      <c r="D330" s="41"/>
      <c r="E330" s="41"/>
      <c r="F330" s="41"/>
      <c r="G330" s="41"/>
    </row>
    <row r="331" spans="1:7" ht="15">
      <c r="A331" s="41"/>
      <c r="B331" s="41"/>
      <c r="C331" s="41"/>
      <c r="D331" s="41"/>
      <c r="E331" s="41"/>
      <c r="F331" s="41"/>
      <c r="G331" s="41"/>
    </row>
    <row r="332" spans="1:7" ht="15">
      <c r="A332" s="35" t="s">
        <v>740</v>
      </c>
      <c r="B332" s="35" t="s">
        <v>1359</v>
      </c>
      <c r="C332" s="36">
        <v>255.71</v>
      </c>
      <c r="D332" s="36">
        <v>182.58</v>
      </c>
      <c r="E332" s="36">
        <v>182.58</v>
      </c>
      <c r="F332" s="36">
        <v>199</v>
      </c>
      <c r="G332" s="36">
        <v>199</v>
      </c>
    </row>
    <row r="333" spans="1:7" ht="15">
      <c r="A333" s="41"/>
      <c r="B333" s="35" t="s">
        <v>1650</v>
      </c>
      <c r="C333" s="41"/>
      <c r="D333" s="41"/>
      <c r="E333" s="41"/>
      <c r="F333" s="41"/>
      <c r="G333" s="41"/>
    </row>
    <row r="334" spans="1:7" ht="15">
      <c r="A334" s="41"/>
      <c r="B334" s="41"/>
      <c r="C334" s="41"/>
      <c r="D334" s="41"/>
      <c r="E334" s="41"/>
      <c r="F334" s="41"/>
      <c r="G334" s="41"/>
    </row>
    <row r="335" spans="1:7" ht="15">
      <c r="A335" s="35" t="s">
        <v>742</v>
      </c>
      <c r="B335" s="35" t="s">
        <v>1357</v>
      </c>
      <c r="C335" s="36">
        <v>320</v>
      </c>
      <c r="D335" s="36">
        <v>228.48</v>
      </c>
      <c r="E335" s="36">
        <v>228.48</v>
      </c>
      <c r="F335" s="36">
        <v>249</v>
      </c>
      <c r="G335" s="36">
        <v>249</v>
      </c>
    </row>
    <row r="336" spans="1:7" ht="15">
      <c r="A336" s="41"/>
      <c r="B336" s="35" t="s">
        <v>1651</v>
      </c>
      <c r="C336" s="41"/>
      <c r="D336" s="41"/>
      <c r="E336" s="41"/>
      <c r="F336" s="41"/>
      <c r="G336" s="41"/>
    </row>
    <row r="337" spans="1:7" ht="15">
      <c r="A337" s="41"/>
      <c r="B337" s="41"/>
      <c r="C337" s="41"/>
      <c r="D337" s="41"/>
      <c r="E337" s="41"/>
      <c r="F337" s="41"/>
      <c r="G337" s="41"/>
    </row>
    <row r="338" spans="1:7" ht="15">
      <c r="A338" s="35" t="s">
        <v>744</v>
      </c>
      <c r="B338" s="35" t="s">
        <v>1360</v>
      </c>
      <c r="C338" s="36">
        <v>384.29</v>
      </c>
      <c r="D338" s="36">
        <v>274.38</v>
      </c>
      <c r="E338" s="36">
        <v>274.38</v>
      </c>
      <c r="F338" s="36">
        <v>299</v>
      </c>
      <c r="G338" s="36">
        <v>299</v>
      </c>
    </row>
    <row r="339" spans="1:7" ht="15">
      <c r="A339" s="41"/>
      <c r="B339" s="35" t="s">
        <v>1652</v>
      </c>
      <c r="C339" s="41"/>
      <c r="D339" s="41"/>
      <c r="E339" s="41"/>
      <c r="F339" s="41"/>
      <c r="G339" s="41"/>
    </row>
    <row r="340" spans="1:7" ht="15">
      <c r="A340" s="41"/>
      <c r="B340" s="41"/>
      <c r="C340" s="41"/>
      <c r="D340" s="41"/>
      <c r="E340" s="41"/>
      <c r="F340" s="41"/>
      <c r="G340" s="41"/>
    </row>
    <row r="341" spans="1:7" ht="15">
      <c r="A341" s="35" t="s">
        <v>746</v>
      </c>
      <c r="B341" s="35" t="s">
        <v>1361</v>
      </c>
      <c r="C341" s="36">
        <v>512.86</v>
      </c>
      <c r="D341" s="36">
        <v>366.18</v>
      </c>
      <c r="E341" s="36">
        <v>366.18</v>
      </c>
      <c r="F341" s="36">
        <v>399</v>
      </c>
      <c r="G341" s="36">
        <v>399</v>
      </c>
    </row>
    <row r="342" spans="1:7" ht="15">
      <c r="A342" s="41"/>
      <c r="B342" s="35" t="s">
        <v>1653</v>
      </c>
      <c r="C342" s="41"/>
      <c r="D342" s="41"/>
      <c r="E342" s="41"/>
      <c r="F342" s="41"/>
      <c r="G342" s="41"/>
    </row>
    <row r="343" spans="1:7" ht="15">
      <c r="A343" s="41"/>
      <c r="B343" s="41"/>
      <c r="C343" s="41"/>
      <c r="D343" s="41"/>
      <c r="E343" s="41"/>
      <c r="F343" s="41"/>
      <c r="G343" s="41"/>
    </row>
    <row r="344" spans="1:7" ht="15">
      <c r="A344" s="35" t="s">
        <v>608</v>
      </c>
      <c r="B344" s="35" t="s">
        <v>1379</v>
      </c>
      <c r="C344" s="36">
        <v>4321.43</v>
      </c>
      <c r="D344" s="36">
        <v>3085.5</v>
      </c>
      <c r="E344" s="36">
        <v>3085.5</v>
      </c>
      <c r="F344" s="36">
        <v>3399</v>
      </c>
      <c r="G344" s="36">
        <v>3399</v>
      </c>
    </row>
    <row r="345" spans="1:7" ht="15">
      <c r="A345" s="41"/>
      <c r="B345" s="35" t="s">
        <v>1654</v>
      </c>
      <c r="C345" s="41"/>
      <c r="D345" s="41"/>
      <c r="E345" s="41"/>
      <c r="F345" s="41"/>
      <c r="G345" s="41"/>
    </row>
    <row r="346" spans="1:7" ht="15">
      <c r="A346" s="41"/>
      <c r="B346" s="41"/>
      <c r="C346" s="41"/>
      <c r="D346" s="41"/>
      <c r="E346" s="41"/>
      <c r="F346" s="41"/>
      <c r="G346" s="41"/>
    </row>
    <row r="347" spans="1:7" ht="15">
      <c r="A347" s="35" t="s">
        <v>749</v>
      </c>
      <c r="B347" s="35" t="s">
        <v>1362</v>
      </c>
      <c r="C347" s="36">
        <v>770</v>
      </c>
      <c r="D347" s="36">
        <v>549.78</v>
      </c>
      <c r="E347" s="36">
        <v>549.78</v>
      </c>
      <c r="F347" s="36">
        <v>599</v>
      </c>
      <c r="G347" s="36">
        <v>599</v>
      </c>
    </row>
    <row r="348" spans="1:7" ht="15">
      <c r="A348" s="41"/>
      <c r="B348" s="35" t="s">
        <v>1655</v>
      </c>
      <c r="C348" s="41"/>
      <c r="D348" s="41"/>
      <c r="E348" s="41"/>
      <c r="F348" s="41"/>
      <c r="G348" s="41"/>
    </row>
    <row r="349" spans="1:7" ht="15">
      <c r="A349" s="41"/>
      <c r="B349" s="41"/>
      <c r="C349" s="41"/>
      <c r="D349" s="41"/>
      <c r="E349" s="41"/>
      <c r="F349" s="41"/>
      <c r="G349" s="41"/>
    </row>
    <row r="350" spans="1:7" ht="15">
      <c r="A350" s="35" t="s">
        <v>752</v>
      </c>
      <c r="B350" s="35" t="s">
        <v>1363</v>
      </c>
      <c r="C350" s="36">
        <v>898.57</v>
      </c>
      <c r="D350" s="36">
        <v>641.58000000000004</v>
      </c>
      <c r="E350" s="36">
        <v>641.58000000000004</v>
      </c>
      <c r="F350" s="36">
        <v>699</v>
      </c>
      <c r="G350" s="36">
        <v>699</v>
      </c>
    </row>
    <row r="351" spans="1:7" ht="15">
      <c r="A351" s="41"/>
      <c r="B351" s="35" t="s">
        <v>1656</v>
      </c>
      <c r="C351" s="41"/>
      <c r="D351" s="41"/>
      <c r="E351" s="41"/>
      <c r="F351" s="41"/>
      <c r="G351" s="41"/>
    </row>
    <row r="352" spans="1:7" ht="15">
      <c r="A352" s="41"/>
      <c r="B352" s="41"/>
      <c r="C352" s="41"/>
      <c r="D352" s="41"/>
      <c r="E352" s="41"/>
      <c r="F352" s="41"/>
      <c r="G352" s="41"/>
    </row>
    <row r="353" spans="1:7" ht="15">
      <c r="A353" s="35" t="s">
        <v>754</v>
      </c>
      <c r="B353" s="35" t="s">
        <v>1364</v>
      </c>
      <c r="C353" s="36">
        <v>1155.71</v>
      </c>
      <c r="D353" s="36">
        <v>825.18</v>
      </c>
      <c r="E353" s="36">
        <v>825.18</v>
      </c>
      <c r="F353" s="36">
        <v>899</v>
      </c>
      <c r="G353" s="36">
        <v>899</v>
      </c>
    </row>
    <row r="354" spans="1:7" ht="15">
      <c r="A354" s="41"/>
      <c r="B354" s="35" t="s">
        <v>1657</v>
      </c>
      <c r="C354" s="41"/>
      <c r="D354" s="41"/>
      <c r="E354" s="41"/>
      <c r="F354" s="41"/>
      <c r="G354" s="41"/>
    </row>
    <row r="355" spans="1:7" ht="15">
      <c r="A355" s="41"/>
      <c r="B355" s="41"/>
      <c r="C355" s="41"/>
      <c r="D355" s="41"/>
      <c r="E355" s="41"/>
      <c r="F355" s="41"/>
      <c r="G355" s="41"/>
    </row>
    <row r="356" spans="1:7" ht="15">
      <c r="A356" s="35" t="s">
        <v>756</v>
      </c>
      <c r="B356" s="35" t="s">
        <v>1365</v>
      </c>
      <c r="C356" s="36">
        <v>1155.71</v>
      </c>
      <c r="D356" s="36">
        <v>825.18</v>
      </c>
      <c r="E356" s="36">
        <v>825.18</v>
      </c>
      <c r="F356" s="36">
        <v>899</v>
      </c>
      <c r="G356" s="36">
        <v>899</v>
      </c>
    </row>
    <row r="357" spans="1:7" ht="15">
      <c r="A357" s="41"/>
      <c r="B357" s="35" t="s">
        <v>1658</v>
      </c>
      <c r="C357" s="41"/>
      <c r="D357" s="41"/>
      <c r="E357" s="41"/>
      <c r="F357" s="41"/>
      <c r="G357" s="41"/>
    </row>
    <row r="358" spans="1:7" ht="15">
      <c r="A358" s="41"/>
      <c r="B358" s="41"/>
      <c r="C358" s="41"/>
      <c r="D358" s="41"/>
      <c r="E358" s="41"/>
      <c r="F358" s="41"/>
      <c r="G358" s="41"/>
    </row>
    <row r="359" spans="1:7" ht="15">
      <c r="A359" s="35" t="s">
        <v>758</v>
      </c>
      <c r="B359" s="35" t="s">
        <v>1366</v>
      </c>
      <c r="C359" s="36">
        <v>1412.86</v>
      </c>
      <c r="D359" s="36">
        <v>1008.78</v>
      </c>
      <c r="E359" s="36">
        <v>1008.78</v>
      </c>
      <c r="F359" s="36">
        <v>1099</v>
      </c>
      <c r="G359" s="36">
        <v>1099</v>
      </c>
    </row>
    <row r="360" spans="1:7" ht="15">
      <c r="A360" s="41"/>
      <c r="B360" s="35" t="s">
        <v>1659</v>
      </c>
      <c r="C360" s="41"/>
      <c r="D360" s="41"/>
      <c r="E360" s="41"/>
      <c r="F360" s="41"/>
      <c r="G360" s="41"/>
    </row>
    <row r="361" spans="1:7" ht="15">
      <c r="A361" s="41"/>
      <c r="B361" s="41"/>
      <c r="C361" s="41"/>
      <c r="D361" s="41"/>
      <c r="E361" s="41"/>
      <c r="F361" s="41"/>
      <c r="G361" s="41"/>
    </row>
    <row r="362" spans="1:7" ht="15">
      <c r="A362" s="35" t="s">
        <v>865</v>
      </c>
      <c r="B362" s="35" t="s">
        <v>1369</v>
      </c>
      <c r="C362" s="36">
        <v>908.57</v>
      </c>
      <c r="D362" s="36">
        <v>648.72</v>
      </c>
      <c r="E362" s="36">
        <v>648.72</v>
      </c>
      <c r="F362" s="36">
        <v>699</v>
      </c>
      <c r="G362" s="36">
        <v>699</v>
      </c>
    </row>
    <row r="363" spans="1:7" ht="15">
      <c r="A363" s="41"/>
      <c r="B363" s="35" t="s">
        <v>1660</v>
      </c>
      <c r="C363" s="41"/>
      <c r="D363" s="41"/>
      <c r="E363" s="41"/>
      <c r="F363" s="41"/>
      <c r="G363" s="41"/>
    </row>
    <row r="364" spans="1:7" ht="15">
      <c r="A364" s="41"/>
      <c r="B364" s="41"/>
      <c r="C364" s="41"/>
      <c r="D364" s="41"/>
      <c r="E364" s="41"/>
      <c r="F364" s="41"/>
      <c r="G364" s="41"/>
    </row>
    <row r="365" spans="1:7" ht="15">
      <c r="A365" s="35" t="s">
        <v>867</v>
      </c>
      <c r="B365" s="35" t="s">
        <v>1370</v>
      </c>
      <c r="C365" s="36">
        <v>1168.57</v>
      </c>
      <c r="D365" s="36">
        <v>834.36</v>
      </c>
      <c r="E365" s="36">
        <v>834.36</v>
      </c>
      <c r="F365" s="36">
        <v>899</v>
      </c>
      <c r="G365" s="36">
        <v>899</v>
      </c>
    </row>
    <row r="366" spans="1:7" ht="15">
      <c r="A366" s="41"/>
      <c r="B366" s="35" t="s">
        <v>1661</v>
      </c>
      <c r="C366" s="41"/>
      <c r="D366" s="41"/>
      <c r="E366" s="41"/>
      <c r="F366" s="41"/>
      <c r="G366" s="41"/>
    </row>
    <row r="367" spans="1:7" ht="15">
      <c r="A367" s="41"/>
      <c r="B367" s="41"/>
      <c r="C367" s="41"/>
      <c r="D367" s="41"/>
      <c r="E367" s="41"/>
      <c r="F367" s="41"/>
      <c r="G367" s="41"/>
    </row>
    <row r="368" spans="1:7" ht="15">
      <c r="A368" s="35" t="s">
        <v>879</v>
      </c>
      <c r="B368" s="35" t="s">
        <v>1371</v>
      </c>
      <c r="C368" s="36">
        <v>1494.29</v>
      </c>
      <c r="D368" s="36">
        <v>1066.92</v>
      </c>
      <c r="E368" s="36">
        <v>1066.92</v>
      </c>
      <c r="F368" s="36">
        <v>1149</v>
      </c>
      <c r="G368" s="36">
        <v>1149</v>
      </c>
    </row>
    <row r="369" spans="1:7" ht="15">
      <c r="A369" s="41"/>
      <c r="B369" s="35" t="s">
        <v>1662</v>
      </c>
      <c r="C369" s="41"/>
      <c r="D369" s="41"/>
      <c r="E369" s="41"/>
      <c r="F369" s="41"/>
      <c r="G369" s="41"/>
    </row>
    <row r="370" spans="1:7" ht="15">
      <c r="A370" s="41"/>
      <c r="B370" s="41"/>
      <c r="C370" s="41"/>
      <c r="D370" s="41"/>
      <c r="E370" s="41"/>
      <c r="F370" s="41"/>
      <c r="G370" s="41"/>
    </row>
    <row r="371" spans="1:7" ht="15">
      <c r="A371" s="35" t="s">
        <v>869</v>
      </c>
      <c r="B371" s="35" t="s">
        <v>1372</v>
      </c>
      <c r="C371" s="36">
        <v>1428.57</v>
      </c>
      <c r="D371" s="36">
        <v>1020</v>
      </c>
      <c r="E371" s="36">
        <v>1020</v>
      </c>
      <c r="F371" s="36">
        <v>1099</v>
      </c>
      <c r="G371" s="36">
        <v>1099</v>
      </c>
    </row>
    <row r="372" spans="1:7" ht="15">
      <c r="A372" s="41"/>
      <c r="B372" s="35" t="s">
        <v>1663</v>
      </c>
      <c r="C372" s="41"/>
      <c r="D372" s="41"/>
      <c r="E372" s="41"/>
      <c r="F372" s="41"/>
      <c r="G372" s="41"/>
    </row>
    <row r="373" spans="1:7" ht="15">
      <c r="A373" s="41"/>
      <c r="B373" s="41"/>
      <c r="C373" s="41"/>
      <c r="D373" s="41"/>
      <c r="E373" s="41"/>
      <c r="F373" s="41"/>
      <c r="G373" s="41"/>
    </row>
    <row r="374" spans="1:7" ht="15">
      <c r="A374" s="35" t="s">
        <v>871</v>
      </c>
      <c r="B374" s="35" t="s">
        <v>1373</v>
      </c>
      <c r="C374" s="36">
        <v>1298.57</v>
      </c>
      <c r="D374" s="36">
        <v>927.18</v>
      </c>
      <c r="E374" s="36">
        <v>927.18</v>
      </c>
      <c r="F374" s="36">
        <v>999</v>
      </c>
      <c r="G374" s="36">
        <v>999</v>
      </c>
    </row>
    <row r="375" spans="1:7" ht="15">
      <c r="A375" s="41"/>
      <c r="B375" s="35" t="s">
        <v>1664</v>
      </c>
      <c r="C375" s="41"/>
      <c r="D375" s="41"/>
      <c r="E375" s="41"/>
      <c r="F375" s="41"/>
      <c r="G375" s="41"/>
    </row>
    <row r="376" spans="1:7" ht="15">
      <c r="A376" s="41"/>
      <c r="B376" s="41"/>
      <c r="C376" s="41"/>
      <c r="D376" s="41"/>
      <c r="E376" s="41"/>
      <c r="F376" s="41"/>
      <c r="G376" s="41"/>
    </row>
    <row r="377" spans="1:7" ht="15">
      <c r="A377" s="35" t="s">
        <v>873</v>
      </c>
      <c r="B377" s="35" t="s">
        <v>1374</v>
      </c>
      <c r="C377" s="36">
        <v>1558.57</v>
      </c>
      <c r="D377" s="36">
        <v>1112.82</v>
      </c>
      <c r="E377" s="36">
        <v>1112.82</v>
      </c>
      <c r="F377" s="36">
        <v>1199</v>
      </c>
      <c r="G377" s="36">
        <v>1199</v>
      </c>
    </row>
    <row r="378" spans="1:7" ht="15">
      <c r="A378" s="41"/>
      <c r="B378" s="35" t="s">
        <v>1665</v>
      </c>
      <c r="C378" s="41"/>
      <c r="D378" s="41"/>
      <c r="E378" s="41"/>
      <c r="F378" s="41"/>
      <c r="G378" s="41"/>
    </row>
    <row r="379" spans="1:7" ht="15">
      <c r="A379" s="41"/>
      <c r="B379" s="41"/>
      <c r="C379" s="41"/>
      <c r="D379" s="41"/>
      <c r="E379" s="41"/>
      <c r="F379" s="41"/>
      <c r="G379" s="41"/>
    </row>
    <row r="380" spans="1:7" ht="15">
      <c r="A380" s="35" t="s">
        <v>881</v>
      </c>
      <c r="B380" s="35" t="s">
        <v>1375</v>
      </c>
      <c r="C380" s="36">
        <v>1884.29</v>
      </c>
      <c r="D380" s="36">
        <v>1345.38</v>
      </c>
      <c r="E380" s="36">
        <v>1345.38</v>
      </c>
      <c r="F380" s="36">
        <v>1449</v>
      </c>
      <c r="G380" s="36">
        <v>1449</v>
      </c>
    </row>
    <row r="381" spans="1:7" ht="15">
      <c r="A381" s="41"/>
      <c r="B381" s="35" t="s">
        <v>1666</v>
      </c>
      <c r="C381" s="41"/>
      <c r="D381" s="41"/>
      <c r="E381" s="41"/>
      <c r="F381" s="41"/>
      <c r="G381" s="41"/>
    </row>
    <row r="382" spans="1:7" ht="15">
      <c r="A382" s="41"/>
      <c r="B382" s="41"/>
      <c r="C382" s="41"/>
      <c r="D382" s="41"/>
      <c r="E382" s="41"/>
      <c r="F382" s="41"/>
      <c r="G382" s="41"/>
    </row>
    <row r="383" spans="1:7" ht="15">
      <c r="A383" s="35" t="s">
        <v>875</v>
      </c>
      <c r="B383" s="35" t="s">
        <v>1376</v>
      </c>
      <c r="C383" s="36">
        <v>2274.29</v>
      </c>
      <c r="D383" s="36">
        <v>1623.84</v>
      </c>
      <c r="E383" s="36">
        <v>1623.84</v>
      </c>
      <c r="F383" s="36">
        <v>1749</v>
      </c>
      <c r="G383" s="36">
        <v>1749</v>
      </c>
    </row>
    <row r="384" spans="1:7" ht="15">
      <c r="A384" s="41"/>
      <c r="B384" s="35" t="s">
        <v>1667</v>
      </c>
      <c r="C384" s="41"/>
      <c r="D384" s="41"/>
      <c r="E384" s="41"/>
      <c r="F384" s="41"/>
      <c r="G384" s="41"/>
    </row>
    <row r="385" spans="1:7" ht="15">
      <c r="A385" s="41"/>
      <c r="B385" s="41"/>
      <c r="C385" s="41"/>
      <c r="D385" s="41"/>
      <c r="E385" s="41"/>
      <c r="F385" s="41"/>
      <c r="G385" s="41"/>
    </row>
    <row r="386" spans="1:7" ht="15">
      <c r="A386" s="35" t="s">
        <v>883</v>
      </c>
      <c r="B386" s="35" t="s">
        <v>1377</v>
      </c>
      <c r="C386" s="36">
        <v>2598.5700000000002</v>
      </c>
      <c r="D386" s="36">
        <v>1855.38</v>
      </c>
      <c r="E386" s="36">
        <v>1855.38</v>
      </c>
      <c r="F386" s="36">
        <v>1999</v>
      </c>
      <c r="G386" s="36">
        <v>1999</v>
      </c>
    </row>
    <row r="387" spans="1:7" ht="15">
      <c r="A387" s="41"/>
      <c r="B387" s="35" t="s">
        <v>1668</v>
      </c>
      <c r="C387" s="41"/>
      <c r="D387" s="41"/>
      <c r="E387" s="41"/>
      <c r="F387" s="41"/>
      <c r="G387" s="41"/>
    </row>
    <row r="388" spans="1:7" ht="15">
      <c r="A388" s="41"/>
      <c r="B388" s="41"/>
      <c r="C388" s="41"/>
      <c r="D388" s="41"/>
      <c r="E388" s="41"/>
      <c r="F388" s="41"/>
      <c r="G388" s="41"/>
    </row>
    <row r="389" spans="1:7" ht="15">
      <c r="A389" s="35" t="s">
        <v>877</v>
      </c>
      <c r="B389" s="35" t="s">
        <v>1378</v>
      </c>
      <c r="C389" s="36">
        <v>2534.29</v>
      </c>
      <c r="D389" s="36">
        <v>1809.48</v>
      </c>
      <c r="E389" s="36">
        <v>1809.48</v>
      </c>
      <c r="F389" s="36">
        <v>1949</v>
      </c>
      <c r="G389" s="36">
        <v>1949</v>
      </c>
    </row>
    <row r="390" spans="1:7" ht="15">
      <c r="A390" s="41"/>
      <c r="B390" s="35" t="s">
        <v>1669</v>
      </c>
      <c r="C390" s="41"/>
      <c r="D390" s="41"/>
      <c r="E390" s="41"/>
      <c r="F390" s="41"/>
      <c r="G390" s="41"/>
    </row>
    <row r="391" spans="1:7" ht="15">
      <c r="A391" s="41"/>
      <c r="B391" s="41"/>
      <c r="C391" s="41"/>
      <c r="D391" s="41"/>
      <c r="E391" s="41"/>
      <c r="F391" s="41"/>
      <c r="G391" s="41"/>
    </row>
    <row r="392" spans="1:7" ht="15">
      <c r="A392" s="35" t="s">
        <v>802</v>
      </c>
      <c r="B392" s="35" t="s">
        <v>1380</v>
      </c>
      <c r="C392" s="36">
        <v>255.71</v>
      </c>
      <c r="D392" s="36">
        <v>182.58</v>
      </c>
      <c r="E392" s="36">
        <v>182.58</v>
      </c>
      <c r="F392" s="36">
        <v>199</v>
      </c>
      <c r="G392" s="36">
        <v>199</v>
      </c>
    </row>
    <row r="393" spans="1:7" ht="15">
      <c r="A393" s="41"/>
      <c r="B393" s="35" t="s">
        <v>1670</v>
      </c>
      <c r="C393" s="41"/>
      <c r="D393" s="41"/>
      <c r="E393" s="41"/>
      <c r="F393" s="41"/>
      <c r="G393" s="41"/>
    </row>
    <row r="394" spans="1:7" ht="15">
      <c r="A394" s="41"/>
      <c r="B394" s="41"/>
      <c r="C394" s="41"/>
      <c r="D394" s="41"/>
      <c r="E394" s="41"/>
      <c r="F394" s="41"/>
      <c r="G394" s="41"/>
    </row>
    <row r="395" spans="1:7" ht="15">
      <c r="A395" s="35" t="s">
        <v>804</v>
      </c>
      <c r="B395" s="35" t="s">
        <v>1381</v>
      </c>
      <c r="C395" s="36">
        <v>371.43</v>
      </c>
      <c r="D395" s="36">
        <v>265.2</v>
      </c>
      <c r="E395" s="36">
        <v>265.2</v>
      </c>
      <c r="F395" s="36">
        <v>289</v>
      </c>
      <c r="G395" s="36">
        <v>289</v>
      </c>
    </row>
    <row r="396" spans="1:7" ht="15">
      <c r="A396" s="41"/>
      <c r="B396" s="35" t="s">
        <v>1671</v>
      </c>
      <c r="C396" s="41"/>
      <c r="D396" s="41"/>
      <c r="E396" s="41"/>
      <c r="F396" s="41"/>
      <c r="G396" s="41"/>
    </row>
    <row r="397" spans="1:7" ht="15">
      <c r="A397" s="41"/>
      <c r="B397" s="41"/>
      <c r="C397" s="41"/>
      <c r="D397" s="41"/>
      <c r="E397" s="41"/>
      <c r="F397" s="41"/>
      <c r="G397" s="41"/>
    </row>
    <row r="398" spans="1:7" ht="15">
      <c r="A398" s="35" t="s">
        <v>806</v>
      </c>
      <c r="B398" s="35" t="s">
        <v>1382</v>
      </c>
      <c r="C398" s="36">
        <v>705.71</v>
      </c>
      <c r="D398" s="36">
        <v>503.88</v>
      </c>
      <c r="E398" s="36">
        <v>503.88</v>
      </c>
      <c r="F398" s="36">
        <v>549</v>
      </c>
      <c r="G398" s="36">
        <v>549</v>
      </c>
    </row>
    <row r="399" spans="1:7" ht="15">
      <c r="A399" s="41"/>
      <c r="B399" s="35" t="s">
        <v>1672</v>
      </c>
      <c r="C399" s="41"/>
      <c r="D399" s="41"/>
      <c r="E399" s="41"/>
      <c r="F399" s="41"/>
      <c r="G399" s="41"/>
    </row>
    <row r="400" spans="1:7" ht="15">
      <c r="A400" s="41"/>
      <c r="B400" s="41"/>
      <c r="C400" s="41"/>
      <c r="D400" s="41"/>
      <c r="E400" s="41"/>
      <c r="F400" s="41"/>
      <c r="G400" s="41"/>
    </row>
    <row r="401" spans="1:7" ht="15">
      <c r="A401" s="35" t="s">
        <v>808</v>
      </c>
      <c r="B401" s="35" t="s">
        <v>1383</v>
      </c>
      <c r="C401" s="36">
        <v>834.29</v>
      </c>
      <c r="D401" s="36">
        <v>595.67999999999995</v>
      </c>
      <c r="E401" s="36">
        <v>595.67999999999995</v>
      </c>
      <c r="F401" s="36">
        <v>649</v>
      </c>
      <c r="G401" s="36">
        <v>649</v>
      </c>
    </row>
    <row r="402" spans="1:7" ht="15">
      <c r="A402" s="41"/>
      <c r="B402" s="35" t="s">
        <v>1673</v>
      </c>
      <c r="C402" s="41"/>
      <c r="D402" s="41"/>
      <c r="E402" s="41"/>
      <c r="F402" s="41"/>
      <c r="G402" s="41"/>
    </row>
    <row r="403" spans="1:7" ht="15">
      <c r="A403" s="41"/>
      <c r="B403" s="41"/>
      <c r="C403" s="41"/>
      <c r="D403" s="41"/>
      <c r="E403" s="41"/>
      <c r="F403" s="41"/>
      <c r="G403" s="41"/>
    </row>
    <row r="404" spans="1:7" ht="15">
      <c r="A404" s="35" t="s">
        <v>921</v>
      </c>
      <c r="B404" s="35" t="s">
        <v>1384</v>
      </c>
      <c r="C404" s="36">
        <v>847.14</v>
      </c>
      <c r="D404" s="40">
        <v>604.86</v>
      </c>
      <c r="E404" s="36">
        <v>604.86</v>
      </c>
      <c r="F404" s="36">
        <v>659</v>
      </c>
      <c r="G404" s="36">
        <v>659</v>
      </c>
    </row>
    <row r="405" spans="1:7" ht="15">
      <c r="A405" s="41"/>
      <c r="B405" s="35" t="s">
        <v>1674</v>
      </c>
      <c r="C405" s="41"/>
      <c r="D405" s="41"/>
      <c r="E405" s="41"/>
      <c r="F405" s="41"/>
      <c r="G405" s="41"/>
    </row>
    <row r="406" spans="1:7" ht="15">
      <c r="A406" s="41"/>
      <c r="B406" s="41"/>
      <c r="C406" s="41"/>
      <c r="D406" s="41"/>
      <c r="E406" s="41"/>
      <c r="F406" s="41"/>
      <c r="G406" s="41"/>
    </row>
    <row r="407" spans="1:7" ht="15">
      <c r="A407" s="41"/>
      <c r="B407" s="216" t="s">
        <v>1675</v>
      </c>
      <c r="C407" s="217"/>
      <c r="D407" s="41"/>
      <c r="E407" s="41"/>
      <c r="F407" s="41"/>
      <c r="G407" s="41"/>
    </row>
    <row r="408" spans="1:7" ht="15">
      <c r="A408" s="41"/>
      <c r="B408" s="41"/>
      <c r="C408" s="41"/>
      <c r="D408" s="41"/>
      <c r="E408" s="41"/>
      <c r="F408" s="41"/>
      <c r="G408" s="41"/>
    </row>
    <row r="409" spans="1:7" ht="15">
      <c r="A409" s="35" t="s">
        <v>1676</v>
      </c>
      <c r="B409" s="35" t="s">
        <v>1677</v>
      </c>
      <c r="C409" s="40">
        <v>160.34</v>
      </c>
      <c r="D409" s="40">
        <v>93</v>
      </c>
      <c r="E409" s="40">
        <v>93</v>
      </c>
      <c r="F409" s="40">
        <v>120.99</v>
      </c>
      <c r="G409" s="41"/>
    </row>
    <row r="410" spans="1:7" ht="15">
      <c r="A410" s="35" t="s">
        <v>1678</v>
      </c>
      <c r="B410" s="35" t="s">
        <v>1679</v>
      </c>
      <c r="C410" s="40">
        <v>293.10000000000002</v>
      </c>
      <c r="D410" s="40">
        <v>170</v>
      </c>
      <c r="E410" s="40">
        <v>170</v>
      </c>
      <c r="F410" s="40">
        <v>220.99</v>
      </c>
      <c r="G410" s="41"/>
    </row>
    <row r="411" spans="1:7" ht="15">
      <c r="A411" s="35" t="s">
        <v>1680</v>
      </c>
      <c r="B411" s="35" t="s">
        <v>1681</v>
      </c>
      <c r="C411" s="40">
        <v>100</v>
      </c>
      <c r="D411" s="40">
        <v>58</v>
      </c>
      <c r="E411" s="40">
        <v>58</v>
      </c>
      <c r="F411" s="40">
        <v>74.989999999999995</v>
      </c>
      <c r="G411" s="41"/>
    </row>
    <row r="412" spans="1:7" ht="15">
      <c r="A412" s="35" t="s">
        <v>1682</v>
      </c>
      <c r="B412" s="35" t="s">
        <v>1683</v>
      </c>
      <c r="C412" s="40">
        <v>232.76</v>
      </c>
      <c r="D412" s="40">
        <v>135</v>
      </c>
      <c r="E412" s="40">
        <v>135</v>
      </c>
      <c r="F412" s="40">
        <v>174.99</v>
      </c>
      <c r="G412" s="41"/>
    </row>
    <row r="413" spans="1:7" ht="15">
      <c r="A413" s="35" t="s">
        <v>1684</v>
      </c>
      <c r="B413" s="35" t="s">
        <v>1685</v>
      </c>
      <c r="C413" s="40">
        <v>405.17</v>
      </c>
      <c r="D413" s="40">
        <v>235</v>
      </c>
      <c r="E413" s="40">
        <v>235</v>
      </c>
      <c r="F413" s="40">
        <v>304.99</v>
      </c>
      <c r="G413" s="41"/>
    </row>
    <row r="414" spans="1:7" ht="15">
      <c r="A414" s="35" t="s">
        <v>1686</v>
      </c>
      <c r="B414" s="35" t="s">
        <v>1687</v>
      </c>
      <c r="C414" s="40">
        <v>467.24</v>
      </c>
      <c r="D414" s="40">
        <v>271</v>
      </c>
      <c r="E414" s="40">
        <v>271</v>
      </c>
      <c r="F414" s="40">
        <v>351.99</v>
      </c>
      <c r="G414" s="41"/>
    </row>
    <row r="415" spans="1:7" ht="15">
      <c r="A415" s="41"/>
      <c r="B415" s="41"/>
      <c r="C415" s="41"/>
      <c r="D415" s="41"/>
      <c r="E415" s="41"/>
      <c r="F415" s="41"/>
      <c r="G415" s="41"/>
    </row>
    <row r="416" spans="1:7" ht="15">
      <c r="A416" s="41"/>
      <c r="B416" s="35" t="s">
        <v>1688</v>
      </c>
      <c r="C416" s="41"/>
      <c r="D416" s="41"/>
      <c r="E416" s="41"/>
      <c r="F416" s="41"/>
      <c r="G416" s="41"/>
    </row>
    <row r="417" spans="1:7" ht="15">
      <c r="A417" s="41"/>
      <c r="B417" s="41"/>
      <c r="C417" s="41"/>
      <c r="D417" s="41"/>
      <c r="E417" s="41"/>
      <c r="F417" s="41"/>
      <c r="G417" s="41"/>
    </row>
    <row r="418" spans="1:7" ht="15">
      <c r="A418" s="35" t="s">
        <v>1689</v>
      </c>
      <c r="B418" s="35" t="s">
        <v>1690</v>
      </c>
      <c r="C418" s="40">
        <v>260.33999999999997</v>
      </c>
      <c r="D418" s="40">
        <v>151</v>
      </c>
      <c r="E418" s="40">
        <v>151</v>
      </c>
      <c r="F418" s="40">
        <v>195.99</v>
      </c>
      <c r="G418" s="41"/>
    </row>
    <row r="419" spans="1:7" ht="15">
      <c r="A419" s="35" t="s">
        <v>1691</v>
      </c>
      <c r="B419" s="35" t="s">
        <v>1692</v>
      </c>
      <c r="C419" s="40">
        <v>474.14</v>
      </c>
      <c r="D419" s="40">
        <v>275</v>
      </c>
      <c r="E419" s="40">
        <v>275</v>
      </c>
      <c r="F419" s="40">
        <v>356.99</v>
      </c>
      <c r="G419" s="41"/>
    </row>
    <row r="420" spans="1:7" ht="15">
      <c r="A420" s="35" t="s">
        <v>1693</v>
      </c>
      <c r="B420" s="35" t="s">
        <v>1694</v>
      </c>
      <c r="C420" s="40">
        <v>575.86</v>
      </c>
      <c r="D420" s="40">
        <v>334</v>
      </c>
      <c r="E420" s="40">
        <v>334</v>
      </c>
      <c r="F420" s="40">
        <v>433.99</v>
      </c>
      <c r="G420" s="41"/>
    </row>
    <row r="421" spans="1:7" ht="15">
      <c r="A421" s="41"/>
      <c r="B421" s="41"/>
      <c r="C421" s="41"/>
      <c r="D421" s="41"/>
      <c r="E421" s="41"/>
      <c r="F421" s="41"/>
      <c r="G421" s="41"/>
    </row>
    <row r="422" spans="1:7" ht="15">
      <c r="A422" s="41"/>
      <c r="B422" s="216" t="s">
        <v>1695</v>
      </c>
      <c r="C422" s="217"/>
      <c r="D422" s="217"/>
      <c r="E422" s="217"/>
      <c r="F422" s="41"/>
      <c r="G422" s="41"/>
    </row>
    <row r="423" spans="1:7" ht="15">
      <c r="A423" s="41"/>
      <c r="B423" s="41"/>
      <c r="C423" s="41"/>
      <c r="D423" s="41"/>
      <c r="E423" s="41"/>
      <c r="F423" s="41"/>
      <c r="G423" s="41"/>
    </row>
    <row r="424" spans="1:7" ht="15">
      <c r="A424" s="41"/>
      <c r="B424" s="35" t="s">
        <v>1696</v>
      </c>
      <c r="C424" s="41"/>
      <c r="D424" s="41"/>
      <c r="E424" s="41"/>
      <c r="F424" s="41"/>
      <c r="G424" s="41"/>
    </row>
    <row r="425" spans="1:7" ht="15">
      <c r="A425" s="35" t="s">
        <v>1697</v>
      </c>
      <c r="B425" s="35" t="s">
        <v>1698</v>
      </c>
      <c r="C425" s="36">
        <v>86.21</v>
      </c>
      <c r="D425" s="36">
        <v>50</v>
      </c>
      <c r="E425" s="36">
        <v>50</v>
      </c>
      <c r="F425" s="36">
        <v>64.989999999999995</v>
      </c>
      <c r="G425" s="41"/>
    </row>
    <row r="426" spans="1:7" ht="15">
      <c r="A426" s="35" t="s">
        <v>1699</v>
      </c>
      <c r="B426" s="35" t="s">
        <v>1700</v>
      </c>
      <c r="C426" s="36">
        <v>198.55</v>
      </c>
      <c r="D426" s="36">
        <v>115.16</v>
      </c>
      <c r="E426" s="36">
        <v>115.16</v>
      </c>
      <c r="F426" s="36">
        <v>149.99</v>
      </c>
      <c r="G426" s="41"/>
    </row>
    <row r="427" spans="1:7" ht="15">
      <c r="A427" s="35" t="s">
        <v>1701</v>
      </c>
      <c r="B427" s="35" t="s">
        <v>1702</v>
      </c>
      <c r="C427" s="36">
        <v>258.89999999999998</v>
      </c>
      <c r="D427" s="36">
        <v>150.16</v>
      </c>
      <c r="E427" s="36">
        <v>150.16</v>
      </c>
      <c r="F427" s="36">
        <v>195.99</v>
      </c>
      <c r="G427" s="41"/>
    </row>
    <row r="428" spans="1:7" ht="15">
      <c r="A428" s="35" t="s">
        <v>1703</v>
      </c>
      <c r="B428" s="35" t="s">
        <v>1704</v>
      </c>
      <c r="C428" s="36">
        <v>58.72</v>
      </c>
      <c r="D428" s="36">
        <v>34.06</v>
      </c>
      <c r="E428" s="36">
        <v>34.06</v>
      </c>
      <c r="F428" s="36">
        <v>44.99</v>
      </c>
      <c r="G428" s="41"/>
    </row>
    <row r="429" spans="1:7" ht="15">
      <c r="A429" s="35" t="s">
        <v>1705</v>
      </c>
      <c r="B429" s="35" t="s">
        <v>1706</v>
      </c>
      <c r="C429" s="36">
        <v>93.21</v>
      </c>
      <c r="D429" s="36">
        <v>54.06</v>
      </c>
      <c r="E429" s="36">
        <v>54.06</v>
      </c>
      <c r="F429" s="36">
        <v>70.989999999999995</v>
      </c>
      <c r="G429" s="41"/>
    </row>
    <row r="430" spans="1:7" ht="15">
      <c r="A430" s="41"/>
      <c r="B430" s="41"/>
      <c r="C430" s="41"/>
      <c r="D430" s="41"/>
      <c r="E430" s="41"/>
      <c r="F430" s="41"/>
      <c r="G430" s="41"/>
    </row>
    <row r="431" spans="1:7" ht="15">
      <c r="A431" s="41"/>
      <c r="B431" s="35" t="s">
        <v>1707</v>
      </c>
      <c r="C431" s="41"/>
      <c r="D431" s="41"/>
      <c r="E431" s="41"/>
      <c r="F431" s="41"/>
      <c r="G431" s="41"/>
    </row>
    <row r="432" spans="1:7" ht="15">
      <c r="A432" s="35" t="s">
        <v>1697</v>
      </c>
      <c r="B432" s="35" t="s">
        <v>1698</v>
      </c>
      <c r="C432" s="36">
        <v>86.21</v>
      </c>
      <c r="D432" s="36">
        <v>50</v>
      </c>
      <c r="E432" s="36">
        <v>50</v>
      </c>
      <c r="F432" s="36">
        <v>64.989999999999995</v>
      </c>
      <c r="G432" s="41"/>
    </row>
    <row r="433" spans="1:7" ht="15">
      <c r="A433" s="35" t="s">
        <v>1699</v>
      </c>
      <c r="B433" s="35" t="s">
        <v>1700</v>
      </c>
      <c r="C433" s="36">
        <v>198.55</v>
      </c>
      <c r="D433" s="36">
        <v>115.16</v>
      </c>
      <c r="E433" s="36">
        <v>115.16</v>
      </c>
      <c r="F433" s="36">
        <v>149.99</v>
      </c>
      <c r="G433" s="41"/>
    </row>
    <row r="434" spans="1:7" ht="15">
      <c r="A434" s="35" t="s">
        <v>1708</v>
      </c>
      <c r="B434" s="35" t="s">
        <v>1709</v>
      </c>
      <c r="C434" s="36">
        <v>298.83</v>
      </c>
      <c r="D434" s="36">
        <v>173.32</v>
      </c>
      <c r="E434" s="36">
        <v>173.32</v>
      </c>
      <c r="F434" s="36">
        <v>225.99</v>
      </c>
      <c r="G434" s="41"/>
    </row>
    <row r="435" spans="1:7" ht="15">
      <c r="A435" s="35" t="s">
        <v>1710</v>
      </c>
      <c r="B435" s="35" t="s">
        <v>1711</v>
      </c>
      <c r="C435" s="36">
        <v>359.17</v>
      </c>
      <c r="D435" s="36">
        <v>208.32</v>
      </c>
      <c r="E435" s="36">
        <v>208.32</v>
      </c>
      <c r="F435" s="36">
        <v>271.99</v>
      </c>
      <c r="G435" s="41"/>
    </row>
    <row r="436" spans="1:7" ht="15">
      <c r="A436" s="35" t="s">
        <v>1703</v>
      </c>
      <c r="B436" s="35" t="s">
        <v>1704</v>
      </c>
      <c r="C436" s="36">
        <v>58.72</v>
      </c>
      <c r="D436" s="36">
        <v>34.06</v>
      </c>
      <c r="E436" s="36">
        <v>34.06</v>
      </c>
      <c r="F436" s="36">
        <v>44.99</v>
      </c>
      <c r="G436" s="41"/>
    </row>
    <row r="437" spans="1:7" ht="15">
      <c r="A437" s="35" t="s">
        <v>1705</v>
      </c>
      <c r="B437" s="35" t="s">
        <v>1706</v>
      </c>
      <c r="C437" s="36">
        <v>93.21</v>
      </c>
      <c r="D437" s="36">
        <v>54.06</v>
      </c>
      <c r="E437" s="36">
        <v>54.06</v>
      </c>
      <c r="F437" s="36">
        <v>70.989999999999995</v>
      </c>
      <c r="G437" s="41"/>
    </row>
    <row r="438" spans="1:7" ht="15">
      <c r="A438" s="41"/>
      <c r="B438" s="41"/>
      <c r="C438" s="41"/>
      <c r="D438" s="41"/>
      <c r="E438" s="41"/>
      <c r="F438" s="41"/>
      <c r="G438" s="41"/>
    </row>
    <row r="439" spans="1:7" ht="15">
      <c r="A439" s="41"/>
      <c r="B439" s="35" t="s">
        <v>1712</v>
      </c>
      <c r="C439" s="41"/>
      <c r="D439" s="41"/>
      <c r="E439" s="41"/>
      <c r="F439" s="41"/>
      <c r="G439" s="41"/>
    </row>
    <row r="440" spans="1:7" ht="15">
      <c r="A440" s="35" t="s">
        <v>1697</v>
      </c>
      <c r="B440" s="35" t="s">
        <v>1698</v>
      </c>
      <c r="C440" s="36">
        <v>86.21</v>
      </c>
      <c r="D440" s="36">
        <v>50</v>
      </c>
      <c r="E440" s="36">
        <v>50</v>
      </c>
      <c r="F440" s="36">
        <v>64.989999999999995</v>
      </c>
      <c r="G440" s="41"/>
    </row>
    <row r="441" spans="1:7" ht="15">
      <c r="A441" s="35" t="s">
        <v>1699</v>
      </c>
      <c r="B441" s="35" t="s">
        <v>1700</v>
      </c>
      <c r="C441" s="36">
        <v>198.55</v>
      </c>
      <c r="D441" s="36">
        <v>115.16</v>
      </c>
      <c r="E441" s="36">
        <v>115.16</v>
      </c>
      <c r="F441" s="36">
        <v>149.99</v>
      </c>
      <c r="G441" s="41"/>
    </row>
    <row r="442" spans="1:7" ht="15">
      <c r="A442" s="35" t="s">
        <v>1708</v>
      </c>
      <c r="B442" s="35" t="s">
        <v>1709</v>
      </c>
      <c r="C442" s="36">
        <v>298.83</v>
      </c>
      <c r="D442" s="36">
        <v>173.32</v>
      </c>
      <c r="E442" s="36">
        <v>173.32</v>
      </c>
      <c r="F442" s="36">
        <v>225.99</v>
      </c>
      <c r="G442" s="41"/>
    </row>
    <row r="443" spans="1:7" ht="15">
      <c r="A443" s="35" t="s">
        <v>1713</v>
      </c>
      <c r="B443" s="35" t="s">
        <v>1714</v>
      </c>
      <c r="C443" s="36">
        <v>438.19</v>
      </c>
      <c r="D443" s="36">
        <v>254.15</v>
      </c>
      <c r="E443" s="36">
        <v>254.15</v>
      </c>
      <c r="F443" s="36">
        <v>330.99</v>
      </c>
      <c r="G443" s="41"/>
    </row>
    <row r="444" spans="1:7" ht="15">
      <c r="A444" s="35" t="s">
        <v>1715</v>
      </c>
      <c r="B444" s="35" t="s">
        <v>1716</v>
      </c>
      <c r="C444" s="36">
        <v>498.53</v>
      </c>
      <c r="D444" s="36">
        <v>289.14999999999998</v>
      </c>
      <c r="E444" s="36">
        <v>289.14999999999998</v>
      </c>
      <c r="F444" s="36">
        <v>377.99</v>
      </c>
      <c r="G444" s="41"/>
    </row>
    <row r="445" spans="1:7" ht="15">
      <c r="A445" s="35" t="s">
        <v>1703</v>
      </c>
      <c r="B445" s="35" t="s">
        <v>1704</v>
      </c>
      <c r="C445" s="36">
        <v>58.72</v>
      </c>
      <c r="D445" s="36">
        <v>34.06</v>
      </c>
      <c r="E445" s="36">
        <v>34.06</v>
      </c>
      <c r="F445" s="36">
        <v>44.99</v>
      </c>
      <c r="G445" s="41"/>
    </row>
    <row r="446" spans="1:7" ht="15">
      <c r="A446" s="35" t="s">
        <v>1705</v>
      </c>
      <c r="B446" s="35" t="s">
        <v>1706</v>
      </c>
      <c r="C446" s="36">
        <v>93.21</v>
      </c>
      <c r="D446" s="36">
        <v>54.06</v>
      </c>
      <c r="E446" s="36">
        <v>54.06</v>
      </c>
      <c r="F446" s="36">
        <v>70.989999999999995</v>
      </c>
      <c r="G446" s="41"/>
    </row>
    <row r="447" spans="1:7" ht="15">
      <c r="A447" s="41"/>
      <c r="B447" s="41"/>
      <c r="C447" s="41"/>
      <c r="D447" s="41"/>
      <c r="E447" s="41"/>
      <c r="F447" s="41"/>
      <c r="G447" s="41"/>
    </row>
    <row r="448" spans="1:7" ht="15">
      <c r="A448" s="41"/>
      <c r="B448" s="35" t="s">
        <v>1717</v>
      </c>
      <c r="C448" s="41"/>
      <c r="D448" s="41"/>
      <c r="E448" s="41"/>
      <c r="F448" s="41"/>
      <c r="G448" s="41"/>
    </row>
    <row r="449" spans="1:7" ht="15">
      <c r="A449" s="35" t="s">
        <v>1718</v>
      </c>
      <c r="B449" s="35" t="s">
        <v>1719</v>
      </c>
      <c r="C449" s="36">
        <v>659.95</v>
      </c>
      <c r="D449" s="36">
        <v>382.77</v>
      </c>
      <c r="E449" s="36">
        <v>382.77</v>
      </c>
      <c r="F449" s="36">
        <v>496.99</v>
      </c>
      <c r="G449" s="41"/>
    </row>
    <row r="450" spans="1:7" ht="15">
      <c r="A450" s="35" t="s">
        <v>1720</v>
      </c>
      <c r="B450" s="35" t="s">
        <v>1721</v>
      </c>
      <c r="C450" s="36">
        <v>187.6</v>
      </c>
      <c r="D450" s="36">
        <v>108.81</v>
      </c>
      <c r="E450" s="36">
        <v>108.81</v>
      </c>
      <c r="F450" s="36">
        <v>141.99</v>
      </c>
      <c r="G450" s="41"/>
    </row>
    <row r="451" spans="1:7" ht="15">
      <c r="A451" s="35" t="s">
        <v>1722</v>
      </c>
      <c r="B451" s="35" t="s">
        <v>1723</v>
      </c>
      <c r="C451" s="36">
        <v>556.5</v>
      </c>
      <c r="D451" s="36">
        <v>322.77</v>
      </c>
      <c r="E451" s="36">
        <v>322.77</v>
      </c>
      <c r="F451" s="36">
        <v>419.99</v>
      </c>
      <c r="G451" s="41"/>
    </row>
    <row r="452" spans="1:7" ht="15">
      <c r="A452" s="35" t="s">
        <v>1724</v>
      </c>
      <c r="B452" s="35" t="s">
        <v>1725</v>
      </c>
      <c r="C452" s="36">
        <v>62.81</v>
      </c>
      <c r="D452" s="36">
        <v>36.43</v>
      </c>
      <c r="E452" s="36">
        <v>36.43</v>
      </c>
      <c r="F452" s="36">
        <v>47.99</v>
      </c>
      <c r="G452" s="41"/>
    </row>
    <row r="453" spans="1:7" ht="15">
      <c r="A453" s="35" t="s">
        <v>1726</v>
      </c>
      <c r="B453" s="35" t="s">
        <v>1727</v>
      </c>
      <c r="C453" s="36">
        <v>97.29</v>
      </c>
      <c r="D453" s="36">
        <v>56.43</v>
      </c>
      <c r="E453" s="36">
        <v>56.43</v>
      </c>
      <c r="F453" s="36">
        <v>73.989999999999995</v>
      </c>
      <c r="G453" s="41"/>
    </row>
    <row r="454" spans="1:7" ht="15">
      <c r="A454" s="35" t="s">
        <v>121</v>
      </c>
      <c r="B454" s="35" t="s">
        <v>1623</v>
      </c>
      <c r="C454" s="36">
        <v>154.55000000000001</v>
      </c>
      <c r="D454" s="36">
        <v>89.64</v>
      </c>
      <c r="E454" s="36">
        <v>89.64</v>
      </c>
      <c r="F454" s="36">
        <v>116.99</v>
      </c>
      <c r="G454" s="41"/>
    </row>
    <row r="455" spans="1:7" ht="15">
      <c r="A455" s="41"/>
      <c r="B455" s="41"/>
      <c r="C455" s="41"/>
      <c r="D455" s="41"/>
      <c r="E455" s="41"/>
      <c r="F455" s="41"/>
      <c r="G455" s="41"/>
    </row>
    <row r="456" spans="1:7" ht="15">
      <c r="A456" s="41"/>
      <c r="B456" s="35" t="s">
        <v>1728</v>
      </c>
      <c r="C456" s="41"/>
      <c r="D456" s="41"/>
      <c r="E456" s="41"/>
      <c r="F456" s="41"/>
      <c r="G456" s="41"/>
    </row>
    <row r="457" spans="1:7" ht="15">
      <c r="A457" s="35" t="s">
        <v>1729</v>
      </c>
      <c r="B457" s="35" t="s">
        <v>1730</v>
      </c>
      <c r="C457" s="36">
        <v>792.47</v>
      </c>
      <c r="D457" s="36">
        <v>459.63</v>
      </c>
      <c r="E457" s="36">
        <v>459.63</v>
      </c>
      <c r="F457" s="36">
        <v>596.99</v>
      </c>
      <c r="G457" s="41"/>
    </row>
    <row r="458" spans="1:7" ht="15">
      <c r="A458" s="35" t="s">
        <v>1720</v>
      </c>
      <c r="B458" s="35" t="s">
        <v>1721</v>
      </c>
      <c r="C458" s="36">
        <v>187.6</v>
      </c>
      <c r="D458" s="36">
        <v>108.81</v>
      </c>
      <c r="E458" s="36">
        <v>108.81</v>
      </c>
      <c r="F458" s="36">
        <v>141.99</v>
      </c>
      <c r="G458" s="41"/>
    </row>
    <row r="459" spans="1:7" ht="15">
      <c r="A459" s="35" t="s">
        <v>1722</v>
      </c>
      <c r="B459" s="35" t="s">
        <v>1723</v>
      </c>
      <c r="C459" s="36">
        <v>556.5</v>
      </c>
      <c r="D459" s="36">
        <v>322.77</v>
      </c>
      <c r="E459" s="36">
        <v>322.77</v>
      </c>
      <c r="F459" s="36">
        <v>419.99</v>
      </c>
      <c r="G459" s="41"/>
    </row>
    <row r="460" spans="1:7" ht="15">
      <c r="A460" s="35" t="s">
        <v>1731</v>
      </c>
      <c r="B460" s="35" t="s">
        <v>1732</v>
      </c>
      <c r="C460" s="36">
        <v>689.02</v>
      </c>
      <c r="D460" s="36">
        <v>399.63</v>
      </c>
      <c r="E460" s="36">
        <v>399.63</v>
      </c>
      <c r="F460" s="36">
        <v>519.99</v>
      </c>
      <c r="G460" s="41"/>
    </row>
    <row r="461" spans="1:7" ht="15">
      <c r="A461" s="35" t="s">
        <v>1724</v>
      </c>
      <c r="B461" s="35" t="s">
        <v>1725</v>
      </c>
      <c r="C461" s="36">
        <v>62.81</v>
      </c>
      <c r="D461" s="36">
        <v>36.43</v>
      </c>
      <c r="E461" s="36">
        <v>36.43</v>
      </c>
      <c r="F461" s="36">
        <v>47.99</v>
      </c>
      <c r="G461" s="41"/>
    </row>
    <row r="462" spans="1:7" ht="15">
      <c r="A462" s="35" t="s">
        <v>1726</v>
      </c>
      <c r="B462" s="35" t="s">
        <v>1727</v>
      </c>
      <c r="C462" s="36">
        <v>97.29</v>
      </c>
      <c r="D462" s="36">
        <v>56.43</v>
      </c>
      <c r="E462" s="36">
        <v>56.43</v>
      </c>
      <c r="F462" s="36">
        <v>73.989999999999995</v>
      </c>
      <c r="G462" s="41"/>
    </row>
    <row r="463" spans="1:7" ht="15">
      <c r="A463" s="35" t="s">
        <v>121</v>
      </c>
      <c r="B463" s="35" t="s">
        <v>1623</v>
      </c>
      <c r="C463" s="36">
        <v>154.55000000000001</v>
      </c>
      <c r="D463" s="36">
        <v>89.64</v>
      </c>
      <c r="E463" s="36">
        <v>89.64</v>
      </c>
      <c r="F463" s="36">
        <v>116.99</v>
      </c>
      <c r="G463" s="41"/>
    </row>
    <row r="464" spans="1:7" ht="15">
      <c r="A464" s="41"/>
      <c r="B464" s="41"/>
      <c r="C464" s="41"/>
      <c r="D464" s="41"/>
      <c r="E464" s="41"/>
      <c r="F464" s="41"/>
      <c r="G464" s="41"/>
    </row>
    <row r="465" spans="1:7" ht="15">
      <c r="A465" s="41"/>
      <c r="B465" s="216" t="s">
        <v>1733</v>
      </c>
      <c r="C465" s="217"/>
      <c r="D465" s="41"/>
      <c r="E465" s="41"/>
      <c r="F465" s="41"/>
      <c r="G465" s="41"/>
    </row>
    <row r="466" spans="1:7" ht="15">
      <c r="A466" s="35" t="s">
        <v>18</v>
      </c>
      <c r="B466" s="35" t="s">
        <v>1734</v>
      </c>
      <c r="C466" s="36">
        <v>320</v>
      </c>
      <c r="D466" s="36">
        <v>228.48</v>
      </c>
      <c r="E466" s="36">
        <v>228.48</v>
      </c>
      <c r="F466" s="36">
        <v>249</v>
      </c>
      <c r="G466" s="36">
        <v>249</v>
      </c>
    </row>
    <row r="467" spans="1:7" ht="15">
      <c r="A467" s="41"/>
      <c r="B467" s="41"/>
      <c r="C467" s="41"/>
      <c r="D467" s="41"/>
      <c r="E467" s="41"/>
      <c r="F467" s="41"/>
      <c r="G467" s="41"/>
    </row>
    <row r="468" spans="1:7" ht="15">
      <c r="A468" s="41"/>
      <c r="B468" s="216" t="s">
        <v>1735</v>
      </c>
      <c r="C468" s="217"/>
      <c r="D468" s="41"/>
      <c r="E468" s="41"/>
      <c r="F468" s="41"/>
      <c r="G468" s="41"/>
    </row>
    <row r="469" spans="1:7" ht="15">
      <c r="A469" s="35" t="s">
        <v>16</v>
      </c>
      <c r="B469" s="35" t="s">
        <v>1736</v>
      </c>
      <c r="C469" s="36">
        <v>165.71</v>
      </c>
      <c r="D469" s="36">
        <v>118.32</v>
      </c>
      <c r="E469" s="36">
        <v>118.32</v>
      </c>
      <c r="F469" s="36">
        <v>129</v>
      </c>
      <c r="G469" s="36">
        <v>129</v>
      </c>
    </row>
    <row r="470" spans="1:7" ht="15">
      <c r="A470" s="35" t="s">
        <v>20</v>
      </c>
      <c r="B470" s="35" t="s">
        <v>1737</v>
      </c>
      <c r="C470" s="36">
        <v>255.71</v>
      </c>
      <c r="D470" s="36">
        <v>182.58</v>
      </c>
      <c r="E470" s="36">
        <v>182.58</v>
      </c>
      <c r="F470" s="36">
        <v>199</v>
      </c>
      <c r="G470" s="36">
        <v>199</v>
      </c>
    </row>
    <row r="471" spans="1:7" ht="15">
      <c r="A471" s="41"/>
      <c r="B471" s="41"/>
      <c r="C471" s="41"/>
      <c r="D471" s="41"/>
      <c r="E471" s="41"/>
      <c r="F471" s="41"/>
      <c r="G471" s="41"/>
    </row>
    <row r="472" spans="1:7" ht="15">
      <c r="A472" s="41"/>
      <c r="B472" s="35" t="s">
        <v>1738</v>
      </c>
      <c r="C472" s="41"/>
      <c r="D472" s="41"/>
      <c r="E472" s="41"/>
      <c r="F472" s="41"/>
      <c r="G472" s="41"/>
    </row>
    <row r="473" spans="1:7" ht="15">
      <c r="A473" s="35" t="s">
        <v>96</v>
      </c>
      <c r="B473" s="35" t="s">
        <v>97</v>
      </c>
      <c r="C473" s="36">
        <v>752.86</v>
      </c>
      <c r="D473" s="36">
        <v>537.54</v>
      </c>
      <c r="E473" s="36">
        <v>537.54</v>
      </c>
      <c r="F473" s="36">
        <v>599</v>
      </c>
      <c r="G473" s="36">
        <v>599</v>
      </c>
    </row>
    <row r="474" spans="1:7" ht="15">
      <c r="A474" s="35" t="s">
        <v>1739</v>
      </c>
      <c r="B474" s="35" t="s">
        <v>1740</v>
      </c>
      <c r="C474" s="36">
        <v>170</v>
      </c>
      <c r="D474" s="36">
        <v>121.38</v>
      </c>
      <c r="E474" s="36">
        <v>121.38</v>
      </c>
      <c r="F474" s="36">
        <v>149</v>
      </c>
      <c r="G474" s="36">
        <v>149</v>
      </c>
    </row>
    <row r="475" spans="1:7" ht="15">
      <c r="A475" s="41"/>
      <c r="B475" s="41"/>
      <c r="C475" s="41"/>
      <c r="D475" s="41"/>
      <c r="E475" s="41"/>
      <c r="F475" s="41"/>
      <c r="G475" s="41"/>
    </row>
    <row r="476" spans="1:7" ht="15">
      <c r="A476" s="41"/>
      <c r="B476" s="35" t="s">
        <v>1741</v>
      </c>
      <c r="C476" s="41"/>
      <c r="D476" s="41"/>
      <c r="E476" s="41"/>
      <c r="F476" s="41"/>
      <c r="G476" s="41"/>
    </row>
    <row r="477" spans="1:7" ht="15">
      <c r="A477" s="35" t="s">
        <v>89</v>
      </c>
      <c r="B477" s="35" t="s">
        <v>1742</v>
      </c>
      <c r="C477" s="36">
        <v>227.14</v>
      </c>
      <c r="D477" s="36">
        <v>162.18</v>
      </c>
      <c r="E477" s="36">
        <v>162.18</v>
      </c>
      <c r="F477" s="36">
        <v>199</v>
      </c>
      <c r="G477" s="36">
        <v>199</v>
      </c>
    </row>
    <row r="478" spans="1:7" ht="15">
      <c r="A478" s="35" t="s">
        <v>116</v>
      </c>
      <c r="B478" s="35" t="s">
        <v>1743</v>
      </c>
      <c r="C478" s="36">
        <v>90</v>
      </c>
      <c r="D478" s="36">
        <v>64.260000000000005</v>
      </c>
      <c r="E478" s="36">
        <v>64.260000000000005</v>
      </c>
      <c r="F478" s="36">
        <v>79</v>
      </c>
      <c r="G478" s="36">
        <v>79</v>
      </c>
    </row>
    <row r="479" spans="1:7" ht="15">
      <c r="A479" s="35" t="s">
        <v>90</v>
      </c>
      <c r="B479" s="35" t="s">
        <v>1744</v>
      </c>
      <c r="C479" s="36">
        <v>324.29000000000002</v>
      </c>
      <c r="D479" s="36">
        <v>231.54</v>
      </c>
      <c r="E479" s="36">
        <v>231.54</v>
      </c>
      <c r="F479" s="36">
        <v>249</v>
      </c>
      <c r="G479" s="36">
        <v>249</v>
      </c>
    </row>
    <row r="480" spans="1:7" ht="15">
      <c r="A480" s="35" t="s">
        <v>118</v>
      </c>
      <c r="B480" s="35" t="s">
        <v>1745</v>
      </c>
      <c r="C480" s="36">
        <v>112.86</v>
      </c>
      <c r="D480" s="36">
        <v>80.58</v>
      </c>
      <c r="E480" s="36">
        <v>80.58</v>
      </c>
      <c r="F480" s="36">
        <v>99</v>
      </c>
      <c r="G480" s="36">
        <v>99</v>
      </c>
    </row>
    <row r="481" spans="1:7" ht="15">
      <c r="A481" s="35" t="s">
        <v>91</v>
      </c>
      <c r="B481" s="35" t="s">
        <v>1746</v>
      </c>
      <c r="C481" s="36">
        <v>570</v>
      </c>
      <c r="D481" s="36">
        <v>406.98</v>
      </c>
      <c r="E481" s="36">
        <v>406.98</v>
      </c>
      <c r="F481" s="36">
        <v>499</v>
      </c>
      <c r="G481" s="36">
        <v>499</v>
      </c>
    </row>
    <row r="482" spans="1:7" ht="15">
      <c r="A482" s="35" t="s">
        <v>93</v>
      </c>
      <c r="B482" s="35" t="s">
        <v>1747</v>
      </c>
      <c r="C482" s="36">
        <v>272.86</v>
      </c>
      <c r="D482" s="36">
        <v>194.82</v>
      </c>
      <c r="E482" s="36">
        <v>194.82</v>
      </c>
      <c r="F482" s="36">
        <v>239</v>
      </c>
      <c r="G482" s="36">
        <v>239</v>
      </c>
    </row>
    <row r="483" spans="1:7" ht="15">
      <c r="A483" s="35" t="s">
        <v>95</v>
      </c>
      <c r="B483" s="35" t="s">
        <v>1748</v>
      </c>
      <c r="C483" s="36">
        <v>341.43</v>
      </c>
      <c r="D483" s="36">
        <v>243.78</v>
      </c>
      <c r="E483" s="36">
        <v>243.78</v>
      </c>
      <c r="F483" s="36">
        <v>299</v>
      </c>
      <c r="G483" s="36">
        <v>299</v>
      </c>
    </row>
    <row r="484" spans="1:7" ht="15">
      <c r="A484" s="35" t="s">
        <v>98</v>
      </c>
      <c r="B484" s="35" t="s">
        <v>1749</v>
      </c>
      <c r="C484" s="36">
        <v>341.43</v>
      </c>
      <c r="D484" s="36">
        <v>243.78</v>
      </c>
      <c r="E484" s="36">
        <v>243.78</v>
      </c>
      <c r="F484" s="36">
        <v>299</v>
      </c>
      <c r="G484" s="36">
        <v>299</v>
      </c>
    </row>
    <row r="485" spans="1:7" ht="15">
      <c r="A485" s="35" t="s">
        <v>100</v>
      </c>
      <c r="B485" s="35" t="s">
        <v>1750</v>
      </c>
      <c r="C485" s="36">
        <v>170</v>
      </c>
      <c r="D485" s="36">
        <v>121.38</v>
      </c>
      <c r="E485" s="36">
        <v>121.38</v>
      </c>
      <c r="F485" s="36">
        <v>149</v>
      </c>
      <c r="G485" s="36">
        <v>149</v>
      </c>
    </row>
    <row r="486" spans="1:7" ht="15">
      <c r="A486" s="35" t="s">
        <v>102</v>
      </c>
      <c r="B486" s="35" t="s">
        <v>1751</v>
      </c>
      <c r="C486" s="36">
        <v>341.43</v>
      </c>
      <c r="D486" s="36">
        <v>243.78</v>
      </c>
      <c r="E486" s="36">
        <v>243.78</v>
      </c>
      <c r="F486" s="36">
        <v>299</v>
      </c>
      <c r="G486" s="36">
        <v>299</v>
      </c>
    </row>
    <row r="487" spans="1:7" ht="15">
      <c r="A487" s="35" t="s">
        <v>104</v>
      </c>
      <c r="B487" s="35" t="s">
        <v>1752</v>
      </c>
      <c r="C487" s="36">
        <v>570</v>
      </c>
      <c r="D487" s="36">
        <v>406.98</v>
      </c>
      <c r="E487" s="36">
        <v>406.98</v>
      </c>
      <c r="F487" s="36">
        <v>499</v>
      </c>
      <c r="G487" s="36">
        <v>499</v>
      </c>
    </row>
    <row r="488" spans="1:7" ht="15">
      <c r="A488" s="41"/>
      <c r="B488" s="41"/>
      <c r="C488" s="41"/>
      <c r="D488" s="41"/>
      <c r="E488" s="41"/>
      <c r="F488" s="41"/>
      <c r="G488" s="41"/>
    </row>
    <row r="489" spans="1:7" ht="15">
      <c r="A489" s="41"/>
      <c r="B489" s="35" t="s">
        <v>1753</v>
      </c>
      <c r="C489" s="41"/>
      <c r="D489" s="41"/>
      <c r="E489" s="41"/>
      <c r="F489" s="41"/>
      <c r="G489" s="41"/>
    </row>
    <row r="490" spans="1:7" ht="15">
      <c r="A490" s="35" t="s">
        <v>27</v>
      </c>
      <c r="B490" s="35" t="s">
        <v>1754</v>
      </c>
      <c r="C490" s="36">
        <v>67.14</v>
      </c>
      <c r="D490" s="36">
        <v>47.94</v>
      </c>
      <c r="E490" s="36">
        <v>47.94</v>
      </c>
      <c r="F490" s="36">
        <v>59</v>
      </c>
      <c r="G490" s="36">
        <v>59</v>
      </c>
    </row>
    <row r="491" spans="1:7" ht="15">
      <c r="A491" s="35" t="s">
        <v>25</v>
      </c>
      <c r="B491" s="35" t="s">
        <v>1755</v>
      </c>
      <c r="C491" s="36">
        <v>90</v>
      </c>
      <c r="D491" s="36">
        <v>64.260000000000005</v>
      </c>
      <c r="E491" s="36">
        <v>64.260000000000005</v>
      </c>
      <c r="F491" s="36">
        <v>79</v>
      </c>
      <c r="G491" s="36">
        <v>79</v>
      </c>
    </row>
    <row r="492" spans="1:7" ht="15">
      <c r="A492" s="41"/>
      <c r="B492" s="41"/>
      <c r="C492" s="41"/>
      <c r="D492" s="41"/>
      <c r="E492" s="41"/>
      <c r="F492" s="41"/>
      <c r="G492" s="41"/>
    </row>
    <row r="493" spans="1:7" ht="15">
      <c r="A493" s="41"/>
      <c r="B493" s="35" t="s">
        <v>1756</v>
      </c>
      <c r="C493" s="41"/>
      <c r="D493" s="41"/>
      <c r="E493" s="41"/>
      <c r="F493" s="41"/>
      <c r="G493" s="41"/>
    </row>
    <row r="494" spans="1:7" ht="15">
      <c r="A494" s="35" t="s">
        <v>114</v>
      </c>
      <c r="B494" s="35" t="s">
        <v>1757</v>
      </c>
      <c r="C494" s="36">
        <v>90</v>
      </c>
      <c r="D494" s="36">
        <v>64.260000000000005</v>
      </c>
      <c r="E494" s="36">
        <v>64.260000000000005</v>
      </c>
      <c r="F494" s="36">
        <v>79</v>
      </c>
      <c r="G494" s="36">
        <v>79</v>
      </c>
    </row>
    <row r="495" spans="1:7" ht="15">
      <c r="A495" s="35" t="s">
        <v>112</v>
      </c>
      <c r="B495" s="35" t="s">
        <v>1758</v>
      </c>
      <c r="C495" s="36">
        <v>112.86</v>
      </c>
      <c r="D495" s="36">
        <v>80.58</v>
      </c>
      <c r="E495" s="36">
        <v>80.58</v>
      </c>
      <c r="F495" s="36">
        <v>99</v>
      </c>
      <c r="G495" s="36">
        <v>99</v>
      </c>
    </row>
    <row r="496" spans="1:7" ht="15">
      <c r="A496" s="41"/>
      <c r="B496" s="41"/>
      <c r="C496" s="41"/>
      <c r="D496" s="41"/>
      <c r="E496" s="41"/>
      <c r="F496" s="41"/>
      <c r="G496" s="41"/>
    </row>
    <row r="497" spans="1:7" ht="15">
      <c r="A497" s="41"/>
      <c r="B497" s="216" t="s">
        <v>1759</v>
      </c>
      <c r="C497" s="217"/>
      <c r="D497" s="217"/>
      <c r="E497" s="41"/>
      <c r="F497" s="41"/>
      <c r="G497" s="41"/>
    </row>
    <row r="498" spans="1:7" ht="15">
      <c r="A498" s="35" t="s">
        <v>29</v>
      </c>
      <c r="B498" s="35" t="s">
        <v>1760</v>
      </c>
      <c r="C498" s="36">
        <v>67.14</v>
      </c>
      <c r="D498" s="36">
        <v>47.94</v>
      </c>
      <c r="E498" s="36">
        <v>47.94</v>
      </c>
      <c r="F498" s="36">
        <v>59</v>
      </c>
      <c r="G498" s="36">
        <v>59</v>
      </c>
    </row>
    <row r="499" spans="1:7" ht="15">
      <c r="A499" s="41"/>
      <c r="B499" s="41"/>
      <c r="C499" s="41"/>
      <c r="D499" s="41"/>
      <c r="E499" s="41"/>
      <c r="F499" s="41"/>
      <c r="G499" s="41"/>
    </row>
    <row r="500" spans="1:7" ht="15">
      <c r="A500" s="41"/>
      <c r="B500" s="35" t="s">
        <v>1761</v>
      </c>
      <c r="C500" s="41"/>
      <c r="D500" s="41"/>
      <c r="E500" s="41"/>
      <c r="F500" s="41"/>
      <c r="G500" s="41"/>
    </row>
    <row r="501" spans="1:7" ht="15">
      <c r="A501" s="35" t="s">
        <v>289</v>
      </c>
      <c r="B501" s="35" t="s">
        <v>1762</v>
      </c>
      <c r="C501" s="36">
        <v>547.14</v>
      </c>
      <c r="D501" s="36">
        <v>390.66</v>
      </c>
      <c r="E501" s="36">
        <v>390.66</v>
      </c>
      <c r="F501" s="36">
        <v>479</v>
      </c>
      <c r="G501" s="36">
        <v>479</v>
      </c>
    </row>
    <row r="502" spans="1:7" ht="15">
      <c r="A502" s="41"/>
      <c r="B502" s="41"/>
      <c r="C502" s="41"/>
      <c r="D502" s="41"/>
      <c r="E502" s="41"/>
      <c r="F502" s="41"/>
      <c r="G502" s="41"/>
    </row>
    <row r="503" spans="1:7" ht="15">
      <c r="A503" s="41"/>
      <c r="B503" s="35" t="s">
        <v>1763</v>
      </c>
      <c r="C503" s="41"/>
      <c r="D503" s="41"/>
      <c r="E503" s="41"/>
      <c r="F503" s="41"/>
      <c r="G503" s="41"/>
    </row>
    <row r="504" spans="1:7" ht="15">
      <c r="A504" s="35" t="s">
        <v>761</v>
      </c>
      <c r="B504" s="35" t="s">
        <v>1764</v>
      </c>
      <c r="C504" s="36">
        <v>432.86</v>
      </c>
      <c r="D504" s="36">
        <v>309.06</v>
      </c>
      <c r="E504" s="36">
        <v>309.06</v>
      </c>
      <c r="F504" s="36">
        <v>379</v>
      </c>
      <c r="G504" s="36">
        <v>379</v>
      </c>
    </row>
    <row r="505" spans="1:7" ht="15">
      <c r="A505" s="35" t="s">
        <v>763</v>
      </c>
      <c r="B505" s="35" t="s">
        <v>1765</v>
      </c>
      <c r="C505" s="36">
        <v>650</v>
      </c>
      <c r="D505" s="36">
        <v>464.1</v>
      </c>
      <c r="E505" s="36">
        <v>464.1</v>
      </c>
      <c r="F505" s="36">
        <v>569</v>
      </c>
      <c r="G505" s="36">
        <v>569</v>
      </c>
    </row>
    <row r="506" spans="1:7" ht="15">
      <c r="A506" s="35" t="s">
        <v>765</v>
      </c>
      <c r="B506" s="35" t="s">
        <v>1766</v>
      </c>
      <c r="C506" s="36">
        <v>227.14</v>
      </c>
      <c r="D506" s="36">
        <v>162.18</v>
      </c>
      <c r="E506" s="36">
        <v>162.18</v>
      </c>
      <c r="F506" s="36">
        <v>199</v>
      </c>
      <c r="G506" s="36">
        <v>199</v>
      </c>
    </row>
    <row r="507" spans="1:7" ht="15">
      <c r="A507" s="41"/>
      <c r="B507" s="41"/>
      <c r="C507" s="41"/>
      <c r="D507" s="41"/>
      <c r="E507" s="41"/>
      <c r="F507" s="41"/>
      <c r="G507" s="41"/>
    </row>
    <row r="508" spans="1:7" ht="15">
      <c r="A508" s="41"/>
      <c r="B508" s="35" t="s">
        <v>1767</v>
      </c>
      <c r="C508" s="41"/>
      <c r="D508" s="41"/>
      <c r="E508" s="41"/>
      <c r="F508" s="41"/>
      <c r="G508" s="41"/>
    </row>
    <row r="509" spans="1:7" ht="15">
      <c r="A509" s="35" t="s">
        <v>724</v>
      </c>
      <c r="B509" s="35" t="s">
        <v>1768</v>
      </c>
      <c r="C509" s="36">
        <v>432.86</v>
      </c>
      <c r="D509" s="36">
        <v>309.06</v>
      </c>
      <c r="E509" s="36">
        <v>309.06</v>
      </c>
      <c r="F509" s="36">
        <v>379</v>
      </c>
      <c r="G509" s="36">
        <v>379</v>
      </c>
    </row>
    <row r="510" spans="1:7" ht="15">
      <c r="A510" s="35" t="s">
        <v>726</v>
      </c>
      <c r="B510" s="35" t="s">
        <v>1769</v>
      </c>
      <c r="C510" s="36">
        <v>650</v>
      </c>
      <c r="D510" s="36">
        <v>464.1</v>
      </c>
      <c r="E510" s="36">
        <v>464.1</v>
      </c>
      <c r="F510" s="36">
        <v>569</v>
      </c>
      <c r="G510" s="36">
        <v>569</v>
      </c>
    </row>
    <row r="511" spans="1:7" ht="15">
      <c r="A511" s="35" t="s">
        <v>728</v>
      </c>
      <c r="B511" s="35" t="s">
        <v>1770</v>
      </c>
      <c r="C511" s="36">
        <v>227.14</v>
      </c>
      <c r="D511" s="36">
        <v>162.18</v>
      </c>
      <c r="E511" s="36">
        <v>162.18</v>
      </c>
      <c r="F511" s="36">
        <v>199</v>
      </c>
      <c r="G511" s="36">
        <v>199</v>
      </c>
    </row>
    <row r="512" spans="1:7" ht="15">
      <c r="A512" s="41"/>
      <c r="B512" s="41"/>
      <c r="C512" s="41"/>
      <c r="D512" s="41"/>
      <c r="E512" s="41"/>
      <c r="F512" s="41"/>
      <c r="G512" s="41"/>
    </row>
    <row r="513" spans="1:7" ht="15">
      <c r="A513" s="41"/>
      <c r="B513" s="216" t="s">
        <v>1771</v>
      </c>
      <c r="C513" s="217"/>
      <c r="D513" s="41"/>
      <c r="E513" s="41"/>
      <c r="F513" s="41"/>
      <c r="G513" s="41"/>
    </row>
    <row r="514" spans="1:7" ht="15">
      <c r="A514" s="35" t="s">
        <v>894</v>
      </c>
      <c r="B514" s="35" t="s">
        <v>1772</v>
      </c>
      <c r="C514" s="36">
        <v>432.86</v>
      </c>
      <c r="D514" s="36">
        <v>309.06</v>
      </c>
      <c r="E514" s="36">
        <v>309.06</v>
      </c>
      <c r="F514" s="36">
        <v>379</v>
      </c>
      <c r="G514" s="36">
        <v>379</v>
      </c>
    </row>
    <row r="515" spans="1:7" ht="15">
      <c r="A515" s="35" t="s">
        <v>896</v>
      </c>
      <c r="B515" s="35" t="s">
        <v>1773</v>
      </c>
      <c r="C515" s="36">
        <v>650</v>
      </c>
      <c r="D515" s="36">
        <v>464.1</v>
      </c>
      <c r="E515" s="36">
        <v>464.1</v>
      </c>
      <c r="F515" s="36">
        <v>569</v>
      </c>
      <c r="G515" s="36">
        <v>569</v>
      </c>
    </row>
    <row r="516" spans="1:7" ht="15">
      <c r="A516" s="35" t="s">
        <v>898</v>
      </c>
      <c r="B516" s="35" t="s">
        <v>1774</v>
      </c>
      <c r="C516" s="36">
        <v>227.14</v>
      </c>
      <c r="D516" s="36">
        <v>162.18</v>
      </c>
      <c r="E516" s="36">
        <v>162.18</v>
      </c>
      <c r="F516" s="36">
        <v>199</v>
      </c>
      <c r="G516" s="36">
        <v>199</v>
      </c>
    </row>
    <row r="517" spans="1:7" ht="15">
      <c r="A517" s="41"/>
      <c r="B517" s="41"/>
      <c r="C517" s="41"/>
      <c r="D517" s="41"/>
      <c r="E517" s="41"/>
      <c r="F517" s="41"/>
      <c r="G517" s="41"/>
    </row>
    <row r="518" spans="1:7" ht="15">
      <c r="A518" s="41"/>
      <c r="B518" s="35" t="s">
        <v>1775</v>
      </c>
      <c r="C518" s="41"/>
      <c r="D518" s="41"/>
      <c r="E518" s="41"/>
      <c r="F518" s="41"/>
      <c r="G518" s="41"/>
    </row>
    <row r="519" spans="1:7" ht="15">
      <c r="A519" s="35" t="s">
        <v>902</v>
      </c>
      <c r="B519" s="35" t="s">
        <v>1776</v>
      </c>
      <c r="C519" s="36">
        <v>432.86</v>
      </c>
      <c r="D519" s="36">
        <v>309.06</v>
      </c>
      <c r="E519" s="36">
        <v>309.06</v>
      </c>
      <c r="F519" s="36">
        <v>379</v>
      </c>
      <c r="G519" s="36">
        <v>379</v>
      </c>
    </row>
    <row r="520" spans="1:7" ht="15">
      <c r="A520" s="35" t="s">
        <v>904</v>
      </c>
      <c r="B520" s="35" t="s">
        <v>1777</v>
      </c>
      <c r="C520" s="36">
        <v>650</v>
      </c>
      <c r="D520" s="36">
        <v>464.1</v>
      </c>
      <c r="E520" s="36">
        <v>464.1</v>
      </c>
      <c r="F520" s="36">
        <v>569</v>
      </c>
      <c r="G520" s="36">
        <v>569</v>
      </c>
    </row>
    <row r="521" spans="1:7" ht="15">
      <c r="A521" s="35" t="s">
        <v>906</v>
      </c>
      <c r="B521" s="35" t="s">
        <v>1778</v>
      </c>
      <c r="C521" s="36">
        <v>227.14</v>
      </c>
      <c r="D521" s="36">
        <v>162.18</v>
      </c>
      <c r="E521" s="36">
        <v>162.18</v>
      </c>
      <c r="F521" s="36">
        <v>199</v>
      </c>
      <c r="G521" s="36">
        <v>199</v>
      </c>
    </row>
    <row r="522" spans="1:7" ht="15">
      <c r="A522" s="41"/>
      <c r="B522" s="41"/>
      <c r="C522" s="41"/>
      <c r="D522" s="41"/>
      <c r="E522" s="41"/>
      <c r="F522" s="41"/>
      <c r="G522" s="41"/>
    </row>
    <row r="523" spans="1:7" ht="15">
      <c r="A523" s="41"/>
      <c r="B523" s="35" t="s">
        <v>1779</v>
      </c>
      <c r="C523" s="41"/>
      <c r="D523" s="41"/>
      <c r="E523" s="41"/>
      <c r="F523" s="41"/>
      <c r="G523" s="41"/>
    </row>
    <row r="524" spans="1:7" ht="15">
      <c r="A524" s="35" t="s">
        <v>908</v>
      </c>
      <c r="B524" s="35" t="s">
        <v>1780</v>
      </c>
      <c r="C524" s="36">
        <v>432.86</v>
      </c>
      <c r="D524" s="36">
        <v>309.06</v>
      </c>
      <c r="E524" s="36">
        <v>309.06</v>
      </c>
      <c r="F524" s="36">
        <v>379</v>
      </c>
      <c r="G524" s="36">
        <v>379</v>
      </c>
    </row>
    <row r="525" spans="1:7" ht="15">
      <c r="A525" s="35" t="s">
        <v>910</v>
      </c>
      <c r="B525" s="35" t="s">
        <v>1781</v>
      </c>
      <c r="C525" s="36">
        <v>650</v>
      </c>
      <c r="D525" s="36">
        <v>464.1</v>
      </c>
      <c r="E525" s="36">
        <v>464.1</v>
      </c>
      <c r="F525" s="36">
        <v>569</v>
      </c>
      <c r="G525" s="36">
        <v>569</v>
      </c>
    </row>
    <row r="526" spans="1:7" ht="15">
      <c r="A526" s="35" t="s">
        <v>912</v>
      </c>
      <c r="B526" s="35" t="s">
        <v>1782</v>
      </c>
      <c r="C526" s="36">
        <v>227.14</v>
      </c>
      <c r="D526" s="36">
        <v>162.18</v>
      </c>
      <c r="E526" s="36">
        <v>162.18</v>
      </c>
      <c r="F526" s="36">
        <v>199</v>
      </c>
      <c r="G526" s="36">
        <v>199</v>
      </c>
    </row>
    <row r="527" spans="1:7" ht="15">
      <c r="A527" s="41"/>
      <c r="B527" s="41"/>
      <c r="C527" s="41"/>
      <c r="D527" s="41"/>
      <c r="E527" s="41"/>
      <c r="F527" s="41"/>
      <c r="G527" s="41"/>
    </row>
    <row r="528" spans="1:7" ht="15">
      <c r="A528" s="41"/>
      <c r="B528" s="216" t="s">
        <v>1783</v>
      </c>
      <c r="C528" s="217"/>
      <c r="D528" s="41"/>
      <c r="E528" s="41"/>
      <c r="F528" s="41"/>
      <c r="G528" s="41"/>
    </row>
    <row r="529" spans="1:7" ht="15">
      <c r="A529" s="35" t="s">
        <v>1326</v>
      </c>
      <c r="B529" s="35" t="s">
        <v>1784</v>
      </c>
      <c r="C529" s="36">
        <v>261.43</v>
      </c>
      <c r="D529" s="36">
        <v>186.66</v>
      </c>
      <c r="E529" s="36">
        <v>186.66</v>
      </c>
      <c r="F529" s="36">
        <v>229</v>
      </c>
      <c r="G529" s="36">
        <v>229</v>
      </c>
    </row>
    <row r="530" spans="1:7" ht="15">
      <c r="A530" s="35" t="s">
        <v>1328</v>
      </c>
      <c r="B530" s="35" t="s">
        <v>1785</v>
      </c>
      <c r="C530" s="36">
        <v>261.43</v>
      </c>
      <c r="D530" s="36">
        <v>186.66</v>
      </c>
      <c r="E530" s="36">
        <v>186.66</v>
      </c>
      <c r="F530" s="36">
        <v>229</v>
      </c>
      <c r="G530" s="36">
        <v>229</v>
      </c>
    </row>
    <row r="531" spans="1:7" ht="15">
      <c r="A531" s="35" t="s">
        <v>1330</v>
      </c>
      <c r="B531" s="35" t="s">
        <v>1786</v>
      </c>
      <c r="C531" s="36">
        <v>261.43</v>
      </c>
      <c r="D531" s="36">
        <v>186.66</v>
      </c>
      <c r="E531" s="36">
        <v>186.66</v>
      </c>
      <c r="F531" s="36">
        <v>229</v>
      </c>
      <c r="G531" s="36">
        <v>229</v>
      </c>
    </row>
    <row r="532" spans="1:7" ht="15">
      <c r="A532" s="35" t="s">
        <v>1332</v>
      </c>
      <c r="B532" s="35" t="s">
        <v>1787</v>
      </c>
      <c r="C532" s="36">
        <v>261.43</v>
      </c>
      <c r="D532" s="36">
        <v>186.66</v>
      </c>
      <c r="E532" s="36">
        <v>186.66</v>
      </c>
      <c r="F532" s="36">
        <v>229</v>
      </c>
      <c r="G532" s="36">
        <v>229</v>
      </c>
    </row>
    <row r="533" spans="1:7" ht="15">
      <c r="A533" s="41"/>
      <c r="B533" s="41"/>
      <c r="C533" s="41"/>
      <c r="D533" s="41"/>
      <c r="E533" s="41"/>
      <c r="F533" s="41"/>
      <c r="G533" s="41"/>
    </row>
    <row r="534" spans="1:7" ht="15">
      <c r="A534" s="41"/>
      <c r="B534" s="216" t="s">
        <v>1788</v>
      </c>
      <c r="C534" s="217"/>
      <c r="D534" s="217"/>
      <c r="E534" s="41"/>
      <c r="F534" s="41"/>
      <c r="G534" s="41"/>
    </row>
    <row r="535" spans="1:7" ht="15">
      <c r="A535" s="35" t="s">
        <v>324</v>
      </c>
      <c r="B535" s="35" t="s">
        <v>1789</v>
      </c>
      <c r="C535" s="36">
        <v>55.71</v>
      </c>
      <c r="D535" s="36">
        <v>39.78</v>
      </c>
      <c r="E535" s="36">
        <v>39.78</v>
      </c>
      <c r="F535" s="36">
        <v>49</v>
      </c>
      <c r="G535" s="36">
        <v>49</v>
      </c>
    </row>
    <row r="536" spans="1:7" ht="15">
      <c r="A536" s="41"/>
      <c r="B536" s="41"/>
      <c r="C536" s="41"/>
      <c r="D536" s="41"/>
      <c r="E536" s="41"/>
      <c r="F536" s="41"/>
      <c r="G536" s="41"/>
    </row>
    <row r="537" spans="1:7" ht="15">
      <c r="A537" s="41"/>
      <c r="B537" s="35" t="s">
        <v>1790</v>
      </c>
      <c r="C537" s="41"/>
      <c r="D537" s="41"/>
      <c r="E537" s="41"/>
      <c r="F537" s="41"/>
      <c r="G537" s="41"/>
    </row>
    <row r="538" spans="1:7" ht="15">
      <c r="A538" s="35" t="s">
        <v>391</v>
      </c>
      <c r="B538" s="35" t="s">
        <v>1570</v>
      </c>
      <c r="C538" s="36">
        <v>170</v>
      </c>
      <c r="D538" s="36">
        <v>121.38</v>
      </c>
      <c r="E538" s="36">
        <v>121.38</v>
      </c>
      <c r="F538" s="36">
        <v>149</v>
      </c>
      <c r="G538" s="36">
        <v>149</v>
      </c>
    </row>
    <row r="539" spans="1:7" ht="15">
      <c r="A539" s="35" t="s">
        <v>110</v>
      </c>
      <c r="B539" s="35" t="s">
        <v>1791</v>
      </c>
      <c r="C539" s="36">
        <v>227.14</v>
      </c>
      <c r="D539" s="36">
        <v>162.18</v>
      </c>
      <c r="E539" s="36">
        <v>162.18</v>
      </c>
      <c r="F539" s="36">
        <v>199</v>
      </c>
      <c r="G539" s="36">
        <v>199</v>
      </c>
    </row>
    <row r="540" spans="1:7" ht="15">
      <c r="A540" s="41"/>
      <c r="B540" s="41"/>
      <c r="C540" s="41"/>
      <c r="D540" s="41"/>
      <c r="E540" s="41"/>
      <c r="F540" s="41"/>
      <c r="G540" s="41"/>
    </row>
    <row r="541" spans="1:7" ht="15">
      <c r="A541" s="41"/>
      <c r="B541" s="35" t="s">
        <v>1792</v>
      </c>
      <c r="C541" s="41"/>
      <c r="D541" s="41"/>
      <c r="E541" s="41"/>
      <c r="F541" s="41"/>
      <c r="G541" s="41"/>
    </row>
    <row r="542" spans="1:7" ht="15">
      <c r="A542" s="35" t="s">
        <v>661</v>
      </c>
      <c r="B542" s="35" t="s">
        <v>1793</v>
      </c>
      <c r="C542" s="36">
        <v>147.13999999999999</v>
      </c>
      <c r="D542" s="36">
        <v>105.06</v>
      </c>
      <c r="E542" s="36">
        <v>105.06</v>
      </c>
      <c r="F542" s="36">
        <v>129</v>
      </c>
      <c r="G542" s="36">
        <v>129</v>
      </c>
    </row>
    <row r="543" spans="1:7" ht="15">
      <c r="A543" s="35" t="s">
        <v>662</v>
      </c>
      <c r="B543" s="35" t="s">
        <v>1794</v>
      </c>
      <c r="C543" s="36">
        <v>147.13999999999999</v>
      </c>
      <c r="D543" s="36">
        <v>105.06</v>
      </c>
      <c r="E543" s="36">
        <v>105.06</v>
      </c>
      <c r="F543" s="36">
        <v>129</v>
      </c>
      <c r="G543" s="36">
        <v>129</v>
      </c>
    </row>
    <row r="544" spans="1:7" ht="15">
      <c r="A544" s="41"/>
      <c r="B544" s="41"/>
      <c r="C544" s="41"/>
      <c r="D544" s="41"/>
      <c r="E544" s="41"/>
      <c r="F544" s="41"/>
      <c r="G544" s="41"/>
    </row>
    <row r="545" spans="1:7" ht="15">
      <c r="A545" s="41"/>
      <c r="B545" s="35" t="s">
        <v>1795</v>
      </c>
      <c r="C545" s="41"/>
      <c r="D545" s="41"/>
      <c r="E545" s="41"/>
      <c r="F545" s="41"/>
      <c r="G545" s="41"/>
    </row>
    <row r="546" spans="1:7" ht="15">
      <c r="A546" s="35" t="s">
        <v>389</v>
      </c>
      <c r="B546" s="35" t="s">
        <v>1569</v>
      </c>
      <c r="C546" s="36">
        <v>90</v>
      </c>
      <c r="D546" s="36">
        <v>64.260000000000005</v>
      </c>
      <c r="E546" s="36">
        <v>64.260000000000005</v>
      </c>
      <c r="F546" s="36">
        <v>79</v>
      </c>
      <c r="G546" s="36">
        <v>79</v>
      </c>
    </row>
    <row r="547" spans="1:7" ht="15">
      <c r="A547" s="35" t="s">
        <v>397</v>
      </c>
      <c r="B547" s="35" t="s">
        <v>1573</v>
      </c>
      <c r="C547" s="36">
        <v>90</v>
      </c>
      <c r="D547" s="36">
        <v>64.260000000000005</v>
      </c>
      <c r="E547" s="36">
        <v>64.260000000000005</v>
      </c>
      <c r="F547" s="36">
        <v>79</v>
      </c>
      <c r="G547" s="36">
        <v>79</v>
      </c>
    </row>
    <row r="548" spans="1:7" ht="15">
      <c r="A548" s="41"/>
      <c r="B548" s="41"/>
      <c r="C548" s="41"/>
      <c r="D548" s="41"/>
      <c r="E548" s="41"/>
      <c r="F548" s="41"/>
      <c r="G548" s="41"/>
    </row>
    <row r="549" spans="1:7" ht="15">
      <c r="A549" s="41"/>
      <c r="B549" s="35" t="s">
        <v>1796</v>
      </c>
      <c r="C549" s="41"/>
      <c r="D549" s="41"/>
      <c r="E549" s="41"/>
      <c r="F549" s="41"/>
      <c r="G549" s="41"/>
    </row>
    <row r="550" spans="1:7" ht="15">
      <c r="A550" s="35">
        <v>1021294</v>
      </c>
      <c r="B550" s="35" t="s">
        <v>1521</v>
      </c>
      <c r="C550" s="36">
        <v>21.43</v>
      </c>
      <c r="D550" s="36">
        <v>15.3</v>
      </c>
      <c r="E550" s="36">
        <v>15.3</v>
      </c>
      <c r="F550" s="36">
        <v>18.899999999999999</v>
      </c>
      <c r="G550" s="36">
        <v>18.899999999999999</v>
      </c>
    </row>
    <row r="551" spans="1:7" ht="15">
      <c r="A551" s="41"/>
      <c r="B551" s="41"/>
      <c r="C551" s="41"/>
      <c r="D551" s="41"/>
      <c r="E551" s="41"/>
      <c r="F551" s="41"/>
      <c r="G551" s="41"/>
    </row>
    <row r="552" spans="1:7" ht="15">
      <c r="A552" s="41"/>
      <c r="B552" s="35" t="s">
        <v>1797</v>
      </c>
      <c r="C552" s="41"/>
      <c r="D552" s="41"/>
      <c r="E552" s="41"/>
      <c r="F552" s="41"/>
      <c r="G552" s="41"/>
    </row>
    <row r="553" spans="1:7" ht="15">
      <c r="A553" s="35">
        <v>1021231</v>
      </c>
      <c r="B553" s="35" t="s">
        <v>1520</v>
      </c>
      <c r="C553" s="36">
        <v>28.56</v>
      </c>
      <c r="D553" s="36">
        <v>20.39</v>
      </c>
      <c r="E553" s="36">
        <v>20.39</v>
      </c>
      <c r="F553" s="36">
        <v>24.99</v>
      </c>
      <c r="G553" s="36">
        <v>24.99</v>
      </c>
    </row>
    <row r="554" spans="1:7" ht="15">
      <c r="A554" s="35">
        <v>1021294</v>
      </c>
      <c r="B554" s="35" t="s">
        <v>1521</v>
      </c>
      <c r="C554" s="36">
        <v>21.43</v>
      </c>
      <c r="D554" s="36">
        <v>15.3</v>
      </c>
      <c r="E554" s="36">
        <v>15.3</v>
      </c>
      <c r="F554" s="36">
        <v>18.899999999999999</v>
      </c>
      <c r="G554" s="36">
        <v>18.899999999999999</v>
      </c>
    </row>
    <row r="555" spans="1:7" ht="15">
      <c r="A555" s="41"/>
      <c r="B555" s="41"/>
      <c r="C555" s="41"/>
      <c r="D555" s="41"/>
      <c r="E555" s="41"/>
      <c r="F555" s="41"/>
      <c r="G555" s="41"/>
    </row>
    <row r="556" spans="1:7" ht="15">
      <c r="A556" s="41"/>
      <c r="B556" s="35" t="s">
        <v>1798</v>
      </c>
      <c r="C556" s="41"/>
      <c r="D556" s="41"/>
      <c r="E556" s="41"/>
      <c r="F556" s="41"/>
      <c r="G556" s="41"/>
    </row>
    <row r="557" spans="1:7" ht="15">
      <c r="A557" s="35">
        <v>3073173</v>
      </c>
      <c r="B557" s="35" t="s">
        <v>1799</v>
      </c>
      <c r="C557" s="36">
        <v>284.29000000000002</v>
      </c>
      <c r="D557" s="36">
        <v>202.98</v>
      </c>
      <c r="E557" s="36">
        <v>202.98</v>
      </c>
      <c r="F557" s="36">
        <v>249</v>
      </c>
      <c r="G557" s="36">
        <v>249</v>
      </c>
    </row>
    <row r="558" spans="1:7" ht="15">
      <c r="A558" s="35" t="s">
        <v>22</v>
      </c>
      <c r="B558" s="35" t="s">
        <v>1800</v>
      </c>
      <c r="C558" s="36">
        <v>384.29</v>
      </c>
      <c r="D558" s="36">
        <v>274.38</v>
      </c>
      <c r="E558" s="36">
        <v>274.38</v>
      </c>
      <c r="F558" s="36">
        <v>299</v>
      </c>
      <c r="G558" s="36">
        <v>299</v>
      </c>
    </row>
    <row r="559" spans="1:7" ht="15">
      <c r="A559" s="41"/>
      <c r="B559" s="41"/>
      <c r="C559" s="41"/>
      <c r="D559" s="41"/>
      <c r="E559" s="41"/>
      <c r="F559" s="41"/>
      <c r="G559" s="41"/>
    </row>
    <row r="560" spans="1:7" ht="15">
      <c r="A560" s="41"/>
      <c r="B560" s="35" t="s">
        <v>1801</v>
      </c>
      <c r="C560" s="41"/>
      <c r="D560" s="41"/>
      <c r="E560" s="41"/>
      <c r="F560" s="41"/>
      <c r="G560" s="41"/>
    </row>
    <row r="561" spans="1:7" ht="15">
      <c r="A561" s="35" t="s">
        <v>106</v>
      </c>
      <c r="B561" s="35" t="s">
        <v>1802</v>
      </c>
      <c r="C561" s="36">
        <v>78.569999999999993</v>
      </c>
      <c r="D561" s="36">
        <v>56.1</v>
      </c>
      <c r="E561" s="36">
        <v>56.1</v>
      </c>
      <c r="F561" s="36">
        <v>69</v>
      </c>
      <c r="G561" s="36">
        <v>69</v>
      </c>
    </row>
    <row r="562" spans="1:7" ht="15">
      <c r="A562" s="35" t="s">
        <v>108</v>
      </c>
      <c r="B562" s="35" t="s">
        <v>1803</v>
      </c>
      <c r="C562" s="36">
        <v>398.57</v>
      </c>
      <c r="D562" s="36">
        <v>284.58</v>
      </c>
      <c r="E562" s="36">
        <v>284.58</v>
      </c>
      <c r="F562" s="36">
        <v>349</v>
      </c>
      <c r="G562" s="36">
        <v>349</v>
      </c>
    </row>
    <row r="563" spans="1:7" ht="15">
      <c r="A563" s="35">
        <v>3073173</v>
      </c>
      <c r="B563" s="35" t="s">
        <v>1799</v>
      </c>
      <c r="C563" s="36">
        <v>284.29000000000002</v>
      </c>
      <c r="D563" s="36">
        <v>202.98</v>
      </c>
      <c r="E563" s="36">
        <v>202.98</v>
      </c>
      <c r="F563" s="36">
        <v>249</v>
      </c>
      <c r="G563" s="36">
        <v>249</v>
      </c>
    </row>
    <row r="564" spans="1:7" ht="15">
      <c r="A564" s="41"/>
      <c r="B564" s="41"/>
      <c r="C564" s="41"/>
      <c r="D564" s="41"/>
      <c r="E564" s="41"/>
      <c r="F564" s="41"/>
      <c r="G564" s="41"/>
    </row>
    <row r="565" spans="1:7" ht="15">
      <c r="A565" s="41"/>
      <c r="B565" s="216" t="s">
        <v>1804</v>
      </c>
      <c r="C565" s="217"/>
      <c r="D565" s="41"/>
      <c r="E565" s="41"/>
      <c r="F565" s="41"/>
      <c r="G565" s="41"/>
    </row>
    <row r="566" spans="1:7" ht="15">
      <c r="A566" s="41"/>
      <c r="B566" s="41"/>
      <c r="C566" s="41"/>
      <c r="D566" s="41"/>
      <c r="E566" s="41"/>
      <c r="F566" s="41"/>
      <c r="G566" s="41"/>
    </row>
    <row r="567" spans="1:7" ht="15">
      <c r="A567" s="35" t="s">
        <v>885</v>
      </c>
      <c r="B567" s="35" t="s">
        <v>1367</v>
      </c>
      <c r="C567" s="36">
        <v>1104.29</v>
      </c>
      <c r="D567" s="36">
        <v>788.46</v>
      </c>
      <c r="E567" s="36">
        <v>788.46</v>
      </c>
      <c r="F567" s="36">
        <v>849</v>
      </c>
      <c r="G567" s="36">
        <v>849</v>
      </c>
    </row>
    <row r="568" spans="1:7" ht="15">
      <c r="A568" s="41"/>
      <c r="B568" s="35" t="s">
        <v>1805</v>
      </c>
      <c r="C568" s="41"/>
      <c r="D568" s="41"/>
      <c r="E568" s="41"/>
      <c r="F568" s="41"/>
      <c r="G568" s="41"/>
    </row>
    <row r="569" spans="1:7" ht="15">
      <c r="A569" s="41"/>
      <c r="B569" s="41"/>
      <c r="C569" s="41"/>
      <c r="D569" s="41"/>
      <c r="E569" s="41"/>
      <c r="F569" s="41"/>
      <c r="G569" s="41"/>
    </row>
    <row r="570" spans="1:7" ht="15">
      <c r="A570" s="35" t="s">
        <v>887</v>
      </c>
      <c r="B570" s="35" t="s">
        <v>1368</v>
      </c>
      <c r="C570" s="36">
        <v>1558.57</v>
      </c>
      <c r="D570" s="36">
        <v>1112.82</v>
      </c>
      <c r="E570" s="36">
        <v>1112.82</v>
      </c>
      <c r="F570" s="36">
        <v>1199</v>
      </c>
      <c r="G570" s="36">
        <v>1199</v>
      </c>
    </row>
    <row r="571" spans="1:7" ht="15">
      <c r="A571" s="41"/>
      <c r="B571" s="35" t="s">
        <v>1806</v>
      </c>
      <c r="C571" s="41"/>
      <c r="D571" s="41"/>
      <c r="E571" s="41"/>
      <c r="F571" s="41"/>
      <c r="G571" s="41"/>
    </row>
    <row r="572" spans="1:7" ht="15">
      <c r="A572" s="41"/>
      <c r="B572" s="41"/>
      <c r="C572" s="41"/>
      <c r="D572" s="41"/>
      <c r="E572" s="41"/>
      <c r="F572" s="41"/>
      <c r="G572" s="41"/>
    </row>
    <row r="573" spans="1:7" ht="15">
      <c r="A573" s="41"/>
      <c r="B573" s="216" t="s">
        <v>1807</v>
      </c>
      <c r="C573" s="217"/>
      <c r="D573" s="41"/>
      <c r="E573" s="41"/>
      <c r="F573" s="41"/>
      <c r="G573" s="41"/>
    </row>
    <row r="574" spans="1:7" ht="15">
      <c r="A574" s="41"/>
      <c r="B574" s="41"/>
      <c r="C574" s="41"/>
      <c r="D574" s="41"/>
      <c r="E574" s="41"/>
      <c r="F574" s="41"/>
      <c r="G574" s="41"/>
    </row>
    <row r="575" spans="1:7" ht="15">
      <c r="A575" s="41"/>
      <c r="B575" s="35" t="s">
        <v>1808</v>
      </c>
      <c r="C575" s="41"/>
      <c r="D575" s="41"/>
      <c r="E575" s="41"/>
      <c r="F575" s="41"/>
      <c r="G575" s="41"/>
    </row>
    <row r="576" spans="1:7" ht="15">
      <c r="A576" s="35" t="s">
        <v>1718</v>
      </c>
      <c r="B576" s="35" t="s">
        <v>1719</v>
      </c>
      <c r="C576" s="36">
        <v>659.95</v>
      </c>
      <c r="D576" s="36">
        <v>382.77</v>
      </c>
      <c r="E576" s="36">
        <v>382.77</v>
      </c>
      <c r="F576" s="36">
        <v>496.99</v>
      </c>
      <c r="G576" s="41"/>
    </row>
    <row r="577" spans="1:7" ht="15">
      <c r="A577" s="35" t="s">
        <v>1720</v>
      </c>
      <c r="B577" s="35" t="s">
        <v>1721</v>
      </c>
      <c r="C577" s="36">
        <v>187.6</v>
      </c>
      <c r="D577" s="36">
        <v>108.81</v>
      </c>
      <c r="E577" s="36">
        <v>108.81</v>
      </c>
      <c r="F577" s="36">
        <v>141.99</v>
      </c>
      <c r="G577" s="41"/>
    </row>
    <row r="578" spans="1:7" ht="15">
      <c r="A578" s="35" t="s">
        <v>1722</v>
      </c>
      <c r="B578" s="35" t="s">
        <v>1723</v>
      </c>
      <c r="C578" s="36">
        <v>556.5</v>
      </c>
      <c r="D578" s="36">
        <v>322.77</v>
      </c>
      <c r="E578" s="36">
        <v>322.77</v>
      </c>
      <c r="F578" s="36">
        <v>419.99</v>
      </c>
      <c r="G578" s="41"/>
    </row>
    <row r="579" spans="1:7" ht="15">
      <c r="A579" s="35" t="s">
        <v>1809</v>
      </c>
      <c r="B579" s="35" t="s">
        <v>1810</v>
      </c>
      <c r="C579" s="36">
        <v>556.5</v>
      </c>
      <c r="D579" s="36">
        <v>322.77</v>
      </c>
      <c r="E579" s="36">
        <v>322.77</v>
      </c>
      <c r="F579" s="36">
        <v>419.99</v>
      </c>
      <c r="G579" s="41"/>
    </row>
    <row r="580" spans="1:7" ht="15">
      <c r="A580" s="35" t="s">
        <v>1724</v>
      </c>
      <c r="B580" s="35" t="s">
        <v>1725</v>
      </c>
      <c r="C580" s="36">
        <v>62.81</v>
      </c>
      <c r="D580" s="36">
        <v>36.43</v>
      </c>
      <c r="E580" s="36">
        <v>36.43</v>
      </c>
      <c r="F580" s="36">
        <v>47.99</v>
      </c>
      <c r="G580" s="41"/>
    </row>
    <row r="581" spans="1:7" ht="15">
      <c r="A581" s="35" t="s">
        <v>1726</v>
      </c>
      <c r="B581" s="35" t="s">
        <v>1727</v>
      </c>
      <c r="C581" s="36">
        <v>97.29</v>
      </c>
      <c r="D581" s="36">
        <v>56.43</v>
      </c>
      <c r="E581" s="36">
        <v>56.43</v>
      </c>
      <c r="F581" s="36">
        <v>73.989999999999995</v>
      </c>
      <c r="G581" s="41"/>
    </row>
    <row r="582" spans="1:7" ht="15">
      <c r="A582" s="35" t="s">
        <v>121</v>
      </c>
      <c r="B582" s="35" t="s">
        <v>1623</v>
      </c>
      <c r="C582" s="36">
        <v>154.55000000000001</v>
      </c>
      <c r="D582" s="36">
        <v>89.64</v>
      </c>
      <c r="E582" s="36">
        <v>89.64</v>
      </c>
      <c r="F582" s="36">
        <v>116.99</v>
      </c>
      <c r="G582" s="41"/>
    </row>
    <row r="583" spans="1:7" ht="15">
      <c r="A583" s="41"/>
      <c r="B583" s="41"/>
      <c r="C583" s="41"/>
      <c r="D583" s="41"/>
      <c r="E583" s="41"/>
      <c r="F583" s="41"/>
      <c r="G583" s="41"/>
    </row>
    <row r="584" spans="1:7" ht="15">
      <c r="A584" s="41"/>
      <c r="B584" s="35" t="s">
        <v>1811</v>
      </c>
      <c r="C584" s="41"/>
      <c r="D584" s="41"/>
      <c r="E584" s="41"/>
      <c r="F584" s="41"/>
      <c r="G584" s="41"/>
    </row>
    <row r="585" spans="1:7" ht="15">
      <c r="A585" s="35" t="s">
        <v>1718</v>
      </c>
      <c r="B585" s="35" t="s">
        <v>1719</v>
      </c>
      <c r="C585" s="36">
        <v>659.95</v>
      </c>
      <c r="D585" s="36">
        <v>382.77</v>
      </c>
      <c r="E585" s="36">
        <v>382.77</v>
      </c>
      <c r="F585" s="36">
        <v>496.99</v>
      </c>
      <c r="G585" s="41"/>
    </row>
    <row r="586" spans="1:7" ht="15">
      <c r="A586" s="35" t="s">
        <v>1729</v>
      </c>
      <c r="B586" s="35" t="s">
        <v>1730</v>
      </c>
      <c r="C586" s="36">
        <v>792.47</v>
      </c>
      <c r="D586" s="36">
        <v>459.63</v>
      </c>
      <c r="E586" s="36">
        <v>459.63</v>
      </c>
      <c r="F586" s="36">
        <v>596.99</v>
      </c>
      <c r="G586" s="41"/>
    </row>
    <row r="587" spans="1:7" ht="15">
      <c r="A587" s="35" t="s">
        <v>1720</v>
      </c>
      <c r="B587" s="35" t="s">
        <v>1721</v>
      </c>
      <c r="C587" s="36">
        <v>187.6</v>
      </c>
      <c r="D587" s="36">
        <v>108.81</v>
      </c>
      <c r="E587" s="36">
        <v>108.81</v>
      </c>
      <c r="F587" s="36">
        <v>141.99</v>
      </c>
      <c r="G587" s="41"/>
    </row>
    <row r="588" spans="1:7" ht="15">
      <c r="A588" s="35" t="s">
        <v>1722</v>
      </c>
      <c r="B588" s="35" t="s">
        <v>1723</v>
      </c>
      <c r="C588" s="36">
        <v>556.5</v>
      </c>
      <c r="D588" s="36">
        <v>322.77</v>
      </c>
      <c r="E588" s="36">
        <v>322.77</v>
      </c>
      <c r="F588" s="36">
        <v>419.99</v>
      </c>
      <c r="G588" s="41"/>
    </row>
    <row r="589" spans="1:7" ht="15">
      <c r="A589" s="35" t="s">
        <v>1731</v>
      </c>
      <c r="B589" s="35" t="s">
        <v>1732</v>
      </c>
      <c r="C589" s="36">
        <v>689.02</v>
      </c>
      <c r="D589" s="36">
        <v>399.63</v>
      </c>
      <c r="E589" s="36">
        <v>399.63</v>
      </c>
      <c r="F589" s="36">
        <v>519.99</v>
      </c>
      <c r="G589" s="41"/>
    </row>
    <row r="590" spans="1:7" ht="15">
      <c r="A590" s="35" t="s">
        <v>1809</v>
      </c>
      <c r="B590" s="35" t="s">
        <v>1810</v>
      </c>
      <c r="C590" s="36">
        <v>556.5</v>
      </c>
      <c r="D590" s="36">
        <v>322.77</v>
      </c>
      <c r="E590" s="36">
        <v>322.77</v>
      </c>
      <c r="F590" s="36">
        <v>419.99</v>
      </c>
      <c r="G590" s="41"/>
    </row>
    <row r="591" spans="1:7" ht="15">
      <c r="A591" s="35" t="s">
        <v>1812</v>
      </c>
      <c r="B591" s="35" t="s">
        <v>1813</v>
      </c>
      <c r="C591" s="36">
        <v>689.02</v>
      </c>
      <c r="D591" s="36">
        <v>399.63</v>
      </c>
      <c r="E591" s="36">
        <v>399.63</v>
      </c>
      <c r="F591" s="36">
        <v>519.99</v>
      </c>
      <c r="G591" s="41"/>
    </row>
    <row r="592" spans="1:7" ht="15">
      <c r="A592" s="35" t="s">
        <v>1724</v>
      </c>
      <c r="B592" s="35" t="s">
        <v>1725</v>
      </c>
      <c r="C592" s="36">
        <v>62.81</v>
      </c>
      <c r="D592" s="36">
        <v>36.43</v>
      </c>
      <c r="E592" s="36">
        <v>36.43</v>
      </c>
      <c r="F592" s="36">
        <v>47.99</v>
      </c>
      <c r="G592" s="41"/>
    </row>
    <row r="593" spans="1:7" ht="15">
      <c r="A593" s="35" t="s">
        <v>1726</v>
      </c>
      <c r="B593" s="35" t="s">
        <v>1727</v>
      </c>
      <c r="C593" s="36">
        <v>97.29</v>
      </c>
      <c r="D593" s="36">
        <v>56.43</v>
      </c>
      <c r="E593" s="36">
        <v>56.43</v>
      </c>
      <c r="F593" s="36">
        <v>73.989999999999995</v>
      </c>
      <c r="G593" s="41"/>
    </row>
    <row r="594" spans="1:7" ht="15">
      <c r="A594" s="35" t="s">
        <v>121</v>
      </c>
      <c r="B594" s="35" t="s">
        <v>1623</v>
      </c>
      <c r="C594" s="36">
        <v>154.55000000000001</v>
      </c>
      <c r="D594" s="36">
        <v>89.64</v>
      </c>
      <c r="E594" s="36">
        <v>89.64</v>
      </c>
      <c r="F594" s="36">
        <v>116.99</v>
      </c>
      <c r="G594" s="41"/>
    </row>
    <row r="595" spans="1:7" ht="15">
      <c r="A595" s="41"/>
      <c r="B595" s="41"/>
      <c r="C595" s="41"/>
      <c r="D595" s="41"/>
      <c r="E595" s="41"/>
      <c r="F595" s="41"/>
      <c r="G595" s="41"/>
    </row>
    <row r="596" spans="1:7" ht="15">
      <c r="A596" s="41"/>
      <c r="B596" s="35" t="s">
        <v>1814</v>
      </c>
      <c r="C596" s="41"/>
      <c r="D596" s="41"/>
      <c r="E596" s="41"/>
      <c r="F596" s="41"/>
      <c r="G596" s="41"/>
    </row>
    <row r="597" spans="1:7" ht="15">
      <c r="A597" s="35" t="s">
        <v>1815</v>
      </c>
      <c r="B597" s="35" t="s">
        <v>1816</v>
      </c>
      <c r="C597" s="36">
        <v>659.95</v>
      </c>
      <c r="D597" s="36">
        <v>382.77</v>
      </c>
      <c r="E597" s="36">
        <v>382.77</v>
      </c>
      <c r="F597" s="36">
        <v>496.99</v>
      </c>
      <c r="G597" s="41"/>
    </row>
    <row r="598" spans="1:7" ht="15">
      <c r="A598" s="35" t="s">
        <v>1817</v>
      </c>
      <c r="B598" s="35" t="s">
        <v>1818</v>
      </c>
      <c r="C598" s="36">
        <v>792.47</v>
      </c>
      <c r="D598" s="36">
        <v>459.63</v>
      </c>
      <c r="E598" s="36">
        <v>459.63</v>
      </c>
      <c r="F598" s="36">
        <v>596.99</v>
      </c>
      <c r="G598" s="41"/>
    </row>
    <row r="599" spans="1:7" ht="15">
      <c r="A599" s="41"/>
      <c r="B599" s="41"/>
      <c r="C599" s="41"/>
      <c r="D599" s="41"/>
      <c r="E599" s="41"/>
      <c r="F599" s="41"/>
      <c r="G599" s="41"/>
    </row>
    <row r="600" spans="1:7" ht="15">
      <c r="A600" s="41"/>
      <c r="B600" s="35" t="s">
        <v>1819</v>
      </c>
      <c r="C600" s="41"/>
      <c r="D600" s="41"/>
      <c r="E600" s="41"/>
      <c r="F600" s="41"/>
      <c r="G600" s="41"/>
    </row>
    <row r="601" spans="1:7" ht="15">
      <c r="A601" s="35" t="s">
        <v>96</v>
      </c>
      <c r="B601" s="35" t="s">
        <v>97</v>
      </c>
      <c r="C601" s="36">
        <v>752.86</v>
      </c>
      <c r="D601" s="36">
        <v>537.54</v>
      </c>
      <c r="E601" s="36">
        <v>537.54</v>
      </c>
      <c r="F601" s="36">
        <v>599</v>
      </c>
      <c r="G601" s="36">
        <v>599</v>
      </c>
    </row>
    <row r="602" spans="1:7" ht="15">
      <c r="A602" s="41"/>
      <c r="B602" s="41"/>
      <c r="C602" s="41"/>
      <c r="D602" s="41"/>
      <c r="E602" s="41"/>
      <c r="F602" s="41"/>
      <c r="G602" s="41"/>
    </row>
    <row r="603" spans="1:7" ht="15">
      <c r="A603" s="41"/>
      <c r="B603" s="216" t="s">
        <v>1820</v>
      </c>
      <c r="C603" s="217"/>
      <c r="D603" s="41"/>
      <c r="E603" s="41"/>
      <c r="F603" s="41"/>
      <c r="G603" s="41"/>
    </row>
    <row r="604" spans="1:7" ht="15">
      <c r="A604" s="35" t="s">
        <v>89</v>
      </c>
      <c r="B604" s="35" t="s">
        <v>1742</v>
      </c>
      <c r="C604" s="36">
        <v>227.14</v>
      </c>
      <c r="D604" s="36">
        <v>162.18</v>
      </c>
      <c r="E604" s="36">
        <v>162.18</v>
      </c>
      <c r="F604" s="36">
        <v>199</v>
      </c>
      <c r="G604" s="36">
        <v>199</v>
      </c>
    </row>
    <row r="605" spans="1:7" ht="15">
      <c r="A605" s="35" t="s">
        <v>116</v>
      </c>
      <c r="B605" s="35" t="s">
        <v>1743</v>
      </c>
      <c r="C605" s="36">
        <v>90</v>
      </c>
      <c r="D605" s="36">
        <v>64.260000000000005</v>
      </c>
      <c r="E605" s="36">
        <v>64.260000000000005</v>
      </c>
      <c r="F605" s="36">
        <v>79</v>
      </c>
      <c r="G605" s="36">
        <v>79</v>
      </c>
    </row>
    <row r="606" spans="1:7" ht="15">
      <c r="A606" s="35" t="s">
        <v>90</v>
      </c>
      <c r="B606" s="35" t="s">
        <v>1744</v>
      </c>
      <c r="C606" s="36">
        <v>324.29000000000002</v>
      </c>
      <c r="D606" s="36">
        <v>231.54</v>
      </c>
      <c r="E606" s="36">
        <v>231.54</v>
      </c>
      <c r="F606" s="36">
        <v>249</v>
      </c>
      <c r="G606" s="36">
        <v>249</v>
      </c>
    </row>
    <row r="607" spans="1:7" ht="15">
      <c r="A607" s="35" t="s">
        <v>118</v>
      </c>
      <c r="B607" s="35" t="s">
        <v>1745</v>
      </c>
      <c r="C607" s="36">
        <v>112.86</v>
      </c>
      <c r="D607" s="36">
        <v>80.58</v>
      </c>
      <c r="E607" s="36">
        <v>80.58</v>
      </c>
      <c r="F607" s="36">
        <v>99</v>
      </c>
      <c r="G607" s="36">
        <v>99</v>
      </c>
    </row>
    <row r="608" spans="1:7" ht="15">
      <c r="A608" s="35" t="s">
        <v>91</v>
      </c>
      <c r="B608" s="35" t="s">
        <v>1746</v>
      </c>
      <c r="C608" s="36">
        <v>570</v>
      </c>
      <c r="D608" s="36">
        <v>406.98</v>
      </c>
      <c r="E608" s="36">
        <v>406.98</v>
      </c>
      <c r="F608" s="36">
        <v>499</v>
      </c>
      <c r="G608" s="36">
        <v>499</v>
      </c>
    </row>
    <row r="609" spans="1:7" ht="15">
      <c r="A609" s="35" t="s">
        <v>93</v>
      </c>
      <c r="B609" s="35" t="s">
        <v>1747</v>
      </c>
      <c r="C609" s="36">
        <v>272.86</v>
      </c>
      <c r="D609" s="36">
        <v>194.82</v>
      </c>
      <c r="E609" s="36">
        <v>194.82</v>
      </c>
      <c r="F609" s="36">
        <v>239</v>
      </c>
      <c r="G609" s="36">
        <v>239</v>
      </c>
    </row>
    <row r="610" spans="1:7" ht="15">
      <c r="A610" s="35" t="s">
        <v>95</v>
      </c>
      <c r="B610" s="35" t="s">
        <v>1748</v>
      </c>
      <c r="C610" s="36">
        <v>341.43</v>
      </c>
      <c r="D610" s="36">
        <v>243.78</v>
      </c>
      <c r="E610" s="36">
        <v>243.78</v>
      </c>
      <c r="F610" s="36">
        <v>299</v>
      </c>
      <c r="G610" s="36">
        <v>299</v>
      </c>
    </row>
    <row r="611" spans="1:7" ht="15">
      <c r="A611" s="35" t="s">
        <v>98</v>
      </c>
      <c r="B611" s="35" t="s">
        <v>1749</v>
      </c>
      <c r="C611" s="36">
        <v>341.43</v>
      </c>
      <c r="D611" s="36">
        <v>243.78</v>
      </c>
      <c r="E611" s="36">
        <v>243.78</v>
      </c>
      <c r="F611" s="36">
        <v>299</v>
      </c>
      <c r="G611" s="36">
        <v>299</v>
      </c>
    </row>
    <row r="612" spans="1:7" ht="15">
      <c r="A612" s="35" t="s">
        <v>100</v>
      </c>
      <c r="B612" s="35" t="s">
        <v>1750</v>
      </c>
      <c r="C612" s="36">
        <v>170</v>
      </c>
      <c r="D612" s="36">
        <v>121.38</v>
      </c>
      <c r="E612" s="36">
        <v>121.38</v>
      </c>
      <c r="F612" s="36">
        <v>149</v>
      </c>
      <c r="G612" s="36">
        <v>149</v>
      </c>
    </row>
    <row r="613" spans="1:7" ht="15">
      <c r="A613" s="35" t="s">
        <v>102</v>
      </c>
      <c r="B613" s="35" t="s">
        <v>1751</v>
      </c>
      <c r="C613" s="36">
        <v>341.43</v>
      </c>
      <c r="D613" s="36">
        <v>243.78</v>
      </c>
      <c r="E613" s="36">
        <v>243.78</v>
      </c>
      <c r="F613" s="36">
        <v>299</v>
      </c>
      <c r="G613" s="36">
        <v>299</v>
      </c>
    </row>
    <row r="614" spans="1:7" ht="15">
      <c r="A614" s="35" t="s">
        <v>104</v>
      </c>
      <c r="B614" s="35" t="s">
        <v>1752</v>
      </c>
      <c r="C614" s="36">
        <v>570</v>
      </c>
      <c r="D614" s="36">
        <v>406.98</v>
      </c>
      <c r="E614" s="36">
        <v>406.98</v>
      </c>
      <c r="F614" s="36">
        <v>499</v>
      </c>
      <c r="G614" s="36">
        <v>499</v>
      </c>
    </row>
    <row r="615" spans="1:7" ht="15">
      <c r="A615" s="41"/>
      <c r="B615" s="41"/>
      <c r="C615" s="41"/>
      <c r="D615" s="41"/>
      <c r="E615" s="41"/>
      <c r="F615" s="41"/>
      <c r="G615" s="41"/>
    </row>
    <row r="616" spans="1:7" ht="15">
      <c r="A616" s="41"/>
      <c r="B616" s="35" t="s">
        <v>1821</v>
      </c>
      <c r="C616" s="41"/>
      <c r="D616" s="41"/>
      <c r="E616" s="41"/>
      <c r="F616" s="41"/>
      <c r="G616" s="41"/>
    </row>
    <row r="617" spans="1:7" ht="15">
      <c r="A617" s="35" t="s">
        <v>114</v>
      </c>
      <c r="B617" s="35" t="s">
        <v>1757</v>
      </c>
      <c r="C617" s="36">
        <v>90</v>
      </c>
      <c r="D617" s="36">
        <v>64.260000000000005</v>
      </c>
      <c r="E617" s="36">
        <v>64.260000000000005</v>
      </c>
      <c r="F617" s="36">
        <v>79</v>
      </c>
      <c r="G617" s="36">
        <v>79</v>
      </c>
    </row>
    <row r="618" spans="1:7" ht="15">
      <c r="A618" s="35" t="s">
        <v>112</v>
      </c>
      <c r="B618" s="35" t="s">
        <v>1758</v>
      </c>
      <c r="C618" s="36">
        <v>112.86</v>
      </c>
      <c r="D618" s="36">
        <v>80.58</v>
      </c>
      <c r="E618" s="36">
        <v>80.58</v>
      </c>
      <c r="F618" s="36">
        <v>99</v>
      </c>
      <c r="G618" s="36">
        <v>99</v>
      </c>
    </row>
    <row r="619" spans="1:7" ht="15">
      <c r="A619" s="41"/>
      <c r="B619" s="41"/>
      <c r="C619" s="41"/>
      <c r="D619" s="41"/>
      <c r="E619" s="41"/>
      <c r="F619" s="41"/>
      <c r="G619" s="41"/>
    </row>
    <row r="620" spans="1:7" ht="15">
      <c r="A620" s="41"/>
      <c r="B620" s="35" t="s">
        <v>1822</v>
      </c>
      <c r="C620" s="41"/>
      <c r="D620" s="41"/>
      <c r="E620" s="41"/>
      <c r="F620" s="41"/>
      <c r="G620" s="41"/>
    </row>
    <row r="621" spans="1:7" ht="15">
      <c r="A621" s="35" t="s">
        <v>29</v>
      </c>
      <c r="B621" s="35" t="s">
        <v>1760</v>
      </c>
      <c r="C621" s="36">
        <v>67.14</v>
      </c>
      <c r="D621" s="36">
        <v>47.94</v>
      </c>
      <c r="E621" s="36">
        <v>47.94</v>
      </c>
      <c r="F621" s="36">
        <v>59</v>
      </c>
      <c r="G621" s="36">
        <v>59</v>
      </c>
    </row>
    <row r="622" spans="1:7" ht="15">
      <c r="A622" s="41"/>
      <c r="B622" s="41"/>
      <c r="C622" s="41"/>
      <c r="D622" s="41"/>
      <c r="E622" s="41"/>
      <c r="F622" s="41"/>
      <c r="G622" s="41"/>
    </row>
    <row r="623" spans="1:7" ht="15">
      <c r="A623" s="41"/>
      <c r="B623" s="35" t="s">
        <v>1823</v>
      </c>
      <c r="C623" s="41"/>
      <c r="D623" s="41"/>
      <c r="E623" s="41"/>
      <c r="F623" s="41"/>
      <c r="G623" s="41"/>
    </row>
    <row r="624" spans="1:7" ht="15">
      <c r="A624" s="35" t="s">
        <v>289</v>
      </c>
      <c r="B624" s="35" t="s">
        <v>1824</v>
      </c>
      <c r="C624" s="36">
        <v>547.14</v>
      </c>
      <c r="D624" s="36">
        <v>390.66</v>
      </c>
      <c r="E624" s="36">
        <v>390.66</v>
      </c>
      <c r="F624" s="36">
        <v>479</v>
      </c>
      <c r="G624" s="36">
        <v>479</v>
      </c>
    </row>
    <row r="625" spans="1:7" ht="15">
      <c r="A625" s="41"/>
      <c r="B625" s="41"/>
      <c r="C625" s="41"/>
      <c r="D625" s="41"/>
      <c r="E625" s="41"/>
      <c r="F625" s="41"/>
      <c r="G625" s="41"/>
    </row>
    <row r="626" spans="1:7" ht="15">
      <c r="A626" s="41"/>
      <c r="B626" s="35" t="s">
        <v>1825</v>
      </c>
      <c r="C626" s="41"/>
      <c r="D626" s="41"/>
      <c r="E626" s="41"/>
      <c r="F626" s="41"/>
      <c r="G626" s="41"/>
    </row>
    <row r="627" spans="1:7" ht="15">
      <c r="A627" s="35" t="s">
        <v>894</v>
      </c>
      <c r="B627" s="35" t="s">
        <v>1772</v>
      </c>
      <c r="C627" s="36">
        <v>432.86</v>
      </c>
      <c r="D627" s="36">
        <v>309.06</v>
      </c>
      <c r="E627" s="36">
        <v>309.06</v>
      </c>
      <c r="F627" s="36">
        <v>379</v>
      </c>
      <c r="G627" s="36">
        <v>379</v>
      </c>
    </row>
    <row r="628" spans="1:7" ht="15">
      <c r="A628" s="35" t="s">
        <v>896</v>
      </c>
      <c r="B628" s="35" t="s">
        <v>1773</v>
      </c>
      <c r="C628" s="36">
        <v>650</v>
      </c>
      <c r="D628" s="36">
        <v>464.1</v>
      </c>
      <c r="E628" s="36">
        <v>464.1</v>
      </c>
      <c r="F628" s="36">
        <v>569</v>
      </c>
      <c r="G628" s="36">
        <v>569</v>
      </c>
    </row>
    <row r="629" spans="1:7" ht="15">
      <c r="A629" s="35" t="s">
        <v>898</v>
      </c>
      <c r="B629" s="35" t="s">
        <v>1774</v>
      </c>
      <c r="C629" s="36">
        <v>227.14</v>
      </c>
      <c r="D629" s="36">
        <v>162.18</v>
      </c>
      <c r="E629" s="36">
        <v>162.18</v>
      </c>
      <c r="F629" s="36">
        <v>199</v>
      </c>
      <c r="G629" s="36">
        <v>199</v>
      </c>
    </row>
    <row r="630" spans="1:7" ht="15">
      <c r="A630" s="41"/>
      <c r="B630" s="41"/>
      <c r="C630" s="41"/>
      <c r="D630" s="41"/>
      <c r="E630" s="41"/>
      <c r="F630" s="41"/>
      <c r="G630" s="41"/>
    </row>
    <row r="631" spans="1:7" ht="15">
      <c r="A631" s="41"/>
      <c r="B631" s="35" t="s">
        <v>1826</v>
      </c>
      <c r="C631" s="41"/>
      <c r="D631" s="41"/>
      <c r="E631" s="41"/>
      <c r="F631" s="41"/>
      <c r="G631" s="41"/>
    </row>
    <row r="632" spans="1:7" ht="15">
      <c r="A632" s="35" t="s">
        <v>1326</v>
      </c>
      <c r="B632" s="35" t="s">
        <v>1784</v>
      </c>
      <c r="C632" s="36">
        <v>261.43</v>
      </c>
      <c r="D632" s="36">
        <v>186.66</v>
      </c>
      <c r="E632" s="36">
        <v>186.66</v>
      </c>
      <c r="F632" s="36">
        <v>229</v>
      </c>
      <c r="G632" s="36">
        <v>229</v>
      </c>
    </row>
    <row r="633" spans="1:7" ht="15">
      <c r="A633" s="35" t="s">
        <v>1328</v>
      </c>
      <c r="B633" s="35" t="s">
        <v>1785</v>
      </c>
      <c r="C633" s="36">
        <v>261.43</v>
      </c>
      <c r="D633" s="36">
        <v>186.66</v>
      </c>
      <c r="E633" s="36">
        <v>186.66</v>
      </c>
      <c r="F633" s="36">
        <v>229</v>
      </c>
      <c r="G633" s="36">
        <v>229</v>
      </c>
    </row>
    <row r="634" spans="1:7" ht="15">
      <c r="A634" s="35" t="s">
        <v>1330</v>
      </c>
      <c r="B634" s="35" t="s">
        <v>1786</v>
      </c>
      <c r="C634" s="36">
        <v>261.43</v>
      </c>
      <c r="D634" s="36">
        <v>186.66</v>
      </c>
      <c r="E634" s="36">
        <v>186.66</v>
      </c>
      <c r="F634" s="36">
        <v>229</v>
      </c>
      <c r="G634" s="36">
        <v>229</v>
      </c>
    </row>
    <row r="635" spans="1:7" ht="15">
      <c r="A635" s="35" t="s">
        <v>1332</v>
      </c>
      <c r="B635" s="35" t="s">
        <v>1787</v>
      </c>
      <c r="C635" s="36">
        <v>261.43</v>
      </c>
      <c r="D635" s="36">
        <v>186.66</v>
      </c>
      <c r="E635" s="36">
        <v>186.66</v>
      </c>
      <c r="F635" s="36">
        <v>229</v>
      </c>
      <c r="G635" s="36">
        <v>229</v>
      </c>
    </row>
    <row r="636" spans="1:7" ht="15">
      <c r="A636" s="41"/>
      <c r="B636" s="41"/>
      <c r="C636" s="41"/>
      <c r="D636" s="41"/>
      <c r="E636" s="41"/>
      <c r="F636" s="41"/>
      <c r="G636" s="41"/>
    </row>
    <row r="637" spans="1:7" ht="15">
      <c r="A637" s="41"/>
      <c r="B637" s="35" t="s">
        <v>1827</v>
      </c>
      <c r="C637" s="41"/>
      <c r="D637" s="41"/>
      <c r="E637" s="41"/>
      <c r="F637" s="41"/>
      <c r="G637" s="41"/>
    </row>
    <row r="638" spans="1:7" ht="15">
      <c r="A638" s="35" t="s">
        <v>391</v>
      </c>
      <c r="B638" s="35" t="s">
        <v>1570</v>
      </c>
      <c r="C638" s="36">
        <v>170</v>
      </c>
      <c r="D638" s="36">
        <v>121.38</v>
      </c>
      <c r="E638" s="36">
        <v>121.38</v>
      </c>
      <c r="F638" s="36">
        <v>149</v>
      </c>
      <c r="G638" s="36">
        <v>149</v>
      </c>
    </row>
    <row r="639" spans="1:7" ht="15">
      <c r="A639" s="35" t="s">
        <v>110</v>
      </c>
      <c r="B639" s="35" t="s">
        <v>1791</v>
      </c>
      <c r="C639" s="36">
        <v>227.14</v>
      </c>
      <c r="D639" s="36">
        <v>162.18</v>
      </c>
      <c r="E639" s="36">
        <v>162.18</v>
      </c>
      <c r="F639" s="36">
        <v>199</v>
      </c>
      <c r="G639" s="36">
        <v>199</v>
      </c>
    </row>
    <row r="640" spans="1:7" ht="15">
      <c r="A640" s="41"/>
      <c r="B640" s="41"/>
      <c r="C640" s="41"/>
      <c r="D640" s="41"/>
      <c r="E640" s="41"/>
      <c r="F640" s="41"/>
      <c r="G640" s="41"/>
    </row>
    <row r="641" spans="1:7" ht="15">
      <c r="A641" s="41"/>
      <c r="B641" s="35" t="s">
        <v>1828</v>
      </c>
      <c r="C641" s="41"/>
      <c r="D641" s="41"/>
      <c r="E641" s="41"/>
      <c r="F641" s="41"/>
      <c r="G641" s="41"/>
    </row>
    <row r="642" spans="1:7" ht="15">
      <c r="A642" s="35" t="s">
        <v>389</v>
      </c>
      <c r="B642" s="35" t="s">
        <v>1569</v>
      </c>
      <c r="C642" s="36">
        <v>90</v>
      </c>
      <c r="D642" s="36">
        <v>64.260000000000005</v>
      </c>
      <c r="E642" s="36">
        <v>64.260000000000005</v>
      </c>
      <c r="F642" s="36">
        <v>79</v>
      </c>
      <c r="G642" s="36">
        <v>79</v>
      </c>
    </row>
    <row r="643" spans="1:7" ht="15">
      <c r="A643" s="35" t="s">
        <v>397</v>
      </c>
      <c r="B643" s="35" t="s">
        <v>1573</v>
      </c>
      <c r="C643" s="36">
        <v>90</v>
      </c>
      <c r="D643" s="36">
        <v>64.260000000000005</v>
      </c>
      <c r="E643" s="36">
        <v>64.260000000000005</v>
      </c>
      <c r="F643" s="36">
        <v>79</v>
      </c>
      <c r="G643" s="36">
        <v>79</v>
      </c>
    </row>
    <row r="644" spans="1:7" ht="15">
      <c r="A644" s="41"/>
      <c r="B644" s="41"/>
      <c r="C644" s="41"/>
      <c r="D644" s="41"/>
      <c r="E644" s="41"/>
      <c r="F644" s="41"/>
      <c r="G644" s="41"/>
    </row>
    <row r="645" spans="1:7" ht="15">
      <c r="A645" s="41"/>
      <c r="B645" s="35" t="s">
        <v>1829</v>
      </c>
      <c r="C645" s="41"/>
      <c r="D645" s="41"/>
      <c r="E645" s="41"/>
      <c r="F645" s="41"/>
      <c r="G645" s="41"/>
    </row>
    <row r="646" spans="1:7" ht="15">
      <c r="A646" s="35">
        <v>1021231</v>
      </c>
      <c r="B646" s="35" t="s">
        <v>1520</v>
      </c>
      <c r="C646" s="36">
        <v>28.56</v>
      </c>
      <c r="D646" s="36">
        <v>20.39</v>
      </c>
      <c r="E646" s="36">
        <v>20.39</v>
      </c>
      <c r="F646" s="36">
        <v>24.99</v>
      </c>
      <c r="G646" s="36">
        <v>24.99</v>
      </c>
    </row>
    <row r="647" spans="1:7" ht="15">
      <c r="A647" s="35">
        <v>1021294</v>
      </c>
      <c r="B647" s="35" t="s">
        <v>1521</v>
      </c>
      <c r="C647" s="36">
        <v>21.43</v>
      </c>
      <c r="D647" s="36">
        <v>15.3</v>
      </c>
      <c r="E647" s="36">
        <v>15.3</v>
      </c>
      <c r="F647" s="36">
        <v>18.899999999999999</v>
      </c>
      <c r="G647" s="36">
        <v>18.899999999999999</v>
      </c>
    </row>
    <row r="648" spans="1:7" ht="15">
      <c r="A648" s="41"/>
      <c r="B648" s="41"/>
      <c r="C648" s="41"/>
      <c r="D648" s="41"/>
      <c r="E648" s="41"/>
      <c r="F648" s="41"/>
      <c r="G648" s="41"/>
    </row>
    <row r="649" spans="1:7" ht="15">
      <c r="A649" s="41"/>
      <c r="B649" s="35" t="s">
        <v>1830</v>
      </c>
      <c r="C649" s="41"/>
      <c r="D649" s="41"/>
      <c r="E649" s="41"/>
      <c r="F649" s="41"/>
      <c r="G649" s="41"/>
    </row>
    <row r="650" spans="1:7" ht="15">
      <c r="A650" s="35" t="s">
        <v>106</v>
      </c>
      <c r="B650" s="35" t="s">
        <v>1802</v>
      </c>
      <c r="C650" s="36">
        <v>78.569999999999993</v>
      </c>
      <c r="D650" s="36">
        <v>56.1</v>
      </c>
      <c r="E650" s="36">
        <v>56.1</v>
      </c>
      <c r="F650" s="36">
        <v>69</v>
      </c>
      <c r="G650" s="36">
        <v>69</v>
      </c>
    </row>
    <row r="651" spans="1:7" ht="15">
      <c r="A651" s="35" t="s">
        <v>108</v>
      </c>
      <c r="B651" s="35" t="s">
        <v>1803</v>
      </c>
      <c r="C651" s="36">
        <v>398.57</v>
      </c>
      <c r="D651" s="36">
        <v>284.58</v>
      </c>
      <c r="E651" s="36">
        <v>284.58</v>
      </c>
      <c r="F651" s="36">
        <v>349</v>
      </c>
      <c r="G651" s="36">
        <v>349</v>
      </c>
    </row>
    <row r="652" spans="1:7" ht="15">
      <c r="A652" s="35">
        <v>3073173</v>
      </c>
      <c r="B652" s="35" t="s">
        <v>1799</v>
      </c>
      <c r="C652" s="36">
        <v>284.29000000000002</v>
      </c>
      <c r="D652" s="36">
        <v>202.98</v>
      </c>
      <c r="E652" s="36">
        <v>202.98</v>
      </c>
      <c r="F652" s="36">
        <v>249</v>
      </c>
      <c r="G652" s="36">
        <v>249</v>
      </c>
    </row>
    <row r="653" spans="1:7" ht="15">
      <c r="A653" s="41"/>
      <c r="B653" s="41"/>
      <c r="C653" s="41"/>
      <c r="D653" s="41"/>
      <c r="E653" s="41"/>
      <c r="F653" s="41"/>
      <c r="G653" s="41"/>
    </row>
    <row r="654" spans="1:7" ht="15">
      <c r="A654" s="41"/>
      <c r="B654" s="216" t="s">
        <v>1831</v>
      </c>
      <c r="C654" s="217"/>
      <c r="D654" s="217"/>
      <c r="E654" s="217"/>
      <c r="F654" s="41"/>
      <c r="G654" s="41"/>
    </row>
    <row r="655" spans="1:7" ht="15">
      <c r="A655" s="41"/>
      <c r="B655" s="41"/>
      <c r="C655" s="41"/>
      <c r="D655" s="41"/>
      <c r="E655" s="41"/>
      <c r="F655" s="41"/>
      <c r="G655" s="41"/>
    </row>
    <row r="656" spans="1:7" ht="15">
      <c r="A656" s="41"/>
      <c r="B656" s="35" t="s">
        <v>1832</v>
      </c>
      <c r="C656" s="41"/>
      <c r="D656" s="41"/>
      <c r="E656" s="41"/>
      <c r="F656" s="41"/>
      <c r="G656" s="41"/>
    </row>
    <row r="657" spans="1:7" ht="15">
      <c r="A657" s="35" t="s">
        <v>1833</v>
      </c>
      <c r="B657" s="35" t="s">
        <v>1834</v>
      </c>
      <c r="C657" s="36">
        <v>326.29000000000002</v>
      </c>
      <c r="D657" s="36">
        <v>189.25</v>
      </c>
      <c r="E657" s="36">
        <v>189.25</v>
      </c>
      <c r="F657" s="36">
        <v>245.99</v>
      </c>
      <c r="G657" s="41"/>
    </row>
    <row r="658" spans="1:7" ht="15">
      <c r="A658" s="41"/>
      <c r="B658" s="41"/>
      <c r="C658" s="41"/>
      <c r="D658" s="41"/>
      <c r="E658" s="41"/>
      <c r="F658" s="41"/>
      <c r="G658" s="41"/>
    </row>
    <row r="659" spans="1:7" ht="15">
      <c r="A659" s="41"/>
      <c r="B659" s="35" t="s">
        <v>1835</v>
      </c>
      <c r="C659" s="41"/>
      <c r="D659" s="41"/>
      <c r="E659" s="41"/>
      <c r="F659" s="41"/>
      <c r="G659" s="41"/>
    </row>
    <row r="660" spans="1:7" ht="15">
      <c r="A660" s="35" t="s">
        <v>1836</v>
      </c>
      <c r="B660" s="35" t="s">
        <v>1837</v>
      </c>
      <c r="C660" s="36">
        <v>231.93</v>
      </c>
      <c r="D660" s="36">
        <v>134.52000000000001</v>
      </c>
      <c r="E660" s="36">
        <v>134.52000000000001</v>
      </c>
      <c r="F660" s="36">
        <v>174.99</v>
      </c>
      <c r="G660" s="41"/>
    </row>
    <row r="661" spans="1:7" ht="15">
      <c r="A661" s="41"/>
      <c r="B661" s="41"/>
      <c r="C661" s="41"/>
      <c r="D661" s="41"/>
      <c r="E661" s="41"/>
      <c r="F661" s="41"/>
      <c r="G661" s="41"/>
    </row>
    <row r="662" spans="1:7" ht="15">
      <c r="A662" s="41"/>
      <c r="B662" s="35" t="s">
        <v>1838</v>
      </c>
      <c r="C662" s="41"/>
      <c r="D662" s="41"/>
      <c r="E662" s="41"/>
      <c r="F662" s="41"/>
      <c r="G662" s="41"/>
    </row>
    <row r="663" spans="1:7" ht="15">
      <c r="A663" s="35" t="s">
        <v>1839</v>
      </c>
      <c r="B663" s="35" t="s">
        <v>1840</v>
      </c>
      <c r="C663" s="36">
        <v>82.93</v>
      </c>
      <c r="D663" s="36">
        <v>48.1</v>
      </c>
      <c r="E663" s="36">
        <v>48.1</v>
      </c>
      <c r="F663" s="36">
        <v>62.99</v>
      </c>
      <c r="G663" s="41"/>
    </row>
    <row r="664" spans="1:7" ht="15">
      <c r="A664" s="35" t="s">
        <v>273</v>
      </c>
      <c r="B664" s="35" t="s">
        <v>1841</v>
      </c>
      <c r="C664" s="36">
        <v>34.479999999999997</v>
      </c>
      <c r="D664" s="36">
        <v>20</v>
      </c>
      <c r="E664" s="36">
        <v>20</v>
      </c>
      <c r="F664" s="36">
        <v>25.99</v>
      </c>
      <c r="G664" s="41"/>
    </row>
    <row r="665" spans="1:7" ht="15">
      <c r="A665" s="41"/>
      <c r="B665" s="41"/>
      <c r="C665" s="41"/>
      <c r="D665" s="41"/>
      <c r="E665" s="41"/>
      <c r="F665" s="41"/>
      <c r="G665" s="41"/>
    </row>
    <row r="666" spans="1:7" ht="15">
      <c r="A666" s="41"/>
      <c r="B666" s="216" t="s">
        <v>1842</v>
      </c>
      <c r="C666" s="217"/>
      <c r="D666" s="41"/>
      <c r="E666" s="41"/>
      <c r="F666" s="41"/>
      <c r="G666" s="41"/>
    </row>
    <row r="667" spans="1:7" ht="15">
      <c r="A667" s="35" t="s">
        <v>364</v>
      </c>
      <c r="B667" s="35" t="s">
        <v>1843</v>
      </c>
      <c r="C667" s="36">
        <v>3655.71</v>
      </c>
      <c r="D667" s="36">
        <v>2610.1799999999998</v>
      </c>
      <c r="E667" s="36">
        <v>2610.1799999999998</v>
      </c>
      <c r="F667" s="36">
        <v>3199</v>
      </c>
      <c r="G667" s="36">
        <v>3199</v>
      </c>
    </row>
    <row r="668" spans="1:7" ht="15">
      <c r="A668" s="35" t="s">
        <v>243</v>
      </c>
      <c r="B668" s="35" t="s">
        <v>1844</v>
      </c>
      <c r="C668" s="36">
        <v>4570</v>
      </c>
      <c r="D668" s="36">
        <v>3262.98</v>
      </c>
      <c r="E668" s="36">
        <v>3262.98</v>
      </c>
      <c r="F668" s="36">
        <v>3999</v>
      </c>
      <c r="G668" s="36">
        <v>3999</v>
      </c>
    </row>
    <row r="669" spans="1:7" ht="15">
      <c r="A669" s="35" t="s">
        <v>245</v>
      </c>
      <c r="B669" s="35" t="s">
        <v>1845</v>
      </c>
      <c r="C669" s="36">
        <v>1370</v>
      </c>
      <c r="D669" s="36">
        <v>978.18</v>
      </c>
      <c r="E669" s="36">
        <v>978.18</v>
      </c>
      <c r="F669" s="36">
        <v>1199</v>
      </c>
      <c r="G669" s="36">
        <v>1199</v>
      </c>
    </row>
    <row r="670" spans="1:7" ht="15">
      <c r="A670" s="35" t="s">
        <v>247</v>
      </c>
      <c r="B670" s="35" t="s">
        <v>619</v>
      </c>
      <c r="C670" s="36">
        <v>1484.29</v>
      </c>
      <c r="D670" s="36">
        <v>1059.78</v>
      </c>
      <c r="E670" s="36">
        <v>1059.78</v>
      </c>
      <c r="F670" s="36">
        <v>1299</v>
      </c>
      <c r="G670" s="36">
        <v>1299</v>
      </c>
    </row>
    <row r="671" spans="1:7" ht="15">
      <c r="A671" s="35" t="s">
        <v>249</v>
      </c>
      <c r="B671" s="35" t="s">
        <v>1846</v>
      </c>
      <c r="C671" s="36">
        <v>1827.14</v>
      </c>
      <c r="D671" s="36">
        <v>1304.58</v>
      </c>
      <c r="E671" s="36">
        <v>1304.58</v>
      </c>
      <c r="F671" s="36">
        <v>1599</v>
      </c>
      <c r="G671" s="36">
        <v>1599</v>
      </c>
    </row>
    <row r="672" spans="1:7" ht="15">
      <c r="A672" s="35" t="s">
        <v>251</v>
      </c>
      <c r="B672" s="35" t="s">
        <v>1847</v>
      </c>
      <c r="C672" s="36">
        <v>1827.14</v>
      </c>
      <c r="D672" s="36">
        <v>1304.58</v>
      </c>
      <c r="E672" s="36">
        <v>1304.58</v>
      </c>
      <c r="F672" s="36">
        <v>1599</v>
      </c>
      <c r="G672" s="36">
        <v>1599</v>
      </c>
    </row>
    <row r="673" spans="1:7" ht="15">
      <c r="A673" s="35" t="s">
        <v>253</v>
      </c>
      <c r="B673" s="35" t="s">
        <v>1848</v>
      </c>
      <c r="C673" s="36">
        <v>684.29</v>
      </c>
      <c r="D673" s="36">
        <v>488.58</v>
      </c>
      <c r="E673" s="36">
        <v>488.58</v>
      </c>
      <c r="F673" s="36">
        <v>599</v>
      </c>
      <c r="G673" s="36">
        <v>599</v>
      </c>
    </row>
    <row r="674" spans="1:7" ht="15">
      <c r="A674" s="35" t="s">
        <v>258</v>
      </c>
      <c r="B674" s="35" t="s">
        <v>1849</v>
      </c>
      <c r="C674" s="36">
        <v>341.43</v>
      </c>
      <c r="D674" s="36">
        <v>243.78</v>
      </c>
      <c r="E674" s="36">
        <v>243.78</v>
      </c>
      <c r="F674" s="36">
        <v>299</v>
      </c>
      <c r="G674" s="36">
        <v>299</v>
      </c>
    </row>
    <row r="675" spans="1:7" ht="15">
      <c r="A675" s="35" t="s">
        <v>322</v>
      </c>
      <c r="B675" s="35" t="s">
        <v>1850</v>
      </c>
      <c r="C675" s="36">
        <v>112.86</v>
      </c>
      <c r="D675" s="36">
        <v>80.58</v>
      </c>
      <c r="E675" s="36">
        <v>80.58</v>
      </c>
      <c r="F675" s="36">
        <v>99</v>
      </c>
      <c r="G675" s="36">
        <v>99</v>
      </c>
    </row>
    <row r="676" spans="1:7" ht="15">
      <c r="A676" s="35" t="s">
        <v>610</v>
      </c>
      <c r="B676" s="35" t="s">
        <v>1851</v>
      </c>
      <c r="C676" s="36">
        <v>432.86</v>
      </c>
      <c r="D676" s="36">
        <v>309.06</v>
      </c>
      <c r="E676" s="36">
        <v>309.06</v>
      </c>
      <c r="F676" s="36">
        <v>379</v>
      </c>
      <c r="G676" s="36">
        <v>379</v>
      </c>
    </row>
    <row r="677" spans="1:7" ht="15">
      <c r="A677" s="35" t="s">
        <v>612</v>
      </c>
      <c r="B677" s="35" t="s">
        <v>1852</v>
      </c>
      <c r="C677" s="36">
        <v>650</v>
      </c>
      <c r="D677" s="36">
        <v>464.1</v>
      </c>
      <c r="E677" s="36">
        <v>464.1</v>
      </c>
      <c r="F677" s="36">
        <v>569</v>
      </c>
      <c r="G677" s="36">
        <v>569</v>
      </c>
    </row>
    <row r="678" spans="1:7" ht="15">
      <c r="A678" s="35" t="s">
        <v>614</v>
      </c>
      <c r="B678" s="35" t="s">
        <v>1853</v>
      </c>
      <c r="C678" s="36">
        <v>227.14</v>
      </c>
      <c r="D678" s="36">
        <v>162.18</v>
      </c>
      <c r="E678" s="36">
        <v>162.18</v>
      </c>
      <c r="F678" s="36">
        <v>199</v>
      </c>
      <c r="G678" s="36">
        <v>199</v>
      </c>
    </row>
    <row r="679" spans="1:7" ht="15">
      <c r="A679" s="35" t="s">
        <v>631</v>
      </c>
      <c r="B679" s="35" t="s">
        <v>1854</v>
      </c>
      <c r="C679" s="36">
        <v>432.86</v>
      </c>
      <c r="D679" s="36">
        <v>309.06</v>
      </c>
      <c r="E679" s="36">
        <v>309.06</v>
      </c>
      <c r="F679" s="36">
        <v>379</v>
      </c>
      <c r="G679" s="36">
        <v>379</v>
      </c>
    </row>
    <row r="680" spans="1:7" ht="15">
      <c r="A680" s="35" t="s">
        <v>633</v>
      </c>
      <c r="B680" s="35" t="s">
        <v>1855</v>
      </c>
      <c r="C680" s="36">
        <v>650</v>
      </c>
      <c r="D680" s="36">
        <v>464.1</v>
      </c>
      <c r="E680" s="36">
        <v>464.1</v>
      </c>
      <c r="F680" s="36">
        <v>569</v>
      </c>
      <c r="G680" s="36">
        <v>569</v>
      </c>
    </row>
    <row r="681" spans="1:7" ht="15">
      <c r="A681" s="35" t="s">
        <v>635</v>
      </c>
      <c r="B681" s="35" t="s">
        <v>1856</v>
      </c>
      <c r="C681" s="36">
        <v>227.14</v>
      </c>
      <c r="D681" s="36">
        <v>162.18</v>
      </c>
      <c r="E681" s="36">
        <v>162.18</v>
      </c>
      <c r="F681" s="36">
        <v>199</v>
      </c>
      <c r="G681" s="36">
        <v>199</v>
      </c>
    </row>
    <row r="682" spans="1:7" ht="15">
      <c r="A682" s="41"/>
      <c r="B682" s="41"/>
      <c r="C682" s="41"/>
      <c r="D682" s="41"/>
      <c r="E682" s="41"/>
      <c r="F682" s="41"/>
      <c r="G682" s="41"/>
    </row>
    <row r="683" spans="1:7" ht="15">
      <c r="A683" s="41"/>
      <c r="B683" s="216" t="s">
        <v>1857</v>
      </c>
      <c r="C683" s="217"/>
      <c r="D683" s="41"/>
      <c r="E683" s="41"/>
      <c r="F683" s="41"/>
      <c r="G683" s="41"/>
    </row>
    <row r="684" spans="1:7" ht="15">
      <c r="A684" s="41"/>
      <c r="B684" s="41"/>
      <c r="C684" s="41"/>
      <c r="D684" s="41"/>
      <c r="E684" s="41"/>
      <c r="F684" s="41"/>
      <c r="G684" s="41"/>
    </row>
    <row r="685" spans="1:7" ht="15">
      <c r="A685" s="35" t="s">
        <v>664</v>
      </c>
      <c r="B685" s="35" t="s">
        <v>1392</v>
      </c>
      <c r="C685" s="36">
        <v>384.29</v>
      </c>
      <c r="D685" s="36">
        <v>274.38</v>
      </c>
      <c r="E685" s="36">
        <v>274.38</v>
      </c>
      <c r="F685" s="36">
        <v>299</v>
      </c>
      <c r="G685" s="36">
        <v>299</v>
      </c>
    </row>
    <row r="686" spans="1:7" ht="15">
      <c r="A686" s="41"/>
      <c r="B686" s="35" t="s">
        <v>1858</v>
      </c>
      <c r="C686" s="41"/>
      <c r="D686" s="41"/>
      <c r="E686" s="41"/>
      <c r="F686" s="41"/>
      <c r="G686" s="41"/>
    </row>
    <row r="687" spans="1:7" ht="15">
      <c r="A687" s="41"/>
      <c r="B687" s="41"/>
      <c r="C687" s="41"/>
      <c r="D687" s="41"/>
      <c r="E687" s="41"/>
      <c r="F687" s="41"/>
      <c r="G687" s="41"/>
    </row>
    <row r="688" spans="1:7" ht="15">
      <c r="A688" s="35" t="s">
        <v>666</v>
      </c>
      <c r="B688" s="35" t="s">
        <v>1393</v>
      </c>
      <c r="C688" s="36">
        <v>512.86</v>
      </c>
      <c r="D688" s="36">
        <v>366.18</v>
      </c>
      <c r="E688" s="36">
        <v>366.18</v>
      </c>
      <c r="F688" s="36">
        <v>399</v>
      </c>
      <c r="G688" s="36">
        <v>399</v>
      </c>
    </row>
    <row r="689" spans="1:7" ht="15">
      <c r="A689" s="41"/>
      <c r="B689" s="35" t="s">
        <v>1859</v>
      </c>
      <c r="C689" s="41"/>
      <c r="D689" s="41"/>
      <c r="E689" s="41"/>
      <c r="F689" s="41"/>
      <c r="G689" s="41"/>
    </row>
    <row r="690" spans="1:7" ht="15">
      <c r="A690" s="41"/>
      <c r="B690" s="41"/>
      <c r="C690" s="41"/>
      <c r="D690" s="41"/>
      <c r="E690" s="41"/>
      <c r="F690" s="41"/>
      <c r="G690" s="41"/>
    </row>
    <row r="691" spans="1:7" ht="15">
      <c r="A691" s="35" t="s">
        <v>678</v>
      </c>
      <c r="B691" s="35" t="s">
        <v>1394</v>
      </c>
      <c r="C691" s="36">
        <v>512.86</v>
      </c>
      <c r="D691" s="36">
        <v>366.18</v>
      </c>
      <c r="E691" s="36">
        <v>366.18</v>
      </c>
      <c r="F691" s="36">
        <v>399</v>
      </c>
      <c r="G691" s="36">
        <v>399</v>
      </c>
    </row>
    <row r="692" spans="1:7" ht="15">
      <c r="A692" s="41"/>
      <c r="B692" s="35" t="s">
        <v>1860</v>
      </c>
      <c r="C692" s="41"/>
      <c r="D692" s="41"/>
      <c r="E692" s="41"/>
      <c r="F692" s="41"/>
      <c r="G692" s="41"/>
    </row>
    <row r="693" spans="1:7" ht="15">
      <c r="A693" s="41"/>
      <c r="B693" s="41"/>
      <c r="C693" s="41"/>
      <c r="D693" s="41"/>
      <c r="E693" s="41"/>
      <c r="F693" s="41"/>
      <c r="G693" s="41"/>
    </row>
    <row r="694" spans="1:7" ht="15">
      <c r="A694" s="35" t="s">
        <v>680</v>
      </c>
      <c r="B694" s="35" t="s">
        <v>1395</v>
      </c>
      <c r="C694" s="36">
        <v>577.14</v>
      </c>
      <c r="D694" s="36">
        <v>412.08</v>
      </c>
      <c r="E694" s="36">
        <v>412.08</v>
      </c>
      <c r="F694" s="36">
        <v>449</v>
      </c>
      <c r="G694" s="36">
        <v>449</v>
      </c>
    </row>
    <row r="695" spans="1:7" ht="15">
      <c r="A695" s="41"/>
      <c r="B695" s="35" t="s">
        <v>1861</v>
      </c>
      <c r="C695" s="41"/>
      <c r="D695" s="41"/>
      <c r="E695" s="41"/>
      <c r="F695" s="41"/>
      <c r="G695" s="41"/>
    </row>
    <row r="696" spans="1:7" ht="15">
      <c r="A696" s="41"/>
      <c r="B696" s="41"/>
      <c r="C696" s="41"/>
      <c r="D696" s="41"/>
      <c r="E696" s="41"/>
      <c r="F696" s="41"/>
      <c r="G696" s="41"/>
    </row>
    <row r="697" spans="1:7" ht="15">
      <c r="A697" s="35" t="s">
        <v>682</v>
      </c>
      <c r="B697" s="35" t="s">
        <v>1396</v>
      </c>
      <c r="C697" s="36">
        <v>834.29</v>
      </c>
      <c r="D697" s="36">
        <v>595.67999999999995</v>
      </c>
      <c r="E697" s="36">
        <v>595.67999999999995</v>
      </c>
      <c r="F697" s="36">
        <v>649</v>
      </c>
      <c r="G697" s="36">
        <v>649</v>
      </c>
    </row>
    <row r="698" spans="1:7" ht="15">
      <c r="A698" s="41"/>
      <c r="B698" s="35" t="s">
        <v>1862</v>
      </c>
      <c r="C698" s="41"/>
      <c r="D698" s="41"/>
      <c r="E698" s="41"/>
      <c r="F698" s="41"/>
      <c r="G698" s="41"/>
    </row>
    <row r="699" spans="1:7" ht="15">
      <c r="A699" s="41"/>
      <c r="B699" s="41"/>
      <c r="C699" s="41"/>
      <c r="D699" s="41"/>
      <c r="E699" s="41"/>
      <c r="F699" s="41"/>
      <c r="G699" s="41"/>
    </row>
    <row r="700" spans="1:7" ht="15">
      <c r="A700" s="42">
        <v>2.8E+51</v>
      </c>
      <c r="B700" s="35" t="s">
        <v>1397</v>
      </c>
      <c r="C700" s="36">
        <v>962.86</v>
      </c>
      <c r="D700" s="36">
        <v>687.48</v>
      </c>
      <c r="E700" s="36">
        <v>687.48</v>
      </c>
      <c r="F700" s="36">
        <v>749</v>
      </c>
      <c r="G700" s="36">
        <v>749</v>
      </c>
    </row>
    <row r="701" spans="1:7" ht="15">
      <c r="A701" s="41"/>
      <c r="B701" s="35" t="s">
        <v>1863</v>
      </c>
      <c r="C701" s="41"/>
      <c r="D701" s="41"/>
      <c r="E701" s="41"/>
      <c r="F701" s="41"/>
      <c r="G701" s="41"/>
    </row>
    <row r="702" spans="1:7" ht="15">
      <c r="A702" s="41"/>
      <c r="B702" s="41"/>
      <c r="C702" s="41"/>
      <c r="D702" s="41"/>
      <c r="E702" s="41"/>
      <c r="F702" s="41"/>
      <c r="G702" s="41"/>
    </row>
    <row r="703" spans="1:7" ht="15">
      <c r="A703" s="42">
        <v>2.7999999999999998E+101</v>
      </c>
      <c r="B703" s="35" t="s">
        <v>1398</v>
      </c>
      <c r="C703" s="36">
        <v>1220</v>
      </c>
      <c r="D703" s="36">
        <v>871.08</v>
      </c>
      <c r="E703" s="36">
        <v>871.08</v>
      </c>
      <c r="F703" s="36">
        <v>949</v>
      </c>
      <c r="G703" s="36">
        <v>949</v>
      </c>
    </row>
    <row r="704" spans="1:7" ht="15">
      <c r="A704" s="41"/>
      <c r="B704" s="35" t="s">
        <v>1864</v>
      </c>
      <c r="C704" s="41"/>
      <c r="D704" s="41"/>
      <c r="E704" s="41"/>
      <c r="F704" s="41"/>
      <c r="G704" s="41"/>
    </row>
    <row r="705" spans="1:7" ht="15">
      <c r="A705" s="41"/>
      <c r="B705" s="41"/>
      <c r="C705" s="41"/>
      <c r="D705" s="41"/>
      <c r="E705" s="41"/>
      <c r="F705" s="41"/>
      <c r="G705" s="41"/>
    </row>
    <row r="706" spans="1:7" ht="15">
      <c r="A706" s="41"/>
      <c r="B706" s="216" t="s">
        <v>1865</v>
      </c>
      <c r="C706" s="217"/>
      <c r="D706" s="41"/>
      <c r="E706" s="41"/>
      <c r="F706" s="41"/>
      <c r="G706" s="41"/>
    </row>
    <row r="707" spans="1:7" ht="15">
      <c r="A707" s="41"/>
      <c r="B707" s="41"/>
      <c r="C707" s="41"/>
      <c r="D707" s="41"/>
      <c r="E707" s="41"/>
      <c r="F707" s="41"/>
      <c r="G707" s="41"/>
    </row>
    <row r="708" spans="1:7" ht="15">
      <c r="A708" s="41"/>
      <c r="B708" s="35" t="s">
        <v>1866</v>
      </c>
      <c r="C708" s="41"/>
      <c r="D708" s="41"/>
      <c r="E708" s="41"/>
      <c r="F708" s="41"/>
      <c r="G708" s="41"/>
    </row>
    <row r="709" spans="1:7" ht="15">
      <c r="A709" s="35" t="s">
        <v>1867</v>
      </c>
      <c r="B709" s="35" t="s">
        <v>1868</v>
      </c>
      <c r="C709" s="36">
        <v>68.66</v>
      </c>
      <c r="D709" s="36">
        <v>46</v>
      </c>
      <c r="E709" s="36">
        <v>46</v>
      </c>
      <c r="F709" s="36">
        <v>58.99</v>
      </c>
      <c r="G709" s="41"/>
    </row>
    <row r="710" spans="1:7" ht="15">
      <c r="A710" s="35" t="s">
        <v>1869</v>
      </c>
      <c r="B710" s="35" t="s">
        <v>1870</v>
      </c>
      <c r="C710" s="36">
        <v>68.66</v>
      </c>
      <c r="D710" s="36">
        <v>46</v>
      </c>
      <c r="E710" s="36">
        <v>46</v>
      </c>
      <c r="F710" s="36">
        <v>58.99</v>
      </c>
      <c r="G710" s="41"/>
    </row>
    <row r="711" spans="1:7" ht="15">
      <c r="A711" s="35" t="s">
        <v>1871</v>
      </c>
      <c r="B711" s="35" t="s">
        <v>1872</v>
      </c>
      <c r="C711" s="36">
        <v>68.66</v>
      </c>
      <c r="D711" s="36">
        <v>46</v>
      </c>
      <c r="E711" s="36">
        <v>46</v>
      </c>
      <c r="F711" s="36">
        <v>58.99</v>
      </c>
      <c r="G711" s="41"/>
    </row>
    <row r="712" spans="1:7" ht="15">
      <c r="A712" s="35" t="s">
        <v>1873</v>
      </c>
      <c r="B712" s="35" t="s">
        <v>1874</v>
      </c>
      <c r="C712" s="36">
        <v>52.24</v>
      </c>
      <c r="D712" s="36">
        <v>35</v>
      </c>
      <c r="E712" s="36">
        <v>35</v>
      </c>
      <c r="F712" s="36">
        <v>44.99</v>
      </c>
      <c r="G712" s="41"/>
    </row>
    <row r="713" spans="1:7" ht="15">
      <c r="A713" s="35" t="s">
        <v>1875</v>
      </c>
      <c r="B713" s="35" t="s">
        <v>1876</v>
      </c>
      <c r="C713" s="36">
        <v>158.13</v>
      </c>
      <c r="D713" s="36">
        <v>105.95</v>
      </c>
      <c r="E713" s="36">
        <v>105.95</v>
      </c>
      <c r="F713" s="36">
        <v>135.99</v>
      </c>
      <c r="G713" s="41"/>
    </row>
    <row r="714" spans="1:7" ht="15">
      <c r="A714" s="35" t="s">
        <v>1877</v>
      </c>
      <c r="B714" s="35" t="s">
        <v>1878</v>
      </c>
      <c r="C714" s="36">
        <v>158.13</v>
      </c>
      <c r="D714" s="36">
        <v>105.95</v>
      </c>
      <c r="E714" s="36">
        <v>105.95</v>
      </c>
      <c r="F714" s="36">
        <v>135.99</v>
      </c>
      <c r="G714" s="41"/>
    </row>
    <row r="715" spans="1:7" ht="15">
      <c r="A715" s="35" t="s">
        <v>1879</v>
      </c>
      <c r="B715" s="35" t="s">
        <v>1880</v>
      </c>
      <c r="C715" s="36">
        <v>158.13</v>
      </c>
      <c r="D715" s="36">
        <v>105.95</v>
      </c>
      <c r="E715" s="36">
        <v>105.95</v>
      </c>
      <c r="F715" s="36">
        <v>135.99</v>
      </c>
      <c r="G715" s="41"/>
    </row>
    <row r="716" spans="1:7" ht="15">
      <c r="A716" s="35" t="s">
        <v>1881</v>
      </c>
      <c r="B716" s="35" t="s">
        <v>1882</v>
      </c>
      <c r="C716" s="36">
        <v>117.16</v>
      </c>
      <c r="D716" s="36">
        <v>78.5</v>
      </c>
      <c r="E716" s="36">
        <v>78.5</v>
      </c>
      <c r="F716" s="36">
        <v>100.99</v>
      </c>
      <c r="G716" s="41"/>
    </row>
    <row r="717" spans="1:7" ht="15">
      <c r="A717" s="35" t="s">
        <v>1883</v>
      </c>
      <c r="B717" s="35" t="s">
        <v>1884</v>
      </c>
      <c r="C717" s="36">
        <v>232.76</v>
      </c>
      <c r="D717" s="36">
        <v>155.94999999999999</v>
      </c>
      <c r="E717" s="36">
        <v>155.94999999999999</v>
      </c>
      <c r="F717" s="36">
        <v>199.99</v>
      </c>
      <c r="G717" s="41"/>
    </row>
    <row r="718" spans="1:7" ht="15">
      <c r="A718" s="35" t="s">
        <v>1885</v>
      </c>
      <c r="B718" s="35" t="s">
        <v>1886</v>
      </c>
      <c r="C718" s="36">
        <v>232.76</v>
      </c>
      <c r="D718" s="36">
        <v>155.94999999999999</v>
      </c>
      <c r="E718" s="36">
        <v>155.94999999999999</v>
      </c>
      <c r="F718" s="36">
        <v>199.99</v>
      </c>
      <c r="G718" s="41"/>
    </row>
    <row r="719" spans="1:7" ht="15">
      <c r="A719" s="35" t="s">
        <v>1887</v>
      </c>
      <c r="B719" s="35" t="s">
        <v>1888</v>
      </c>
      <c r="C719" s="36">
        <v>232.76</v>
      </c>
      <c r="D719" s="36">
        <v>155.94999999999999</v>
      </c>
      <c r="E719" s="36">
        <v>155.94999999999999</v>
      </c>
      <c r="F719" s="36">
        <v>199.99</v>
      </c>
      <c r="G719" s="41"/>
    </row>
    <row r="720" spans="1:7" ht="15">
      <c r="A720" s="35" t="s">
        <v>1889</v>
      </c>
      <c r="B720" s="35" t="s">
        <v>1890</v>
      </c>
      <c r="C720" s="36">
        <v>191.79</v>
      </c>
      <c r="D720" s="36">
        <v>128.5</v>
      </c>
      <c r="E720" s="36">
        <v>128.5</v>
      </c>
      <c r="F720" s="36">
        <v>164.99</v>
      </c>
      <c r="G720" s="41"/>
    </row>
    <row r="721" spans="1:7" ht="15">
      <c r="A721" s="35" t="s">
        <v>216</v>
      </c>
      <c r="B721" s="35" t="s">
        <v>1891</v>
      </c>
      <c r="C721" s="36">
        <v>289.55</v>
      </c>
      <c r="D721" s="36">
        <v>194</v>
      </c>
      <c r="E721" s="36">
        <v>194</v>
      </c>
      <c r="F721" s="36">
        <v>248.99</v>
      </c>
      <c r="G721" s="41"/>
    </row>
    <row r="722" spans="1:7" ht="15">
      <c r="A722" s="35" t="s">
        <v>214</v>
      </c>
      <c r="B722" s="35" t="s">
        <v>1892</v>
      </c>
      <c r="C722" s="36">
        <v>208.96</v>
      </c>
      <c r="D722" s="36">
        <v>140</v>
      </c>
      <c r="E722" s="36">
        <v>140</v>
      </c>
      <c r="F722" s="36">
        <v>179.99</v>
      </c>
      <c r="G722" s="41"/>
    </row>
    <row r="723" spans="1:7" ht="15">
      <c r="A723" s="35" t="s">
        <v>212</v>
      </c>
      <c r="B723" s="35" t="s">
        <v>1893</v>
      </c>
      <c r="C723" s="36">
        <v>156.72</v>
      </c>
      <c r="D723" s="36">
        <v>105</v>
      </c>
      <c r="E723" s="36">
        <v>105</v>
      </c>
      <c r="F723" s="36">
        <v>134.99</v>
      </c>
      <c r="G723" s="41"/>
    </row>
    <row r="724" spans="1:7" ht="15">
      <c r="A724" s="35" t="s">
        <v>207</v>
      </c>
      <c r="B724" s="35" t="s">
        <v>1894</v>
      </c>
      <c r="C724" s="36">
        <v>52.24</v>
      </c>
      <c r="D724" s="36">
        <v>35</v>
      </c>
      <c r="E724" s="36">
        <v>35</v>
      </c>
      <c r="F724" s="36">
        <v>44.99</v>
      </c>
      <c r="G724" s="41"/>
    </row>
    <row r="725" spans="1:7" ht="15">
      <c r="A725" s="35" t="s">
        <v>208</v>
      </c>
      <c r="B725" s="35" t="s">
        <v>1895</v>
      </c>
      <c r="C725" s="36">
        <v>52.24</v>
      </c>
      <c r="D725" s="36">
        <v>35</v>
      </c>
      <c r="E725" s="36">
        <v>35</v>
      </c>
      <c r="F725" s="36">
        <v>44.99</v>
      </c>
      <c r="G725" s="41"/>
    </row>
    <row r="726" spans="1:7" ht="15">
      <c r="A726" s="35" t="s">
        <v>210</v>
      </c>
      <c r="B726" s="35" t="s">
        <v>1896</v>
      </c>
      <c r="C726" s="36">
        <v>52.24</v>
      </c>
      <c r="D726" s="36">
        <v>35</v>
      </c>
      <c r="E726" s="36">
        <v>35</v>
      </c>
      <c r="F726" s="36">
        <v>44.99</v>
      </c>
      <c r="G726" s="41"/>
    </row>
    <row r="727" spans="1:7" ht="15">
      <c r="A727" s="35" t="s">
        <v>205</v>
      </c>
      <c r="B727" s="35" t="s">
        <v>1897</v>
      </c>
      <c r="C727" s="36">
        <v>52.24</v>
      </c>
      <c r="D727" s="36">
        <v>35</v>
      </c>
      <c r="E727" s="36">
        <v>35</v>
      </c>
      <c r="F727" s="36">
        <v>44.99</v>
      </c>
      <c r="G727" s="41"/>
    </row>
    <row r="728" spans="1:7" ht="15">
      <c r="A728" s="35" t="s">
        <v>218</v>
      </c>
      <c r="B728" s="35" t="s">
        <v>1898</v>
      </c>
      <c r="C728" s="36">
        <v>12</v>
      </c>
      <c r="D728" s="36">
        <v>7.8</v>
      </c>
      <c r="E728" s="36">
        <v>7.8</v>
      </c>
      <c r="F728" s="36">
        <v>9.99</v>
      </c>
      <c r="G728" s="41"/>
    </row>
    <row r="729" spans="1:7" ht="15">
      <c r="A729" s="41"/>
      <c r="B729" s="41"/>
      <c r="C729" s="41"/>
      <c r="D729" s="41"/>
      <c r="E729" s="41"/>
      <c r="F729" s="41"/>
      <c r="G729" s="41"/>
    </row>
    <row r="730" spans="1:7" ht="15">
      <c r="A730" s="41"/>
      <c r="B730" s="35" t="s">
        <v>1899</v>
      </c>
      <c r="C730" s="41"/>
      <c r="D730" s="41"/>
      <c r="E730" s="41"/>
      <c r="F730" s="41"/>
      <c r="G730" s="41"/>
    </row>
    <row r="731" spans="1:7" ht="15">
      <c r="A731" s="35" t="s">
        <v>1867</v>
      </c>
      <c r="B731" s="35" t="s">
        <v>1868</v>
      </c>
      <c r="C731" s="36">
        <v>68.66</v>
      </c>
      <c r="D731" s="36">
        <v>46</v>
      </c>
      <c r="E731" s="36">
        <v>46</v>
      </c>
      <c r="F731" s="36">
        <v>58.99</v>
      </c>
      <c r="G731" s="41"/>
    </row>
    <row r="732" spans="1:7" ht="15">
      <c r="A732" s="35" t="s">
        <v>1869</v>
      </c>
      <c r="B732" s="35" t="s">
        <v>1870</v>
      </c>
      <c r="C732" s="36">
        <v>68.66</v>
      </c>
      <c r="D732" s="36">
        <v>46</v>
      </c>
      <c r="E732" s="36">
        <v>46</v>
      </c>
      <c r="F732" s="36">
        <v>58.99</v>
      </c>
      <c r="G732" s="41"/>
    </row>
    <row r="733" spans="1:7" ht="15">
      <c r="A733" s="35" t="s">
        <v>1871</v>
      </c>
      <c r="B733" s="35" t="s">
        <v>1872</v>
      </c>
      <c r="C733" s="36">
        <v>68.66</v>
      </c>
      <c r="D733" s="36">
        <v>46</v>
      </c>
      <c r="E733" s="36">
        <v>46</v>
      </c>
      <c r="F733" s="36">
        <v>58.99</v>
      </c>
      <c r="G733" s="41"/>
    </row>
    <row r="734" spans="1:7" ht="15">
      <c r="A734" s="35" t="s">
        <v>1873</v>
      </c>
      <c r="B734" s="35" t="s">
        <v>1874</v>
      </c>
      <c r="C734" s="36">
        <v>52.24</v>
      </c>
      <c r="D734" s="36">
        <v>35</v>
      </c>
      <c r="E734" s="36">
        <v>35</v>
      </c>
      <c r="F734" s="36">
        <v>44.99</v>
      </c>
      <c r="G734" s="41"/>
    </row>
    <row r="735" spans="1:7" ht="15">
      <c r="A735" s="35" t="s">
        <v>1875</v>
      </c>
      <c r="B735" s="35" t="s">
        <v>1876</v>
      </c>
      <c r="C735" s="36">
        <v>158.13</v>
      </c>
      <c r="D735" s="36">
        <v>105.95</v>
      </c>
      <c r="E735" s="36">
        <v>105.95</v>
      </c>
      <c r="F735" s="36">
        <v>135.99</v>
      </c>
      <c r="G735" s="41"/>
    </row>
    <row r="736" spans="1:7" ht="15">
      <c r="A736" s="35" t="s">
        <v>1877</v>
      </c>
      <c r="B736" s="35" t="s">
        <v>1878</v>
      </c>
      <c r="C736" s="36">
        <v>158.13</v>
      </c>
      <c r="D736" s="36">
        <v>105.95</v>
      </c>
      <c r="E736" s="36">
        <v>105.95</v>
      </c>
      <c r="F736" s="36">
        <v>135.99</v>
      </c>
      <c r="G736" s="41"/>
    </row>
    <row r="737" spans="1:7" ht="15">
      <c r="A737" s="35" t="s">
        <v>1879</v>
      </c>
      <c r="B737" s="35" t="s">
        <v>1880</v>
      </c>
      <c r="C737" s="36">
        <v>158.13</v>
      </c>
      <c r="D737" s="36">
        <v>105.95</v>
      </c>
      <c r="E737" s="36">
        <v>105.95</v>
      </c>
      <c r="F737" s="36">
        <v>135.99</v>
      </c>
      <c r="G737" s="41"/>
    </row>
    <row r="738" spans="1:7" ht="15">
      <c r="A738" s="35" t="s">
        <v>1881</v>
      </c>
      <c r="B738" s="35" t="s">
        <v>1882</v>
      </c>
      <c r="C738" s="36">
        <v>117.16</v>
      </c>
      <c r="D738" s="36">
        <v>78.5</v>
      </c>
      <c r="E738" s="36">
        <v>78.5</v>
      </c>
      <c r="F738" s="36">
        <v>100.99</v>
      </c>
      <c r="G738" s="41"/>
    </row>
    <row r="739" spans="1:7" ht="15">
      <c r="A739" s="35" t="s">
        <v>1900</v>
      </c>
      <c r="B739" s="35" t="s">
        <v>1901</v>
      </c>
      <c r="C739" s="36">
        <v>169.25</v>
      </c>
      <c r="D739" s="36">
        <v>113.4</v>
      </c>
      <c r="E739" s="36">
        <v>113.4</v>
      </c>
      <c r="F739" s="36">
        <v>145.99</v>
      </c>
      <c r="G739" s="41"/>
    </row>
    <row r="740" spans="1:7" ht="15">
      <c r="A740" s="35" t="s">
        <v>1902</v>
      </c>
      <c r="B740" s="35" t="s">
        <v>1903</v>
      </c>
      <c r="C740" s="36">
        <v>169.25</v>
      </c>
      <c r="D740" s="36">
        <v>113.4</v>
      </c>
      <c r="E740" s="36">
        <v>113.4</v>
      </c>
      <c r="F740" s="36">
        <v>145.99</v>
      </c>
      <c r="G740" s="41"/>
    </row>
    <row r="741" spans="1:7" ht="15">
      <c r="A741" s="35" t="s">
        <v>1904</v>
      </c>
      <c r="B741" s="35" t="s">
        <v>1905</v>
      </c>
      <c r="C741" s="36">
        <v>169.25</v>
      </c>
      <c r="D741" s="36">
        <v>113.4</v>
      </c>
      <c r="E741" s="36">
        <v>113.4</v>
      </c>
      <c r="F741" s="36">
        <v>145.99</v>
      </c>
      <c r="G741" s="41"/>
    </row>
    <row r="742" spans="1:7" ht="15">
      <c r="A742" s="35" t="s">
        <v>1906</v>
      </c>
      <c r="B742" s="35" t="s">
        <v>1907</v>
      </c>
      <c r="C742" s="36">
        <v>164.18</v>
      </c>
      <c r="D742" s="36">
        <v>110</v>
      </c>
      <c r="E742" s="36">
        <v>110</v>
      </c>
      <c r="F742" s="36">
        <v>141.99</v>
      </c>
      <c r="G742" s="41"/>
    </row>
    <row r="743" spans="1:7" ht="15">
      <c r="A743" s="35" t="s">
        <v>1908</v>
      </c>
      <c r="B743" s="35" t="s">
        <v>1909</v>
      </c>
      <c r="C743" s="36">
        <v>243.88</v>
      </c>
      <c r="D743" s="36">
        <v>163.4</v>
      </c>
      <c r="E743" s="36">
        <v>163.4</v>
      </c>
      <c r="F743" s="36">
        <v>208.99</v>
      </c>
      <c r="G743" s="41"/>
    </row>
    <row r="744" spans="1:7" ht="15">
      <c r="A744" s="35" t="s">
        <v>1910</v>
      </c>
      <c r="B744" s="35" t="s">
        <v>1911</v>
      </c>
      <c r="C744" s="36">
        <v>243.88</v>
      </c>
      <c r="D744" s="36">
        <v>163.4</v>
      </c>
      <c r="E744" s="36">
        <v>163.4</v>
      </c>
      <c r="F744" s="36">
        <v>208.99</v>
      </c>
      <c r="G744" s="41"/>
    </row>
    <row r="745" spans="1:7" ht="15">
      <c r="A745" s="35" t="s">
        <v>1912</v>
      </c>
      <c r="B745" s="35" t="s">
        <v>1913</v>
      </c>
      <c r="C745" s="36">
        <v>243.88</v>
      </c>
      <c r="D745" s="36">
        <v>163.4</v>
      </c>
      <c r="E745" s="36">
        <v>163.4</v>
      </c>
      <c r="F745" s="36">
        <v>208.99</v>
      </c>
      <c r="G745" s="41"/>
    </row>
    <row r="746" spans="1:7" ht="15">
      <c r="A746" s="35" t="s">
        <v>1914</v>
      </c>
      <c r="B746" s="35" t="s">
        <v>1915</v>
      </c>
      <c r="C746" s="36">
        <v>238.81</v>
      </c>
      <c r="D746" s="36">
        <v>160</v>
      </c>
      <c r="E746" s="36">
        <v>160</v>
      </c>
      <c r="F746" s="36">
        <v>204.99</v>
      </c>
      <c r="G746" s="41"/>
    </row>
    <row r="747" spans="1:7" ht="15">
      <c r="A747" s="35" t="s">
        <v>216</v>
      </c>
      <c r="B747" s="35" t="s">
        <v>1891</v>
      </c>
      <c r="C747" s="36">
        <v>289.55</v>
      </c>
      <c r="D747" s="36">
        <v>194</v>
      </c>
      <c r="E747" s="36">
        <v>194</v>
      </c>
      <c r="F747" s="36">
        <v>248.99</v>
      </c>
      <c r="G747" s="41"/>
    </row>
    <row r="748" spans="1:7" ht="15">
      <c r="A748" s="35" t="s">
        <v>214</v>
      </c>
      <c r="B748" s="35" t="s">
        <v>1892</v>
      </c>
      <c r="C748" s="36">
        <v>208.96</v>
      </c>
      <c r="D748" s="36">
        <v>140</v>
      </c>
      <c r="E748" s="36">
        <v>140</v>
      </c>
      <c r="F748" s="36">
        <v>179.99</v>
      </c>
      <c r="G748" s="41"/>
    </row>
    <row r="749" spans="1:7" ht="15">
      <c r="A749" s="35" t="s">
        <v>212</v>
      </c>
      <c r="B749" s="35" t="s">
        <v>1893</v>
      </c>
      <c r="C749" s="36">
        <v>156.72</v>
      </c>
      <c r="D749" s="36">
        <v>105</v>
      </c>
      <c r="E749" s="36">
        <v>105</v>
      </c>
      <c r="F749" s="36">
        <v>134.99</v>
      </c>
      <c r="G749" s="41"/>
    </row>
    <row r="750" spans="1:7" ht="15">
      <c r="A750" s="35" t="s">
        <v>207</v>
      </c>
      <c r="B750" s="35" t="s">
        <v>1894</v>
      </c>
      <c r="C750" s="36">
        <v>52.24</v>
      </c>
      <c r="D750" s="36">
        <v>35</v>
      </c>
      <c r="E750" s="36">
        <v>35</v>
      </c>
      <c r="F750" s="36">
        <v>44.99</v>
      </c>
      <c r="G750" s="41"/>
    </row>
    <row r="751" spans="1:7" ht="15">
      <c r="A751" s="35" t="s">
        <v>208</v>
      </c>
      <c r="B751" s="35" t="s">
        <v>1895</v>
      </c>
      <c r="C751" s="36">
        <v>52.24</v>
      </c>
      <c r="D751" s="36">
        <v>35</v>
      </c>
      <c r="E751" s="36">
        <v>35</v>
      </c>
      <c r="F751" s="36">
        <v>44.99</v>
      </c>
      <c r="G751" s="41"/>
    </row>
    <row r="752" spans="1:7" ht="15">
      <c r="A752" s="35" t="s">
        <v>210</v>
      </c>
      <c r="B752" s="35" t="s">
        <v>1896</v>
      </c>
      <c r="C752" s="36">
        <v>52.24</v>
      </c>
      <c r="D752" s="36">
        <v>35</v>
      </c>
      <c r="E752" s="36">
        <v>35</v>
      </c>
      <c r="F752" s="36">
        <v>44.99</v>
      </c>
      <c r="G752" s="41"/>
    </row>
    <row r="753" spans="1:7" ht="15">
      <c r="A753" s="35" t="s">
        <v>205</v>
      </c>
      <c r="B753" s="35" t="s">
        <v>1897</v>
      </c>
      <c r="C753" s="36">
        <v>52.24</v>
      </c>
      <c r="D753" s="36">
        <v>35</v>
      </c>
      <c r="E753" s="36">
        <v>35</v>
      </c>
      <c r="F753" s="36">
        <v>44.99</v>
      </c>
      <c r="G753" s="41"/>
    </row>
    <row r="754" spans="1:7" ht="15">
      <c r="A754" s="35" t="s">
        <v>218</v>
      </c>
      <c r="B754" s="35" t="s">
        <v>1898</v>
      </c>
      <c r="C754" s="36">
        <v>12</v>
      </c>
      <c r="D754" s="36">
        <v>7.8</v>
      </c>
      <c r="E754" s="36">
        <v>7.8</v>
      </c>
      <c r="F754" s="36">
        <v>9.99</v>
      </c>
      <c r="G754" s="41"/>
    </row>
    <row r="755" spans="1:7" ht="15">
      <c r="A755" s="41"/>
      <c r="B755" s="41"/>
      <c r="C755" s="41"/>
      <c r="D755" s="41"/>
      <c r="E755" s="41"/>
      <c r="F755" s="41"/>
      <c r="G755" s="41"/>
    </row>
    <row r="756" spans="1:7" ht="15">
      <c r="A756" s="41"/>
      <c r="B756" s="35" t="s">
        <v>1916</v>
      </c>
      <c r="C756" s="41"/>
      <c r="D756" s="41"/>
      <c r="E756" s="41"/>
      <c r="F756" s="41"/>
      <c r="G756" s="41"/>
    </row>
    <row r="757" spans="1:7" ht="15">
      <c r="A757" s="35" t="s">
        <v>197</v>
      </c>
      <c r="B757" s="35" t="s">
        <v>1917</v>
      </c>
      <c r="C757" s="36">
        <v>227.14</v>
      </c>
      <c r="D757" s="36">
        <v>162.18</v>
      </c>
      <c r="E757" s="36">
        <v>162.18</v>
      </c>
      <c r="F757" s="36">
        <v>199</v>
      </c>
      <c r="G757" s="36">
        <v>199</v>
      </c>
    </row>
    <row r="758" spans="1:7" ht="15">
      <c r="A758" s="41"/>
      <c r="B758" s="41"/>
      <c r="C758" s="41"/>
      <c r="D758" s="41"/>
      <c r="E758" s="41"/>
      <c r="F758" s="41"/>
      <c r="G758" s="41"/>
    </row>
    <row r="759" spans="1:7" ht="15">
      <c r="A759" s="41"/>
      <c r="B759" s="216" t="s">
        <v>1918</v>
      </c>
      <c r="C759" s="217"/>
      <c r="D759" s="41"/>
      <c r="E759" s="41"/>
      <c r="F759" s="41"/>
      <c r="G759" s="41"/>
    </row>
    <row r="760" spans="1:7" ht="15">
      <c r="A760" s="35" t="s">
        <v>199</v>
      </c>
      <c r="B760" s="35" t="s">
        <v>1919</v>
      </c>
      <c r="C760" s="36">
        <v>227.14</v>
      </c>
      <c r="D760" s="36">
        <v>162.18</v>
      </c>
      <c r="E760" s="36">
        <v>162.18</v>
      </c>
      <c r="F760" s="36">
        <v>199</v>
      </c>
      <c r="G760" s="36">
        <v>199</v>
      </c>
    </row>
    <row r="761" spans="1:7" ht="15">
      <c r="A761" s="41"/>
      <c r="B761" s="41"/>
      <c r="C761" s="41"/>
      <c r="D761" s="41"/>
      <c r="E761" s="41"/>
      <c r="F761" s="41"/>
      <c r="G761" s="41"/>
    </row>
    <row r="762" spans="1:7" ht="15">
      <c r="A762" s="41"/>
      <c r="B762" s="216" t="s">
        <v>1920</v>
      </c>
      <c r="C762" s="217"/>
      <c r="D762" s="41"/>
      <c r="E762" s="41"/>
      <c r="F762" s="41"/>
      <c r="G762" s="41"/>
    </row>
    <row r="763" spans="1:7" ht="15">
      <c r="A763" s="35" t="s">
        <v>197</v>
      </c>
      <c r="B763" s="35" t="s">
        <v>1917</v>
      </c>
      <c r="C763" s="36">
        <v>227.14</v>
      </c>
      <c r="D763" s="36">
        <v>162.18</v>
      </c>
      <c r="E763" s="36">
        <v>162.18</v>
      </c>
      <c r="F763" s="36">
        <v>199</v>
      </c>
      <c r="G763" s="36">
        <v>199</v>
      </c>
    </row>
    <row r="764" spans="1:7" ht="15">
      <c r="A764" s="35" t="s">
        <v>199</v>
      </c>
      <c r="B764" s="35" t="s">
        <v>1919</v>
      </c>
      <c r="C764" s="36">
        <v>227.14</v>
      </c>
      <c r="D764" s="36">
        <v>162.18</v>
      </c>
      <c r="E764" s="36">
        <v>162.18</v>
      </c>
      <c r="F764" s="36">
        <v>199</v>
      </c>
      <c r="G764" s="36">
        <v>199</v>
      </c>
    </row>
    <row r="765" spans="1:7" ht="15">
      <c r="A765" s="41"/>
      <c r="B765" s="41"/>
      <c r="C765" s="41"/>
      <c r="D765" s="41"/>
      <c r="E765" s="41"/>
      <c r="F765" s="41"/>
      <c r="G765" s="41"/>
    </row>
    <row r="766" spans="1:7" ht="15">
      <c r="A766" s="41"/>
      <c r="B766" s="35" t="s">
        <v>1921</v>
      </c>
      <c r="C766" s="41"/>
      <c r="D766" s="41"/>
      <c r="E766" s="41"/>
      <c r="F766" s="41"/>
      <c r="G766" s="41"/>
    </row>
    <row r="767" spans="1:7" ht="15">
      <c r="A767" s="35" t="s">
        <v>112</v>
      </c>
      <c r="B767" s="35" t="s">
        <v>1758</v>
      </c>
      <c r="C767" s="36">
        <v>112.86</v>
      </c>
      <c r="D767" s="36">
        <v>80.58</v>
      </c>
      <c r="E767" s="36">
        <v>80.58</v>
      </c>
      <c r="F767" s="36">
        <v>99</v>
      </c>
      <c r="G767" s="36">
        <v>99</v>
      </c>
    </row>
    <row r="768" spans="1:7" ht="15">
      <c r="A768" s="41"/>
      <c r="B768" s="41"/>
      <c r="C768" s="41"/>
      <c r="D768" s="41"/>
      <c r="E768" s="41"/>
      <c r="F768" s="41"/>
      <c r="G768" s="41"/>
    </row>
    <row r="769" spans="1:7" ht="15">
      <c r="A769" s="41"/>
      <c r="B769" s="216" t="s">
        <v>1922</v>
      </c>
      <c r="C769" s="217"/>
      <c r="D769" s="41"/>
      <c r="E769" s="41"/>
      <c r="F769" s="41"/>
      <c r="G769" s="41"/>
    </row>
    <row r="770" spans="1:7" ht="15">
      <c r="A770" s="35" t="s">
        <v>114</v>
      </c>
      <c r="B770" s="35" t="s">
        <v>1757</v>
      </c>
      <c r="C770" s="36">
        <v>90</v>
      </c>
      <c r="D770" s="36">
        <v>64.260000000000005</v>
      </c>
      <c r="E770" s="36">
        <v>64.260000000000005</v>
      </c>
      <c r="F770" s="36">
        <v>79</v>
      </c>
      <c r="G770" s="36">
        <v>79</v>
      </c>
    </row>
    <row r="771" spans="1:7" ht="15">
      <c r="A771" s="35" t="s">
        <v>112</v>
      </c>
      <c r="B771" s="35" t="s">
        <v>1758</v>
      </c>
      <c r="C771" s="36">
        <v>112.86</v>
      </c>
      <c r="D771" s="36">
        <v>80.58</v>
      </c>
      <c r="E771" s="36">
        <v>80.58</v>
      </c>
      <c r="F771" s="36">
        <v>99</v>
      </c>
      <c r="G771" s="36">
        <v>99</v>
      </c>
    </row>
    <row r="772" spans="1:7" ht="15">
      <c r="A772" s="41"/>
      <c r="B772" s="41"/>
      <c r="C772" s="41"/>
      <c r="D772" s="41"/>
      <c r="E772" s="41"/>
      <c r="F772" s="41"/>
      <c r="G772" s="41"/>
    </row>
    <row r="773" spans="1:7" ht="15">
      <c r="A773" s="41"/>
      <c r="B773" s="35" t="s">
        <v>1923</v>
      </c>
      <c r="C773" s="41"/>
      <c r="D773" s="41"/>
      <c r="E773" s="41"/>
      <c r="F773" s="41"/>
      <c r="G773" s="41"/>
    </row>
    <row r="774" spans="1:7" ht="15">
      <c r="A774" s="35" t="s">
        <v>29</v>
      </c>
      <c r="B774" s="35" t="s">
        <v>1760</v>
      </c>
      <c r="C774" s="36">
        <v>67.14</v>
      </c>
      <c r="D774" s="36">
        <v>47.94</v>
      </c>
      <c r="E774" s="36">
        <v>47.94</v>
      </c>
      <c r="F774" s="36">
        <v>59</v>
      </c>
      <c r="G774" s="36">
        <v>59</v>
      </c>
    </row>
    <row r="775" spans="1:7" ht="15">
      <c r="A775" s="41"/>
      <c r="B775" s="41"/>
      <c r="C775" s="41"/>
      <c r="D775" s="41"/>
      <c r="E775" s="41"/>
      <c r="F775" s="41"/>
      <c r="G775" s="41"/>
    </row>
    <row r="776" spans="1:7" ht="15">
      <c r="A776" s="41"/>
      <c r="B776" s="35" t="s">
        <v>1924</v>
      </c>
      <c r="C776" s="41"/>
      <c r="D776" s="41"/>
      <c r="E776" s="41"/>
      <c r="F776" s="41"/>
      <c r="G776" s="41"/>
    </row>
    <row r="777" spans="1:7" ht="15">
      <c r="A777" s="35" t="s">
        <v>289</v>
      </c>
      <c r="B777" s="35" t="s">
        <v>1824</v>
      </c>
      <c r="C777" s="36">
        <v>547.14</v>
      </c>
      <c r="D777" s="36">
        <v>390.66</v>
      </c>
      <c r="E777" s="36">
        <v>390.66</v>
      </c>
      <c r="F777" s="36">
        <v>479</v>
      </c>
      <c r="G777" s="36">
        <v>479</v>
      </c>
    </row>
    <row r="778" spans="1:7" ht="15">
      <c r="A778" s="41"/>
      <c r="B778" s="41"/>
      <c r="C778" s="41"/>
      <c r="D778" s="41"/>
      <c r="E778" s="41"/>
      <c r="F778" s="41"/>
      <c r="G778" s="41"/>
    </row>
    <row r="779" spans="1:7" ht="15">
      <c r="A779" s="41"/>
      <c r="B779" s="35" t="s">
        <v>1925</v>
      </c>
      <c r="C779" s="41"/>
      <c r="D779" s="41"/>
      <c r="E779" s="41"/>
      <c r="F779" s="41"/>
      <c r="G779" s="41"/>
    </row>
    <row r="780" spans="1:7" ht="15">
      <c r="A780" s="35" t="s">
        <v>820</v>
      </c>
      <c r="B780" s="35" t="s">
        <v>1926</v>
      </c>
      <c r="C780" s="36">
        <v>432.86</v>
      </c>
      <c r="D780" s="36">
        <v>309.06</v>
      </c>
      <c r="E780" s="36">
        <v>309.06</v>
      </c>
      <c r="F780" s="36">
        <v>379</v>
      </c>
      <c r="G780" s="36">
        <v>379</v>
      </c>
    </row>
    <row r="781" spans="1:7" ht="15">
      <c r="A781" s="35" t="s">
        <v>824</v>
      </c>
      <c r="B781" s="35" t="s">
        <v>1927</v>
      </c>
      <c r="C781" s="36">
        <v>227.14</v>
      </c>
      <c r="D781" s="36">
        <v>162.18</v>
      </c>
      <c r="E781" s="36">
        <v>162.18</v>
      </c>
      <c r="F781" s="36">
        <v>199</v>
      </c>
      <c r="G781" s="36">
        <v>199</v>
      </c>
    </row>
    <row r="782" spans="1:7" ht="15">
      <c r="A782" s="41"/>
      <c r="B782" s="41"/>
      <c r="C782" s="41"/>
      <c r="D782" s="41"/>
      <c r="E782" s="41"/>
      <c r="F782" s="41"/>
      <c r="G782" s="41"/>
    </row>
    <row r="783" spans="1:7" ht="15">
      <c r="A783" s="41"/>
      <c r="B783" s="35" t="s">
        <v>1928</v>
      </c>
      <c r="C783" s="41"/>
      <c r="D783" s="41"/>
      <c r="E783" s="41"/>
      <c r="F783" s="41"/>
      <c r="G783" s="41"/>
    </row>
    <row r="784" spans="1:7" ht="15">
      <c r="A784" s="35" t="s">
        <v>822</v>
      </c>
      <c r="B784" s="35" t="s">
        <v>1929</v>
      </c>
      <c r="C784" s="36">
        <v>432.86</v>
      </c>
      <c r="D784" s="36">
        <v>309.06</v>
      </c>
      <c r="E784" s="36">
        <v>309.06</v>
      </c>
      <c r="F784" s="36">
        <v>379</v>
      </c>
      <c r="G784" s="36">
        <v>379</v>
      </c>
    </row>
    <row r="785" spans="1:7" ht="15">
      <c r="A785" s="35" t="s">
        <v>826</v>
      </c>
      <c r="B785" s="35" t="s">
        <v>1930</v>
      </c>
      <c r="C785" s="36">
        <v>227.14</v>
      </c>
      <c r="D785" s="36">
        <v>162.18</v>
      </c>
      <c r="E785" s="36">
        <v>162.18</v>
      </c>
      <c r="F785" s="36">
        <v>199</v>
      </c>
      <c r="G785" s="36">
        <v>199</v>
      </c>
    </row>
    <row r="786" spans="1:7" ht="15">
      <c r="A786" s="41"/>
      <c r="B786" s="41"/>
      <c r="C786" s="41"/>
      <c r="D786" s="41"/>
      <c r="E786" s="41"/>
      <c r="F786" s="41"/>
      <c r="G786" s="41"/>
    </row>
    <row r="787" spans="1:7" ht="15">
      <c r="A787" s="41"/>
      <c r="B787" s="35" t="s">
        <v>1931</v>
      </c>
      <c r="C787" s="41"/>
      <c r="D787" s="41"/>
      <c r="E787" s="41"/>
      <c r="F787" s="41"/>
      <c r="G787" s="41"/>
    </row>
    <row r="788" spans="1:7" ht="15">
      <c r="A788" s="35" t="s">
        <v>1326</v>
      </c>
      <c r="B788" s="35" t="s">
        <v>1784</v>
      </c>
      <c r="C788" s="36">
        <v>261.43</v>
      </c>
      <c r="D788" s="36">
        <v>186.66</v>
      </c>
      <c r="E788" s="36">
        <v>186.66</v>
      </c>
      <c r="F788" s="36">
        <v>229</v>
      </c>
      <c r="G788" s="36">
        <v>229</v>
      </c>
    </row>
    <row r="789" spans="1:7" ht="15">
      <c r="A789" s="35" t="s">
        <v>1328</v>
      </c>
      <c r="B789" s="35" t="s">
        <v>1785</v>
      </c>
      <c r="C789" s="36">
        <v>261.43</v>
      </c>
      <c r="D789" s="36">
        <v>186.66</v>
      </c>
      <c r="E789" s="36">
        <v>186.66</v>
      </c>
      <c r="F789" s="36">
        <v>229</v>
      </c>
      <c r="G789" s="36">
        <v>229</v>
      </c>
    </row>
    <row r="790" spans="1:7" ht="15">
      <c r="A790" s="35" t="s">
        <v>1330</v>
      </c>
      <c r="B790" s="35" t="s">
        <v>1786</v>
      </c>
      <c r="C790" s="36">
        <v>261.43</v>
      </c>
      <c r="D790" s="36">
        <v>186.66</v>
      </c>
      <c r="E790" s="36">
        <v>186.66</v>
      </c>
      <c r="F790" s="36">
        <v>229</v>
      </c>
      <c r="G790" s="36">
        <v>229</v>
      </c>
    </row>
    <row r="791" spans="1:7" ht="15">
      <c r="A791" s="35" t="s">
        <v>1332</v>
      </c>
      <c r="B791" s="35" t="s">
        <v>1787</v>
      </c>
      <c r="C791" s="36">
        <v>261.43</v>
      </c>
      <c r="D791" s="36">
        <v>186.66</v>
      </c>
      <c r="E791" s="36">
        <v>186.66</v>
      </c>
      <c r="F791" s="36">
        <v>229</v>
      </c>
      <c r="G791" s="36">
        <v>229</v>
      </c>
    </row>
    <row r="792" spans="1:7" ht="15">
      <c r="A792" s="41"/>
      <c r="B792" s="41"/>
      <c r="C792" s="41"/>
      <c r="D792" s="41"/>
      <c r="E792" s="41"/>
      <c r="F792" s="41"/>
      <c r="G792" s="41"/>
    </row>
    <row r="793" spans="1:7" ht="15">
      <c r="A793" s="41"/>
      <c r="B793" s="216" t="s">
        <v>1932</v>
      </c>
      <c r="C793" s="217"/>
      <c r="D793" s="41"/>
      <c r="E793" s="41"/>
      <c r="F793" s="41"/>
      <c r="G793" s="41"/>
    </row>
    <row r="794" spans="1:7" ht="15">
      <c r="A794" s="35" t="s">
        <v>651</v>
      </c>
      <c r="B794" s="35" t="s">
        <v>1933</v>
      </c>
      <c r="C794" s="36">
        <v>55.71</v>
      </c>
      <c r="D794" s="36">
        <v>39.78</v>
      </c>
      <c r="E794" s="36">
        <v>39.78</v>
      </c>
      <c r="F794" s="36">
        <v>49</v>
      </c>
      <c r="G794" s="36">
        <v>49</v>
      </c>
    </row>
    <row r="795" spans="1:7" ht="15">
      <c r="A795" s="41"/>
      <c r="B795" s="41"/>
      <c r="C795" s="41"/>
      <c r="D795" s="41"/>
      <c r="E795" s="41"/>
      <c r="F795" s="41"/>
      <c r="G795" s="41"/>
    </row>
    <row r="796" spans="1:7" ht="15">
      <c r="A796" s="41"/>
      <c r="B796" s="35" t="s">
        <v>1934</v>
      </c>
      <c r="C796" s="41"/>
      <c r="D796" s="41"/>
      <c r="E796" s="41"/>
      <c r="F796" s="41"/>
      <c r="G796" s="41"/>
    </row>
    <row r="797" spans="1:7" ht="15">
      <c r="A797" s="35">
        <v>1021294</v>
      </c>
      <c r="B797" s="35" t="s">
        <v>1521</v>
      </c>
      <c r="C797" s="36">
        <v>21.43</v>
      </c>
      <c r="D797" s="36">
        <v>15.3</v>
      </c>
      <c r="E797" s="36">
        <v>15.3</v>
      </c>
      <c r="F797" s="36">
        <v>18.899999999999999</v>
      </c>
      <c r="G797" s="36">
        <v>18.899999999999999</v>
      </c>
    </row>
    <row r="798" spans="1:7" ht="15">
      <c r="A798" s="41"/>
      <c r="B798" s="41"/>
      <c r="C798" s="41"/>
      <c r="D798" s="41"/>
      <c r="E798" s="41"/>
      <c r="F798" s="41"/>
      <c r="G798" s="41"/>
    </row>
    <row r="799" spans="1:7" ht="15">
      <c r="A799" s="41"/>
      <c r="B799" s="35" t="s">
        <v>1935</v>
      </c>
      <c r="C799" s="41"/>
      <c r="D799" s="41"/>
      <c r="E799" s="41"/>
      <c r="F799" s="41"/>
      <c r="G799" s="41"/>
    </row>
    <row r="800" spans="1:7" ht="15">
      <c r="A800" s="35">
        <v>3073173</v>
      </c>
      <c r="B800" s="35" t="s">
        <v>1799</v>
      </c>
      <c r="C800" s="36">
        <v>284.29000000000002</v>
      </c>
      <c r="D800" s="36">
        <v>202.98</v>
      </c>
      <c r="E800" s="36">
        <v>202.98</v>
      </c>
      <c r="F800" s="36">
        <v>249</v>
      </c>
      <c r="G800" s="36">
        <v>249</v>
      </c>
    </row>
    <row r="801" spans="1:7" ht="15">
      <c r="A801" s="35" t="s">
        <v>22</v>
      </c>
      <c r="B801" s="35" t="s">
        <v>1800</v>
      </c>
      <c r="C801" s="36">
        <v>384.29</v>
      </c>
      <c r="D801" s="36">
        <v>274.38</v>
      </c>
      <c r="E801" s="36">
        <v>274.38</v>
      </c>
      <c r="F801" s="36">
        <v>299</v>
      </c>
      <c r="G801" s="36">
        <v>299</v>
      </c>
    </row>
    <row r="802" spans="1:7" ht="15">
      <c r="A802" s="41"/>
      <c r="B802" s="41"/>
      <c r="C802" s="41"/>
      <c r="D802" s="41"/>
      <c r="E802" s="41"/>
      <c r="F802" s="41"/>
      <c r="G802" s="41"/>
    </row>
    <row r="803" spans="1:7" ht="15">
      <c r="A803" s="41"/>
      <c r="B803" s="216" t="s">
        <v>1936</v>
      </c>
      <c r="C803" s="217"/>
      <c r="D803" s="41"/>
      <c r="E803" s="41"/>
      <c r="F803" s="41"/>
      <c r="G803" s="41"/>
    </row>
    <row r="804" spans="1:7" ht="15">
      <c r="A804" s="41"/>
      <c r="B804" s="41"/>
      <c r="C804" s="41"/>
      <c r="D804" s="41"/>
      <c r="E804" s="41"/>
      <c r="F804" s="41"/>
      <c r="G804" s="41"/>
    </row>
    <row r="805" spans="1:7" ht="15">
      <c r="A805" s="35" t="s">
        <v>847</v>
      </c>
      <c r="B805" s="35" t="s">
        <v>1399</v>
      </c>
      <c r="C805" s="36">
        <v>1168.57</v>
      </c>
      <c r="D805" s="36">
        <v>834.36</v>
      </c>
      <c r="E805" s="36">
        <v>834.36</v>
      </c>
      <c r="F805" s="36">
        <v>899</v>
      </c>
      <c r="G805" s="36">
        <v>899</v>
      </c>
    </row>
    <row r="806" spans="1:7" ht="15">
      <c r="A806" s="41"/>
      <c r="B806" s="35" t="s">
        <v>1937</v>
      </c>
      <c r="C806" s="41"/>
      <c r="D806" s="41"/>
      <c r="E806" s="41"/>
      <c r="F806" s="41"/>
      <c r="G806" s="41"/>
    </row>
    <row r="807" spans="1:7" ht="15">
      <c r="A807" s="41"/>
      <c r="B807" s="41"/>
      <c r="C807" s="41"/>
      <c r="D807" s="41"/>
      <c r="E807" s="41"/>
      <c r="F807" s="41"/>
      <c r="G807" s="41"/>
    </row>
    <row r="808" spans="1:7" ht="15">
      <c r="A808" s="35" t="s">
        <v>849</v>
      </c>
      <c r="B808" s="35" t="s">
        <v>1400</v>
      </c>
      <c r="C808" s="36">
        <v>1558.57</v>
      </c>
      <c r="D808" s="36">
        <v>1112.82</v>
      </c>
      <c r="E808" s="36">
        <v>1112.82</v>
      </c>
      <c r="F808" s="36">
        <v>1199</v>
      </c>
      <c r="G808" s="36">
        <v>1199</v>
      </c>
    </row>
    <row r="809" spans="1:7" ht="15">
      <c r="A809" s="41"/>
      <c r="B809" s="35" t="s">
        <v>1938</v>
      </c>
      <c r="C809" s="41"/>
      <c r="D809" s="41"/>
      <c r="E809" s="41"/>
      <c r="F809" s="41"/>
      <c r="G809" s="41"/>
    </row>
    <row r="810" spans="1:7" ht="15">
      <c r="A810" s="41"/>
      <c r="B810" s="41"/>
      <c r="C810" s="41"/>
      <c r="D810" s="41"/>
      <c r="E810" s="41"/>
      <c r="F810" s="41"/>
      <c r="G810" s="41"/>
    </row>
    <row r="811" spans="1:7" ht="15">
      <c r="A811" s="35" t="s">
        <v>843</v>
      </c>
      <c r="B811" s="35" t="s">
        <v>1401</v>
      </c>
      <c r="C811" s="36">
        <v>1688.57</v>
      </c>
      <c r="D811" s="36">
        <v>1205.6400000000001</v>
      </c>
      <c r="E811" s="36">
        <v>1205.6400000000001</v>
      </c>
      <c r="F811" s="36">
        <v>1299</v>
      </c>
      <c r="G811" s="36">
        <v>1299</v>
      </c>
    </row>
    <row r="812" spans="1:7" ht="15">
      <c r="A812" s="41"/>
      <c r="B812" s="35" t="s">
        <v>1939</v>
      </c>
      <c r="C812" s="41"/>
      <c r="D812" s="41"/>
      <c r="E812" s="41"/>
      <c r="F812" s="41"/>
      <c r="G812" s="41"/>
    </row>
    <row r="813" spans="1:7" ht="15">
      <c r="A813" s="41"/>
      <c r="B813" s="41"/>
      <c r="C813" s="41"/>
      <c r="D813" s="41"/>
      <c r="E813" s="41"/>
      <c r="F813" s="41"/>
      <c r="G813" s="41"/>
    </row>
    <row r="814" spans="1:7" ht="15">
      <c r="A814" s="35" t="s">
        <v>845</v>
      </c>
      <c r="B814" s="35" t="s">
        <v>1402</v>
      </c>
      <c r="C814" s="36">
        <v>2078.5700000000002</v>
      </c>
      <c r="D814" s="36">
        <v>1484.1</v>
      </c>
      <c r="E814" s="36">
        <v>1484.1</v>
      </c>
      <c r="F814" s="36">
        <v>1599</v>
      </c>
      <c r="G814" s="36">
        <v>1599</v>
      </c>
    </row>
    <row r="815" spans="1:7" ht="15">
      <c r="A815" s="41"/>
      <c r="B815" s="35" t="s">
        <v>1940</v>
      </c>
      <c r="C815" s="41"/>
      <c r="D815" s="41"/>
      <c r="E815" s="41"/>
      <c r="F815" s="41"/>
      <c r="G815" s="41"/>
    </row>
    <row r="816" spans="1:7" ht="15">
      <c r="A816" s="41"/>
      <c r="B816" s="41"/>
      <c r="C816" s="41"/>
      <c r="D816" s="41"/>
      <c r="E816" s="41"/>
      <c r="F816" s="41"/>
      <c r="G816" s="41"/>
    </row>
    <row r="817" spans="1:7" ht="15">
      <c r="A817" s="35" t="s">
        <v>0</v>
      </c>
      <c r="B817" s="35" t="s">
        <v>1403</v>
      </c>
      <c r="C817" s="36">
        <v>2387.14</v>
      </c>
      <c r="D817" s="36">
        <v>1704.42</v>
      </c>
      <c r="E817" s="36">
        <v>1704.42</v>
      </c>
      <c r="F817" s="36">
        <v>1899</v>
      </c>
      <c r="G817" s="36">
        <v>1899</v>
      </c>
    </row>
    <row r="818" spans="1:7" ht="15">
      <c r="A818" s="41"/>
      <c r="B818" s="35" t="s">
        <v>1941</v>
      </c>
      <c r="C818" s="41"/>
      <c r="D818" s="41"/>
      <c r="E818" s="41"/>
      <c r="F818" s="41"/>
      <c r="G818" s="41"/>
    </row>
    <row r="819" spans="1:7" ht="15">
      <c r="A819" s="41"/>
      <c r="B819" s="41"/>
      <c r="C819" s="41"/>
      <c r="D819" s="41"/>
      <c r="E819" s="41"/>
      <c r="F819" s="41"/>
      <c r="G819" s="41"/>
    </row>
    <row r="820" spans="1:7" ht="15">
      <c r="A820" s="35" t="s">
        <v>441</v>
      </c>
      <c r="B820" s="35" t="s">
        <v>1404</v>
      </c>
      <c r="C820" s="36">
        <v>2764.29</v>
      </c>
      <c r="D820" s="36">
        <v>1973.7</v>
      </c>
      <c r="E820" s="36">
        <v>1973.7</v>
      </c>
      <c r="F820" s="36">
        <v>2199</v>
      </c>
      <c r="G820" s="36">
        <v>2199</v>
      </c>
    </row>
    <row r="821" spans="1:7" ht="15">
      <c r="A821" s="41"/>
      <c r="B821" s="35" t="s">
        <v>1942</v>
      </c>
      <c r="C821" s="41"/>
      <c r="D821" s="41"/>
      <c r="E821" s="41"/>
      <c r="F821" s="41"/>
      <c r="G821" s="41"/>
    </row>
    <row r="822" spans="1:7" ht="15">
      <c r="A822" s="41"/>
      <c r="B822" s="41"/>
      <c r="C822" s="41"/>
      <c r="D822" s="41"/>
      <c r="E822" s="41"/>
      <c r="F822" s="41"/>
      <c r="G822" s="41"/>
    </row>
    <row r="823" spans="1:7" ht="15">
      <c r="A823" s="35" t="s">
        <v>445</v>
      </c>
      <c r="B823" s="35" t="s">
        <v>1405</v>
      </c>
      <c r="C823" s="36">
        <v>3204.29</v>
      </c>
      <c r="D823" s="36">
        <v>2287.86</v>
      </c>
      <c r="E823" s="36">
        <v>2287.86</v>
      </c>
      <c r="F823" s="36">
        <v>2549</v>
      </c>
      <c r="G823" s="36">
        <v>2549</v>
      </c>
    </row>
    <row r="824" spans="1:7" ht="15">
      <c r="A824" s="41"/>
      <c r="B824" s="35" t="s">
        <v>1943</v>
      </c>
      <c r="C824" s="41"/>
      <c r="D824" s="41"/>
      <c r="E824" s="41"/>
      <c r="F824" s="41"/>
      <c r="G824" s="41"/>
    </row>
    <row r="825" spans="1:7" ht="15">
      <c r="A825" s="41"/>
      <c r="B825" s="41"/>
      <c r="C825" s="41"/>
      <c r="D825" s="41"/>
      <c r="E825" s="41"/>
      <c r="F825" s="41"/>
      <c r="G825" s="41"/>
    </row>
    <row r="826" spans="1:7" ht="15">
      <c r="A826" s="35" t="s">
        <v>672</v>
      </c>
      <c r="B826" s="35" t="s">
        <v>1406</v>
      </c>
      <c r="C826" s="36">
        <v>320</v>
      </c>
      <c r="D826" s="36">
        <v>228.48</v>
      </c>
      <c r="E826" s="36">
        <v>228.48</v>
      </c>
      <c r="F826" s="36">
        <v>249</v>
      </c>
      <c r="G826" s="36">
        <v>249</v>
      </c>
    </row>
    <row r="827" spans="1:7" ht="15">
      <c r="A827" s="41"/>
      <c r="B827" s="35" t="s">
        <v>1944</v>
      </c>
      <c r="C827" s="41"/>
      <c r="D827" s="41"/>
      <c r="E827" s="41"/>
      <c r="F827" s="41"/>
      <c r="G827" s="41"/>
    </row>
    <row r="828" spans="1:7" ht="15">
      <c r="A828" s="41"/>
      <c r="B828" s="41"/>
      <c r="C828" s="41"/>
      <c r="D828" s="41"/>
      <c r="E828" s="41"/>
      <c r="F828" s="41"/>
      <c r="G828" s="41"/>
    </row>
    <row r="829" spans="1:7" ht="15">
      <c r="A829" s="35" t="s">
        <v>690</v>
      </c>
      <c r="B829" s="35" t="s">
        <v>1407</v>
      </c>
      <c r="C829" s="36">
        <v>512.86</v>
      </c>
      <c r="D829" s="36">
        <v>366.18</v>
      </c>
      <c r="E829" s="36">
        <v>366.18</v>
      </c>
      <c r="F829" s="36">
        <v>399</v>
      </c>
      <c r="G829" s="36">
        <v>399</v>
      </c>
    </row>
    <row r="830" spans="1:7" ht="15">
      <c r="A830" s="41"/>
      <c r="B830" s="35" t="s">
        <v>1945</v>
      </c>
      <c r="C830" s="41"/>
      <c r="D830" s="41"/>
      <c r="E830" s="41"/>
      <c r="F830" s="41"/>
      <c r="G830" s="41"/>
    </row>
    <row r="831" spans="1:7" ht="15">
      <c r="A831" s="41"/>
      <c r="B831" s="41"/>
      <c r="C831" s="41"/>
      <c r="D831" s="41"/>
      <c r="E831" s="41"/>
      <c r="F831" s="41"/>
      <c r="G831" s="41"/>
    </row>
    <row r="832" spans="1:7" ht="15">
      <c r="A832" s="35" t="s">
        <v>701</v>
      </c>
      <c r="B832" s="35" t="s">
        <v>1408</v>
      </c>
      <c r="C832" s="36">
        <v>770</v>
      </c>
      <c r="D832" s="36">
        <v>549.78</v>
      </c>
      <c r="E832" s="36">
        <v>549.78</v>
      </c>
      <c r="F832" s="36">
        <v>599</v>
      </c>
      <c r="G832" s="36">
        <v>599</v>
      </c>
    </row>
    <row r="833" spans="1:7" ht="15">
      <c r="A833" s="41"/>
      <c r="B833" s="35" t="s">
        <v>1946</v>
      </c>
      <c r="C833" s="41"/>
      <c r="D833" s="41"/>
      <c r="E833" s="41"/>
      <c r="F833" s="41"/>
      <c r="G833" s="41"/>
    </row>
    <row r="834" spans="1:7" ht="15">
      <c r="A834" s="41"/>
      <c r="B834" s="41"/>
      <c r="C834" s="41"/>
      <c r="D834" s="41"/>
      <c r="E834" s="41"/>
      <c r="F834" s="41"/>
      <c r="G834" s="41"/>
    </row>
    <row r="835" spans="1:7" ht="15">
      <c r="A835" s="35" t="s">
        <v>705</v>
      </c>
      <c r="B835" s="35" t="s">
        <v>1409</v>
      </c>
      <c r="C835" s="36">
        <v>3431.43</v>
      </c>
      <c r="D835" s="36">
        <v>2450.04</v>
      </c>
      <c r="E835" s="36">
        <v>2450.04</v>
      </c>
      <c r="F835" s="36">
        <v>2699</v>
      </c>
      <c r="G835" s="36">
        <v>2699</v>
      </c>
    </row>
    <row r="836" spans="1:7" ht="15">
      <c r="A836" s="41"/>
      <c r="B836" s="35" t="s">
        <v>1947</v>
      </c>
      <c r="C836" s="41"/>
      <c r="D836" s="41"/>
      <c r="E836" s="41"/>
      <c r="F836" s="41"/>
      <c r="G836" s="41"/>
    </row>
    <row r="837" spans="1:7" ht="15">
      <c r="A837" s="41"/>
      <c r="B837" s="41"/>
      <c r="C837" s="41"/>
      <c r="D837" s="41"/>
      <c r="E837" s="41"/>
      <c r="F837" s="41"/>
      <c r="G837" s="41"/>
    </row>
    <row r="838" spans="1:7" ht="15">
      <c r="A838" s="35" t="s">
        <v>707</v>
      </c>
      <c r="B838" s="35" t="s">
        <v>1410</v>
      </c>
      <c r="C838" s="36">
        <v>4702.8599999999997</v>
      </c>
      <c r="D838" s="36">
        <v>3357.84</v>
      </c>
      <c r="E838" s="36">
        <v>3357.84</v>
      </c>
      <c r="F838" s="36">
        <v>3699</v>
      </c>
      <c r="G838" s="36">
        <v>3699</v>
      </c>
    </row>
    <row r="839" spans="1:7" ht="15">
      <c r="A839" s="41"/>
      <c r="B839" s="35" t="s">
        <v>1948</v>
      </c>
      <c r="C839" s="41"/>
      <c r="D839" s="41"/>
      <c r="E839" s="41"/>
      <c r="F839" s="41"/>
      <c r="G839" s="41"/>
    </row>
    <row r="840" spans="1:7" ht="15">
      <c r="A840" s="41"/>
      <c r="B840" s="41"/>
      <c r="C840" s="41"/>
      <c r="D840" s="41"/>
      <c r="E840" s="41"/>
      <c r="F840" s="41"/>
      <c r="G840" s="41"/>
    </row>
    <row r="841" spans="1:7" ht="15">
      <c r="A841" s="41"/>
      <c r="B841" s="35" t="s">
        <v>1949</v>
      </c>
      <c r="C841" s="41"/>
      <c r="D841" s="41"/>
      <c r="E841" s="41"/>
      <c r="F841" s="41"/>
      <c r="G841" s="41"/>
    </row>
    <row r="842" spans="1:7" ht="15">
      <c r="A842" s="41"/>
      <c r="B842" s="41"/>
      <c r="C842" s="41"/>
      <c r="D842" s="41"/>
      <c r="E842" s="41"/>
      <c r="F842" s="41"/>
      <c r="G842" s="41"/>
    </row>
    <row r="843" spans="1:7" ht="15">
      <c r="A843" s="35" t="s">
        <v>1950</v>
      </c>
      <c r="B843" s="35" t="s">
        <v>1951</v>
      </c>
      <c r="C843" s="36">
        <v>179.1</v>
      </c>
      <c r="D843" s="36">
        <v>120</v>
      </c>
      <c r="E843" s="36">
        <v>120</v>
      </c>
      <c r="F843" s="36">
        <v>155.99</v>
      </c>
      <c r="G843" s="41"/>
    </row>
    <row r="844" spans="1:7" ht="15">
      <c r="A844" s="35" t="s">
        <v>1952</v>
      </c>
      <c r="B844" s="35" t="s">
        <v>1953</v>
      </c>
      <c r="C844" s="36">
        <v>188.06</v>
      </c>
      <c r="D844" s="36">
        <v>126</v>
      </c>
      <c r="E844" s="36">
        <v>126</v>
      </c>
      <c r="F844" s="36">
        <v>163.99</v>
      </c>
      <c r="G844" s="41"/>
    </row>
    <row r="845" spans="1:7" ht="15">
      <c r="A845" s="35" t="s">
        <v>1954</v>
      </c>
      <c r="B845" s="35" t="s">
        <v>1955</v>
      </c>
      <c r="C845" s="36">
        <v>188.06</v>
      </c>
      <c r="D845" s="36">
        <v>126</v>
      </c>
      <c r="E845" s="36">
        <v>126</v>
      </c>
      <c r="F845" s="36">
        <v>163.99</v>
      </c>
      <c r="G845" s="41"/>
    </row>
    <row r="846" spans="1:7" ht="15">
      <c r="A846" s="35" t="s">
        <v>1956</v>
      </c>
      <c r="B846" s="35" t="s">
        <v>1957</v>
      </c>
      <c r="C846" s="36">
        <v>188.06</v>
      </c>
      <c r="D846" s="36">
        <v>126</v>
      </c>
      <c r="E846" s="36">
        <v>126</v>
      </c>
      <c r="F846" s="36">
        <v>163.99</v>
      </c>
      <c r="G846" s="41"/>
    </row>
    <row r="847" spans="1:7" ht="15">
      <c r="A847" s="35" t="s">
        <v>1958</v>
      </c>
      <c r="B847" s="35" t="s">
        <v>1959</v>
      </c>
      <c r="C847" s="36">
        <v>228.36</v>
      </c>
      <c r="D847" s="36">
        <v>153</v>
      </c>
      <c r="E847" s="36">
        <v>153</v>
      </c>
      <c r="F847" s="36">
        <v>198.99</v>
      </c>
      <c r="G847" s="41"/>
    </row>
    <row r="848" spans="1:7" ht="15">
      <c r="A848" s="35" t="s">
        <v>1960</v>
      </c>
      <c r="B848" s="35" t="s">
        <v>1961</v>
      </c>
      <c r="C848" s="36">
        <v>228.36</v>
      </c>
      <c r="D848" s="36">
        <v>153</v>
      </c>
      <c r="E848" s="36">
        <v>153</v>
      </c>
      <c r="F848" s="36">
        <v>198.99</v>
      </c>
      <c r="G848" s="41"/>
    </row>
    <row r="849" spans="1:7" ht="15">
      <c r="A849" s="35" t="s">
        <v>1962</v>
      </c>
      <c r="B849" s="35" t="s">
        <v>1963</v>
      </c>
      <c r="C849" s="36">
        <v>228.36</v>
      </c>
      <c r="D849" s="36">
        <v>153</v>
      </c>
      <c r="E849" s="36">
        <v>153</v>
      </c>
      <c r="F849" s="36">
        <v>198.99</v>
      </c>
      <c r="G849" s="41"/>
    </row>
    <row r="850" spans="1:7" ht="15">
      <c r="A850" s="35" t="s">
        <v>1964</v>
      </c>
      <c r="B850" s="35" t="s">
        <v>1965</v>
      </c>
      <c r="C850" s="36">
        <v>228.36</v>
      </c>
      <c r="D850" s="36">
        <v>153</v>
      </c>
      <c r="E850" s="36">
        <v>153</v>
      </c>
      <c r="F850" s="36">
        <v>198.99</v>
      </c>
      <c r="G850" s="41"/>
    </row>
    <row r="851" spans="1:7" ht="15">
      <c r="A851" s="35" t="s">
        <v>1966</v>
      </c>
      <c r="B851" s="35" t="s">
        <v>1967</v>
      </c>
      <c r="C851" s="36">
        <v>237.31</v>
      </c>
      <c r="D851" s="36">
        <v>159</v>
      </c>
      <c r="E851" s="36">
        <v>159</v>
      </c>
      <c r="F851" s="36">
        <v>205.99</v>
      </c>
      <c r="G851" s="41"/>
    </row>
    <row r="852" spans="1:7" ht="15">
      <c r="A852" s="35" t="s">
        <v>1968</v>
      </c>
      <c r="B852" s="35" t="s">
        <v>1969</v>
      </c>
      <c r="C852" s="36">
        <v>114.93</v>
      </c>
      <c r="D852" s="36">
        <v>77</v>
      </c>
      <c r="E852" s="36">
        <v>77</v>
      </c>
      <c r="F852" s="36">
        <v>99.99</v>
      </c>
      <c r="G852" s="41"/>
    </row>
    <row r="853" spans="1:7" ht="15">
      <c r="A853" s="35" t="s">
        <v>1970</v>
      </c>
      <c r="B853" s="35" t="s">
        <v>1971</v>
      </c>
      <c r="C853" s="36">
        <v>105.97</v>
      </c>
      <c r="D853" s="36">
        <v>71</v>
      </c>
      <c r="E853" s="36">
        <v>71</v>
      </c>
      <c r="F853" s="36">
        <v>91.99</v>
      </c>
      <c r="G853" s="41"/>
    </row>
    <row r="854" spans="1:7" ht="15">
      <c r="A854" s="35" t="s">
        <v>1972</v>
      </c>
      <c r="B854" s="35" t="s">
        <v>1973</v>
      </c>
      <c r="C854" s="36">
        <v>114.93</v>
      </c>
      <c r="D854" s="36">
        <v>77</v>
      </c>
      <c r="E854" s="36">
        <v>77</v>
      </c>
      <c r="F854" s="36">
        <v>99.99</v>
      </c>
      <c r="G854" s="41"/>
    </row>
    <row r="855" spans="1:7" ht="15">
      <c r="A855" s="35" t="s">
        <v>1974</v>
      </c>
      <c r="B855" s="35" t="s">
        <v>1975</v>
      </c>
      <c r="C855" s="36">
        <v>114.93</v>
      </c>
      <c r="D855" s="36">
        <v>77</v>
      </c>
      <c r="E855" s="36">
        <v>77</v>
      </c>
      <c r="F855" s="36">
        <v>99.99</v>
      </c>
      <c r="G855" s="41"/>
    </row>
    <row r="856" spans="1:7" ht="15">
      <c r="A856" s="35" t="s">
        <v>1976</v>
      </c>
      <c r="B856" s="35" t="s">
        <v>1977</v>
      </c>
      <c r="C856" s="36">
        <v>156.72</v>
      </c>
      <c r="D856" s="36">
        <v>105</v>
      </c>
      <c r="E856" s="36">
        <v>105</v>
      </c>
      <c r="F856" s="36">
        <v>135.99</v>
      </c>
      <c r="G856" s="41"/>
    </row>
    <row r="857" spans="1:7" ht="15">
      <c r="A857" s="35" t="s">
        <v>1978</v>
      </c>
      <c r="B857" s="35" t="s">
        <v>1979</v>
      </c>
      <c r="C857" s="36">
        <v>156.72</v>
      </c>
      <c r="D857" s="36">
        <v>105</v>
      </c>
      <c r="E857" s="36">
        <v>105</v>
      </c>
      <c r="F857" s="36">
        <v>135.99</v>
      </c>
      <c r="G857" s="41"/>
    </row>
    <row r="858" spans="1:7" ht="15">
      <c r="A858" s="35" t="s">
        <v>1980</v>
      </c>
      <c r="B858" s="35" t="s">
        <v>1981</v>
      </c>
      <c r="C858" s="36">
        <v>156.72</v>
      </c>
      <c r="D858" s="36">
        <v>105</v>
      </c>
      <c r="E858" s="36">
        <v>105</v>
      </c>
      <c r="F858" s="36">
        <v>135.99</v>
      </c>
      <c r="G858" s="41"/>
    </row>
    <row r="859" spans="1:7" ht="15">
      <c r="A859" s="35" t="s">
        <v>1982</v>
      </c>
      <c r="B859" s="35" t="s">
        <v>1983</v>
      </c>
      <c r="C859" s="36">
        <v>156.72</v>
      </c>
      <c r="D859" s="36">
        <v>105</v>
      </c>
      <c r="E859" s="36">
        <v>105</v>
      </c>
      <c r="F859" s="36">
        <v>135.99</v>
      </c>
      <c r="G859" s="41"/>
    </row>
    <row r="860" spans="1:7" ht="15">
      <c r="A860" s="35" t="s">
        <v>1984</v>
      </c>
      <c r="B860" s="35" t="s">
        <v>1985</v>
      </c>
      <c r="C860" s="36">
        <v>164.18</v>
      </c>
      <c r="D860" s="36">
        <v>110</v>
      </c>
      <c r="E860" s="36">
        <v>110</v>
      </c>
      <c r="F860" s="36">
        <v>142.99</v>
      </c>
      <c r="G860" s="41"/>
    </row>
    <row r="861" spans="1:7" ht="15">
      <c r="A861" s="41"/>
      <c r="B861" s="41"/>
      <c r="C861" s="41"/>
      <c r="D861" s="41"/>
      <c r="E861" s="41"/>
      <c r="F861" s="41"/>
      <c r="G861" s="41"/>
    </row>
    <row r="862" spans="1:7" ht="15">
      <c r="A862" s="41"/>
      <c r="B862" s="35" t="s">
        <v>1986</v>
      </c>
      <c r="C862" s="41"/>
      <c r="D862" s="41"/>
      <c r="E862" s="41"/>
      <c r="F862" s="41"/>
      <c r="G862" s="41"/>
    </row>
    <row r="863" spans="1:7" ht="15">
      <c r="A863" s="41"/>
      <c r="B863" s="41"/>
      <c r="C863" s="41"/>
      <c r="D863" s="41"/>
      <c r="E863" s="41"/>
      <c r="F863" s="41"/>
      <c r="G863" s="41"/>
    </row>
    <row r="864" spans="1:7" ht="15">
      <c r="A864" s="41"/>
      <c r="B864" s="35" t="s">
        <v>1987</v>
      </c>
      <c r="C864" s="41"/>
      <c r="D864" s="41"/>
      <c r="E864" s="41"/>
      <c r="F864" s="41"/>
      <c r="G864" s="41"/>
    </row>
    <row r="865" spans="1:7" ht="15">
      <c r="A865" s="35" t="s">
        <v>1988</v>
      </c>
      <c r="B865" s="35" t="s">
        <v>1989</v>
      </c>
      <c r="C865" s="36">
        <v>53</v>
      </c>
      <c r="D865" s="36">
        <v>35</v>
      </c>
      <c r="E865" s="36">
        <v>35</v>
      </c>
      <c r="F865" s="36">
        <v>44.99</v>
      </c>
      <c r="G865" s="41"/>
    </row>
    <row r="866" spans="1:7" ht="15">
      <c r="A866" s="35" t="s">
        <v>1990</v>
      </c>
      <c r="B866" s="35" t="s">
        <v>1991</v>
      </c>
      <c r="C866" s="36">
        <v>69</v>
      </c>
      <c r="D866" s="36">
        <v>46</v>
      </c>
      <c r="E866" s="36">
        <v>46</v>
      </c>
      <c r="F866" s="36">
        <v>58.99</v>
      </c>
      <c r="G866" s="41"/>
    </row>
    <row r="867" spans="1:7" ht="15">
      <c r="A867" s="35" t="s">
        <v>1992</v>
      </c>
      <c r="B867" s="35" t="s">
        <v>1993</v>
      </c>
      <c r="C867" s="36">
        <v>69</v>
      </c>
      <c r="D867" s="36">
        <v>46</v>
      </c>
      <c r="E867" s="36">
        <v>46</v>
      </c>
      <c r="F867" s="36">
        <v>58.99</v>
      </c>
      <c r="G867" s="41"/>
    </row>
    <row r="868" spans="1:7" ht="15">
      <c r="A868" s="35" t="s">
        <v>1994</v>
      </c>
      <c r="B868" s="35" t="s">
        <v>1995</v>
      </c>
      <c r="C868" s="36">
        <v>69</v>
      </c>
      <c r="D868" s="36">
        <v>46</v>
      </c>
      <c r="E868" s="36">
        <v>46</v>
      </c>
      <c r="F868" s="36">
        <v>58.99</v>
      </c>
      <c r="G868" s="41"/>
    </row>
    <row r="869" spans="1:7" ht="15">
      <c r="A869" s="35" t="s">
        <v>1996</v>
      </c>
      <c r="B869" s="35" t="s">
        <v>1997</v>
      </c>
      <c r="C869" s="36">
        <v>81</v>
      </c>
      <c r="D869" s="36">
        <v>54</v>
      </c>
      <c r="E869" s="36">
        <v>54</v>
      </c>
      <c r="F869" s="36">
        <v>69.989999999999995</v>
      </c>
      <c r="G869" s="41"/>
    </row>
    <row r="870" spans="1:7" ht="15">
      <c r="A870" s="35" t="s">
        <v>1998</v>
      </c>
      <c r="B870" s="35" t="s">
        <v>1999</v>
      </c>
      <c r="C870" s="36">
        <v>96</v>
      </c>
      <c r="D870" s="36">
        <v>64</v>
      </c>
      <c r="E870" s="36">
        <v>64</v>
      </c>
      <c r="F870" s="36">
        <v>82.99</v>
      </c>
      <c r="G870" s="41"/>
    </row>
    <row r="871" spans="1:7" ht="15">
      <c r="A871" s="35" t="s">
        <v>2000</v>
      </c>
      <c r="B871" s="35" t="s">
        <v>2001</v>
      </c>
      <c r="C871" s="36">
        <v>96</v>
      </c>
      <c r="D871" s="36">
        <v>64</v>
      </c>
      <c r="E871" s="36">
        <v>64</v>
      </c>
      <c r="F871" s="36">
        <v>82.99</v>
      </c>
      <c r="G871" s="41"/>
    </row>
    <row r="872" spans="1:7" ht="15">
      <c r="A872" s="35" t="s">
        <v>2002</v>
      </c>
      <c r="B872" s="35" t="s">
        <v>2003</v>
      </c>
      <c r="C872" s="36">
        <v>96</v>
      </c>
      <c r="D872" s="36">
        <v>64</v>
      </c>
      <c r="E872" s="36">
        <v>64</v>
      </c>
      <c r="F872" s="36">
        <v>82.99</v>
      </c>
      <c r="G872" s="41"/>
    </row>
    <row r="873" spans="1:7" ht="15">
      <c r="A873" s="35" t="s">
        <v>2004</v>
      </c>
      <c r="B873" s="35" t="s">
        <v>2005</v>
      </c>
      <c r="C873" s="36">
        <v>131</v>
      </c>
      <c r="D873" s="36">
        <v>104</v>
      </c>
      <c r="E873" s="36">
        <v>104</v>
      </c>
      <c r="F873" s="36">
        <v>119.99</v>
      </c>
      <c r="G873" s="41"/>
    </row>
    <row r="874" spans="1:7" ht="15">
      <c r="A874" s="35" t="s">
        <v>2006</v>
      </c>
      <c r="B874" s="35" t="s">
        <v>2007</v>
      </c>
      <c r="C874" s="36">
        <v>146</v>
      </c>
      <c r="D874" s="36">
        <v>114</v>
      </c>
      <c r="E874" s="36">
        <v>114</v>
      </c>
      <c r="F874" s="36">
        <v>132.99</v>
      </c>
      <c r="G874" s="41"/>
    </row>
    <row r="875" spans="1:7" ht="15">
      <c r="A875" s="35" t="s">
        <v>2008</v>
      </c>
      <c r="B875" s="35" t="s">
        <v>2009</v>
      </c>
      <c r="C875" s="36">
        <v>146</v>
      </c>
      <c r="D875" s="36">
        <v>114</v>
      </c>
      <c r="E875" s="36">
        <v>114</v>
      </c>
      <c r="F875" s="36">
        <v>132.99</v>
      </c>
      <c r="G875" s="41"/>
    </row>
    <row r="876" spans="1:7" ht="15">
      <c r="A876" s="35" t="s">
        <v>2010</v>
      </c>
      <c r="B876" s="35" t="s">
        <v>2011</v>
      </c>
      <c r="C876" s="36">
        <v>146</v>
      </c>
      <c r="D876" s="36">
        <v>114</v>
      </c>
      <c r="E876" s="36">
        <v>114</v>
      </c>
      <c r="F876" s="36">
        <v>132.99</v>
      </c>
      <c r="G876" s="41"/>
    </row>
    <row r="877" spans="1:7" ht="15">
      <c r="A877" s="35" t="s">
        <v>2012</v>
      </c>
      <c r="B877" s="35" t="s">
        <v>2013</v>
      </c>
      <c r="C877" s="36">
        <v>210</v>
      </c>
      <c r="D877" s="36">
        <v>140</v>
      </c>
      <c r="E877" s="36">
        <v>140</v>
      </c>
      <c r="F877" s="36">
        <v>179.99</v>
      </c>
      <c r="G877" s="41"/>
    </row>
    <row r="878" spans="1:7" ht="15">
      <c r="A878" s="35" t="s">
        <v>2014</v>
      </c>
      <c r="B878" s="35" t="s">
        <v>2015</v>
      </c>
      <c r="C878" s="36">
        <v>291</v>
      </c>
      <c r="D878" s="36">
        <v>194</v>
      </c>
      <c r="E878" s="36">
        <v>194</v>
      </c>
      <c r="F878" s="36">
        <v>249.99</v>
      </c>
      <c r="G878" s="41"/>
    </row>
    <row r="879" spans="1:7" ht="15">
      <c r="A879" s="35" t="s">
        <v>218</v>
      </c>
      <c r="B879" s="35" t="s">
        <v>1898</v>
      </c>
      <c r="C879" s="36">
        <v>12</v>
      </c>
      <c r="D879" s="36">
        <v>7.8</v>
      </c>
      <c r="E879" s="36">
        <v>7.8</v>
      </c>
      <c r="F879" s="36">
        <v>9.99</v>
      </c>
      <c r="G879" s="41"/>
    </row>
    <row r="880" spans="1:7" ht="15">
      <c r="A880" s="35" t="s">
        <v>2016</v>
      </c>
      <c r="B880" s="35" t="s">
        <v>2017</v>
      </c>
      <c r="C880" s="36">
        <v>52</v>
      </c>
      <c r="D880" s="36">
        <v>35</v>
      </c>
      <c r="E880" s="36">
        <v>35</v>
      </c>
      <c r="F880" s="36">
        <v>44.99</v>
      </c>
      <c r="G880" s="41"/>
    </row>
    <row r="881" spans="1:7" ht="15">
      <c r="A881" s="35" t="s">
        <v>2018</v>
      </c>
      <c r="B881" s="35" t="s">
        <v>2019</v>
      </c>
      <c r="C881" s="36">
        <v>52</v>
      </c>
      <c r="D881" s="36">
        <v>35</v>
      </c>
      <c r="E881" s="36">
        <v>35</v>
      </c>
      <c r="F881" s="36">
        <v>44.99</v>
      </c>
      <c r="G881" s="41"/>
    </row>
    <row r="882" spans="1:7" ht="15">
      <c r="A882" s="35" t="s">
        <v>2020</v>
      </c>
      <c r="B882" s="35" t="s">
        <v>2021</v>
      </c>
      <c r="C882" s="36">
        <v>52</v>
      </c>
      <c r="D882" s="36">
        <v>35</v>
      </c>
      <c r="E882" s="36">
        <v>35</v>
      </c>
      <c r="F882" s="36">
        <v>44.99</v>
      </c>
      <c r="G882" s="41"/>
    </row>
    <row r="883" spans="1:7" ht="15">
      <c r="A883" s="35" t="s">
        <v>2022</v>
      </c>
      <c r="B883" s="35" t="s">
        <v>2023</v>
      </c>
      <c r="C883" s="36">
        <v>52</v>
      </c>
      <c r="D883" s="36">
        <v>35</v>
      </c>
      <c r="E883" s="36">
        <v>35</v>
      </c>
      <c r="F883" s="36">
        <v>44.99</v>
      </c>
      <c r="G883" s="41"/>
    </row>
    <row r="884" spans="1:7" ht="15">
      <c r="A884" s="35" t="s">
        <v>2024</v>
      </c>
      <c r="B884" s="35" t="s">
        <v>2025</v>
      </c>
      <c r="C884" s="36">
        <v>157</v>
      </c>
      <c r="D884" s="36">
        <v>105</v>
      </c>
      <c r="E884" s="36">
        <v>105</v>
      </c>
      <c r="F884" s="36">
        <v>134.99</v>
      </c>
      <c r="G884" s="41"/>
    </row>
    <row r="885" spans="1:7" ht="15">
      <c r="A885" s="41"/>
      <c r="B885" s="41"/>
      <c r="C885" s="41"/>
      <c r="D885" s="41"/>
      <c r="E885" s="41"/>
      <c r="F885" s="41"/>
      <c r="G885" s="41"/>
    </row>
    <row r="886" spans="1:7" ht="15">
      <c r="A886" s="41"/>
      <c r="B886" s="35" t="s">
        <v>2026</v>
      </c>
      <c r="C886" s="41"/>
      <c r="D886" s="41"/>
      <c r="E886" s="41"/>
      <c r="F886" s="41"/>
      <c r="G886" s="41"/>
    </row>
    <row r="887" spans="1:7" ht="15">
      <c r="A887" s="35" t="s">
        <v>2027</v>
      </c>
      <c r="B887" s="35" t="s">
        <v>2028</v>
      </c>
      <c r="C887" s="36">
        <v>165</v>
      </c>
      <c r="D887" s="36">
        <v>110</v>
      </c>
      <c r="E887" s="36">
        <v>110</v>
      </c>
      <c r="F887" s="36">
        <v>141.99</v>
      </c>
      <c r="G887" s="41"/>
    </row>
    <row r="888" spans="1:7" ht="15">
      <c r="A888" s="35" t="s">
        <v>2029</v>
      </c>
      <c r="B888" s="35" t="s">
        <v>2030</v>
      </c>
      <c r="C888" s="36">
        <v>162</v>
      </c>
      <c r="D888" s="36">
        <v>107.9</v>
      </c>
      <c r="E888" s="36">
        <v>107.9</v>
      </c>
      <c r="F888" s="36">
        <v>138.99</v>
      </c>
      <c r="G888" s="41"/>
    </row>
    <row r="889" spans="1:7" ht="15">
      <c r="A889" s="35" t="s">
        <v>2031</v>
      </c>
      <c r="B889" s="35" t="s">
        <v>2032</v>
      </c>
      <c r="C889" s="36">
        <v>162</v>
      </c>
      <c r="D889" s="36">
        <v>107.9</v>
      </c>
      <c r="E889" s="36">
        <v>107.9</v>
      </c>
      <c r="F889" s="36">
        <v>138.99</v>
      </c>
      <c r="G889" s="41"/>
    </row>
    <row r="890" spans="1:7" ht="15">
      <c r="A890" s="35" t="s">
        <v>2033</v>
      </c>
      <c r="B890" s="35" t="s">
        <v>2034</v>
      </c>
      <c r="C890" s="36">
        <v>162</v>
      </c>
      <c r="D890" s="36">
        <v>107.9</v>
      </c>
      <c r="E890" s="36">
        <v>107.9</v>
      </c>
      <c r="F890" s="36">
        <v>138.99</v>
      </c>
      <c r="G890" s="41"/>
    </row>
    <row r="891" spans="1:7" ht="15">
      <c r="A891" s="35" t="s">
        <v>2035</v>
      </c>
      <c r="B891" s="35" t="s">
        <v>2036</v>
      </c>
      <c r="C891" s="36">
        <v>215</v>
      </c>
      <c r="D891" s="36">
        <v>160</v>
      </c>
      <c r="E891" s="36">
        <v>160</v>
      </c>
      <c r="F891" s="36">
        <v>191.99</v>
      </c>
      <c r="G891" s="41"/>
    </row>
    <row r="892" spans="1:7" ht="15">
      <c r="A892" s="35" t="s">
        <v>2037</v>
      </c>
      <c r="B892" s="35" t="s">
        <v>2038</v>
      </c>
      <c r="C892" s="36">
        <v>212</v>
      </c>
      <c r="D892" s="36">
        <v>157.9</v>
      </c>
      <c r="E892" s="36">
        <v>157.9</v>
      </c>
      <c r="F892" s="36">
        <v>188.99</v>
      </c>
      <c r="G892" s="41"/>
    </row>
    <row r="893" spans="1:7" ht="15">
      <c r="A893" s="35" t="s">
        <v>2039</v>
      </c>
      <c r="B893" s="35" t="s">
        <v>2040</v>
      </c>
      <c r="C893" s="36">
        <v>212</v>
      </c>
      <c r="D893" s="36">
        <v>157.9</v>
      </c>
      <c r="E893" s="36">
        <v>157.9</v>
      </c>
      <c r="F893" s="36">
        <v>188.99</v>
      </c>
      <c r="G893" s="41"/>
    </row>
    <row r="894" spans="1:7" ht="15">
      <c r="A894" s="35" t="s">
        <v>2041</v>
      </c>
      <c r="B894" s="35" t="s">
        <v>2042</v>
      </c>
      <c r="C894" s="36">
        <v>212</v>
      </c>
      <c r="D894" s="36">
        <v>157.9</v>
      </c>
      <c r="E894" s="36">
        <v>157.9</v>
      </c>
      <c r="F894" s="36">
        <v>188.99</v>
      </c>
      <c r="G894" s="41"/>
    </row>
    <row r="895" spans="1:7" ht="15">
      <c r="A895" s="41"/>
      <c r="B895" s="41"/>
      <c r="C895" s="41"/>
      <c r="D895" s="41"/>
      <c r="E895" s="41"/>
      <c r="F895" s="41"/>
      <c r="G895" s="41"/>
    </row>
    <row r="896" spans="1:7" ht="15">
      <c r="A896" s="41"/>
      <c r="B896" s="35" t="s">
        <v>2043</v>
      </c>
      <c r="C896" s="41"/>
      <c r="D896" s="41"/>
      <c r="E896" s="41"/>
      <c r="F896" s="41"/>
      <c r="G896" s="41"/>
    </row>
    <row r="897" spans="1:7" ht="15">
      <c r="A897" s="35" t="s">
        <v>2044</v>
      </c>
      <c r="B897" s="35" t="s">
        <v>2045</v>
      </c>
      <c r="C897" s="36">
        <v>156</v>
      </c>
      <c r="D897" s="36">
        <v>104</v>
      </c>
      <c r="E897" s="36">
        <v>104</v>
      </c>
      <c r="F897" s="36">
        <v>138.99</v>
      </c>
      <c r="G897" s="41"/>
    </row>
    <row r="898" spans="1:7" ht="15">
      <c r="A898" s="35" t="s">
        <v>2046</v>
      </c>
      <c r="B898" s="35" t="s">
        <v>2047</v>
      </c>
      <c r="C898" s="36">
        <v>206</v>
      </c>
      <c r="D898" s="36">
        <v>154</v>
      </c>
      <c r="E898" s="36">
        <v>154</v>
      </c>
      <c r="F898" s="36">
        <v>188.99</v>
      </c>
      <c r="G898" s="41"/>
    </row>
    <row r="899" spans="1:7" ht="15">
      <c r="A899" s="41"/>
      <c r="B899" s="41"/>
      <c r="C899" s="41"/>
      <c r="D899" s="41"/>
      <c r="E899" s="41"/>
      <c r="F899" s="41"/>
      <c r="G899" s="41"/>
    </row>
    <row r="900" spans="1:7" ht="15">
      <c r="A900" s="41"/>
      <c r="B900" s="35" t="s">
        <v>2048</v>
      </c>
      <c r="C900" s="41"/>
      <c r="D900" s="41"/>
      <c r="E900" s="41"/>
      <c r="F900" s="41"/>
      <c r="G900" s="41"/>
    </row>
    <row r="901" spans="1:7" ht="15">
      <c r="A901" s="35">
        <v>1021294</v>
      </c>
      <c r="B901" s="35" t="s">
        <v>1521</v>
      </c>
      <c r="C901" s="36">
        <v>21.43</v>
      </c>
      <c r="D901" s="36">
        <v>15.3</v>
      </c>
      <c r="E901" s="36">
        <v>15.3</v>
      </c>
      <c r="F901" s="36">
        <v>18.899999999999999</v>
      </c>
      <c r="G901" s="36">
        <v>18.899999999999999</v>
      </c>
    </row>
    <row r="902" spans="1:7" ht="15">
      <c r="A902" s="41"/>
      <c r="B902" s="41"/>
      <c r="C902" s="41"/>
      <c r="D902" s="41"/>
      <c r="E902" s="41"/>
      <c r="F902" s="41"/>
      <c r="G902" s="41"/>
    </row>
    <row r="903" spans="1:7" ht="15">
      <c r="A903" s="41"/>
      <c r="B903" s="35" t="s">
        <v>2049</v>
      </c>
      <c r="C903" s="41"/>
      <c r="D903" s="41"/>
      <c r="E903" s="41"/>
      <c r="F903" s="41"/>
      <c r="G903" s="41"/>
    </row>
    <row r="904" spans="1:7" ht="15">
      <c r="A904" s="35" t="s">
        <v>1281</v>
      </c>
      <c r="B904" s="35" t="s">
        <v>1562</v>
      </c>
      <c r="C904" s="36">
        <v>255.71</v>
      </c>
      <c r="D904" s="36">
        <v>182.58</v>
      </c>
      <c r="E904" s="36">
        <v>182.58</v>
      </c>
      <c r="F904" s="36">
        <v>224</v>
      </c>
      <c r="G904" s="36">
        <v>224</v>
      </c>
    </row>
    <row r="905" spans="1:7" ht="15">
      <c r="A905" s="35" t="s">
        <v>1563</v>
      </c>
      <c r="B905" s="35" t="s">
        <v>1564</v>
      </c>
      <c r="C905" s="36">
        <v>255.71</v>
      </c>
      <c r="D905" s="36">
        <v>182.58</v>
      </c>
      <c r="E905" s="36">
        <v>182.58</v>
      </c>
      <c r="F905" s="36">
        <v>224</v>
      </c>
      <c r="G905" s="36">
        <v>224</v>
      </c>
    </row>
    <row r="906" spans="1:7" ht="15">
      <c r="A906" s="35" t="s">
        <v>1565</v>
      </c>
      <c r="B906" s="35" t="s">
        <v>1566</v>
      </c>
      <c r="C906" s="36">
        <v>255.71</v>
      </c>
      <c r="D906" s="36">
        <v>182.58</v>
      </c>
      <c r="E906" s="36">
        <v>182.58</v>
      </c>
      <c r="F906" s="36">
        <v>224</v>
      </c>
      <c r="G906" s="36">
        <v>224</v>
      </c>
    </row>
    <row r="907" spans="1:7" ht="15">
      <c r="A907" s="35" t="s">
        <v>1283</v>
      </c>
      <c r="B907" s="35" t="s">
        <v>1567</v>
      </c>
      <c r="C907" s="36">
        <v>255.71</v>
      </c>
      <c r="D907" s="36">
        <v>182.58</v>
      </c>
      <c r="E907" s="36">
        <v>182.58</v>
      </c>
      <c r="F907" s="36">
        <v>224</v>
      </c>
      <c r="G907" s="36">
        <v>224</v>
      </c>
    </row>
    <row r="908" spans="1:7" ht="15">
      <c r="A908" s="41"/>
      <c r="B908" s="41"/>
      <c r="C908" s="41"/>
      <c r="D908" s="41"/>
      <c r="E908" s="41"/>
      <c r="F908" s="41"/>
      <c r="G908" s="41"/>
    </row>
    <row r="909" spans="1:7" ht="15">
      <c r="A909" s="41"/>
      <c r="B909" s="216" t="s">
        <v>2050</v>
      </c>
      <c r="C909" s="217"/>
      <c r="D909" s="41"/>
      <c r="E909" s="41"/>
      <c r="F909" s="41"/>
      <c r="G909" s="41"/>
    </row>
    <row r="910" spans="1:7" ht="15">
      <c r="A910" s="41"/>
      <c r="B910" s="41"/>
      <c r="C910" s="41"/>
      <c r="D910" s="41"/>
      <c r="E910" s="41"/>
      <c r="F910" s="41"/>
      <c r="G910" s="41"/>
    </row>
    <row r="911" spans="1:7" ht="15">
      <c r="A911" s="35" t="s">
        <v>931</v>
      </c>
      <c r="B911" s="35" t="s">
        <v>1386</v>
      </c>
      <c r="C911" s="36">
        <v>1255.71</v>
      </c>
      <c r="D911" s="36">
        <v>896.58</v>
      </c>
      <c r="E911" s="36">
        <v>896.58</v>
      </c>
      <c r="F911" s="36">
        <v>999</v>
      </c>
      <c r="G911" s="36">
        <v>999</v>
      </c>
    </row>
    <row r="912" spans="1:7" ht="15">
      <c r="A912" s="41"/>
      <c r="B912" s="35" t="s">
        <v>2051</v>
      </c>
      <c r="C912" s="41"/>
      <c r="D912" s="41"/>
      <c r="E912" s="41"/>
      <c r="F912" s="41"/>
      <c r="G912" s="41"/>
    </row>
    <row r="913" spans="1:7" ht="15">
      <c r="A913" s="41"/>
      <c r="B913" s="41"/>
      <c r="C913" s="41"/>
      <c r="D913" s="41"/>
      <c r="E913" s="41"/>
      <c r="F913" s="41"/>
      <c r="G913" s="41"/>
    </row>
    <row r="914" spans="1:7" ht="15">
      <c r="A914" s="35" t="s">
        <v>933</v>
      </c>
      <c r="B914" s="35" t="s">
        <v>1387</v>
      </c>
      <c r="C914" s="36">
        <v>1507.14</v>
      </c>
      <c r="D914" s="36">
        <v>1076.0999999999999</v>
      </c>
      <c r="E914" s="36">
        <v>1076.0999999999999</v>
      </c>
      <c r="F914" s="36">
        <v>1199</v>
      </c>
      <c r="G914" s="36">
        <v>1199</v>
      </c>
    </row>
    <row r="915" spans="1:7" ht="15">
      <c r="A915" s="41"/>
      <c r="B915" s="35" t="s">
        <v>2052</v>
      </c>
      <c r="C915" s="41"/>
      <c r="D915" s="41"/>
      <c r="E915" s="41"/>
      <c r="F915" s="41"/>
      <c r="G915" s="41"/>
    </row>
    <row r="916" spans="1:7" ht="15">
      <c r="A916" s="41"/>
      <c r="B916" s="41"/>
      <c r="C916" s="41"/>
      <c r="D916" s="41"/>
      <c r="E916" s="41"/>
      <c r="F916" s="41"/>
      <c r="G916" s="41"/>
    </row>
    <row r="917" spans="1:7" ht="15">
      <c r="A917" s="35" t="s">
        <v>935</v>
      </c>
      <c r="B917" s="35" t="s">
        <v>1388</v>
      </c>
      <c r="C917" s="36">
        <v>1884.29</v>
      </c>
      <c r="D917" s="36">
        <v>1345.38</v>
      </c>
      <c r="E917" s="36">
        <v>1345.38</v>
      </c>
      <c r="F917" s="36">
        <v>1499</v>
      </c>
      <c r="G917" s="36">
        <v>1499</v>
      </c>
    </row>
    <row r="918" spans="1:7" ht="15">
      <c r="A918" s="41"/>
      <c r="B918" s="35" t="s">
        <v>2053</v>
      </c>
      <c r="C918" s="41"/>
      <c r="D918" s="41"/>
      <c r="E918" s="41"/>
      <c r="F918" s="41"/>
      <c r="G918" s="41"/>
    </row>
    <row r="919" spans="1:7" ht="15">
      <c r="A919" s="41"/>
      <c r="B919" s="41"/>
      <c r="C919" s="41"/>
      <c r="D919" s="41"/>
      <c r="E919" s="41"/>
      <c r="F919" s="41"/>
      <c r="G919" s="41"/>
    </row>
    <row r="920" spans="1:7" ht="15">
      <c r="A920" s="41"/>
      <c r="B920" s="35" t="s">
        <v>2054</v>
      </c>
      <c r="C920" s="41"/>
      <c r="D920" s="41"/>
      <c r="E920" s="41"/>
      <c r="F920" s="41"/>
      <c r="G920" s="41"/>
    </row>
    <row r="921" spans="1:7" ht="15">
      <c r="A921" s="41"/>
      <c r="B921" s="41"/>
      <c r="C921" s="41"/>
      <c r="D921" s="41"/>
      <c r="E921" s="41"/>
      <c r="F921" s="41"/>
      <c r="G921" s="41"/>
    </row>
    <row r="922" spans="1:7" ht="15">
      <c r="A922" s="41"/>
      <c r="B922" s="35" t="s">
        <v>2055</v>
      </c>
      <c r="C922" s="41"/>
      <c r="D922" s="41"/>
      <c r="E922" s="41"/>
      <c r="F922" s="41"/>
      <c r="G922" s="41"/>
    </row>
    <row r="923" spans="1:7" ht="15">
      <c r="A923" s="35" t="s">
        <v>637</v>
      </c>
      <c r="B923" s="35" t="s">
        <v>2056</v>
      </c>
      <c r="C923" s="36">
        <v>341.43</v>
      </c>
      <c r="D923" s="36">
        <v>243.78</v>
      </c>
      <c r="E923" s="36">
        <v>243.78</v>
      </c>
      <c r="F923" s="36">
        <v>299</v>
      </c>
      <c r="G923" s="36">
        <v>299</v>
      </c>
    </row>
    <row r="924" spans="1:7" ht="15">
      <c r="A924" s="35" t="s">
        <v>641</v>
      </c>
      <c r="B924" s="35" t="s">
        <v>2057</v>
      </c>
      <c r="C924" s="36">
        <v>684.29</v>
      </c>
      <c r="D924" s="36">
        <v>488.58</v>
      </c>
      <c r="E924" s="36">
        <v>488.58</v>
      </c>
      <c r="F924" s="36">
        <v>599</v>
      </c>
      <c r="G924" s="36">
        <v>599</v>
      </c>
    </row>
    <row r="925" spans="1:7" ht="15">
      <c r="A925" s="35" t="s">
        <v>643</v>
      </c>
      <c r="B925" s="35" t="s">
        <v>2058</v>
      </c>
      <c r="C925" s="36">
        <v>410</v>
      </c>
      <c r="D925" s="36">
        <v>292.74</v>
      </c>
      <c r="E925" s="36">
        <v>292.74</v>
      </c>
      <c r="F925" s="36">
        <v>359</v>
      </c>
      <c r="G925" s="36">
        <v>359</v>
      </c>
    </row>
    <row r="926" spans="1:7" ht="15">
      <c r="A926" s="41"/>
      <c r="B926" s="41"/>
      <c r="C926" s="41"/>
      <c r="D926" s="41"/>
      <c r="E926" s="41"/>
      <c r="F926" s="41"/>
      <c r="G926" s="41"/>
    </row>
    <row r="927" spans="1:7" ht="15">
      <c r="A927" s="41"/>
      <c r="B927" s="35" t="s">
        <v>2059</v>
      </c>
      <c r="C927" s="41"/>
      <c r="D927" s="41"/>
      <c r="E927" s="41"/>
      <c r="F927" s="41"/>
      <c r="G927" s="41"/>
    </row>
    <row r="928" spans="1:7" ht="15">
      <c r="A928" s="35">
        <v>1025041</v>
      </c>
      <c r="B928" s="35" t="s">
        <v>1599</v>
      </c>
      <c r="C928" s="36">
        <v>684.29</v>
      </c>
      <c r="D928" s="36">
        <v>488.58</v>
      </c>
      <c r="E928" s="36">
        <v>488.58</v>
      </c>
      <c r="F928" s="36">
        <v>599</v>
      </c>
      <c r="G928" s="36">
        <v>599</v>
      </c>
    </row>
    <row r="929" spans="1:7" ht="15">
      <c r="A929" s="35">
        <v>1025042</v>
      </c>
      <c r="B929" s="35" t="s">
        <v>1600</v>
      </c>
      <c r="C929" s="36">
        <v>684.29</v>
      </c>
      <c r="D929" s="36">
        <v>488.58</v>
      </c>
      <c r="E929" s="36">
        <v>488.58</v>
      </c>
      <c r="F929" s="36">
        <v>599</v>
      </c>
      <c r="G929" s="36">
        <v>599</v>
      </c>
    </row>
    <row r="930" spans="1:7" ht="15">
      <c r="A930" s="35">
        <v>1025043</v>
      </c>
      <c r="B930" s="35" t="s">
        <v>1601</v>
      </c>
      <c r="C930" s="36">
        <v>982.86</v>
      </c>
      <c r="D930" s="36">
        <v>701.76</v>
      </c>
      <c r="E930" s="36">
        <v>701.76</v>
      </c>
      <c r="F930" s="36">
        <v>859</v>
      </c>
      <c r="G930" s="36">
        <v>859</v>
      </c>
    </row>
    <row r="931" spans="1:7" ht="15">
      <c r="A931" s="41"/>
      <c r="B931" s="41"/>
      <c r="C931" s="41"/>
      <c r="D931" s="41"/>
      <c r="E931" s="41"/>
      <c r="F931" s="41"/>
      <c r="G931" s="41"/>
    </row>
    <row r="932" spans="1:7" ht="15">
      <c r="A932" s="41"/>
      <c r="B932" s="35" t="s">
        <v>2060</v>
      </c>
      <c r="C932" s="41"/>
      <c r="D932" s="41"/>
      <c r="E932" s="41"/>
      <c r="F932" s="41"/>
      <c r="G932" s="41"/>
    </row>
    <row r="933" spans="1:7" ht="15">
      <c r="A933" s="35" t="s">
        <v>401</v>
      </c>
      <c r="B933" s="35" t="s">
        <v>30</v>
      </c>
      <c r="C933" s="36">
        <v>455.71</v>
      </c>
      <c r="D933" s="36">
        <v>325.38</v>
      </c>
      <c r="E933" s="36">
        <v>325.38</v>
      </c>
      <c r="F933" s="36">
        <v>399</v>
      </c>
      <c r="G933" s="36">
        <v>399</v>
      </c>
    </row>
    <row r="934" spans="1:7" ht="15">
      <c r="A934" s="41"/>
      <c r="B934" s="41"/>
      <c r="C934" s="41"/>
      <c r="D934" s="41"/>
      <c r="E934" s="41"/>
      <c r="F934" s="41"/>
      <c r="G934" s="41"/>
    </row>
    <row r="935" spans="1:7" ht="15">
      <c r="A935" s="41"/>
      <c r="B935" s="35" t="s">
        <v>2061</v>
      </c>
      <c r="C935" s="41"/>
      <c r="D935" s="41"/>
      <c r="E935" s="41"/>
      <c r="F935" s="41"/>
      <c r="G935" s="41"/>
    </row>
    <row r="936" spans="1:7" ht="15">
      <c r="A936" s="35" t="s">
        <v>645</v>
      </c>
      <c r="B936" s="35" t="s">
        <v>2062</v>
      </c>
      <c r="C936" s="36">
        <v>547.14</v>
      </c>
      <c r="D936" s="36">
        <v>390.66</v>
      </c>
      <c r="E936" s="36">
        <v>390.66</v>
      </c>
      <c r="F936" s="36">
        <v>479</v>
      </c>
      <c r="G936" s="36">
        <v>479</v>
      </c>
    </row>
    <row r="937" spans="1:7" ht="15">
      <c r="A937" s="41"/>
      <c r="B937" s="41"/>
      <c r="C937" s="41"/>
      <c r="D937" s="41"/>
      <c r="E937" s="41"/>
      <c r="F937" s="41"/>
      <c r="G937" s="41"/>
    </row>
    <row r="938" spans="1:7" ht="15">
      <c r="A938" s="41"/>
      <c r="B938" s="35" t="s">
        <v>2063</v>
      </c>
      <c r="C938" s="41"/>
      <c r="D938" s="41"/>
      <c r="E938" s="41"/>
      <c r="F938" s="41"/>
      <c r="G938" s="41"/>
    </row>
    <row r="939" spans="1:7" ht="15">
      <c r="A939" s="35" t="s">
        <v>925</v>
      </c>
      <c r="B939" s="35" t="s">
        <v>2064</v>
      </c>
      <c r="C939" s="36">
        <v>434.29</v>
      </c>
      <c r="D939" s="36">
        <v>310.08</v>
      </c>
      <c r="E939" s="36">
        <v>310.08</v>
      </c>
      <c r="F939" s="36">
        <v>380</v>
      </c>
      <c r="G939" s="36">
        <v>380</v>
      </c>
    </row>
    <row r="940" spans="1:7" ht="15">
      <c r="A940" s="35" t="s">
        <v>927</v>
      </c>
      <c r="B940" s="35" t="s">
        <v>2065</v>
      </c>
      <c r="C940" s="36">
        <v>645.71</v>
      </c>
      <c r="D940" s="36">
        <v>461.04</v>
      </c>
      <c r="E940" s="36">
        <v>461.04</v>
      </c>
      <c r="F940" s="36">
        <v>565</v>
      </c>
      <c r="G940" s="36">
        <v>565</v>
      </c>
    </row>
    <row r="941" spans="1:7" ht="15">
      <c r="A941" s="35" t="s">
        <v>929</v>
      </c>
      <c r="B941" s="35" t="s">
        <v>2066</v>
      </c>
      <c r="C941" s="36">
        <v>227.14</v>
      </c>
      <c r="D941" s="36">
        <v>162.18</v>
      </c>
      <c r="E941" s="36">
        <v>162.18</v>
      </c>
      <c r="F941" s="36">
        <v>199</v>
      </c>
      <c r="G941" s="36">
        <v>199</v>
      </c>
    </row>
    <row r="942" spans="1:7" ht="15">
      <c r="A942" s="35" t="s">
        <v>1001</v>
      </c>
      <c r="B942" s="35" t="s">
        <v>1604</v>
      </c>
      <c r="C942" s="36">
        <v>248.57</v>
      </c>
      <c r="D942" s="36">
        <v>177.48</v>
      </c>
      <c r="E942" s="36">
        <v>177.48</v>
      </c>
      <c r="F942" s="36">
        <v>218</v>
      </c>
      <c r="G942" s="36">
        <v>218</v>
      </c>
    </row>
    <row r="943" spans="1:7" ht="15">
      <c r="A943" s="41"/>
      <c r="B943" s="41"/>
      <c r="C943" s="41"/>
      <c r="D943" s="41"/>
      <c r="E943" s="41"/>
      <c r="F943" s="41"/>
      <c r="G943" s="41"/>
    </row>
    <row r="944" spans="1:7" ht="15">
      <c r="A944" s="41"/>
      <c r="B944" s="35" t="s">
        <v>2067</v>
      </c>
      <c r="C944" s="41"/>
      <c r="D944" s="41"/>
      <c r="E944" s="41"/>
      <c r="F944" s="41"/>
      <c r="G944" s="41"/>
    </row>
    <row r="945" spans="1:7" ht="15">
      <c r="A945" s="35" t="s">
        <v>937</v>
      </c>
      <c r="B945" s="35" t="s">
        <v>2068</v>
      </c>
      <c r="C945" s="36">
        <v>434.29</v>
      </c>
      <c r="D945" s="36">
        <v>310.08</v>
      </c>
      <c r="E945" s="36">
        <v>310.08</v>
      </c>
      <c r="F945" s="36">
        <v>380</v>
      </c>
      <c r="G945" s="36">
        <v>380</v>
      </c>
    </row>
    <row r="946" spans="1:7" ht="15">
      <c r="A946" s="35" t="s">
        <v>939</v>
      </c>
      <c r="B946" s="35" t="s">
        <v>2069</v>
      </c>
      <c r="C946" s="36">
        <v>645.71</v>
      </c>
      <c r="D946" s="36">
        <v>461.04</v>
      </c>
      <c r="E946" s="36">
        <v>461.04</v>
      </c>
      <c r="F946" s="36">
        <v>565</v>
      </c>
      <c r="G946" s="36">
        <v>565</v>
      </c>
    </row>
    <row r="947" spans="1:7" ht="15">
      <c r="A947" s="35" t="s">
        <v>941</v>
      </c>
      <c r="B947" s="35" t="s">
        <v>2070</v>
      </c>
      <c r="C947" s="36">
        <v>227.14</v>
      </c>
      <c r="D947" s="36">
        <v>162.18</v>
      </c>
      <c r="E947" s="36">
        <v>162.18</v>
      </c>
      <c r="F947" s="36">
        <v>199</v>
      </c>
      <c r="G947" s="36">
        <v>199</v>
      </c>
    </row>
    <row r="948" spans="1:7" ht="15">
      <c r="A948" s="35" t="s">
        <v>1001</v>
      </c>
      <c r="B948" s="35" t="s">
        <v>1604</v>
      </c>
      <c r="C948" s="36">
        <v>248.57</v>
      </c>
      <c r="D948" s="36">
        <v>177.48</v>
      </c>
      <c r="E948" s="36">
        <v>177.48</v>
      </c>
      <c r="F948" s="36">
        <v>218</v>
      </c>
      <c r="G948" s="36">
        <v>218</v>
      </c>
    </row>
    <row r="949" spans="1:7" ht="15">
      <c r="A949" s="41"/>
      <c r="B949" s="41"/>
      <c r="C949" s="41"/>
      <c r="D949" s="41"/>
      <c r="E949" s="41"/>
      <c r="F949" s="41"/>
      <c r="G949" s="41"/>
    </row>
    <row r="950" spans="1:7" ht="15">
      <c r="A950" s="41"/>
      <c r="B950" s="35" t="s">
        <v>2071</v>
      </c>
      <c r="C950" s="41"/>
      <c r="D950" s="41"/>
      <c r="E950" s="41"/>
      <c r="F950" s="41"/>
      <c r="G950" s="41"/>
    </row>
    <row r="951" spans="1:7" ht="15">
      <c r="A951" s="35" t="s">
        <v>1281</v>
      </c>
      <c r="B951" s="35" t="s">
        <v>1562</v>
      </c>
      <c r="C951" s="36">
        <v>255.71</v>
      </c>
      <c r="D951" s="36">
        <v>182.58</v>
      </c>
      <c r="E951" s="36">
        <v>182.58</v>
      </c>
      <c r="F951" s="36">
        <v>224</v>
      </c>
      <c r="G951" s="36">
        <v>224</v>
      </c>
    </row>
    <row r="952" spans="1:7" ht="15">
      <c r="A952" s="35" t="s">
        <v>1563</v>
      </c>
      <c r="B952" s="35" t="s">
        <v>1564</v>
      </c>
      <c r="C952" s="36">
        <v>255.71</v>
      </c>
      <c r="D952" s="36">
        <v>182.58</v>
      </c>
      <c r="E952" s="36">
        <v>182.58</v>
      </c>
      <c r="F952" s="36">
        <v>224</v>
      </c>
      <c r="G952" s="36">
        <v>224</v>
      </c>
    </row>
    <row r="953" spans="1:7" ht="15">
      <c r="A953" s="35" t="s">
        <v>1565</v>
      </c>
      <c r="B953" s="35" t="s">
        <v>1566</v>
      </c>
      <c r="C953" s="36">
        <v>255.71</v>
      </c>
      <c r="D953" s="36">
        <v>182.58</v>
      </c>
      <c r="E953" s="36">
        <v>182.58</v>
      </c>
      <c r="F953" s="36">
        <v>224</v>
      </c>
      <c r="G953" s="36">
        <v>224</v>
      </c>
    </row>
    <row r="954" spans="1:7" ht="15">
      <c r="A954" s="35" t="s">
        <v>1283</v>
      </c>
      <c r="B954" s="35" t="s">
        <v>1567</v>
      </c>
      <c r="C954" s="36">
        <v>255.71</v>
      </c>
      <c r="D954" s="36">
        <v>182.58</v>
      </c>
      <c r="E954" s="36">
        <v>182.58</v>
      </c>
      <c r="F954" s="36">
        <v>224</v>
      </c>
      <c r="G954" s="36">
        <v>224</v>
      </c>
    </row>
    <row r="955" spans="1:7" ht="15">
      <c r="A955" s="35" t="s">
        <v>1271</v>
      </c>
      <c r="B955" s="35" t="s">
        <v>1605</v>
      </c>
      <c r="C955" s="36">
        <v>255.71</v>
      </c>
      <c r="D955" s="36">
        <v>182.58</v>
      </c>
      <c r="E955" s="36">
        <v>182.58</v>
      </c>
      <c r="F955" s="36">
        <v>224</v>
      </c>
      <c r="G955" s="36">
        <v>224</v>
      </c>
    </row>
    <row r="956" spans="1:7" ht="15">
      <c r="A956" s="41"/>
      <c r="B956" s="41"/>
      <c r="C956" s="41"/>
      <c r="D956" s="41"/>
      <c r="E956" s="41"/>
      <c r="F956" s="41"/>
      <c r="G956" s="41"/>
    </row>
    <row r="957" spans="1:7" ht="15">
      <c r="A957" s="41"/>
      <c r="B957" s="35" t="s">
        <v>2072</v>
      </c>
      <c r="C957" s="41"/>
      <c r="D957" s="41"/>
      <c r="E957" s="41"/>
      <c r="F957" s="41"/>
      <c r="G957" s="41"/>
    </row>
    <row r="958" spans="1:7" ht="15">
      <c r="A958" s="35" t="s">
        <v>391</v>
      </c>
      <c r="B958" s="35" t="s">
        <v>1570</v>
      </c>
      <c r="C958" s="36">
        <v>170</v>
      </c>
      <c r="D958" s="36">
        <v>121.38</v>
      </c>
      <c r="E958" s="36">
        <v>121.38</v>
      </c>
      <c r="F958" s="36">
        <v>149</v>
      </c>
      <c r="G958" s="36">
        <v>149</v>
      </c>
    </row>
    <row r="959" spans="1:7" ht="15">
      <c r="A959" s="41"/>
      <c r="B959" s="41"/>
      <c r="C959" s="41"/>
      <c r="D959" s="41"/>
      <c r="E959" s="41"/>
      <c r="F959" s="41"/>
      <c r="G959" s="41"/>
    </row>
    <row r="960" spans="1:7" ht="15">
      <c r="A960" s="41"/>
      <c r="B960" s="35" t="s">
        <v>2073</v>
      </c>
      <c r="C960" s="41"/>
      <c r="D960" s="41"/>
      <c r="E960" s="41"/>
      <c r="F960" s="41"/>
      <c r="G960" s="41"/>
    </row>
    <row r="961" spans="1:7" ht="15">
      <c r="A961" s="35" t="s">
        <v>389</v>
      </c>
      <c r="B961" s="35" t="s">
        <v>1569</v>
      </c>
      <c r="C961" s="36">
        <v>90</v>
      </c>
      <c r="D961" s="36">
        <v>64.260000000000005</v>
      </c>
      <c r="E961" s="36">
        <v>64.260000000000005</v>
      </c>
      <c r="F961" s="36">
        <v>79</v>
      </c>
      <c r="G961" s="36">
        <v>79</v>
      </c>
    </row>
    <row r="962" spans="1:7" ht="15">
      <c r="A962" s="35" t="s">
        <v>397</v>
      </c>
      <c r="B962" s="35" t="s">
        <v>1573</v>
      </c>
      <c r="C962" s="36">
        <v>90</v>
      </c>
      <c r="D962" s="36">
        <v>64.260000000000005</v>
      </c>
      <c r="E962" s="36">
        <v>64.260000000000005</v>
      </c>
      <c r="F962" s="36">
        <v>79</v>
      </c>
      <c r="G962" s="36">
        <v>79</v>
      </c>
    </row>
    <row r="963" spans="1:7" ht="15">
      <c r="A963" s="41"/>
      <c r="B963" s="41"/>
      <c r="C963" s="41"/>
      <c r="D963" s="41"/>
      <c r="E963" s="41"/>
      <c r="F963" s="41"/>
      <c r="G963" s="41"/>
    </row>
    <row r="964" spans="1:7" ht="15">
      <c r="A964" s="41"/>
      <c r="B964" s="35" t="s">
        <v>2074</v>
      </c>
      <c r="C964" s="41"/>
      <c r="D964" s="41"/>
      <c r="E964" s="41"/>
      <c r="F964" s="41"/>
      <c r="G964" s="41"/>
    </row>
    <row r="965" spans="1:7" ht="15">
      <c r="A965" s="35">
        <v>1021231</v>
      </c>
      <c r="B965" s="35" t="s">
        <v>1520</v>
      </c>
      <c r="C965" s="36">
        <v>28.56</v>
      </c>
      <c r="D965" s="36">
        <v>20.39</v>
      </c>
      <c r="E965" s="36">
        <v>20.39</v>
      </c>
      <c r="F965" s="36">
        <v>24.99</v>
      </c>
      <c r="G965" s="36">
        <v>24.99</v>
      </c>
    </row>
    <row r="966" spans="1:7" ht="15">
      <c r="A966" s="35">
        <v>1021294</v>
      </c>
      <c r="B966" s="35" t="s">
        <v>1521</v>
      </c>
      <c r="C966" s="36">
        <v>21.43</v>
      </c>
      <c r="D966" s="36">
        <v>15.3</v>
      </c>
      <c r="E966" s="36">
        <v>15.3</v>
      </c>
      <c r="F966" s="36">
        <v>18.899999999999999</v>
      </c>
      <c r="G966" s="36">
        <v>18.899999999999999</v>
      </c>
    </row>
    <row r="967" spans="1:7" ht="15">
      <c r="A967" s="41"/>
      <c r="B967" s="41"/>
      <c r="C967" s="41"/>
      <c r="D967" s="41"/>
      <c r="E967" s="41"/>
      <c r="F967" s="41"/>
      <c r="G967" s="41"/>
    </row>
    <row r="968" spans="1:7" ht="15">
      <c r="A968" s="41"/>
      <c r="B968" s="35" t="s">
        <v>2075</v>
      </c>
      <c r="C968" s="41"/>
      <c r="D968" s="41"/>
      <c r="E968" s="41"/>
      <c r="F968" s="41"/>
      <c r="G968" s="41"/>
    </row>
    <row r="969" spans="1:7" ht="15">
      <c r="A969" s="35" t="s">
        <v>730</v>
      </c>
      <c r="B969" s="35" t="s">
        <v>2076</v>
      </c>
      <c r="C969" s="36">
        <v>398.57</v>
      </c>
      <c r="D969" s="36">
        <v>284.58</v>
      </c>
      <c r="E969" s="36">
        <v>284.58</v>
      </c>
      <c r="F969" s="36">
        <v>349</v>
      </c>
      <c r="G969" s="36">
        <v>349</v>
      </c>
    </row>
    <row r="970" spans="1:7" ht="15">
      <c r="A970" s="35" t="s">
        <v>639</v>
      </c>
      <c r="B970" s="35" t="s">
        <v>2077</v>
      </c>
      <c r="C970" s="36">
        <v>124.29</v>
      </c>
      <c r="D970" s="36">
        <v>88.74</v>
      </c>
      <c r="E970" s="36">
        <v>88.74</v>
      </c>
      <c r="F970" s="36">
        <v>109</v>
      </c>
      <c r="G970" s="36">
        <v>109</v>
      </c>
    </row>
    <row r="971" spans="1:7" ht="15">
      <c r="A971" s="41"/>
      <c r="B971" s="41"/>
      <c r="C971" s="41"/>
      <c r="D971" s="41"/>
      <c r="E971" s="41"/>
      <c r="F971" s="41"/>
      <c r="G971" s="41"/>
    </row>
    <row r="972" spans="1:7" ht="15">
      <c r="A972" s="41"/>
      <c r="B972" s="35" t="s">
        <v>2078</v>
      </c>
      <c r="C972" s="41"/>
      <c r="D972" s="41"/>
      <c r="E972" s="41"/>
      <c r="F972" s="41"/>
      <c r="G972" s="41"/>
    </row>
    <row r="973" spans="1:7" ht="15">
      <c r="A973" s="35" t="s">
        <v>2079</v>
      </c>
      <c r="B973" s="35" t="s">
        <v>2080</v>
      </c>
      <c r="C973" s="36">
        <v>284.77999999999997</v>
      </c>
      <c r="D973" s="36">
        <v>190.8</v>
      </c>
      <c r="E973" s="36">
        <v>190.8</v>
      </c>
      <c r="F973" s="36">
        <v>245.99</v>
      </c>
      <c r="G973" s="41"/>
    </row>
    <row r="974" spans="1:7" ht="15">
      <c r="A974" s="35" t="s">
        <v>2081</v>
      </c>
      <c r="B974" s="35" t="s">
        <v>2082</v>
      </c>
      <c r="C974" s="36">
        <v>284.77999999999997</v>
      </c>
      <c r="D974" s="36">
        <v>190.8</v>
      </c>
      <c r="E974" s="36">
        <v>190.8</v>
      </c>
      <c r="F974" s="36">
        <v>245.99</v>
      </c>
      <c r="G974" s="41"/>
    </row>
    <row r="975" spans="1:7" ht="15">
      <c r="A975" s="35" t="s">
        <v>2083</v>
      </c>
      <c r="B975" s="35" t="s">
        <v>2084</v>
      </c>
      <c r="C975" s="36">
        <v>284.77999999999997</v>
      </c>
      <c r="D975" s="36">
        <v>190.8</v>
      </c>
      <c r="E975" s="36">
        <v>190.8</v>
      </c>
      <c r="F975" s="36">
        <v>245.99</v>
      </c>
      <c r="G975" s="41"/>
    </row>
    <row r="976" spans="1:7" ht="15">
      <c r="A976" s="35" t="s">
        <v>2085</v>
      </c>
      <c r="B976" s="35" t="s">
        <v>2086</v>
      </c>
      <c r="C976" s="36">
        <v>228.51</v>
      </c>
      <c r="D976" s="36">
        <v>153.1</v>
      </c>
      <c r="E976" s="36">
        <v>153.1</v>
      </c>
      <c r="F976" s="36">
        <v>196.99</v>
      </c>
      <c r="G976" s="41"/>
    </row>
    <row r="977" spans="1:7" ht="15">
      <c r="A977" s="35" t="s">
        <v>2087</v>
      </c>
      <c r="B977" s="35" t="s">
        <v>2088</v>
      </c>
      <c r="C977" s="36">
        <v>374.33</v>
      </c>
      <c r="D977" s="36">
        <v>250.8</v>
      </c>
      <c r="E977" s="36">
        <v>250.8</v>
      </c>
      <c r="F977" s="36">
        <v>322.99</v>
      </c>
      <c r="G977" s="41"/>
    </row>
    <row r="978" spans="1:7" ht="15">
      <c r="A978" s="35" t="s">
        <v>2089</v>
      </c>
      <c r="B978" s="35" t="s">
        <v>2090</v>
      </c>
      <c r="C978" s="36">
        <v>374.33</v>
      </c>
      <c r="D978" s="36">
        <v>250.8</v>
      </c>
      <c r="E978" s="36">
        <v>250.8</v>
      </c>
      <c r="F978" s="36">
        <v>322.99</v>
      </c>
      <c r="G978" s="41"/>
    </row>
    <row r="979" spans="1:7" ht="15">
      <c r="A979" s="35" t="s">
        <v>2091</v>
      </c>
      <c r="B979" s="35" t="s">
        <v>2092</v>
      </c>
      <c r="C979" s="36">
        <v>374.33</v>
      </c>
      <c r="D979" s="36">
        <v>250.8</v>
      </c>
      <c r="E979" s="36">
        <v>250.8</v>
      </c>
      <c r="F979" s="36">
        <v>322.99</v>
      </c>
      <c r="G979" s="41"/>
    </row>
    <row r="980" spans="1:7" ht="15">
      <c r="A980" s="35" t="s">
        <v>2093</v>
      </c>
      <c r="B980" s="35" t="s">
        <v>2094</v>
      </c>
      <c r="C980" s="36">
        <v>274.20999999999998</v>
      </c>
      <c r="D980" s="36">
        <v>183.72</v>
      </c>
      <c r="E980" s="36">
        <v>183.72</v>
      </c>
      <c r="F980" s="36">
        <v>235.99</v>
      </c>
      <c r="G980" s="41"/>
    </row>
    <row r="981" spans="1:7" ht="15">
      <c r="A981" s="41"/>
      <c r="B981" s="41"/>
      <c r="C981" s="41"/>
      <c r="D981" s="41"/>
      <c r="E981" s="41"/>
      <c r="F981" s="41"/>
      <c r="G981" s="41"/>
    </row>
    <row r="982" spans="1:7" ht="15">
      <c r="A982" s="41"/>
      <c r="B982" s="35" t="s">
        <v>2095</v>
      </c>
      <c r="C982" s="41"/>
      <c r="D982" s="41"/>
      <c r="E982" s="41"/>
      <c r="F982" s="41"/>
      <c r="G982" s="41"/>
    </row>
    <row r="983" spans="1:7" ht="15">
      <c r="A983" s="35" t="s">
        <v>2096</v>
      </c>
      <c r="B983" s="35" t="s">
        <v>2097</v>
      </c>
      <c r="C983" s="36">
        <v>287.16000000000003</v>
      </c>
      <c r="D983" s="36">
        <v>192.4</v>
      </c>
      <c r="E983" s="36">
        <v>192.4</v>
      </c>
      <c r="F983" s="36">
        <v>251.99</v>
      </c>
      <c r="G983" s="41"/>
    </row>
    <row r="984" spans="1:7" ht="15">
      <c r="A984" s="35" t="s">
        <v>2098</v>
      </c>
      <c r="B984" s="35" t="s">
        <v>2099</v>
      </c>
      <c r="C984" s="36">
        <v>287.16000000000003</v>
      </c>
      <c r="D984" s="36">
        <v>192.4</v>
      </c>
      <c r="E984" s="36">
        <v>192.4</v>
      </c>
      <c r="F984" s="36">
        <v>251.99</v>
      </c>
      <c r="G984" s="41"/>
    </row>
    <row r="985" spans="1:7" ht="15">
      <c r="A985" s="35" t="s">
        <v>2100</v>
      </c>
      <c r="B985" s="35" t="s">
        <v>2101</v>
      </c>
      <c r="C985" s="36">
        <v>287.16000000000003</v>
      </c>
      <c r="D985" s="36">
        <v>192.4</v>
      </c>
      <c r="E985" s="36">
        <v>192.4</v>
      </c>
      <c r="F985" s="36">
        <v>251.99</v>
      </c>
      <c r="G985" s="41"/>
    </row>
    <row r="986" spans="1:7" ht="15">
      <c r="A986" s="35" t="s">
        <v>2102</v>
      </c>
      <c r="B986" s="35" t="s">
        <v>2103</v>
      </c>
      <c r="C986" s="36">
        <v>376.72</v>
      </c>
      <c r="D986" s="36">
        <v>252.4</v>
      </c>
      <c r="E986" s="36">
        <v>252.4</v>
      </c>
      <c r="F986" s="36">
        <v>330.99</v>
      </c>
      <c r="G986" s="41"/>
    </row>
    <row r="987" spans="1:7" ht="15">
      <c r="A987" s="35" t="s">
        <v>2104</v>
      </c>
      <c r="B987" s="35" t="s">
        <v>2105</v>
      </c>
      <c r="C987" s="36">
        <v>376.72</v>
      </c>
      <c r="D987" s="36">
        <v>252.4</v>
      </c>
      <c r="E987" s="36">
        <v>252.4</v>
      </c>
      <c r="F987" s="36">
        <v>330.99</v>
      </c>
      <c r="G987" s="41"/>
    </row>
    <row r="988" spans="1:7" ht="15">
      <c r="A988" s="35" t="s">
        <v>2106</v>
      </c>
      <c r="B988" s="35" t="s">
        <v>2107</v>
      </c>
      <c r="C988" s="36">
        <v>376.72</v>
      </c>
      <c r="D988" s="36">
        <v>252.4</v>
      </c>
      <c r="E988" s="36">
        <v>252.4</v>
      </c>
      <c r="F988" s="36">
        <v>330.99</v>
      </c>
      <c r="G988" s="41"/>
    </row>
    <row r="989" spans="1:7" ht="15">
      <c r="A989" s="41"/>
      <c r="B989" s="41"/>
      <c r="C989" s="41"/>
      <c r="D989" s="41"/>
      <c r="E989" s="41"/>
      <c r="F989" s="41"/>
      <c r="G989" s="41"/>
    </row>
    <row r="990" spans="1:7" ht="15">
      <c r="A990" s="41"/>
      <c r="B990" s="35" t="s">
        <v>2108</v>
      </c>
      <c r="C990" s="41"/>
      <c r="D990" s="41"/>
      <c r="E990" s="41"/>
      <c r="F990" s="41"/>
      <c r="G990" s="41"/>
    </row>
    <row r="991" spans="1:7" ht="15">
      <c r="A991" s="41"/>
      <c r="B991" s="41"/>
      <c r="C991" s="41"/>
      <c r="D991" s="41"/>
      <c r="E991" s="41"/>
      <c r="F991" s="41"/>
      <c r="G991" s="41"/>
    </row>
    <row r="992" spans="1:7" ht="15">
      <c r="A992" s="41"/>
      <c r="B992" s="35" t="s">
        <v>2109</v>
      </c>
      <c r="C992" s="41"/>
      <c r="D992" s="41"/>
      <c r="E992" s="41"/>
      <c r="F992" s="41"/>
      <c r="G992" s="41"/>
    </row>
    <row r="993" spans="1:7" ht="15">
      <c r="A993" s="35" t="s">
        <v>963</v>
      </c>
      <c r="B993" s="35" t="s">
        <v>2110</v>
      </c>
      <c r="C993" s="36">
        <v>398.57</v>
      </c>
      <c r="D993" s="36">
        <v>284.58</v>
      </c>
      <c r="E993" s="36">
        <v>284.58</v>
      </c>
      <c r="F993" s="36">
        <v>349</v>
      </c>
      <c r="G993" s="36">
        <v>349</v>
      </c>
    </row>
    <row r="994" spans="1:7" ht="15">
      <c r="A994" s="35" t="s">
        <v>965</v>
      </c>
      <c r="B994" s="35" t="s">
        <v>2111</v>
      </c>
      <c r="C994" s="36">
        <v>1027.1400000000001</v>
      </c>
      <c r="D994" s="36">
        <v>733.38</v>
      </c>
      <c r="E994" s="36">
        <v>733.38</v>
      </c>
      <c r="F994" s="36">
        <v>899</v>
      </c>
      <c r="G994" s="36">
        <v>899</v>
      </c>
    </row>
    <row r="995" spans="1:7" ht="15">
      <c r="A995" s="35" t="s">
        <v>969</v>
      </c>
      <c r="B995" s="35" t="s">
        <v>2112</v>
      </c>
      <c r="C995" s="36">
        <v>570</v>
      </c>
      <c r="D995" s="36">
        <v>406.98</v>
      </c>
      <c r="E995" s="36">
        <v>406.98</v>
      </c>
      <c r="F995" s="36">
        <v>499</v>
      </c>
      <c r="G995" s="36">
        <v>499</v>
      </c>
    </row>
    <row r="996" spans="1:7" ht="15">
      <c r="A996" s="35" t="s">
        <v>2113</v>
      </c>
      <c r="B996" s="35" t="s">
        <v>2114</v>
      </c>
      <c r="C996" s="36">
        <v>878.57</v>
      </c>
      <c r="D996" s="36">
        <v>627.29999999999995</v>
      </c>
      <c r="E996" s="36">
        <v>627.29999999999995</v>
      </c>
      <c r="F996" s="36">
        <v>699</v>
      </c>
      <c r="G996" s="36">
        <v>699</v>
      </c>
    </row>
    <row r="997" spans="1:7" ht="15">
      <c r="A997" s="35" t="s">
        <v>2115</v>
      </c>
      <c r="B997" s="35" t="s">
        <v>2116</v>
      </c>
      <c r="C997" s="36">
        <v>690</v>
      </c>
      <c r="D997" s="36">
        <v>492.66</v>
      </c>
      <c r="E997" s="36">
        <v>492.66</v>
      </c>
      <c r="F997" s="36">
        <v>549</v>
      </c>
      <c r="G997" s="36">
        <v>549</v>
      </c>
    </row>
    <row r="998" spans="1:7" ht="15">
      <c r="A998" s="35" t="s">
        <v>973</v>
      </c>
      <c r="B998" s="35" t="s">
        <v>2117</v>
      </c>
      <c r="C998" s="36">
        <v>1255.71</v>
      </c>
      <c r="D998" s="36">
        <v>896.58</v>
      </c>
      <c r="E998" s="36">
        <v>896.58</v>
      </c>
      <c r="F998" s="36">
        <v>999</v>
      </c>
      <c r="G998" s="36">
        <v>999</v>
      </c>
    </row>
    <row r="999" spans="1:7" ht="15">
      <c r="A999" s="41"/>
      <c r="B999" s="41"/>
      <c r="C999" s="41"/>
      <c r="D999" s="41"/>
      <c r="E999" s="41"/>
      <c r="F999" s="41"/>
      <c r="G999" s="41"/>
    </row>
    <row r="1000" spans="1:7" ht="15">
      <c r="A1000" s="41"/>
      <c r="B1000" s="35" t="s">
        <v>2118</v>
      </c>
      <c r="C1000" s="41"/>
      <c r="D1000" s="41"/>
      <c r="E1000" s="41"/>
      <c r="F1000" s="41"/>
      <c r="G1000" s="41"/>
    </row>
    <row r="1001" spans="1:7" ht="15">
      <c r="A1001" s="35">
        <v>1025041</v>
      </c>
      <c r="B1001" s="35" t="s">
        <v>1599</v>
      </c>
      <c r="C1001" s="36">
        <v>684.29</v>
      </c>
      <c r="D1001" s="36">
        <v>488.58</v>
      </c>
      <c r="E1001" s="36">
        <v>488.58</v>
      </c>
      <c r="F1001" s="36">
        <v>599</v>
      </c>
      <c r="G1001" s="36">
        <v>599</v>
      </c>
    </row>
    <row r="1002" spans="1:7" ht="15">
      <c r="A1002" s="35">
        <v>1025042</v>
      </c>
      <c r="B1002" s="35" t="s">
        <v>1600</v>
      </c>
      <c r="C1002" s="36">
        <v>684.29</v>
      </c>
      <c r="D1002" s="36">
        <v>488.58</v>
      </c>
      <c r="E1002" s="36">
        <v>488.58</v>
      </c>
      <c r="F1002" s="36">
        <v>599</v>
      </c>
      <c r="G1002" s="36">
        <v>599</v>
      </c>
    </row>
    <row r="1003" spans="1:7" ht="15">
      <c r="A1003" s="35">
        <v>1025043</v>
      </c>
      <c r="B1003" s="35" t="s">
        <v>1601</v>
      </c>
      <c r="C1003" s="36">
        <v>982.86</v>
      </c>
      <c r="D1003" s="36">
        <v>701.76</v>
      </c>
      <c r="E1003" s="36">
        <v>701.76</v>
      </c>
      <c r="F1003" s="36">
        <v>859</v>
      </c>
      <c r="G1003" s="36">
        <v>859</v>
      </c>
    </row>
    <row r="1004" spans="1:7" ht="15">
      <c r="A1004" s="41"/>
      <c r="B1004" s="41"/>
      <c r="C1004" s="41"/>
      <c r="D1004" s="41"/>
      <c r="E1004" s="41"/>
      <c r="F1004" s="41"/>
      <c r="G1004" s="41"/>
    </row>
    <row r="1005" spans="1:7" ht="15">
      <c r="A1005" s="41"/>
      <c r="B1005" s="35" t="s">
        <v>2119</v>
      </c>
      <c r="C1005" s="41"/>
      <c r="D1005" s="41"/>
      <c r="E1005" s="41"/>
      <c r="F1005" s="41"/>
      <c r="G1005" s="41"/>
    </row>
    <row r="1006" spans="1:7" ht="15">
      <c r="A1006" s="35" t="s">
        <v>401</v>
      </c>
      <c r="B1006" s="35" t="s">
        <v>30</v>
      </c>
      <c r="C1006" s="36">
        <v>455.71</v>
      </c>
      <c r="D1006" s="36">
        <v>325.38</v>
      </c>
      <c r="E1006" s="36">
        <v>325.38</v>
      </c>
      <c r="F1006" s="36">
        <v>399</v>
      </c>
      <c r="G1006" s="36">
        <v>399</v>
      </c>
    </row>
    <row r="1007" spans="1:7" ht="15">
      <c r="A1007" s="41"/>
      <c r="B1007" s="41"/>
      <c r="C1007" s="41"/>
      <c r="D1007" s="41"/>
      <c r="E1007" s="41"/>
      <c r="F1007" s="41"/>
      <c r="G1007" s="41"/>
    </row>
    <row r="1008" spans="1:7" ht="15">
      <c r="A1008" s="41"/>
      <c r="B1008" s="35" t="s">
        <v>2120</v>
      </c>
      <c r="C1008" s="41"/>
      <c r="D1008" s="41"/>
      <c r="E1008" s="41"/>
      <c r="F1008" s="41"/>
      <c r="G1008" s="41"/>
    </row>
    <row r="1009" spans="1:7" ht="15">
      <c r="A1009" s="35" t="s">
        <v>1281</v>
      </c>
      <c r="B1009" s="35" t="s">
        <v>1562</v>
      </c>
      <c r="C1009" s="36">
        <v>255.71</v>
      </c>
      <c r="D1009" s="36">
        <v>182.58</v>
      </c>
      <c r="E1009" s="36">
        <v>182.58</v>
      </c>
      <c r="F1009" s="36">
        <v>224</v>
      </c>
      <c r="G1009" s="36">
        <v>224</v>
      </c>
    </row>
    <row r="1010" spans="1:7" ht="15">
      <c r="A1010" s="35" t="s">
        <v>1563</v>
      </c>
      <c r="B1010" s="35" t="s">
        <v>1564</v>
      </c>
      <c r="C1010" s="36">
        <v>255.71</v>
      </c>
      <c r="D1010" s="36">
        <v>182.58</v>
      </c>
      <c r="E1010" s="36">
        <v>182.58</v>
      </c>
      <c r="F1010" s="36">
        <v>224</v>
      </c>
      <c r="G1010" s="36">
        <v>224</v>
      </c>
    </row>
    <row r="1011" spans="1:7" ht="15">
      <c r="A1011" s="35" t="s">
        <v>1565</v>
      </c>
      <c r="B1011" s="35" t="s">
        <v>1566</v>
      </c>
      <c r="C1011" s="36">
        <v>255.71</v>
      </c>
      <c r="D1011" s="36">
        <v>182.58</v>
      </c>
      <c r="E1011" s="36">
        <v>182.58</v>
      </c>
      <c r="F1011" s="36">
        <v>224</v>
      </c>
      <c r="G1011" s="36">
        <v>224</v>
      </c>
    </row>
    <row r="1012" spans="1:7" ht="15">
      <c r="A1012" s="35" t="s">
        <v>1283</v>
      </c>
      <c r="B1012" s="35" t="s">
        <v>1567</v>
      </c>
      <c r="C1012" s="36">
        <v>255.71</v>
      </c>
      <c r="D1012" s="36">
        <v>182.58</v>
      </c>
      <c r="E1012" s="36">
        <v>182.58</v>
      </c>
      <c r="F1012" s="36">
        <v>224</v>
      </c>
      <c r="G1012" s="36">
        <v>224</v>
      </c>
    </row>
    <row r="1013" spans="1:7" ht="15">
      <c r="A1013" s="35" t="s">
        <v>1271</v>
      </c>
      <c r="B1013" s="35" t="s">
        <v>1605</v>
      </c>
      <c r="C1013" s="36">
        <v>255.71</v>
      </c>
      <c r="D1013" s="36">
        <v>182.58</v>
      </c>
      <c r="E1013" s="36">
        <v>182.58</v>
      </c>
      <c r="F1013" s="36">
        <v>224</v>
      </c>
      <c r="G1013" s="36">
        <v>224</v>
      </c>
    </row>
    <row r="1014" spans="1:7" ht="15">
      <c r="A1014" s="41"/>
      <c r="B1014" s="41"/>
      <c r="C1014" s="41"/>
      <c r="D1014" s="41"/>
      <c r="E1014" s="41"/>
      <c r="F1014" s="41"/>
      <c r="G1014" s="41"/>
    </row>
    <row r="1015" spans="1:7" ht="15">
      <c r="A1015" s="41"/>
      <c r="B1015" s="35" t="s">
        <v>2121</v>
      </c>
      <c r="C1015" s="41"/>
      <c r="D1015" s="41"/>
      <c r="E1015" s="41"/>
      <c r="F1015" s="41"/>
      <c r="G1015" s="41"/>
    </row>
    <row r="1016" spans="1:7" ht="15">
      <c r="A1016" s="35" t="s">
        <v>981</v>
      </c>
      <c r="B1016" s="35" t="s">
        <v>2122</v>
      </c>
      <c r="C1016" s="36">
        <v>434.29</v>
      </c>
      <c r="D1016" s="36">
        <v>310.08</v>
      </c>
      <c r="E1016" s="36">
        <v>310.08</v>
      </c>
      <c r="F1016" s="36">
        <v>380</v>
      </c>
      <c r="G1016" s="36">
        <v>380</v>
      </c>
    </row>
    <row r="1017" spans="1:7" ht="15">
      <c r="A1017" s="35" t="s">
        <v>983</v>
      </c>
      <c r="B1017" s="35" t="s">
        <v>2123</v>
      </c>
      <c r="C1017" s="36">
        <v>1027.1400000000001</v>
      </c>
      <c r="D1017" s="36">
        <v>733.38</v>
      </c>
      <c r="E1017" s="36">
        <v>733.38</v>
      </c>
      <c r="F1017" s="36">
        <v>899</v>
      </c>
      <c r="G1017" s="36">
        <v>899</v>
      </c>
    </row>
    <row r="1018" spans="1:7" ht="15">
      <c r="A1018" s="35" t="s">
        <v>985</v>
      </c>
      <c r="B1018" s="35" t="s">
        <v>2124</v>
      </c>
      <c r="C1018" s="36">
        <v>227.14</v>
      </c>
      <c r="D1018" s="36">
        <v>162.18</v>
      </c>
      <c r="E1018" s="36">
        <v>162.18</v>
      </c>
      <c r="F1018" s="36">
        <v>199</v>
      </c>
      <c r="G1018" s="36">
        <v>199</v>
      </c>
    </row>
    <row r="1019" spans="1:7" ht="15">
      <c r="A1019" s="41"/>
      <c r="B1019" s="41"/>
      <c r="C1019" s="41"/>
      <c r="D1019" s="41"/>
      <c r="E1019" s="41"/>
      <c r="F1019" s="41"/>
      <c r="G1019" s="41"/>
    </row>
    <row r="1020" spans="1:7" ht="15">
      <c r="A1020" s="41"/>
      <c r="B1020" s="35" t="s">
        <v>2125</v>
      </c>
      <c r="C1020" s="41"/>
      <c r="D1020" s="41"/>
      <c r="E1020" s="41"/>
      <c r="F1020" s="41"/>
      <c r="G1020" s="41"/>
    </row>
    <row r="1021" spans="1:7" ht="15">
      <c r="A1021" s="35" t="s">
        <v>391</v>
      </c>
      <c r="B1021" s="35" t="s">
        <v>1570</v>
      </c>
      <c r="C1021" s="36">
        <v>170</v>
      </c>
      <c r="D1021" s="36">
        <v>121.38</v>
      </c>
      <c r="E1021" s="36">
        <v>121.38</v>
      </c>
      <c r="F1021" s="36">
        <v>149</v>
      </c>
      <c r="G1021" s="36">
        <v>149</v>
      </c>
    </row>
    <row r="1022" spans="1:7" ht="15">
      <c r="A1022" s="35" t="s">
        <v>395</v>
      </c>
      <c r="B1022" s="35" t="s">
        <v>1571</v>
      </c>
      <c r="C1022" s="36">
        <v>570</v>
      </c>
      <c r="D1022" s="36">
        <v>406.98</v>
      </c>
      <c r="E1022" s="36">
        <v>406.98</v>
      </c>
      <c r="F1022" s="36">
        <v>499</v>
      </c>
      <c r="G1022" s="36">
        <v>499</v>
      </c>
    </row>
    <row r="1023" spans="1:7" ht="15">
      <c r="A1023" s="41"/>
      <c r="B1023" s="41"/>
      <c r="C1023" s="41"/>
      <c r="D1023" s="41"/>
      <c r="E1023" s="41"/>
      <c r="F1023" s="41"/>
      <c r="G1023" s="41"/>
    </row>
    <row r="1024" spans="1:7" ht="15">
      <c r="A1024" s="41"/>
      <c r="B1024" s="35" t="s">
        <v>2126</v>
      </c>
      <c r="C1024" s="41"/>
      <c r="D1024" s="41"/>
      <c r="E1024" s="41"/>
      <c r="F1024" s="41"/>
      <c r="G1024" s="41"/>
    </row>
    <row r="1025" spans="1:7" ht="15">
      <c r="A1025" s="35" t="s">
        <v>389</v>
      </c>
      <c r="B1025" s="35" t="s">
        <v>1569</v>
      </c>
      <c r="C1025" s="36">
        <v>90</v>
      </c>
      <c r="D1025" s="36">
        <v>64.260000000000005</v>
      </c>
      <c r="E1025" s="36">
        <v>64.260000000000005</v>
      </c>
      <c r="F1025" s="36">
        <v>79</v>
      </c>
      <c r="G1025" s="36">
        <v>79</v>
      </c>
    </row>
    <row r="1026" spans="1:7" ht="15">
      <c r="A1026" s="35" t="s">
        <v>397</v>
      </c>
      <c r="B1026" s="35" t="s">
        <v>1573</v>
      </c>
      <c r="C1026" s="36">
        <v>90</v>
      </c>
      <c r="D1026" s="36">
        <v>64.260000000000005</v>
      </c>
      <c r="E1026" s="36">
        <v>64.260000000000005</v>
      </c>
      <c r="F1026" s="36">
        <v>79</v>
      </c>
      <c r="G1026" s="36">
        <v>79</v>
      </c>
    </row>
    <row r="1027" spans="1:7" ht="15">
      <c r="A1027" s="41"/>
      <c r="B1027" s="41"/>
      <c r="C1027" s="41"/>
      <c r="D1027" s="41"/>
      <c r="E1027" s="41"/>
      <c r="F1027" s="41"/>
      <c r="G1027" s="41"/>
    </row>
    <row r="1028" spans="1:7" ht="15">
      <c r="A1028" s="41"/>
      <c r="B1028" s="35" t="s">
        <v>2127</v>
      </c>
      <c r="C1028" s="41"/>
      <c r="D1028" s="41"/>
      <c r="E1028" s="41"/>
      <c r="F1028" s="41"/>
      <c r="G1028" s="41"/>
    </row>
    <row r="1029" spans="1:7" ht="15">
      <c r="A1029" s="35">
        <v>1021231</v>
      </c>
      <c r="B1029" s="35" t="s">
        <v>1520</v>
      </c>
      <c r="C1029" s="36">
        <v>28.56</v>
      </c>
      <c r="D1029" s="36">
        <v>20.39</v>
      </c>
      <c r="E1029" s="36">
        <v>20.39</v>
      </c>
      <c r="F1029" s="36">
        <v>24.99</v>
      </c>
      <c r="G1029" s="36">
        <v>24.99</v>
      </c>
    </row>
    <row r="1030" spans="1:7" ht="15">
      <c r="A1030" s="35">
        <v>1021294</v>
      </c>
      <c r="B1030" s="35" t="s">
        <v>1521</v>
      </c>
      <c r="C1030" s="36">
        <v>21.43</v>
      </c>
      <c r="D1030" s="36">
        <v>15.3</v>
      </c>
      <c r="E1030" s="36">
        <v>15.3</v>
      </c>
      <c r="F1030" s="36">
        <v>18.899999999999999</v>
      </c>
      <c r="G1030" s="36">
        <v>18.899999999999999</v>
      </c>
    </row>
    <row r="1031" spans="1:7" ht="15">
      <c r="A1031" s="41"/>
      <c r="B1031" s="41"/>
      <c r="C1031" s="41"/>
      <c r="D1031" s="41"/>
      <c r="E1031" s="41"/>
      <c r="F1031" s="41"/>
      <c r="G1031" s="41"/>
    </row>
    <row r="1032" spans="1:7" ht="15">
      <c r="A1032" s="41"/>
      <c r="B1032" s="35" t="s">
        <v>2128</v>
      </c>
      <c r="C1032" s="41"/>
      <c r="D1032" s="41"/>
      <c r="E1032" s="41"/>
      <c r="F1032" s="41"/>
      <c r="G1032" s="41"/>
    </row>
    <row r="1033" spans="1:7" ht="15">
      <c r="A1033" s="35">
        <v>3053996</v>
      </c>
      <c r="B1033" s="35" t="s">
        <v>1632</v>
      </c>
      <c r="C1033" s="36">
        <v>31.43</v>
      </c>
      <c r="D1033" s="36">
        <v>22.44</v>
      </c>
      <c r="E1033" s="36">
        <v>22.44</v>
      </c>
      <c r="F1033" s="36">
        <v>26.99</v>
      </c>
      <c r="G1033" s="36">
        <v>26.99</v>
      </c>
    </row>
    <row r="1034" spans="1:7" ht="15">
      <c r="A1034" s="41"/>
      <c r="B1034" s="41"/>
      <c r="C1034" s="41"/>
      <c r="D1034" s="41"/>
      <c r="E1034" s="41"/>
      <c r="F1034" s="41"/>
      <c r="G1034" s="41"/>
    </row>
    <row r="1035" spans="1:7" ht="15">
      <c r="A1035" s="41"/>
      <c r="B1035" s="35" t="s">
        <v>2129</v>
      </c>
      <c r="C1035" s="41"/>
      <c r="D1035" s="41"/>
      <c r="E1035" s="41"/>
      <c r="F1035" s="41"/>
      <c r="G1035" s="41"/>
    </row>
    <row r="1036" spans="1:7" ht="15">
      <c r="A1036" s="35" t="s">
        <v>971</v>
      </c>
      <c r="B1036" s="35" t="s">
        <v>2130</v>
      </c>
      <c r="C1036" s="36">
        <v>398.57</v>
      </c>
      <c r="D1036" s="36">
        <v>284.58</v>
      </c>
      <c r="E1036" s="36">
        <v>284.58</v>
      </c>
      <c r="F1036" s="36">
        <v>349</v>
      </c>
      <c r="G1036" s="36">
        <v>349</v>
      </c>
    </row>
    <row r="1037" spans="1:7" ht="15">
      <c r="A1037" s="35" t="s">
        <v>967</v>
      </c>
      <c r="B1037" s="35" t="s">
        <v>2131</v>
      </c>
      <c r="C1037" s="36">
        <v>192.86</v>
      </c>
      <c r="D1037" s="36">
        <v>137.69999999999999</v>
      </c>
      <c r="E1037" s="36">
        <v>137.69999999999999</v>
      </c>
      <c r="F1037" s="36">
        <v>169</v>
      </c>
      <c r="G1037" s="36">
        <v>169</v>
      </c>
    </row>
    <row r="1038" spans="1:7" ht="15">
      <c r="A1038" s="41"/>
      <c r="B1038" s="41"/>
      <c r="C1038" s="41"/>
      <c r="D1038" s="41"/>
      <c r="E1038" s="41"/>
      <c r="F1038" s="41"/>
      <c r="G1038" s="41"/>
    </row>
    <row r="1039" spans="1:7" ht="15">
      <c r="A1039" s="41"/>
      <c r="B1039" s="35" t="s">
        <v>2132</v>
      </c>
      <c r="C1039" s="41"/>
      <c r="D1039" s="41"/>
      <c r="E1039" s="41"/>
      <c r="F1039" s="41"/>
      <c r="G1039" s="41"/>
    </row>
    <row r="1040" spans="1:7" ht="15">
      <c r="A1040" s="35" t="s">
        <v>2133</v>
      </c>
      <c r="B1040" s="35" t="s">
        <v>2134</v>
      </c>
      <c r="C1040" s="36">
        <v>334.93</v>
      </c>
      <c r="D1040" s="36">
        <v>224.4</v>
      </c>
      <c r="E1040" s="36">
        <v>224.4</v>
      </c>
      <c r="F1040" s="36">
        <v>291.99</v>
      </c>
      <c r="G1040" s="41"/>
    </row>
    <row r="1041" spans="1:7" ht="15">
      <c r="A1041" s="35" t="s">
        <v>2135</v>
      </c>
      <c r="B1041" s="35" t="s">
        <v>2136</v>
      </c>
      <c r="C1041" s="36">
        <v>334.93</v>
      </c>
      <c r="D1041" s="36">
        <v>224.4</v>
      </c>
      <c r="E1041" s="36">
        <v>224.4</v>
      </c>
      <c r="F1041" s="36">
        <v>291.99</v>
      </c>
      <c r="G1041" s="41"/>
    </row>
    <row r="1042" spans="1:7" ht="15">
      <c r="A1042" s="35" t="s">
        <v>2137</v>
      </c>
      <c r="B1042" s="35" t="s">
        <v>2138</v>
      </c>
      <c r="C1042" s="36">
        <v>334.93</v>
      </c>
      <c r="D1042" s="36">
        <v>224.4</v>
      </c>
      <c r="E1042" s="36">
        <v>224.4</v>
      </c>
      <c r="F1042" s="36">
        <v>291.99</v>
      </c>
      <c r="G1042" s="41"/>
    </row>
    <row r="1043" spans="1:7" ht="15">
      <c r="A1043" s="35" t="s">
        <v>2139</v>
      </c>
      <c r="B1043" s="35" t="s">
        <v>2140</v>
      </c>
      <c r="C1043" s="36">
        <v>220.75</v>
      </c>
      <c r="D1043" s="36">
        <v>147.9</v>
      </c>
      <c r="E1043" s="36">
        <v>147.9</v>
      </c>
      <c r="F1043" s="36">
        <v>192.99</v>
      </c>
      <c r="G1043" s="41"/>
    </row>
    <row r="1044" spans="1:7" ht="15">
      <c r="A1044" s="35" t="s">
        <v>2141</v>
      </c>
      <c r="B1044" s="35" t="s">
        <v>2142</v>
      </c>
      <c r="C1044" s="36">
        <v>603.42999999999995</v>
      </c>
      <c r="D1044" s="36">
        <v>404.3</v>
      </c>
      <c r="E1044" s="36">
        <v>404.3</v>
      </c>
      <c r="F1044" s="36">
        <v>525.99</v>
      </c>
      <c r="G1044" s="41"/>
    </row>
    <row r="1045" spans="1:7" ht="15">
      <c r="A1045" s="35" t="s">
        <v>2143</v>
      </c>
      <c r="B1045" s="35" t="s">
        <v>2144</v>
      </c>
      <c r="C1045" s="36">
        <v>603.42999999999995</v>
      </c>
      <c r="D1045" s="36">
        <v>404.3</v>
      </c>
      <c r="E1045" s="36">
        <v>404.3</v>
      </c>
      <c r="F1045" s="36">
        <v>525.99</v>
      </c>
      <c r="G1045" s="41"/>
    </row>
    <row r="1046" spans="1:7" ht="15">
      <c r="A1046" s="35" t="s">
        <v>2145</v>
      </c>
      <c r="B1046" s="35" t="s">
        <v>2146</v>
      </c>
      <c r="C1046" s="36">
        <v>603.42999999999995</v>
      </c>
      <c r="D1046" s="36">
        <v>404.3</v>
      </c>
      <c r="E1046" s="36">
        <v>404.3</v>
      </c>
      <c r="F1046" s="36">
        <v>525.99</v>
      </c>
      <c r="G1046" s="41"/>
    </row>
    <row r="1047" spans="1:7" ht="15">
      <c r="A1047" s="35" t="s">
        <v>2147</v>
      </c>
      <c r="B1047" s="35" t="s">
        <v>2148</v>
      </c>
      <c r="C1047" s="36">
        <v>348.36</v>
      </c>
      <c r="D1047" s="36">
        <v>233.4</v>
      </c>
      <c r="E1047" s="36">
        <v>233.4</v>
      </c>
      <c r="F1047" s="36">
        <v>303.99</v>
      </c>
      <c r="G1047" s="41"/>
    </row>
    <row r="1048" spans="1:7" ht="15">
      <c r="A1048" s="35" t="s">
        <v>2149</v>
      </c>
      <c r="B1048" s="35" t="s">
        <v>2150</v>
      </c>
      <c r="C1048" s="36">
        <v>694.77</v>
      </c>
      <c r="D1048" s="36">
        <v>465.5</v>
      </c>
      <c r="E1048" s="36">
        <v>465.5</v>
      </c>
      <c r="F1048" s="36">
        <v>604.99</v>
      </c>
      <c r="G1048" s="41"/>
    </row>
    <row r="1049" spans="1:7" ht="15">
      <c r="A1049" s="35" t="s">
        <v>2151</v>
      </c>
      <c r="B1049" s="35" t="s">
        <v>2152</v>
      </c>
      <c r="C1049" s="36">
        <v>694.77</v>
      </c>
      <c r="D1049" s="36">
        <v>465.5</v>
      </c>
      <c r="E1049" s="36">
        <v>465.5</v>
      </c>
      <c r="F1049" s="36">
        <v>604.99</v>
      </c>
      <c r="G1049" s="41"/>
    </row>
    <row r="1050" spans="1:7" ht="15">
      <c r="A1050" s="35" t="s">
        <v>2153</v>
      </c>
      <c r="B1050" s="35" t="s">
        <v>2154</v>
      </c>
      <c r="C1050" s="36">
        <v>694.77</v>
      </c>
      <c r="D1050" s="36">
        <v>465.5</v>
      </c>
      <c r="E1050" s="36">
        <v>465.5</v>
      </c>
      <c r="F1050" s="36">
        <v>604.99</v>
      </c>
      <c r="G1050" s="41"/>
    </row>
    <row r="1051" spans="1:7" ht="15">
      <c r="A1051" s="35" t="s">
        <v>2155</v>
      </c>
      <c r="B1051" s="35" t="s">
        <v>2156</v>
      </c>
      <c r="C1051" s="36">
        <v>436.72</v>
      </c>
      <c r="D1051" s="36">
        <v>292.60000000000002</v>
      </c>
      <c r="E1051" s="36">
        <v>292.60000000000002</v>
      </c>
      <c r="F1051" s="36">
        <v>380.99</v>
      </c>
      <c r="G1051" s="41"/>
    </row>
    <row r="1052" spans="1:7" ht="15">
      <c r="A1052" s="35" t="s">
        <v>1344</v>
      </c>
      <c r="B1052" s="35" t="s">
        <v>2157</v>
      </c>
      <c r="C1052" s="36">
        <v>16.12</v>
      </c>
      <c r="D1052" s="36">
        <v>10.8</v>
      </c>
      <c r="E1052" s="36">
        <v>10.8</v>
      </c>
      <c r="F1052" s="36">
        <v>14.99</v>
      </c>
      <c r="G1052" s="41"/>
    </row>
    <row r="1053" spans="1:7" ht="15">
      <c r="A1053" s="35" t="s">
        <v>121</v>
      </c>
      <c r="B1053" s="35" t="s">
        <v>1623</v>
      </c>
      <c r="C1053" s="36">
        <v>154.55000000000001</v>
      </c>
      <c r="D1053" s="36">
        <v>89.64</v>
      </c>
      <c r="E1053" s="36">
        <v>89.64</v>
      </c>
      <c r="F1053" s="36">
        <v>116.99</v>
      </c>
      <c r="G1053" s="41"/>
    </row>
    <row r="1054" spans="1:7" ht="15">
      <c r="A1054" s="41"/>
      <c r="B1054" s="41"/>
      <c r="C1054" s="41"/>
      <c r="D1054" s="41"/>
      <c r="E1054" s="41"/>
      <c r="F1054" s="41"/>
      <c r="G1054" s="41"/>
    </row>
    <row r="1055" spans="1:7" ht="15">
      <c r="A1055" s="41"/>
      <c r="B1055" s="35" t="s">
        <v>2158</v>
      </c>
      <c r="C1055" s="41"/>
      <c r="D1055" s="41"/>
      <c r="E1055" s="41"/>
      <c r="F1055" s="41"/>
      <c r="G1055" s="41"/>
    </row>
    <row r="1056" spans="1:7" ht="15">
      <c r="A1056" s="41"/>
      <c r="B1056" s="41"/>
      <c r="C1056" s="41"/>
      <c r="D1056" s="41"/>
      <c r="E1056" s="41"/>
      <c r="F1056" s="41"/>
      <c r="G1056" s="41"/>
    </row>
    <row r="1057" spans="1:7" ht="15">
      <c r="A1057" s="35" t="s">
        <v>577</v>
      </c>
      <c r="B1057" s="35" t="s">
        <v>1389</v>
      </c>
      <c r="C1057" s="36">
        <v>2324.29</v>
      </c>
      <c r="D1057" s="36">
        <v>1659.54</v>
      </c>
      <c r="E1057" s="36">
        <v>1659.54</v>
      </c>
      <c r="F1057" s="36">
        <v>1849</v>
      </c>
      <c r="G1057" s="36">
        <v>1849</v>
      </c>
    </row>
    <row r="1058" spans="1:7" ht="15">
      <c r="A1058" s="41"/>
      <c r="B1058" s="35" t="s">
        <v>2159</v>
      </c>
      <c r="C1058" s="41"/>
      <c r="D1058" s="41"/>
      <c r="E1058" s="41"/>
      <c r="F1058" s="41"/>
      <c r="G1058" s="41"/>
    </row>
    <row r="1059" spans="1:7" ht="15">
      <c r="A1059" s="41"/>
      <c r="B1059" s="41"/>
      <c r="C1059" s="41"/>
      <c r="D1059" s="41"/>
      <c r="E1059" s="41"/>
      <c r="F1059" s="41"/>
      <c r="G1059" s="41"/>
    </row>
    <row r="1060" spans="1:7" ht="15">
      <c r="A1060" s="35" t="s">
        <v>595</v>
      </c>
      <c r="B1060" s="35" t="s">
        <v>1390</v>
      </c>
      <c r="C1060" s="36">
        <v>2890</v>
      </c>
      <c r="D1060" s="36">
        <v>2063.46</v>
      </c>
      <c r="E1060" s="36">
        <v>2063.46</v>
      </c>
      <c r="F1060" s="36">
        <v>2299</v>
      </c>
      <c r="G1060" s="36">
        <v>2299</v>
      </c>
    </row>
    <row r="1061" spans="1:7" ht="15">
      <c r="A1061" s="41"/>
      <c r="B1061" s="35" t="s">
        <v>2160</v>
      </c>
      <c r="C1061" s="41"/>
      <c r="D1061" s="41"/>
      <c r="E1061" s="41"/>
      <c r="F1061" s="41"/>
      <c r="G1061" s="41"/>
    </row>
    <row r="1062" spans="1:7" ht="15">
      <c r="A1062" s="41"/>
      <c r="B1062" s="41"/>
      <c r="C1062" s="41"/>
      <c r="D1062" s="41"/>
      <c r="E1062" s="41"/>
      <c r="F1062" s="41"/>
      <c r="G1062" s="41"/>
    </row>
    <row r="1063" spans="1:7" ht="15">
      <c r="A1063" s="41"/>
      <c r="B1063" s="35" t="s">
        <v>2161</v>
      </c>
      <c r="C1063" s="41"/>
      <c r="D1063" s="41"/>
      <c r="E1063" s="41"/>
      <c r="F1063" s="41"/>
      <c r="G1063" s="41"/>
    </row>
    <row r="1064" spans="1:7" ht="15">
      <c r="A1064" s="41"/>
      <c r="B1064" s="41"/>
      <c r="C1064" s="41"/>
      <c r="D1064" s="41"/>
      <c r="E1064" s="41"/>
      <c r="F1064" s="41"/>
      <c r="G1064" s="41"/>
    </row>
    <row r="1065" spans="1:7" ht="15">
      <c r="A1065" s="41"/>
      <c r="B1065" s="35" t="s">
        <v>2162</v>
      </c>
      <c r="C1065" s="41"/>
      <c r="D1065" s="41"/>
      <c r="E1065" s="41"/>
      <c r="F1065" s="41"/>
      <c r="G1065" s="41"/>
    </row>
    <row r="1066" spans="1:7" ht="15">
      <c r="A1066" s="35" t="s">
        <v>2163</v>
      </c>
      <c r="B1066" s="35" t="s">
        <v>2164</v>
      </c>
      <c r="C1066" s="36">
        <v>178.21</v>
      </c>
      <c r="D1066" s="36">
        <v>119.4</v>
      </c>
      <c r="E1066" s="36">
        <v>119.4</v>
      </c>
      <c r="F1066" s="36">
        <v>147.99</v>
      </c>
      <c r="G1066" s="41"/>
    </row>
    <row r="1067" spans="1:7" ht="15">
      <c r="A1067" s="35" t="s">
        <v>2165</v>
      </c>
      <c r="B1067" s="35" t="s">
        <v>2166</v>
      </c>
      <c r="C1067" s="36">
        <v>286.72000000000003</v>
      </c>
      <c r="D1067" s="36">
        <v>192.1</v>
      </c>
      <c r="E1067" s="36">
        <v>192.1</v>
      </c>
      <c r="F1067" s="36">
        <v>242.99</v>
      </c>
      <c r="G1067" s="41"/>
    </row>
    <row r="1068" spans="1:7" ht="15">
      <c r="A1068" s="35" t="s">
        <v>2167</v>
      </c>
      <c r="B1068" s="35" t="s">
        <v>2168</v>
      </c>
      <c r="C1068" s="36">
        <v>286.72000000000003</v>
      </c>
      <c r="D1068" s="36">
        <v>192.1</v>
      </c>
      <c r="E1068" s="36">
        <v>192.1</v>
      </c>
      <c r="F1068" s="36">
        <v>242.99</v>
      </c>
      <c r="G1068" s="41"/>
    </row>
    <row r="1069" spans="1:7" ht="15">
      <c r="A1069" s="35" t="s">
        <v>2169</v>
      </c>
      <c r="B1069" s="35" t="s">
        <v>2170</v>
      </c>
      <c r="C1069" s="36">
        <v>286.72000000000003</v>
      </c>
      <c r="D1069" s="36">
        <v>192.1</v>
      </c>
      <c r="E1069" s="36">
        <v>192.1</v>
      </c>
      <c r="F1069" s="36">
        <v>242.99</v>
      </c>
      <c r="G1069" s="41"/>
    </row>
    <row r="1070" spans="1:7" ht="15">
      <c r="A1070" s="35" t="s">
        <v>1025</v>
      </c>
      <c r="B1070" s="35" t="s">
        <v>2171</v>
      </c>
      <c r="C1070" s="36">
        <v>99.7</v>
      </c>
      <c r="D1070" s="36">
        <v>66.8</v>
      </c>
      <c r="E1070" s="36">
        <v>66.8</v>
      </c>
      <c r="F1070" s="36">
        <v>86.99</v>
      </c>
      <c r="G1070" s="41"/>
    </row>
    <row r="1071" spans="1:7" ht="15">
      <c r="A1071" s="35" t="s">
        <v>1027</v>
      </c>
      <c r="B1071" s="35" t="s">
        <v>2172</v>
      </c>
      <c r="C1071" s="36">
        <v>112.09</v>
      </c>
      <c r="D1071" s="36">
        <v>75.099999999999994</v>
      </c>
      <c r="E1071" s="36">
        <v>75.099999999999994</v>
      </c>
      <c r="F1071" s="36">
        <v>97.99</v>
      </c>
      <c r="G1071" s="41"/>
    </row>
    <row r="1072" spans="1:7" ht="15">
      <c r="A1072" s="35" t="s">
        <v>1029</v>
      </c>
      <c r="B1072" s="35" t="s">
        <v>2173</v>
      </c>
      <c r="C1072" s="36">
        <v>112.09</v>
      </c>
      <c r="D1072" s="36">
        <v>75.099999999999994</v>
      </c>
      <c r="E1072" s="36">
        <v>75.099999999999994</v>
      </c>
      <c r="F1072" s="36">
        <v>97.99</v>
      </c>
      <c r="G1072" s="41"/>
    </row>
    <row r="1073" spans="1:7" ht="15">
      <c r="A1073" s="35" t="s">
        <v>1031</v>
      </c>
      <c r="B1073" s="35" t="s">
        <v>2174</v>
      </c>
      <c r="C1073" s="36">
        <v>112.09</v>
      </c>
      <c r="D1073" s="36">
        <v>75.099999999999994</v>
      </c>
      <c r="E1073" s="36">
        <v>75.099999999999994</v>
      </c>
      <c r="F1073" s="36">
        <v>97.99</v>
      </c>
      <c r="G1073" s="41"/>
    </row>
    <row r="1074" spans="1:7" ht="15">
      <c r="A1074" s="35" t="s">
        <v>1033</v>
      </c>
      <c r="B1074" s="35" t="s">
        <v>2175</v>
      </c>
      <c r="C1074" s="36">
        <v>15.97</v>
      </c>
      <c r="D1074" s="36">
        <v>10.7</v>
      </c>
      <c r="E1074" s="36">
        <v>10.7</v>
      </c>
      <c r="F1074" s="36">
        <v>14.99</v>
      </c>
      <c r="G1074" s="41"/>
    </row>
    <row r="1075" spans="1:7" ht="15">
      <c r="A1075" s="41"/>
      <c r="B1075" s="41"/>
      <c r="C1075" s="41"/>
      <c r="D1075" s="41"/>
      <c r="E1075" s="41"/>
      <c r="F1075" s="41"/>
      <c r="G1075" s="41"/>
    </row>
    <row r="1076" spans="1:7" ht="15">
      <c r="A1076" s="41"/>
      <c r="B1076" s="35" t="s">
        <v>2176</v>
      </c>
      <c r="C1076" s="41"/>
      <c r="D1076" s="41"/>
      <c r="E1076" s="41"/>
      <c r="F1076" s="41"/>
      <c r="G1076" s="41"/>
    </row>
    <row r="1077" spans="1:7" ht="15">
      <c r="A1077" s="35" t="s">
        <v>579</v>
      </c>
      <c r="B1077" s="35" t="s">
        <v>2177</v>
      </c>
      <c r="C1077" s="36">
        <v>438.57</v>
      </c>
      <c r="D1077" s="36">
        <v>313.14</v>
      </c>
      <c r="E1077" s="36">
        <v>313.14</v>
      </c>
      <c r="F1077" s="36">
        <v>349</v>
      </c>
      <c r="G1077" s="36">
        <v>349</v>
      </c>
    </row>
    <row r="1078" spans="1:7" ht="15">
      <c r="A1078" s="41"/>
      <c r="B1078" s="41"/>
      <c r="C1078" s="41"/>
      <c r="D1078" s="41"/>
      <c r="E1078" s="41"/>
      <c r="F1078" s="41"/>
      <c r="G1078" s="41"/>
    </row>
    <row r="1079" spans="1:7" ht="15">
      <c r="A1079" s="41"/>
      <c r="B1079" s="35" t="s">
        <v>2178</v>
      </c>
      <c r="C1079" s="41"/>
      <c r="D1079" s="41"/>
      <c r="E1079" s="41"/>
      <c r="F1079" s="41"/>
      <c r="G1079" s="41"/>
    </row>
    <row r="1080" spans="1:7" ht="15">
      <c r="A1080" s="35">
        <v>1025041</v>
      </c>
      <c r="B1080" s="35" t="s">
        <v>1599</v>
      </c>
      <c r="C1080" s="36">
        <v>684.29</v>
      </c>
      <c r="D1080" s="36">
        <v>488.58</v>
      </c>
      <c r="E1080" s="36">
        <v>488.58</v>
      </c>
      <c r="F1080" s="36">
        <v>599</v>
      </c>
      <c r="G1080" s="36">
        <v>599</v>
      </c>
    </row>
    <row r="1081" spans="1:7" ht="15">
      <c r="A1081" s="35">
        <v>1025042</v>
      </c>
      <c r="B1081" s="35" t="s">
        <v>1600</v>
      </c>
      <c r="C1081" s="36">
        <v>684.29</v>
      </c>
      <c r="D1081" s="36">
        <v>488.58</v>
      </c>
      <c r="E1081" s="36">
        <v>488.58</v>
      </c>
      <c r="F1081" s="36">
        <v>599</v>
      </c>
      <c r="G1081" s="36">
        <v>599</v>
      </c>
    </row>
    <row r="1082" spans="1:7" ht="15">
      <c r="A1082" s="35">
        <v>1025043</v>
      </c>
      <c r="B1082" s="35" t="s">
        <v>1601</v>
      </c>
      <c r="C1082" s="36">
        <v>982.86</v>
      </c>
      <c r="D1082" s="36">
        <v>701.76</v>
      </c>
      <c r="E1082" s="36">
        <v>701.76</v>
      </c>
      <c r="F1082" s="36">
        <v>859</v>
      </c>
      <c r="G1082" s="36">
        <v>859</v>
      </c>
    </row>
    <row r="1083" spans="1:7" ht="15">
      <c r="A1083" s="41"/>
      <c r="B1083" s="41"/>
      <c r="C1083" s="41"/>
      <c r="D1083" s="41"/>
      <c r="E1083" s="41"/>
      <c r="F1083" s="41"/>
      <c r="G1083" s="41"/>
    </row>
    <row r="1084" spans="1:7" ht="15">
      <c r="A1084" s="41"/>
      <c r="B1084" s="35" t="s">
        <v>2179</v>
      </c>
      <c r="C1084" s="41"/>
      <c r="D1084" s="41"/>
      <c r="E1084" s="41"/>
      <c r="F1084" s="41"/>
      <c r="G1084" s="41"/>
    </row>
    <row r="1085" spans="1:7" ht="15">
      <c r="A1085" s="35" t="s">
        <v>401</v>
      </c>
      <c r="B1085" s="35" t="s">
        <v>30</v>
      </c>
      <c r="C1085" s="36">
        <v>455.71</v>
      </c>
      <c r="D1085" s="36">
        <v>325.38</v>
      </c>
      <c r="E1085" s="36">
        <v>325.38</v>
      </c>
      <c r="F1085" s="36">
        <v>399</v>
      </c>
      <c r="G1085" s="36">
        <v>399</v>
      </c>
    </row>
    <row r="1086" spans="1:7" ht="15">
      <c r="A1086" s="41"/>
      <c r="B1086" s="41"/>
      <c r="C1086" s="41"/>
      <c r="D1086" s="41"/>
      <c r="E1086" s="41"/>
      <c r="F1086" s="41"/>
      <c r="G1086" s="41"/>
    </row>
    <row r="1087" spans="1:7" ht="15">
      <c r="A1087" s="41"/>
      <c r="B1087" s="35" t="s">
        <v>2179</v>
      </c>
      <c r="C1087" s="41"/>
      <c r="D1087" s="41"/>
      <c r="E1087" s="41"/>
      <c r="F1087" s="41"/>
      <c r="G1087" s="41"/>
    </row>
    <row r="1088" spans="1:7" ht="15">
      <c r="A1088" s="35" t="s">
        <v>645</v>
      </c>
      <c r="B1088" s="35" t="s">
        <v>2062</v>
      </c>
      <c r="C1088" s="36">
        <v>547.14</v>
      </c>
      <c r="D1088" s="36">
        <v>390.66</v>
      </c>
      <c r="E1088" s="36">
        <v>390.66</v>
      </c>
      <c r="F1088" s="36">
        <v>479</v>
      </c>
      <c r="G1088" s="36">
        <v>479</v>
      </c>
    </row>
    <row r="1089" spans="1:7" ht="15">
      <c r="A1089" s="41"/>
      <c r="B1089" s="41"/>
      <c r="C1089" s="41"/>
      <c r="D1089" s="41"/>
      <c r="E1089" s="41"/>
      <c r="F1089" s="41"/>
      <c r="G1089" s="41"/>
    </row>
    <row r="1090" spans="1:7" ht="15">
      <c r="A1090" s="41"/>
      <c r="B1090" s="35" t="s">
        <v>2180</v>
      </c>
      <c r="C1090" s="41"/>
      <c r="D1090" s="41"/>
      <c r="E1090" s="41"/>
      <c r="F1090" s="41"/>
      <c r="G1090" s="41"/>
    </row>
    <row r="1091" spans="1:7" ht="15">
      <c r="A1091" s="35" t="s">
        <v>1281</v>
      </c>
      <c r="B1091" s="35" t="s">
        <v>1562</v>
      </c>
      <c r="C1091" s="36">
        <v>255.71</v>
      </c>
      <c r="D1091" s="36">
        <v>182.58</v>
      </c>
      <c r="E1091" s="36">
        <v>182.58</v>
      </c>
      <c r="F1091" s="36">
        <v>224</v>
      </c>
      <c r="G1091" s="36">
        <v>224</v>
      </c>
    </row>
    <row r="1092" spans="1:7" ht="15">
      <c r="A1092" s="35" t="s">
        <v>1563</v>
      </c>
      <c r="B1092" s="35" t="s">
        <v>1564</v>
      </c>
      <c r="C1092" s="36">
        <v>255.71</v>
      </c>
      <c r="D1092" s="36">
        <v>182.58</v>
      </c>
      <c r="E1092" s="36">
        <v>182.58</v>
      </c>
      <c r="F1092" s="36">
        <v>224</v>
      </c>
      <c r="G1092" s="36">
        <v>224</v>
      </c>
    </row>
    <row r="1093" spans="1:7" ht="15">
      <c r="A1093" s="35" t="s">
        <v>1565</v>
      </c>
      <c r="B1093" s="35" t="s">
        <v>1566</v>
      </c>
      <c r="C1093" s="36">
        <v>255.71</v>
      </c>
      <c r="D1093" s="36">
        <v>182.58</v>
      </c>
      <c r="E1093" s="36">
        <v>182.58</v>
      </c>
      <c r="F1093" s="36">
        <v>224</v>
      </c>
      <c r="G1093" s="36">
        <v>224</v>
      </c>
    </row>
    <row r="1094" spans="1:7" ht="15">
      <c r="A1094" s="35" t="s">
        <v>1283</v>
      </c>
      <c r="B1094" s="35" t="s">
        <v>1567</v>
      </c>
      <c r="C1094" s="36">
        <v>255.71</v>
      </c>
      <c r="D1094" s="36">
        <v>182.58</v>
      </c>
      <c r="E1094" s="36">
        <v>182.58</v>
      </c>
      <c r="F1094" s="36">
        <v>224</v>
      </c>
      <c r="G1094" s="36">
        <v>224</v>
      </c>
    </row>
    <row r="1095" spans="1:7" ht="15">
      <c r="A1095" s="35" t="s">
        <v>1271</v>
      </c>
      <c r="B1095" s="35" t="s">
        <v>1605</v>
      </c>
      <c r="C1095" s="36">
        <v>255.71</v>
      </c>
      <c r="D1095" s="36">
        <v>182.58</v>
      </c>
      <c r="E1095" s="36">
        <v>182.58</v>
      </c>
      <c r="F1095" s="36">
        <v>224</v>
      </c>
      <c r="G1095" s="36">
        <v>224</v>
      </c>
    </row>
    <row r="1096" spans="1:7" ht="15">
      <c r="A1096" s="41"/>
      <c r="B1096" s="41"/>
      <c r="C1096" s="41"/>
      <c r="D1096" s="41"/>
      <c r="E1096" s="41"/>
      <c r="F1096" s="41"/>
      <c r="G1096" s="41"/>
    </row>
    <row r="1097" spans="1:7" ht="15">
      <c r="A1097" s="41"/>
      <c r="B1097" s="35" t="s">
        <v>2181</v>
      </c>
      <c r="C1097" s="41"/>
      <c r="D1097" s="41"/>
      <c r="E1097" s="41"/>
      <c r="F1097" s="41"/>
      <c r="G1097" s="41"/>
    </row>
    <row r="1098" spans="1:7" ht="15">
      <c r="A1098" s="35">
        <v>3053996</v>
      </c>
      <c r="B1098" s="35" t="s">
        <v>1632</v>
      </c>
      <c r="C1098" s="36">
        <v>31.43</v>
      </c>
      <c r="D1098" s="36">
        <v>22.44</v>
      </c>
      <c r="E1098" s="36">
        <v>22.44</v>
      </c>
      <c r="F1098" s="36">
        <v>26.99</v>
      </c>
      <c r="G1098" s="36">
        <v>26.99</v>
      </c>
    </row>
    <row r="1099" spans="1:7" ht="15">
      <c r="A1099" s="41"/>
      <c r="B1099" s="41"/>
      <c r="C1099" s="41"/>
      <c r="D1099" s="41"/>
      <c r="E1099" s="41"/>
      <c r="F1099" s="41"/>
      <c r="G1099" s="41"/>
    </row>
    <row r="1100" spans="1:7" ht="15">
      <c r="A1100" s="41"/>
      <c r="B1100" s="35" t="s">
        <v>2182</v>
      </c>
      <c r="C1100" s="41"/>
      <c r="D1100" s="41"/>
      <c r="E1100" s="41"/>
      <c r="F1100" s="41"/>
      <c r="G1100" s="41"/>
    </row>
    <row r="1101" spans="1:7" ht="15">
      <c r="A1101" s="35" t="s">
        <v>583</v>
      </c>
      <c r="B1101" s="35" t="s">
        <v>584</v>
      </c>
      <c r="C1101" s="36">
        <v>434.29</v>
      </c>
      <c r="D1101" s="36">
        <v>310.08</v>
      </c>
      <c r="E1101" s="36">
        <v>310.08</v>
      </c>
      <c r="F1101" s="36">
        <v>380</v>
      </c>
      <c r="G1101" s="36">
        <v>380</v>
      </c>
    </row>
    <row r="1102" spans="1:7" ht="15">
      <c r="A1102" s="35" t="s">
        <v>585</v>
      </c>
      <c r="B1102" s="35" t="s">
        <v>2183</v>
      </c>
      <c r="C1102" s="36">
        <v>1027.1400000000001</v>
      </c>
      <c r="D1102" s="36">
        <v>733.38</v>
      </c>
      <c r="E1102" s="36">
        <v>733.38</v>
      </c>
      <c r="F1102" s="36">
        <v>899</v>
      </c>
      <c r="G1102" s="36">
        <v>899</v>
      </c>
    </row>
    <row r="1103" spans="1:7" ht="15">
      <c r="A1103" s="35" t="s">
        <v>587</v>
      </c>
      <c r="B1103" s="35" t="s">
        <v>2184</v>
      </c>
      <c r="C1103" s="36">
        <v>227.14</v>
      </c>
      <c r="D1103" s="36">
        <v>162.18</v>
      </c>
      <c r="E1103" s="36">
        <v>162.18</v>
      </c>
      <c r="F1103" s="36">
        <v>199</v>
      </c>
      <c r="G1103" s="36">
        <v>199</v>
      </c>
    </row>
    <row r="1104" spans="1:7" ht="15">
      <c r="A1104" s="41"/>
      <c r="B1104" s="41"/>
      <c r="C1104" s="41"/>
      <c r="D1104" s="41"/>
      <c r="E1104" s="41"/>
      <c r="F1104" s="41"/>
      <c r="G1104" s="41"/>
    </row>
    <row r="1105" spans="1:7" ht="15">
      <c r="A1105" s="41"/>
      <c r="B1105" s="35" t="s">
        <v>2185</v>
      </c>
      <c r="C1105" s="41"/>
      <c r="D1105" s="41"/>
      <c r="E1105" s="41"/>
      <c r="F1105" s="41"/>
      <c r="G1105" s="41"/>
    </row>
    <row r="1106" spans="1:7" ht="15">
      <c r="A1106" s="35" t="s">
        <v>597</v>
      </c>
      <c r="B1106" s="35" t="s">
        <v>598</v>
      </c>
      <c r="C1106" s="36">
        <v>170</v>
      </c>
      <c r="D1106" s="36">
        <v>121.38</v>
      </c>
      <c r="E1106" s="36">
        <v>121.38</v>
      </c>
      <c r="F1106" s="36">
        <v>149</v>
      </c>
      <c r="G1106" s="36">
        <v>149</v>
      </c>
    </row>
    <row r="1107" spans="1:7" ht="15">
      <c r="A1107" s="35" t="s">
        <v>599</v>
      </c>
      <c r="B1107" s="35" t="s">
        <v>600</v>
      </c>
      <c r="C1107" s="36">
        <v>570</v>
      </c>
      <c r="D1107" s="36">
        <v>406.98</v>
      </c>
      <c r="E1107" s="36">
        <v>406.98</v>
      </c>
      <c r="F1107" s="36">
        <v>499</v>
      </c>
      <c r="G1107" s="36">
        <v>499</v>
      </c>
    </row>
    <row r="1108" spans="1:7" ht="15">
      <c r="A1108" s="41"/>
      <c r="B1108" s="41"/>
      <c r="C1108" s="41"/>
      <c r="D1108" s="41"/>
      <c r="E1108" s="41"/>
      <c r="F1108" s="41"/>
      <c r="G1108" s="41"/>
    </row>
    <row r="1109" spans="1:7" ht="15">
      <c r="A1109" s="41"/>
      <c r="B1109" s="35" t="s">
        <v>2186</v>
      </c>
      <c r="C1109" s="41"/>
      <c r="D1109" s="41"/>
      <c r="E1109" s="41"/>
      <c r="F1109" s="41"/>
      <c r="G1109" s="41"/>
    </row>
    <row r="1110" spans="1:7" ht="15">
      <c r="A1110" s="35" t="s">
        <v>601</v>
      </c>
      <c r="B1110" s="35" t="s">
        <v>2187</v>
      </c>
      <c r="C1110" s="36">
        <v>512.86</v>
      </c>
      <c r="D1110" s="36">
        <v>366.18</v>
      </c>
      <c r="E1110" s="36">
        <v>366.18</v>
      </c>
      <c r="F1110" s="36">
        <v>449</v>
      </c>
      <c r="G1110" s="36">
        <v>449</v>
      </c>
    </row>
    <row r="1111" spans="1:7" ht="15">
      <c r="A1111" s="41"/>
      <c r="B1111" s="41"/>
      <c r="C1111" s="41"/>
      <c r="D1111" s="41"/>
      <c r="E1111" s="41"/>
      <c r="F1111" s="41"/>
      <c r="G1111" s="41"/>
    </row>
    <row r="1112" spans="1:7" ht="15">
      <c r="A1112" s="41"/>
      <c r="B1112" s="35" t="s">
        <v>2188</v>
      </c>
      <c r="C1112" s="41"/>
      <c r="D1112" s="41"/>
      <c r="E1112" s="41"/>
      <c r="F1112" s="41"/>
      <c r="G1112" s="41"/>
    </row>
    <row r="1113" spans="1:7" ht="15">
      <c r="A1113" s="35" t="s">
        <v>2189</v>
      </c>
      <c r="B1113" s="35" t="s">
        <v>2190</v>
      </c>
      <c r="C1113" s="36">
        <v>112.86</v>
      </c>
      <c r="D1113" s="36">
        <v>80.58</v>
      </c>
      <c r="E1113" s="36">
        <v>80.58</v>
      </c>
      <c r="F1113" s="36">
        <v>99</v>
      </c>
      <c r="G1113" s="36">
        <v>99</v>
      </c>
    </row>
    <row r="1114" spans="1:7" ht="15">
      <c r="A1114" s="35" t="s">
        <v>2191</v>
      </c>
      <c r="B1114" s="35" t="s">
        <v>2192</v>
      </c>
      <c r="C1114" s="36">
        <v>112.86</v>
      </c>
      <c r="D1114" s="36">
        <v>80.58</v>
      </c>
      <c r="E1114" s="36">
        <v>80.58</v>
      </c>
      <c r="F1114" s="36">
        <v>99</v>
      </c>
      <c r="G1114" s="36">
        <v>99</v>
      </c>
    </row>
    <row r="1115" spans="1:7" ht="15">
      <c r="A1115" s="41"/>
      <c r="B1115" s="41"/>
      <c r="C1115" s="41"/>
      <c r="D1115" s="41"/>
      <c r="E1115" s="41"/>
      <c r="F1115" s="41"/>
      <c r="G1115" s="41"/>
    </row>
    <row r="1116" spans="1:7" ht="15">
      <c r="A1116" s="41"/>
      <c r="B1116" s="35" t="s">
        <v>2193</v>
      </c>
      <c r="C1116" s="41"/>
      <c r="D1116" s="41"/>
      <c r="E1116" s="41"/>
      <c r="F1116" s="41"/>
      <c r="G1116" s="41"/>
    </row>
    <row r="1117" spans="1:7" ht="15">
      <c r="A1117" s="35">
        <v>1021231</v>
      </c>
      <c r="B1117" s="35" t="s">
        <v>1520</v>
      </c>
      <c r="C1117" s="36">
        <v>28.56</v>
      </c>
      <c r="D1117" s="36">
        <v>20.39</v>
      </c>
      <c r="E1117" s="36">
        <v>20.39</v>
      </c>
      <c r="F1117" s="36">
        <v>24.99</v>
      </c>
      <c r="G1117" s="36">
        <v>24.99</v>
      </c>
    </row>
    <row r="1118" spans="1:7" ht="15">
      <c r="A1118" s="35">
        <v>1021294</v>
      </c>
      <c r="B1118" s="35" t="s">
        <v>1521</v>
      </c>
      <c r="C1118" s="36">
        <v>21.43</v>
      </c>
      <c r="D1118" s="36">
        <v>15.3</v>
      </c>
      <c r="E1118" s="36">
        <v>15.3</v>
      </c>
      <c r="F1118" s="36">
        <v>18.899999999999999</v>
      </c>
      <c r="G1118" s="36">
        <v>18.899999999999999</v>
      </c>
    </row>
    <row r="1119" spans="1:7" ht="15">
      <c r="A1119" s="41"/>
      <c r="B1119" s="41"/>
      <c r="C1119" s="41"/>
      <c r="D1119" s="41"/>
      <c r="E1119" s="41"/>
      <c r="F1119" s="41"/>
      <c r="G1119" s="41"/>
    </row>
    <row r="1120" spans="1:7" ht="15">
      <c r="A1120" s="41"/>
      <c r="B1120" s="35" t="s">
        <v>2194</v>
      </c>
      <c r="C1120" s="41"/>
      <c r="D1120" s="41"/>
      <c r="E1120" s="41"/>
      <c r="F1120" s="41"/>
      <c r="G1120" s="41"/>
    </row>
    <row r="1121" spans="1:7" ht="15">
      <c r="A1121" s="35" t="s">
        <v>581</v>
      </c>
      <c r="B1121" s="35" t="s">
        <v>2195</v>
      </c>
      <c r="C1121" s="36">
        <v>564.29</v>
      </c>
      <c r="D1121" s="36">
        <v>402.9</v>
      </c>
      <c r="E1121" s="36">
        <v>402.9</v>
      </c>
      <c r="F1121" s="36">
        <v>449</v>
      </c>
      <c r="G1121" s="36">
        <v>449</v>
      </c>
    </row>
    <row r="1122" spans="1:7" ht="15">
      <c r="A1122" s="41"/>
      <c r="B1122" s="41"/>
      <c r="C1122" s="41"/>
      <c r="D1122" s="41"/>
      <c r="E1122" s="41"/>
      <c r="F1122" s="41"/>
      <c r="G1122" s="41"/>
    </row>
    <row r="1123" spans="1:7" ht="15">
      <c r="A1123" s="41"/>
      <c r="B1123" s="35" t="s">
        <v>2196</v>
      </c>
      <c r="C1123" s="41"/>
      <c r="D1123" s="41"/>
      <c r="E1123" s="41"/>
      <c r="F1123" s="41"/>
      <c r="G1123" s="41"/>
    </row>
    <row r="1124" spans="1:7" ht="15">
      <c r="A1124" s="41"/>
      <c r="B1124" s="41"/>
      <c r="C1124" s="41"/>
      <c r="D1124" s="41"/>
      <c r="E1124" s="41"/>
      <c r="F1124" s="41"/>
      <c r="G1124" s="41"/>
    </row>
    <row r="1125" spans="1:7" ht="15">
      <c r="A1125" s="35" t="s">
        <v>453</v>
      </c>
      <c r="B1125" s="35" t="s">
        <v>1391</v>
      </c>
      <c r="C1125" s="36">
        <v>4021.43</v>
      </c>
      <c r="D1125" s="36">
        <v>2871.3</v>
      </c>
      <c r="E1125" s="36">
        <v>2871.3</v>
      </c>
      <c r="F1125" s="36">
        <v>3199</v>
      </c>
      <c r="G1125" s="36">
        <v>3199</v>
      </c>
    </row>
    <row r="1126" spans="1:7" ht="15">
      <c r="A1126" s="41"/>
      <c r="B1126" s="35" t="s">
        <v>2197</v>
      </c>
      <c r="C1126" s="41"/>
      <c r="D1126" s="41"/>
      <c r="E1126" s="41"/>
      <c r="F1126" s="41"/>
      <c r="G1126" s="41"/>
    </row>
    <row r="1127" spans="1:7" ht="15">
      <c r="A1127" s="41"/>
      <c r="B1127" s="41"/>
      <c r="C1127" s="41"/>
      <c r="D1127" s="41"/>
      <c r="E1127" s="41"/>
      <c r="F1127" s="41"/>
      <c r="G1127" s="41"/>
    </row>
    <row r="1128" spans="1:7" ht="15">
      <c r="A1128" s="41"/>
      <c r="B1128" s="35" t="s">
        <v>2198</v>
      </c>
      <c r="C1128" s="41"/>
      <c r="D1128" s="41"/>
      <c r="E1128" s="41"/>
      <c r="F1128" s="41"/>
      <c r="G1128" s="41"/>
    </row>
    <row r="1129" spans="1:7" ht="15">
      <c r="A1129" s="41"/>
      <c r="B1129" s="41"/>
      <c r="C1129" s="41"/>
      <c r="D1129" s="41"/>
      <c r="E1129" s="41"/>
      <c r="F1129" s="41"/>
      <c r="G1129" s="41"/>
    </row>
    <row r="1130" spans="1:7" ht="15">
      <c r="A1130" s="41"/>
      <c r="B1130" s="35" t="s">
        <v>2199</v>
      </c>
      <c r="C1130" s="41"/>
      <c r="D1130" s="41"/>
      <c r="E1130" s="41"/>
      <c r="F1130" s="41"/>
      <c r="G1130" s="41"/>
    </row>
    <row r="1131" spans="1:7" ht="15">
      <c r="A1131" s="35" t="s">
        <v>455</v>
      </c>
      <c r="B1131" s="35" t="s">
        <v>2200</v>
      </c>
      <c r="C1131" s="36">
        <v>730</v>
      </c>
      <c r="D1131" s="36">
        <v>521.22</v>
      </c>
      <c r="E1131" s="36">
        <v>521.22</v>
      </c>
      <c r="F1131" s="36">
        <v>639</v>
      </c>
      <c r="G1131" s="36">
        <v>639</v>
      </c>
    </row>
    <row r="1132" spans="1:7" ht="15">
      <c r="A1132" s="35" t="s">
        <v>457</v>
      </c>
      <c r="B1132" s="35" t="s">
        <v>2201</v>
      </c>
      <c r="C1132" s="36">
        <v>1541.43</v>
      </c>
      <c r="D1132" s="36">
        <v>1100.58</v>
      </c>
      <c r="E1132" s="36">
        <v>1100.58</v>
      </c>
      <c r="F1132" s="36">
        <v>1349</v>
      </c>
      <c r="G1132" s="36">
        <v>1349</v>
      </c>
    </row>
    <row r="1133" spans="1:7" ht="15">
      <c r="A1133" s="35" t="s">
        <v>459</v>
      </c>
      <c r="B1133" s="35" t="s">
        <v>2202</v>
      </c>
      <c r="C1133" s="36">
        <v>1770</v>
      </c>
      <c r="D1133" s="36">
        <v>1263.78</v>
      </c>
      <c r="E1133" s="36">
        <v>1263.78</v>
      </c>
      <c r="F1133" s="36">
        <v>1549</v>
      </c>
      <c r="G1133" s="36">
        <v>1549</v>
      </c>
    </row>
    <row r="1134" spans="1:7" ht="15">
      <c r="A1134" s="35" t="s">
        <v>461</v>
      </c>
      <c r="B1134" s="35" t="s">
        <v>2203</v>
      </c>
      <c r="C1134" s="36">
        <v>1370</v>
      </c>
      <c r="D1134" s="36">
        <v>978.18</v>
      </c>
      <c r="E1134" s="36">
        <v>978.18</v>
      </c>
      <c r="F1134" s="36">
        <v>1199</v>
      </c>
      <c r="G1134" s="36">
        <v>1199</v>
      </c>
    </row>
    <row r="1135" spans="1:7" ht="15">
      <c r="A1135" s="35" t="s">
        <v>463</v>
      </c>
      <c r="B1135" s="35" t="s">
        <v>2204</v>
      </c>
      <c r="C1135" s="36">
        <v>2284.29</v>
      </c>
      <c r="D1135" s="36">
        <v>1630.98</v>
      </c>
      <c r="E1135" s="36">
        <v>1630.98</v>
      </c>
      <c r="F1135" s="36">
        <v>1999</v>
      </c>
      <c r="G1135" s="36">
        <v>1999</v>
      </c>
    </row>
    <row r="1136" spans="1:7" ht="15">
      <c r="A1136" s="35" t="s">
        <v>465</v>
      </c>
      <c r="B1136" s="35" t="s">
        <v>2205</v>
      </c>
      <c r="C1136" s="36">
        <v>3655.71</v>
      </c>
      <c r="D1136" s="36">
        <v>2610.1799999999998</v>
      </c>
      <c r="E1136" s="36">
        <v>2610.1799999999998</v>
      </c>
      <c r="F1136" s="36">
        <v>3199</v>
      </c>
      <c r="G1136" s="36">
        <v>3199</v>
      </c>
    </row>
    <row r="1137" spans="1:7" ht="15">
      <c r="A1137" s="41"/>
      <c r="B1137" s="41"/>
      <c r="C1137" s="41"/>
      <c r="D1137" s="41"/>
      <c r="E1137" s="41"/>
      <c r="F1137" s="41"/>
      <c r="G1137" s="41"/>
    </row>
    <row r="1138" spans="1:7" ht="15">
      <c r="A1138" s="41"/>
      <c r="B1138" s="35" t="s">
        <v>2206</v>
      </c>
      <c r="C1138" s="41"/>
      <c r="D1138" s="41"/>
      <c r="E1138" s="41"/>
      <c r="F1138" s="41"/>
      <c r="G1138" s="41"/>
    </row>
    <row r="1139" spans="1:7" ht="15">
      <c r="A1139" s="35">
        <v>1025041</v>
      </c>
      <c r="B1139" s="35" t="s">
        <v>1599</v>
      </c>
      <c r="C1139" s="36">
        <v>684.29</v>
      </c>
      <c r="D1139" s="36">
        <v>488.58</v>
      </c>
      <c r="E1139" s="36">
        <v>488.58</v>
      </c>
      <c r="F1139" s="36">
        <v>599</v>
      </c>
      <c r="G1139" s="36">
        <v>599</v>
      </c>
    </row>
    <row r="1140" spans="1:7" ht="15">
      <c r="A1140" s="35">
        <v>1025042</v>
      </c>
      <c r="B1140" s="35" t="s">
        <v>1600</v>
      </c>
      <c r="C1140" s="36">
        <v>684.29</v>
      </c>
      <c r="D1140" s="36">
        <v>488.58</v>
      </c>
      <c r="E1140" s="36">
        <v>488.58</v>
      </c>
      <c r="F1140" s="36">
        <v>599</v>
      </c>
      <c r="G1140" s="36">
        <v>599</v>
      </c>
    </row>
    <row r="1141" spans="1:7" ht="15">
      <c r="A1141" s="35">
        <v>1025043</v>
      </c>
      <c r="B1141" s="35" t="s">
        <v>1601</v>
      </c>
      <c r="C1141" s="36">
        <v>982.86</v>
      </c>
      <c r="D1141" s="36">
        <v>701.76</v>
      </c>
      <c r="E1141" s="36">
        <v>701.76</v>
      </c>
      <c r="F1141" s="36">
        <v>859</v>
      </c>
      <c r="G1141" s="36">
        <v>859</v>
      </c>
    </row>
    <row r="1142" spans="1:7" ht="15">
      <c r="A1142" s="41"/>
      <c r="B1142" s="41"/>
      <c r="C1142" s="41"/>
      <c r="D1142" s="41"/>
      <c r="E1142" s="41"/>
      <c r="F1142" s="41"/>
      <c r="G1142" s="41"/>
    </row>
    <row r="1143" spans="1:7" ht="15">
      <c r="A1143" s="41"/>
      <c r="B1143" s="35" t="s">
        <v>2207</v>
      </c>
      <c r="C1143" s="41"/>
      <c r="D1143" s="41"/>
      <c r="E1143" s="41"/>
      <c r="F1143" s="41"/>
      <c r="G1143" s="41"/>
    </row>
    <row r="1144" spans="1:7" ht="15">
      <c r="A1144" s="35" t="s">
        <v>401</v>
      </c>
      <c r="B1144" s="35" t="s">
        <v>30</v>
      </c>
      <c r="C1144" s="36">
        <v>455.71</v>
      </c>
      <c r="D1144" s="36">
        <v>325.38</v>
      </c>
      <c r="E1144" s="36">
        <v>325.38</v>
      </c>
      <c r="F1144" s="36">
        <v>399</v>
      </c>
      <c r="G1144" s="36">
        <v>399</v>
      </c>
    </row>
    <row r="1145" spans="1:7" ht="15">
      <c r="A1145" s="41"/>
      <c r="B1145" s="41"/>
      <c r="C1145" s="41"/>
      <c r="D1145" s="41"/>
      <c r="E1145" s="41"/>
      <c r="F1145" s="41"/>
      <c r="G1145" s="41"/>
    </row>
    <row r="1146" spans="1:7" ht="15">
      <c r="A1146" s="41"/>
      <c r="B1146" s="35" t="s">
        <v>2208</v>
      </c>
      <c r="C1146" s="41"/>
      <c r="D1146" s="41"/>
      <c r="E1146" s="41"/>
      <c r="F1146" s="41"/>
      <c r="G1146" s="41"/>
    </row>
    <row r="1147" spans="1:7" ht="15">
      <c r="A1147" s="35" t="s">
        <v>645</v>
      </c>
      <c r="B1147" s="35" t="s">
        <v>2062</v>
      </c>
      <c r="C1147" s="36">
        <v>547.14</v>
      </c>
      <c r="D1147" s="36">
        <v>390.66</v>
      </c>
      <c r="E1147" s="36">
        <v>390.66</v>
      </c>
      <c r="F1147" s="36">
        <v>479</v>
      </c>
      <c r="G1147" s="36">
        <v>479</v>
      </c>
    </row>
    <row r="1148" spans="1:7" ht="15">
      <c r="A1148" s="41"/>
      <c r="B1148" s="41"/>
      <c r="C1148" s="41"/>
      <c r="D1148" s="41"/>
      <c r="E1148" s="41"/>
      <c r="F1148" s="41"/>
      <c r="G1148" s="41"/>
    </row>
    <row r="1149" spans="1:7" ht="15">
      <c r="A1149" s="41"/>
      <c r="B1149" s="35" t="s">
        <v>2209</v>
      </c>
      <c r="C1149" s="41"/>
      <c r="D1149" s="41"/>
      <c r="E1149" s="41"/>
      <c r="F1149" s="41"/>
      <c r="G1149" s="41"/>
    </row>
    <row r="1150" spans="1:7" ht="15">
      <c r="A1150" s="35" t="s">
        <v>1281</v>
      </c>
      <c r="B1150" s="35" t="s">
        <v>1562</v>
      </c>
      <c r="C1150" s="36">
        <v>255.71</v>
      </c>
      <c r="D1150" s="36">
        <v>182.58</v>
      </c>
      <c r="E1150" s="36">
        <v>182.58</v>
      </c>
      <c r="F1150" s="36">
        <v>224</v>
      </c>
      <c r="G1150" s="36">
        <v>224</v>
      </c>
    </row>
    <row r="1151" spans="1:7" ht="15">
      <c r="A1151" s="35" t="s">
        <v>1563</v>
      </c>
      <c r="B1151" s="35" t="s">
        <v>1564</v>
      </c>
      <c r="C1151" s="36">
        <v>255.71</v>
      </c>
      <c r="D1151" s="36">
        <v>182.58</v>
      </c>
      <c r="E1151" s="36">
        <v>182.58</v>
      </c>
      <c r="F1151" s="36">
        <v>224</v>
      </c>
      <c r="G1151" s="36">
        <v>224</v>
      </c>
    </row>
    <row r="1152" spans="1:7" ht="15">
      <c r="A1152" s="35" t="s">
        <v>1565</v>
      </c>
      <c r="B1152" s="35" t="s">
        <v>1566</v>
      </c>
      <c r="C1152" s="36">
        <v>255.71</v>
      </c>
      <c r="D1152" s="36">
        <v>182.58</v>
      </c>
      <c r="E1152" s="36">
        <v>182.58</v>
      </c>
      <c r="F1152" s="36">
        <v>224</v>
      </c>
      <c r="G1152" s="36">
        <v>224</v>
      </c>
    </row>
    <row r="1153" spans="1:7" ht="15">
      <c r="A1153" s="35" t="s">
        <v>1283</v>
      </c>
      <c r="B1153" s="35" t="s">
        <v>1567</v>
      </c>
      <c r="C1153" s="36">
        <v>255.71</v>
      </c>
      <c r="D1153" s="36">
        <v>182.58</v>
      </c>
      <c r="E1153" s="36">
        <v>182.58</v>
      </c>
      <c r="F1153" s="36">
        <v>224</v>
      </c>
      <c r="G1153" s="36">
        <v>224</v>
      </c>
    </row>
    <row r="1154" spans="1:7" ht="15">
      <c r="A1154" s="35" t="s">
        <v>1271</v>
      </c>
      <c r="B1154" s="35" t="s">
        <v>1605</v>
      </c>
      <c r="C1154" s="36">
        <v>255.71</v>
      </c>
      <c r="D1154" s="36">
        <v>182.58</v>
      </c>
      <c r="E1154" s="36">
        <v>182.58</v>
      </c>
      <c r="F1154" s="36">
        <v>224</v>
      </c>
      <c r="G1154" s="36">
        <v>224</v>
      </c>
    </row>
    <row r="1155" spans="1:7" ht="15">
      <c r="A1155" s="41"/>
      <c r="B1155" s="41"/>
      <c r="C1155" s="41"/>
      <c r="D1155" s="41"/>
      <c r="E1155" s="41"/>
      <c r="F1155" s="41"/>
      <c r="G1155" s="41"/>
    </row>
    <row r="1156" spans="1:7" ht="15">
      <c r="A1156" s="41"/>
      <c r="B1156" s="35" t="s">
        <v>2210</v>
      </c>
      <c r="C1156" s="41"/>
      <c r="D1156" s="41"/>
      <c r="E1156" s="41"/>
      <c r="F1156" s="41"/>
      <c r="G1156" s="41"/>
    </row>
    <row r="1157" spans="1:7" ht="15">
      <c r="A1157" s="35" t="s">
        <v>1001</v>
      </c>
      <c r="B1157" s="35" t="s">
        <v>1604</v>
      </c>
      <c r="C1157" s="36">
        <v>248.57</v>
      </c>
      <c r="D1157" s="36">
        <v>177.48</v>
      </c>
      <c r="E1157" s="36">
        <v>177.48</v>
      </c>
      <c r="F1157" s="36">
        <v>218</v>
      </c>
      <c r="G1157" s="36">
        <v>218</v>
      </c>
    </row>
    <row r="1158" spans="1:7" ht="15">
      <c r="A1158" s="35" t="s">
        <v>473</v>
      </c>
      <c r="B1158" s="35" t="s">
        <v>2211</v>
      </c>
      <c r="C1158" s="36">
        <v>432.86</v>
      </c>
      <c r="D1158" s="36">
        <v>309.06</v>
      </c>
      <c r="E1158" s="36">
        <v>309.06</v>
      </c>
      <c r="F1158" s="36">
        <v>379</v>
      </c>
      <c r="G1158" s="36">
        <v>379</v>
      </c>
    </row>
    <row r="1159" spans="1:7" ht="15">
      <c r="A1159" s="35" t="s">
        <v>475</v>
      </c>
      <c r="B1159" s="35" t="s">
        <v>2212</v>
      </c>
      <c r="C1159" s="36">
        <v>1027.1400000000001</v>
      </c>
      <c r="D1159" s="36">
        <v>733.38</v>
      </c>
      <c r="E1159" s="36">
        <v>733.38</v>
      </c>
      <c r="F1159" s="36">
        <v>899</v>
      </c>
      <c r="G1159" s="36">
        <v>899</v>
      </c>
    </row>
    <row r="1160" spans="1:7" ht="15">
      <c r="A1160" s="35" t="s">
        <v>477</v>
      </c>
      <c r="B1160" s="35" t="s">
        <v>2213</v>
      </c>
      <c r="C1160" s="36">
        <v>227.14</v>
      </c>
      <c r="D1160" s="36">
        <v>162.18</v>
      </c>
      <c r="E1160" s="36">
        <v>162.18</v>
      </c>
      <c r="F1160" s="36">
        <v>199</v>
      </c>
      <c r="G1160" s="36">
        <v>199</v>
      </c>
    </row>
    <row r="1161" spans="1:7" ht="15">
      <c r="A1161" s="41"/>
      <c r="B1161" s="41"/>
      <c r="C1161" s="41"/>
      <c r="D1161" s="41"/>
      <c r="E1161" s="41"/>
      <c r="F1161" s="41"/>
      <c r="G1161" s="41"/>
    </row>
    <row r="1162" spans="1:7" ht="15">
      <c r="A1162" s="41"/>
      <c r="B1162" s="35" t="s">
        <v>2214</v>
      </c>
      <c r="C1162" s="41"/>
      <c r="D1162" s="41"/>
      <c r="E1162" s="41"/>
      <c r="F1162" s="41"/>
      <c r="G1162" s="41"/>
    </row>
    <row r="1163" spans="1:7" ht="15">
      <c r="A1163" s="35" t="s">
        <v>391</v>
      </c>
      <c r="B1163" s="35" t="s">
        <v>1570</v>
      </c>
      <c r="C1163" s="36">
        <v>170</v>
      </c>
      <c r="D1163" s="36">
        <v>121.38</v>
      </c>
      <c r="E1163" s="36">
        <v>121.38</v>
      </c>
      <c r="F1163" s="36">
        <v>149</v>
      </c>
      <c r="G1163" s="36">
        <v>149</v>
      </c>
    </row>
    <row r="1164" spans="1:7" ht="15">
      <c r="A1164" s="35" t="s">
        <v>395</v>
      </c>
      <c r="B1164" s="35" t="s">
        <v>1571</v>
      </c>
      <c r="C1164" s="36">
        <v>570</v>
      </c>
      <c r="D1164" s="36">
        <v>406.98</v>
      </c>
      <c r="E1164" s="36">
        <v>406.98</v>
      </c>
      <c r="F1164" s="36">
        <v>499</v>
      </c>
      <c r="G1164" s="36">
        <v>499</v>
      </c>
    </row>
    <row r="1165" spans="1:7" ht="15">
      <c r="A1165" s="35" t="s">
        <v>389</v>
      </c>
      <c r="B1165" s="35" t="s">
        <v>1569</v>
      </c>
      <c r="C1165" s="36">
        <v>90</v>
      </c>
      <c r="D1165" s="36">
        <v>64.260000000000005</v>
      </c>
      <c r="E1165" s="36">
        <v>64.260000000000005</v>
      </c>
      <c r="F1165" s="36">
        <v>79</v>
      </c>
      <c r="G1165" s="36">
        <v>79</v>
      </c>
    </row>
    <row r="1166" spans="1:7" ht="15">
      <c r="A1166" s="35" t="s">
        <v>397</v>
      </c>
      <c r="B1166" s="35" t="s">
        <v>1573</v>
      </c>
      <c r="C1166" s="36">
        <v>90</v>
      </c>
      <c r="D1166" s="36">
        <v>64.260000000000005</v>
      </c>
      <c r="E1166" s="36">
        <v>64.260000000000005</v>
      </c>
      <c r="F1166" s="36">
        <v>79</v>
      </c>
      <c r="G1166" s="36">
        <v>79</v>
      </c>
    </row>
    <row r="1167" spans="1:7" ht="15">
      <c r="A1167" s="41"/>
      <c r="B1167" s="41"/>
      <c r="C1167" s="41"/>
      <c r="D1167" s="41"/>
      <c r="E1167" s="41"/>
      <c r="F1167" s="41"/>
      <c r="G1167" s="41"/>
    </row>
    <row r="1168" spans="1:7" ht="15">
      <c r="A1168" s="41"/>
      <c r="B1168" s="35" t="s">
        <v>1596</v>
      </c>
      <c r="C1168" s="41"/>
      <c r="D1168" s="41"/>
      <c r="E1168" s="41"/>
      <c r="F1168" s="41"/>
      <c r="G1168" s="41"/>
    </row>
    <row r="1169" spans="1:7" ht="15">
      <c r="A1169" s="35">
        <v>1021231</v>
      </c>
      <c r="B1169" s="35" t="s">
        <v>1520</v>
      </c>
      <c r="C1169" s="36">
        <v>28.56</v>
      </c>
      <c r="D1169" s="36">
        <v>20.39</v>
      </c>
      <c r="E1169" s="36">
        <v>20.39</v>
      </c>
      <c r="F1169" s="36">
        <v>24.99</v>
      </c>
      <c r="G1169" s="36">
        <v>24.99</v>
      </c>
    </row>
    <row r="1170" spans="1:7" ht="15">
      <c r="A1170" s="35">
        <v>1021294</v>
      </c>
      <c r="B1170" s="35" t="s">
        <v>1521</v>
      </c>
      <c r="C1170" s="36">
        <v>21.43</v>
      </c>
      <c r="D1170" s="36">
        <v>15.3</v>
      </c>
      <c r="E1170" s="36">
        <v>15.3</v>
      </c>
      <c r="F1170" s="36">
        <v>18.899999999999999</v>
      </c>
      <c r="G1170" s="36">
        <v>18.899999999999999</v>
      </c>
    </row>
    <row r="1171" spans="1:7" ht="15">
      <c r="A1171" s="41"/>
      <c r="B1171" s="41"/>
      <c r="C1171" s="41"/>
      <c r="D1171" s="41"/>
      <c r="E1171" s="41"/>
      <c r="F1171" s="41"/>
      <c r="G1171" s="41"/>
    </row>
    <row r="1172" spans="1:7" ht="15">
      <c r="A1172" s="41"/>
      <c r="B1172" s="35" t="s">
        <v>2215</v>
      </c>
      <c r="C1172" s="41"/>
      <c r="D1172" s="41"/>
      <c r="E1172" s="41"/>
      <c r="F1172" s="41"/>
      <c r="G1172" s="41"/>
    </row>
    <row r="1173" spans="1:7" ht="15">
      <c r="A1173" s="35" t="s">
        <v>2216</v>
      </c>
      <c r="B1173" s="35" t="s">
        <v>2217</v>
      </c>
      <c r="C1173" s="36">
        <v>638.66</v>
      </c>
      <c r="D1173" s="36">
        <v>427.9</v>
      </c>
      <c r="E1173" s="36">
        <v>427.9</v>
      </c>
      <c r="F1173" s="36">
        <v>555.99</v>
      </c>
      <c r="G1173" s="41"/>
    </row>
    <row r="1174" spans="1:7" ht="15">
      <c r="A1174" s="35" t="s">
        <v>2218</v>
      </c>
      <c r="B1174" s="35" t="s">
        <v>2219</v>
      </c>
      <c r="C1174" s="36">
        <v>519.85</v>
      </c>
      <c r="D1174" s="36">
        <v>348.3</v>
      </c>
      <c r="E1174" s="36">
        <v>348.3</v>
      </c>
      <c r="F1174" s="36">
        <v>452.99</v>
      </c>
      <c r="G1174" s="41"/>
    </row>
    <row r="1175" spans="1:7" ht="15">
      <c r="A1175" s="35" t="s">
        <v>2220</v>
      </c>
      <c r="B1175" s="35" t="s">
        <v>2221</v>
      </c>
      <c r="C1175" s="36">
        <v>638.66</v>
      </c>
      <c r="D1175" s="36">
        <v>427.9</v>
      </c>
      <c r="E1175" s="36">
        <v>427.9</v>
      </c>
      <c r="F1175" s="36">
        <v>555.99</v>
      </c>
      <c r="G1175" s="41"/>
    </row>
    <row r="1176" spans="1:7" ht="15">
      <c r="A1176" s="35" t="s">
        <v>2222</v>
      </c>
      <c r="B1176" s="35" t="s">
        <v>2223</v>
      </c>
      <c r="C1176" s="36">
        <v>638.66</v>
      </c>
      <c r="D1176" s="36">
        <v>427.9</v>
      </c>
      <c r="E1176" s="36">
        <v>427.9</v>
      </c>
      <c r="F1176" s="36">
        <v>555.99</v>
      </c>
      <c r="G1176" s="41"/>
    </row>
    <row r="1177" spans="1:7" ht="15">
      <c r="A1177" s="35" t="s">
        <v>1035</v>
      </c>
      <c r="B1177" s="35" t="s">
        <v>2224</v>
      </c>
      <c r="C1177" s="36">
        <v>302.98</v>
      </c>
      <c r="D1177" s="36">
        <v>203</v>
      </c>
      <c r="E1177" s="36">
        <v>203</v>
      </c>
      <c r="F1177" s="36">
        <v>264.99</v>
      </c>
      <c r="G1177" s="41"/>
    </row>
    <row r="1178" spans="1:7" ht="15">
      <c r="A1178" s="35" t="s">
        <v>1037</v>
      </c>
      <c r="B1178" s="35" t="s">
        <v>2225</v>
      </c>
      <c r="C1178" s="36">
        <v>908.95</v>
      </c>
      <c r="D1178" s="36">
        <v>609</v>
      </c>
      <c r="E1178" s="36">
        <v>609</v>
      </c>
      <c r="F1178" s="36">
        <v>791.99</v>
      </c>
      <c r="G1178" s="41"/>
    </row>
    <row r="1179" spans="1:7" ht="15">
      <c r="A1179" s="35" t="s">
        <v>1039</v>
      </c>
      <c r="B1179" s="35" t="s">
        <v>2226</v>
      </c>
      <c r="C1179" s="36">
        <v>36.57</v>
      </c>
      <c r="D1179" s="36">
        <v>24.5</v>
      </c>
      <c r="E1179" s="36">
        <v>24.5</v>
      </c>
      <c r="F1179" s="36">
        <v>32.99</v>
      </c>
      <c r="G1179" s="41"/>
    </row>
    <row r="1180" spans="1:7" ht="15">
      <c r="A1180" s="35" t="s">
        <v>121</v>
      </c>
      <c r="B1180" s="35" t="s">
        <v>1623</v>
      </c>
      <c r="C1180" s="36">
        <v>154.55000000000001</v>
      </c>
      <c r="D1180" s="36">
        <v>89.64</v>
      </c>
      <c r="E1180" s="36">
        <v>89.64</v>
      </c>
      <c r="F1180" s="36">
        <v>116.99</v>
      </c>
      <c r="G1180" s="41"/>
    </row>
    <row r="1181" spans="1:7" ht="15">
      <c r="A1181" s="35" t="s">
        <v>451</v>
      </c>
      <c r="B1181" s="35" t="s">
        <v>2227</v>
      </c>
      <c r="C1181" s="36">
        <v>213.58</v>
      </c>
      <c r="D1181" s="36">
        <v>143.1</v>
      </c>
      <c r="E1181" s="36">
        <v>143.1</v>
      </c>
      <c r="F1181" s="36">
        <v>185.99</v>
      </c>
      <c r="G1181" s="41"/>
    </row>
    <row r="1182" spans="1:7" ht="15">
      <c r="A1182" s="41"/>
      <c r="B1182" s="41"/>
      <c r="C1182" s="41"/>
      <c r="D1182" s="41"/>
      <c r="E1182" s="41"/>
      <c r="F1182" s="41"/>
      <c r="G1182" s="41"/>
    </row>
    <row r="1183" spans="1:7" ht="15">
      <c r="A1183" s="41"/>
      <c r="B1183" s="35" t="s">
        <v>1411</v>
      </c>
      <c r="C1183" s="41"/>
      <c r="D1183" s="41"/>
      <c r="E1183" s="41"/>
      <c r="F1183" s="41"/>
      <c r="G1183" s="41"/>
    </row>
    <row r="1184" spans="1:7" ht="15">
      <c r="A1184" s="41"/>
      <c r="B1184" s="41"/>
      <c r="C1184" s="41"/>
      <c r="D1184" s="41"/>
      <c r="E1184" s="41"/>
      <c r="F1184" s="41"/>
      <c r="G1184" s="41"/>
    </row>
    <row r="1185" spans="1:7" ht="15">
      <c r="A1185" s="35" t="s">
        <v>603</v>
      </c>
      <c r="B1185" s="35" t="s">
        <v>1412</v>
      </c>
      <c r="C1185" s="36">
        <v>4775.71</v>
      </c>
      <c r="D1185" s="36">
        <v>3409.86</v>
      </c>
      <c r="E1185" s="36">
        <v>3409.86</v>
      </c>
      <c r="F1185" s="36">
        <v>3799</v>
      </c>
      <c r="G1185" s="36">
        <v>3799</v>
      </c>
    </row>
    <row r="1186" spans="1:7" ht="15">
      <c r="A1186" s="41"/>
      <c r="B1186" s="35" t="s">
        <v>2228</v>
      </c>
      <c r="C1186" s="41"/>
      <c r="D1186" s="41"/>
      <c r="E1186" s="41"/>
      <c r="F1186" s="41"/>
      <c r="G1186" s="41"/>
    </row>
    <row r="1187" spans="1:7" ht="15">
      <c r="A1187" s="41"/>
      <c r="B1187" s="41"/>
      <c r="C1187" s="41"/>
      <c r="D1187" s="41"/>
      <c r="E1187" s="41"/>
      <c r="F1187" s="41"/>
      <c r="G1187" s="41"/>
    </row>
    <row r="1188" spans="1:7" ht="15">
      <c r="A1188" s="35" t="s">
        <v>467</v>
      </c>
      <c r="B1188" s="35" t="s">
        <v>1413</v>
      </c>
      <c r="C1188" s="36">
        <v>12855.71</v>
      </c>
      <c r="D1188" s="36">
        <v>9178.98</v>
      </c>
      <c r="E1188" s="36">
        <v>9178.98</v>
      </c>
      <c r="F1188" s="36">
        <v>9999</v>
      </c>
      <c r="G1188" s="36">
        <v>9999</v>
      </c>
    </row>
    <row r="1189" spans="1:7" ht="15">
      <c r="A1189" s="41"/>
      <c r="B1189" s="35" t="s">
        <v>2229</v>
      </c>
      <c r="C1189" s="41"/>
      <c r="D1189" s="41"/>
      <c r="E1189" s="41"/>
      <c r="F1189" s="41"/>
      <c r="G1189" s="41"/>
    </row>
    <row r="1190" spans="1:7" ht="15">
      <c r="A1190" s="41"/>
      <c r="B1190" s="41"/>
      <c r="C1190" s="41"/>
      <c r="D1190" s="41"/>
      <c r="E1190" s="41"/>
      <c r="F1190" s="41"/>
      <c r="G1190" s="41"/>
    </row>
    <row r="1191" spans="1:7" ht="15">
      <c r="A1191" s="35" t="s">
        <v>469</v>
      </c>
      <c r="B1191" s="35" t="s">
        <v>1414</v>
      </c>
      <c r="C1191" s="36">
        <v>16070</v>
      </c>
      <c r="D1191" s="36">
        <v>11473.98</v>
      </c>
      <c r="E1191" s="36">
        <v>11473.98</v>
      </c>
      <c r="F1191" s="36">
        <v>12499</v>
      </c>
      <c r="G1191" s="36">
        <v>12499</v>
      </c>
    </row>
    <row r="1192" spans="1:7" ht="15">
      <c r="A1192" s="41"/>
      <c r="B1192" s="35" t="s">
        <v>2230</v>
      </c>
      <c r="C1192" s="41"/>
      <c r="D1192" s="41"/>
      <c r="E1192" s="41"/>
      <c r="F1192" s="41"/>
      <c r="G1192" s="41"/>
    </row>
    <row r="1193" spans="1:7" ht="15">
      <c r="A1193" s="41"/>
      <c r="B1193" s="41"/>
      <c r="C1193" s="41"/>
      <c r="D1193" s="41"/>
      <c r="E1193" s="41"/>
      <c r="F1193" s="41"/>
      <c r="G1193" s="41"/>
    </row>
    <row r="1194" spans="1:7" ht="15">
      <c r="A1194" s="35" t="s">
        <v>471</v>
      </c>
      <c r="B1194" s="35" t="s">
        <v>1415</v>
      </c>
      <c r="C1194" s="36">
        <v>19927.14</v>
      </c>
      <c r="D1194" s="36">
        <v>14227.98</v>
      </c>
      <c r="E1194" s="36">
        <v>14227.98</v>
      </c>
      <c r="F1194" s="36">
        <v>15499</v>
      </c>
      <c r="G1194" s="36">
        <v>15499</v>
      </c>
    </row>
    <row r="1195" spans="1:7" ht="15">
      <c r="A1195" s="41"/>
      <c r="B1195" s="35" t="s">
        <v>2231</v>
      </c>
      <c r="C1195" s="41"/>
      <c r="D1195" s="41"/>
      <c r="E1195" s="41"/>
      <c r="F1195" s="41"/>
      <c r="G1195" s="41"/>
    </row>
    <row r="1196" spans="1:7" ht="15">
      <c r="A1196" s="41"/>
      <c r="B1196" s="41"/>
      <c r="C1196" s="41"/>
      <c r="D1196" s="41"/>
      <c r="E1196" s="41"/>
      <c r="F1196" s="41"/>
      <c r="G1196" s="41"/>
    </row>
    <row r="1197" spans="1:7" ht="15">
      <c r="A1197" s="35" t="s">
        <v>767</v>
      </c>
      <c r="B1197" s="35" t="s">
        <v>1424</v>
      </c>
      <c r="C1197" s="36">
        <v>501.43</v>
      </c>
      <c r="D1197" s="36">
        <v>358.02</v>
      </c>
      <c r="E1197" s="36">
        <v>358.02</v>
      </c>
      <c r="F1197" s="36">
        <v>399</v>
      </c>
      <c r="G1197" s="36">
        <v>399</v>
      </c>
    </row>
    <row r="1198" spans="1:7" ht="15">
      <c r="A1198" s="41"/>
      <c r="B1198" s="35" t="s">
        <v>2232</v>
      </c>
      <c r="C1198" s="41"/>
      <c r="D1198" s="41"/>
      <c r="E1198" s="41"/>
      <c r="F1198" s="41"/>
      <c r="G1198" s="41"/>
    </row>
    <row r="1199" spans="1:7" ht="15">
      <c r="A1199" s="41"/>
      <c r="B1199" s="41"/>
      <c r="C1199" s="41"/>
      <c r="D1199" s="41"/>
      <c r="E1199" s="41"/>
      <c r="F1199" s="41"/>
      <c r="G1199" s="41"/>
    </row>
    <row r="1200" spans="1:7" ht="15">
      <c r="A1200" s="35" t="s">
        <v>769</v>
      </c>
      <c r="B1200" s="35" t="s">
        <v>1425</v>
      </c>
      <c r="C1200" s="36">
        <v>752.86</v>
      </c>
      <c r="D1200" s="36">
        <v>537.54</v>
      </c>
      <c r="E1200" s="36">
        <v>537.54</v>
      </c>
      <c r="F1200" s="36">
        <v>599</v>
      </c>
      <c r="G1200" s="36">
        <v>599</v>
      </c>
    </row>
    <row r="1201" spans="1:7" ht="15">
      <c r="A1201" s="41"/>
      <c r="B1201" s="35" t="s">
        <v>2233</v>
      </c>
      <c r="C1201" s="41"/>
      <c r="D1201" s="41"/>
      <c r="E1201" s="41"/>
      <c r="F1201" s="41"/>
      <c r="G1201" s="41"/>
    </row>
    <row r="1202" spans="1:7" ht="15">
      <c r="A1202" s="41"/>
      <c r="B1202" s="41"/>
      <c r="C1202" s="41"/>
      <c r="D1202" s="41"/>
      <c r="E1202" s="41"/>
      <c r="F1202" s="41"/>
      <c r="G1202" s="41"/>
    </row>
    <row r="1203" spans="1:7" ht="15">
      <c r="A1203" s="35" t="s">
        <v>771</v>
      </c>
      <c r="B1203" s="35" t="s">
        <v>1426</v>
      </c>
      <c r="C1203" s="36">
        <v>1130</v>
      </c>
      <c r="D1203" s="36">
        <v>806.82</v>
      </c>
      <c r="E1203" s="36">
        <v>806.82</v>
      </c>
      <c r="F1203" s="36">
        <v>899</v>
      </c>
      <c r="G1203" s="36">
        <v>899</v>
      </c>
    </row>
    <row r="1204" spans="1:7" ht="15">
      <c r="A1204" s="41"/>
      <c r="B1204" s="35" t="s">
        <v>2234</v>
      </c>
      <c r="C1204" s="41"/>
      <c r="D1204" s="41"/>
      <c r="E1204" s="41"/>
      <c r="F1204" s="41"/>
      <c r="G1204" s="41"/>
    </row>
    <row r="1205" spans="1:7" ht="15">
      <c r="A1205" s="41"/>
      <c r="B1205" s="41"/>
      <c r="C1205" s="41"/>
      <c r="D1205" s="41"/>
      <c r="E1205" s="41"/>
      <c r="F1205" s="41"/>
      <c r="G1205" s="41"/>
    </row>
    <row r="1206" spans="1:7" ht="15">
      <c r="A1206" s="35" t="s">
        <v>773</v>
      </c>
      <c r="B1206" s="35" t="s">
        <v>1427</v>
      </c>
      <c r="C1206" s="36">
        <v>1255.71</v>
      </c>
      <c r="D1206" s="36">
        <v>896.58</v>
      </c>
      <c r="E1206" s="36">
        <v>896.58</v>
      </c>
      <c r="F1206" s="36">
        <v>999</v>
      </c>
      <c r="G1206" s="36">
        <v>999</v>
      </c>
    </row>
    <row r="1207" spans="1:7" ht="15">
      <c r="A1207" s="41"/>
      <c r="B1207" s="35" t="s">
        <v>2235</v>
      </c>
      <c r="C1207" s="41"/>
      <c r="D1207" s="41"/>
      <c r="E1207" s="41"/>
      <c r="F1207" s="41"/>
      <c r="G1207" s="41"/>
    </row>
    <row r="1208" spans="1:7" ht="15">
      <c r="A1208" s="41"/>
      <c r="B1208" s="41"/>
      <c r="C1208" s="41"/>
      <c r="D1208" s="41"/>
      <c r="E1208" s="41"/>
      <c r="F1208" s="41"/>
      <c r="G1208" s="41"/>
    </row>
    <row r="1209" spans="1:7" ht="15">
      <c r="A1209" s="35" t="s">
        <v>783</v>
      </c>
      <c r="B1209" s="35" t="s">
        <v>1428</v>
      </c>
      <c r="C1209" s="36">
        <v>1507.14</v>
      </c>
      <c r="D1209" s="36">
        <v>1076.0999999999999</v>
      </c>
      <c r="E1209" s="36">
        <v>1076.0999999999999</v>
      </c>
      <c r="F1209" s="36">
        <v>1199</v>
      </c>
      <c r="G1209" s="36">
        <v>1199</v>
      </c>
    </row>
    <row r="1210" spans="1:7" ht="15">
      <c r="A1210" s="41"/>
      <c r="B1210" s="35" t="s">
        <v>2236</v>
      </c>
      <c r="C1210" s="41"/>
      <c r="D1210" s="41"/>
      <c r="E1210" s="41"/>
      <c r="F1210" s="41"/>
      <c r="G1210" s="41"/>
    </row>
    <row r="1211" spans="1:7" ht="15">
      <c r="A1211" s="41"/>
      <c r="B1211" s="41"/>
      <c r="C1211" s="41"/>
      <c r="D1211" s="41"/>
      <c r="E1211" s="41"/>
      <c r="F1211" s="41"/>
      <c r="G1211" s="41"/>
    </row>
    <row r="1212" spans="1:7" ht="15">
      <c r="A1212" s="35" t="s">
        <v>775</v>
      </c>
      <c r="B1212" s="35" t="s">
        <v>1429</v>
      </c>
      <c r="C1212" s="36">
        <v>1632.86</v>
      </c>
      <c r="D1212" s="36">
        <v>1165.8599999999999</v>
      </c>
      <c r="E1212" s="36">
        <v>1165.8599999999999</v>
      </c>
      <c r="F1212" s="36">
        <v>1299</v>
      </c>
      <c r="G1212" s="36">
        <v>1299</v>
      </c>
    </row>
    <row r="1213" spans="1:7" ht="15">
      <c r="A1213" s="41"/>
      <c r="B1213" s="35" t="s">
        <v>2237</v>
      </c>
      <c r="C1213" s="41"/>
      <c r="D1213" s="41"/>
      <c r="E1213" s="41"/>
      <c r="F1213" s="41"/>
      <c r="G1213" s="41"/>
    </row>
    <row r="1214" spans="1:7" ht="15">
      <c r="A1214" s="41"/>
      <c r="B1214" s="41"/>
      <c r="C1214" s="41"/>
      <c r="D1214" s="41"/>
      <c r="E1214" s="41"/>
      <c r="F1214" s="41"/>
      <c r="G1214" s="41"/>
    </row>
    <row r="1215" spans="1:7" ht="15">
      <c r="A1215" s="35" t="s">
        <v>785</v>
      </c>
      <c r="B1215" s="35" t="s">
        <v>1430</v>
      </c>
      <c r="C1215" s="36">
        <v>1884.29</v>
      </c>
      <c r="D1215" s="36">
        <v>1345.38</v>
      </c>
      <c r="E1215" s="36">
        <v>1345.38</v>
      </c>
      <c r="F1215" s="36">
        <v>1499</v>
      </c>
      <c r="G1215" s="36">
        <v>1499</v>
      </c>
    </row>
    <row r="1216" spans="1:7" ht="15">
      <c r="A1216" s="41"/>
      <c r="B1216" s="35" t="s">
        <v>2238</v>
      </c>
      <c r="C1216" s="41"/>
      <c r="D1216" s="41"/>
      <c r="E1216" s="41"/>
      <c r="F1216" s="41"/>
      <c r="G1216" s="41"/>
    </row>
    <row r="1217" spans="1:7" ht="15">
      <c r="A1217" s="41"/>
      <c r="B1217" s="41"/>
      <c r="C1217" s="41"/>
      <c r="D1217" s="41"/>
      <c r="E1217" s="41"/>
      <c r="F1217" s="41"/>
      <c r="G1217" s="41"/>
    </row>
    <row r="1218" spans="1:7" ht="15">
      <c r="A1218" s="35" t="s">
        <v>791</v>
      </c>
      <c r="B1218" s="35" t="s">
        <v>1431</v>
      </c>
      <c r="C1218" s="36">
        <v>2135.71</v>
      </c>
      <c r="D1218" s="36">
        <v>1524.9</v>
      </c>
      <c r="E1218" s="36">
        <v>1524.9</v>
      </c>
      <c r="F1218" s="36">
        <v>1699</v>
      </c>
      <c r="G1218" s="36">
        <v>1699</v>
      </c>
    </row>
    <row r="1219" spans="1:7" ht="15">
      <c r="A1219" s="41"/>
      <c r="B1219" s="35" t="s">
        <v>2239</v>
      </c>
      <c r="C1219" s="41"/>
      <c r="D1219" s="41"/>
      <c r="E1219" s="41"/>
      <c r="F1219" s="41"/>
      <c r="G1219" s="41"/>
    </row>
    <row r="1220" spans="1:7" ht="15">
      <c r="A1220" s="41"/>
      <c r="B1220" s="41"/>
      <c r="C1220" s="41"/>
      <c r="D1220" s="41"/>
      <c r="E1220" s="41"/>
      <c r="F1220" s="41"/>
      <c r="G1220" s="41"/>
    </row>
    <row r="1221" spans="1:7" ht="15">
      <c r="A1221" s="35" t="s">
        <v>787</v>
      </c>
      <c r="B1221" s="35" t="s">
        <v>1432</v>
      </c>
      <c r="C1221" s="36">
        <v>2261.4299999999998</v>
      </c>
      <c r="D1221" s="36">
        <v>1614.66</v>
      </c>
      <c r="E1221" s="36">
        <v>1614.66</v>
      </c>
      <c r="F1221" s="36">
        <v>1799</v>
      </c>
      <c r="G1221" s="36">
        <v>1799</v>
      </c>
    </row>
    <row r="1222" spans="1:7" ht="15">
      <c r="A1222" s="41"/>
      <c r="B1222" s="35" t="s">
        <v>2240</v>
      </c>
      <c r="C1222" s="41"/>
      <c r="D1222" s="41"/>
      <c r="E1222" s="41"/>
      <c r="F1222" s="41"/>
      <c r="G1222" s="41"/>
    </row>
    <row r="1223" spans="1:7" ht="15">
      <c r="A1223" s="41"/>
      <c r="B1223" s="41"/>
      <c r="C1223" s="41"/>
      <c r="D1223" s="41"/>
      <c r="E1223" s="41"/>
      <c r="F1223" s="41"/>
      <c r="G1223" s="41"/>
    </row>
    <row r="1224" spans="1:7" ht="15">
      <c r="A1224" s="35" t="s">
        <v>789</v>
      </c>
      <c r="B1224" s="35" t="s">
        <v>1433</v>
      </c>
      <c r="C1224" s="36">
        <v>2261.4299999999998</v>
      </c>
      <c r="D1224" s="36">
        <v>1614.66</v>
      </c>
      <c r="E1224" s="36">
        <v>1614.66</v>
      </c>
      <c r="F1224" s="36">
        <v>1799</v>
      </c>
      <c r="G1224" s="36">
        <v>1799</v>
      </c>
    </row>
    <row r="1225" spans="1:7" ht="15">
      <c r="A1225" s="41"/>
      <c r="B1225" s="35" t="s">
        <v>2241</v>
      </c>
      <c r="C1225" s="41"/>
      <c r="D1225" s="41"/>
      <c r="E1225" s="41"/>
      <c r="F1225" s="41"/>
      <c r="G1225" s="41"/>
    </row>
    <row r="1226" spans="1:7" ht="15">
      <c r="A1226" s="41"/>
      <c r="B1226" s="41"/>
      <c r="C1226" s="41"/>
      <c r="D1226" s="41"/>
      <c r="E1226" s="41"/>
      <c r="F1226" s="41"/>
      <c r="G1226" s="41"/>
    </row>
    <row r="1227" spans="1:7" ht="15">
      <c r="A1227" s="35" t="s">
        <v>499</v>
      </c>
      <c r="B1227" s="35" t="s">
        <v>1434</v>
      </c>
      <c r="C1227" s="36">
        <v>2890</v>
      </c>
      <c r="D1227" s="36">
        <v>2063.46</v>
      </c>
      <c r="E1227" s="36">
        <v>2063.46</v>
      </c>
      <c r="F1227" s="36">
        <v>2299</v>
      </c>
      <c r="G1227" s="36">
        <v>2299</v>
      </c>
    </row>
    <row r="1228" spans="1:7" ht="15">
      <c r="A1228" s="41"/>
      <c r="B1228" s="35" t="s">
        <v>2242</v>
      </c>
      <c r="C1228" s="41"/>
      <c r="D1228" s="41"/>
      <c r="E1228" s="41"/>
      <c r="F1228" s="41"/>
      <c r="G1228" s="41"/>
    </row>
    <row r="1229" spans="1:7" ht="15">
      <c r="A1229" s="41"/>
      <c r="B1229" s="41"/>
      <c r="C1229" s="41"/>
      <c r="D1229" s="41"/>
      <c r="E1229" s="41"/>
      <c r="F1229" s="41"/>
      <c r="G1229" s="41"/>
    </row>
    <row r="1230" spans="1:7" ht="15">
      <c r="A1230" s="35" t="s">
        <v>488</v>
      </c>
      <c r="B1230" s="35" t="s">
        <v>1435</v>
      </c>
      <c r="C1230" s="36">
        <v>3267.14</v>
      </c>
      <c r="D1230" s="36">
        <v>2332.7399999999998</v>
      </c>
      <c r="E1230" s="36">
        <v>2332.7399999999998</v>
      </c>
      <c r="F1230" s="36">
        <v>2599</v>
      </c>
      <c r="G1230" s="36">
        <v>2599</v>
      </c>
    </row>
    <row r="1231" spans="1:7" ht="15">
      <c r="A1231" s="41"/>
      <c r="B1231" s="35" t="s">
        <v>2243</v>
      </c>
      <c r="C1231" s="41"/>
      <c r="D1231" s="41"/>
      <c r="E1231" s="41"/>
      <c r="F1231" s="41"/>
      <c r="G1231" s="41"/>
    </row>
    <row r="1232" spans="1:7" ht="15">
      <c r="A1232" s="41"/>
      <c r="B1232" s="41"/>
      <c r="C1232" s="41"/>
      <c r="D1232" s="41"/>
      <c r="E1232" s="41"/>
      <c r="F1232" s="41"/>
      <c r="G1232" s="41"/>
    </row>
    <row r="1233" spans="1:7" ht="15">
      <c r="A1233" s="35" t="s">
        <v>501</v>
      </c>
      <c r="B1233" s="35" t="s">
        <v>1436</v>
      </c>
      <c r="C1233" s="36">
        <v>4021.43</v>
      </c>
      <c r="D1233" s="36">
        <v>2871.3</v>
      </c>
      <c r="E1233" s="36">
        <v>2871.3</v>
      </c>
      <c r="F1233" s="36">
        <v>3199</v>
      </c>
      <c r="G1233" s="36">
        <v>3199</v>
      </c>
    </row>
    <row r="1234" spans="1:7" ht="15">
      <c r="A1234" s="41"/>
      <c r="B1234" s="35" t="s">
        <v>2244</v>
      </c>
      <c r="C1234" s="41"/>
      <c r="D1234" s="41"/>
      <c r="E1234" s="41"/>
      <c r="F1234" s="41"/>
      <c r="G1234" s="41"/>
    </row>
    <row r="1235" spans="1:7" ht="15">
      <c r="A1235" s="41"/>
      <c r="B1235" s="41"/>
      <c r="C1235" s="41"/>
      <c r="D1235" s="41"/>
      <c r="E1235" s="41"/>
      <c r="F1235" s="41"/>
      <c r="G1235" s="41"/>
    </row>
    <row r="1236" spans="1:7" ht="15">
      <c r="A1236" s="35" t="s">
        <v>490</v>
      </c>
      <c r="B1236" s="35" t="s">
        <v>1437</v>
      </c>
      <c r="C1236" s="36">
        <v>4398.57</v>
      </c>
      <c r="D1236" s="36">
        <v>3140.58</v>
      </c>
      <c r="E1236" s="36">
        <v>3140.58</v>
      </c>
      <c r="F1236" s="36">
        <v>3499</v>
      </c>
      <c r="G1236" s="36">
        <v>3499</v>
      </c>
    </row>
    <row r="1237" spans="1:7" ht="15">
      <c r="A1237" s="41"/>
      <c r="B1237" s="35" t="s">
        <v>2245</v>
      </c>
      <c r="C1237" s="41"/>
      <c r="D1237" s="41"/>
      <c r="E1237" s="41"/>
      <c r="F1237" s="41"/>
      <c r="G1237" s="41"/>
    </row>
    <row r="1238" spans="1:7" ht="15">
      <c r="A1238" s="41"/>
      <c r="B1238" s="41"/>
      <c r="C1238" s="41"/>
      <c r="D1238" s="41"/>
      <c r="E1238" s="41"/>
      <c r="F1238" s="41"/>
      <c r="G1238" s="41"/>
    </row>
    <row r="1239" spans="1:7" ht="15">
      <c r="A1239" s="35" t="s">
        <v>503</v>
      </c>
      <c r="B1239" s="35" t="s">
        <v>1438</v>
      </c>
      <c r="C1239" s="36">
        <v>4712.8599999999997</v>
      </c>
      <c r="D1239" s="36">
        <v>3364.98</v>
      </c>
      <c r="E1239" s="36">
        <v>3364.98</v>
      </c>
      <c r="F1239" s="36">
        <v>3749</v>
      </c>
      <c r="G1239" s="36">
        <v>3749</v>
      </c>
    </row>
    <row r="1240" spans="1:7" ht="15">
      <c r="A1240" s="41"/>
      <c r="B1240" s="35" t="s">
        <v>2246</v>
      </c>
      <c r="C1240" s="41"/>
      <c r="D1240" s="41"/>
      <c r="E1240" s="41"/>
      <c r="F1240" s="41"/>
      <c r="G1240" s="41"/>
    </row>
    <row r="1241" spans="1:7" ht="15">
      <c r="A1241" s="41"/>
      <c r="B1241" s="41"/>
      <c r="C1241" s="41"/>
      <c r="D1241" s="41"/>
      <c r="E1241" s="41"/>
      <c r="F1241" s="41"/>
      <c r="G1241" s="41"/>
    </row>
    <row r="1242" spans="1:7" ht="15">
      <c r="A1242" s="35" t="s">
        <v>505</v>
      </c>
      <c r="B1242" s="35" t="s">
        <v>1439</v>
      </c>
      <c r="C1242" s="36">
        <v>4398.57</v>
      </c>
      <c r="D1242" s="36">
        <v>3140.58</v>
      </c>
      <c r="E1242" s="36">
        <v>3140.58</v>
      </c>
      <c r="F1242" s="36">
        <v>3499</v>
      </c>
      <c r="G1242" s="36">
        <v>3499</v>
      </c>
    </row>
    <row r="1243" spans="1:7" ht="15">
      <c r="A1243" s="41"/>
      <c r="B1243" s="35" t="s">
        <v>2247</v>
      </c>
      <c r="C1243" s="41"/>
      <c r="D1243" s="41"/>
      <c r="E1243" s="41"/>
      <c r="F1243" s="41"/>
      <c r="G1243" s="41"/>
    </row>
    <row r="1244" spans="1:7" ht="15">
      <c r="A1244" s="41"/>
      <c r="B1244" s="41"/>
      <c r="C1244" s="41"/>
      <c r="D1244" s="41"/>
      <c r="E1244" s="41"/>
      <c r="F1244" s="41"/>
      <c r="G1244" s="41"/>
    </row>
    <row r="1245" spans="1:7" ht="15">
      <c r="A1245" s="35" t="s">
        <v>507</v>
      </c>
      <c r="B1245" s="35" t="s">
        <v>1440</v>
      </c>
      <c r="C1245" s="36">
        <v>4775.71</v>
      </c>
      <c r="D1245" s="36">
        <v>3409.86</v>
      </c>
      <c r="E1245" s="36">
        <v>3409.86</v>
      </c>
      <c r="F1245" s="36">
        <v>3799</v>
      </c>
      <c r="G1245" s="36">
        <v>3799</v>
      </c>
    </row>
    <row r="1246" spans="1:7" ht="15">
      <c r="A1246" s="41"/>
      <c r="B1246" s="35" t="s">
        <v>2248</v>
      </c>
      <c r="C1246" s="41"/>
      <c r="D1246" s="41"/>
      <c r="E1246" s="41"/>
      <c r="F1246" s="41"/>
      <c r="G1246" s="41"/>
    </row>
    <row r="1247" spans="1:7" ht="15">
      <c r="A1247" s="41"/>
      <c r="B1247" s="41"/>
      <c r="C1247" s="41"/>
      <c r="D1247" s="41"/>
      <c r="E1247" s="41"/>
      <c r="F1247" s="41"/>
      <c r="G1247" s="41"/>
    </row>
    <row r="1248" spans="1:7" ht="15">
      <c r="A1248" s="35" t="s">
        <v>511</v>
      </c>
      <c r="B1248" s="35" t="s">
        <v>1441</v>
      </c>
      <c r="C1248" s="36">
        <v>4775.71</v>
      </c>
      <c r="D1248" s="36">
        <v>3409.86</v>
      </c>
      <c r="E1248" s="36">
        <v>3409.86</v>
      </c>
      <c r="F1248" s="36">
        <v>3799</v>
      </c>
      <c r="G1248" s="36">
        <v>3799</v>
      </c>
    </row>
    <row r="1249" spans="1:7" ht="15">
      <c r="A1249" s="41"/>
      <c r="B1249" s="35" t="s">
        <v>2249</v>
      </c>
      <c r="C1249" s="41"/>
      <c r="D1249" s="41"/>
      <c r="E1249" s="41"/>
      <c r="F1249" s="41"/>
      <c r="G1249" s="41"/>
    </row>
    <row r="1250" spans="1:7" ht="15">
      <c r="A1250" s="41"/>
      <c r="B1250" s="41"/>
      <c r="C1250" s="41"/>
      <c r="D1250" s="41"/>
      <c r="E1250" s="41"/>
      <c r="F1250" s="41"/>
      <c r="G1250" s="41"/>
    </row>
    <row r="1251" spans="1:7" ht="15">
      <c r="A1251" s="35" t="s">
        <v>513</v>
      </c>
      <c r="B1251" s="35" t="s">
        <v>1442</v>
      </c>
      <c r="C1251" s="36">
        <v>4712.8599999999997</v>
      </c>
      <c r="D1251" s="36">
        <v>3364.98</v>
      </c>
      <c r="E1251" s="36">
        <v>3364.98</v>
      </c>
      <c r="F1251" s="36">
        <v>3749</v>
      </c>
      <c r="G1251" s="36">
        <v>3749</v>
      </c>
    </row>
    <row r="1252" spans="1:7" ht="15">
      <c r="A1252" s="41"/>
      <c r="B1252" s="35" t="s">
        <v>2250</v>
      </c>
      <c r="C1252" s="41"/>
      <c r="D1252" s="41"/>
      <c r="E1252" s="41"/>
      <c r="F1252" s="41"/>
      <c r="G1252" s="41"/>
    </row>
    <row r="1253" spans="1:7" ht="15">
      <c r="A1253" s="41"/>
      <c r="B1253" s="41"/>
      <c r="C1253" s="41"/>
      <c r="D1253" s="41"/>
      <c r="E1253" s="41"/>
      <c r="F1253" s="41"/>
      <c r="G1253" s="41"/>
    </row>
    <row r="1254" spans="1:7" ht="15">
      <c r="A1254" s="35" t="s">
        <v>515</v>
      </c>
      <c r="B1254" s="35" t="s">
        <v>1443</v>
      </c>
      <c r="C1254" s="36">
        <v>5090</v>
      </c>
      <c r="D1254" s="36">
        <v>3634.26</v>
      </c>
      <c r="E1254" s="36">
        <v>3634.26</v>
      </c>
      <c r="F1254" s="36">
        <v>4049</v>
      </c>
      <c r="G1254" s="36">
        <v>4049</v>
      </c>
    </row>
    <row r="1255" spans="1:7" ht="15">
      <c r="A1255" s="41"/>
      <c r="B1255" s="35" t="s">
        <v>2251</v>
      </c>
      <c r="C1255" s="41"/>
      <c r="D1255" s="41"/>
      <c r="E1255" s="41"/>
      <c r="F1255" s="41"/>
      <c r="G1255" s="41"/>
    </row>
    <row r="1256" spans="1:7" ht="15">
      <c r="A1256" s="41"/>
      <c r="B1256" s="41"/>
      <c r="C1256" s="41"/>
      <c r="D1256" s="41"/>
      <c r="E1256" s="41"/>
      <c r="F1256" s="41"/>
      <c r="G1256" s="41"/>
    </row>
    <row r="1257" spans="1:7" ht="15">
      <c r="A1257" s="35" t="s">
        <v>519</v>
      </c>
      <c r="B1257" s="35" t="s">
        <v>1444</v>
      </c>
      <c r="C1257" s="36">
        <v>5090</v>
      </c>
      <c r="D1257" s="36">
        <v>3634.26</v>
      </c>
      <c r="E1257" s="36">
        <v>3634.26</v>
      </c>
      <c r="F1257" s="36">
        <v>4049</v>
      </c>
      <c r="G1257" s="36">
        <v>4049</v>
      </c>
    </row>
    <row r="1258" spans="1:7" ht="15">
      <c r="A1258" s="41"/>
      <c r="B1258" s="35" t="s">
        <v>2252</v>
      </c>
      <c r="C1258" s="41"/>
      <c r="D1258" s="41"/>
      <c r="E1258" s="41"/>
      <c r="F1258" s="41"/>
      <c r="G1258" s="41"/>
    </row>
    <row r="1259" spans="1:7" ht="15">
      <c r="A1259" s="41"/>
      <c r="B1259" s="41"/>
      <c r="C1259" s="41"/>
      <c r="D1259" s="41"/>
      <c r="E1259" s="41"/>
      <c r="F1259" s="41"/>
      <c r="G1259" s="41"/>
    </row>
    <row r="1260" spans="1:7" ht="15">
      <c r="A1260" s="35" t="s">
        <v>521</v>
      </c>
      <c r="B1260" s="35" t="s">
        <v>1445</v>
      </c>
      <c r="C1260" s="36">
        <v>5027.1400000000003</v>
      </c>
      <c r="D1260" s="36">
        <v>3589.38</v>
      </c>
      <c r="E1260" s="36">
        <v>3589.38</v>
      </c>
      <c r="F1260" s="36">
        <v>3999</v>
      </c>
      <c r="G1260" s="36">
        <v>3999</v>
      </c>
    </row>
    <row r="1261" spans="1:7" ht="15">
      <c r="A1261" s="41"/>
      <c r="B1261" s="35" t="s">
        <v>2253</v>
      </c>
      <c r="C1261" s="41"/>
      <c r="D1261" s="41"/>
      <c r="E1261" s="41"/>
      <c r="F1261" s="41"/>
      <c r="G1261" s="41"/>
    </row>
    <row r="1262" spans="1:7" ht="15">
      <c r="A1262" s="41"/>
      <c r="B1262" s="41"/>
      <c r="C1262" s="41"/>
      <c r="D1262" s="41"/>
      <c r="E1262" s="41"/>
      <c r="F1262" s="41"/>
      <c r="G1262" s="41"/>
    </row>
    <row r="1263" spans="1:7" ht="15">
      <c r="A1263" s="35" t="s">
        <v>523</v>
      </c>
      <c r="B1263" s="35" t="s">
        <v>1446</v>
      </c>
      <c r="C1263" s="36">
        <v>5404.29</v>
      </c>
      <c r="D1263" s="36">
        <v>3858.66</v>
      </c>
      <c r="E1263" s="36">
        <v>3858.66</v>
      </c>
      <c r="F1263" s="36">
        <v>4299</v>
      </c>
      <c r="G1263" s="36">
        <v>4299</v>
      </c>
    </row>
    <row r="1264" spans="1:7" ht="15">
      <c r="A1264" s="41"/>
      <c r="B1264" s="35" t="s">
        <v>2254</v>
      </c>
      <c r="C1264" s="41"/>
      <c r="D1264" s="41"/>
      <c r="E1264" s="41"/>
      <c r="F1264" s="41"/>
      <c r="G1264" s="41"/>
    </row>
    <row r="1265" spans="1:7" ht="15">
      <c r="A1265" s="41"/>
      <c r="B1265" s="41"/>
      <c r="C1265" s="41"/>
      <c r="D1265" s="41"/>
      <c r="E1265" s="41"/>
      <c r="F1265" s="41"/>
      <c r="G1265" s="41"/>
    </row>
    <row r="1266" spans="1:7" ht="15">
      <c r="A1266" s="35" t="s">
        <v>527</v>
      </c>
      <c r="B1266" s="35" t="s">
        <v>1447</v>
      </c>
      <c r="C1266" s="36">
        <v>5404.29</v>
      </c>
      <c r="D1266" s="36">
        <v>3858.66</v>
      </c>
      <c r="E1266" s="36">
        <v>3858.66</v>
      </c>
      <c r="F1266" s="36">
        <v>4299</v>
      </c>
      <c r="G1266" s="36">
        <v>4299</v>
      </c>
    </row>
    <row r="1267" spans="1:7" ht="15">
      <c r="A1267" s="41"/>
      <c r="B1267" s="35" t="s">
        <v>2255</v>
      </c>
      <c r="C1267" s="41"/>
      <c r="D1267" s="41"/>
      <c r="E1267" s="41"/>
      <c r="F1267" s="41"/>
      <c r="G1267" s="41"/>
    </row>
    <row r="1268" spans="1:7" ht="15">
      <c r="A1268" s="41"/>
      <c r="B1268" s="41"/>
      <c r="C1268" s="41"/>
      <c r="D1268" s="41"/>
      <c r="E1268" s="41"/>
      <c r="F1268" s="41"/>
      <c r="G1268" s="41"/>
    </row>
    <row r="1269" spans="1:7" ht="15">
      <c r="A1269" s="35" t="s">
        <v>529</v>
      </c>
      <c r="B1269" s="35" t="s">
        <v>1448</v>
      </c>
      <c r="C1269" s="36">
        <v>5152.8599999999997</v>
      </c>
      <c r="D1269" s="36">
        <v>3679.14</v>
      </c>
      <c r="E1269" s="36">
        <v>3679.14</v>
      </c>
      <c r="F1269" s="36">
        <v>4099</v>
      </c>
      <c r="G1269" s="36">
        <v>4099</v>
      </c>
    </row>
    <row r="1270" spans="1:7" ht="15">
      <c r="A1270" s="41"/>
      <c r="B1270" s="35" t="s">
        <v>2256</v>
      </c>
      <c r="C1270" s="41"/>
      <c r="D1270" s="41"/>
      <c r="E1270" s="41"/>
      <c r="F1270" s="41"/>
      <c r="G1270" s="41"/>
    </row>
    <row r="1271" spans="1:7" ht="15">
      <c r="A1271" s="41"/>
      <c r="B1271" s="41"/>
      <c r="C1271" s="41"/>
      <c r="D1271" s="41"/>
      <c r="E1271" s="41"/>
      <c r="F1271" s="41"/>
      <c r="G1271" s="41"/>
    </row>
    <row r="1272" spans="1:7" ht="15">
      <c r="A1272" s="35" t="s">
        <v>531</v>
      </c>
      <c r="B1272" s="35" t="s">
        <v>1449</v>
      </c>
      <c r="C1272" s="36">
        <v>5530</v>
      </c>
      <c r="D1272" s="36">
        <v>3948.42</v>
      </c>
      <c r="E1272" s="36">
        <v>3948.42</v>
      </c>
      <c r="F1272" s="36">
        <v>4399</v>
      </c>
      <c r="G1272" s="36">
        <v>4399</v>
      </c>
    </row>
    <row r="1273" spans="1:7" ht="15">
      <c r="A1273" s="41"/>
      <c r="B1273" s="35" t="s">
        <v>2257</v>
      </c>
      <c r="C1273" s="41"/>
      <c r="D1273" s="41"/>
      <c r="E1273" s="41"/>
      <c r="F1273" s="41"/>
      <c r="G1273" s="41"/>
    </row>
    <row r="1274" spans="1:7" ht="15">
      <c r="A1274" s="41"/>
      <c r="B1274" s="41"/>
      <c r="C1274" s="41"/>
      <c r="D1274" s="41"/>
      <c r="E1274" s="41"/>
      <c r="F1274" s="41"/>
      <c r="G1274" s="41"/>
    </row>
    <row r="1275" spans="1:7" ht="15">
      <c r="A1275" s="35" t="s">
        <v>535</v>
      </c>
      <c r="B1275" s="35" t="s">
        <v>1450</v>
      </c>
      <c r="C1275" s="36">
        <v>5530</v>
      </c>
      <c r="D1275" s="36">
        <v>3948.42</v>
      </c>
      <c r="E1275" s="36">
        <v>3948.42</v>
      </c>
      <c r="F1275" s="36">
        <v>4399</v>
      </c>
      <c r="G1275" s="36">
        <v>4399</v>
      </c>
    </row>
    <row r="1276" spans="1:7" ht="15">
      <c r="A1276" s="41"/>
      <c r="B1276" s="35" t="s">
        <v>2258</v>
      </c>
      <c r="C1276" s="41"/>
      <c r="D1276" s="41"/>
      <c r="E1276" s="41"/>
      <c r="F1276" s="41"/>
      <c r="G1276" s="41"/>
    </row>
    <row r="1277" spans="1:7" ht="15">
      <c r="A1277" s="41"/>
      <c r="B1277" s="41"/>
      <c r="C1277" s="41"/>
      <c r="D1277" s="41"/>
      <c r="E1277" s="41"/>
      <c r="F1277" s="41"/>
      <c r="G1277" s="41"/>
    </row>
    <row r="1278" spans="1:7" ht="15">
      <c r="A1278" s="35" t="s">
        <v>537</v>
      </c>
      <c r="B1278" s="35" t="s">
        <v>1451</v>
      </c>
      <c r="C1278" s="36">
        <v>5467.14</v>
      </c>
      <c r="D1278" s="36">
        <v>3903.54</v>
      </c>
      <c r="E1278" s="36">
        <v>3903.54</v>
      </c>
      <c r="F1278" s="36">
        <v>4349</v>
      </c>
      <c r="G1278" s="36">
        <v>4349</v>
      </c>
    </row>
    <row r="1279" spans="1:7" ht="15">
      <c r="A1279" s="41"/>
      <c r="B1279" s="35" t="s">
        <v>2259</v>
      </c>
      <c r="C1279" s="41"/>
      <c r="D1279" s="41"/>
      <c r="E1279" s="41"/>
      <c r="F1279" s="41"/>
      <c r="G1279" s="41"/>
    </row>
    <row r="1280" spans="1:7" ht="15">
      <c r="A1280" s="41"/>
      <c r="B1280" s="41"/>
      <c r="C1280" s="41"/>
      <c r="D1280" s="41"/>
      <c r="E1280" s="41"/>
      <c r="F1280" s="41"/>
      <c r="G1280" s="41"/>
    </row>
    <row r="1281" spans="1:7" ht="15">
      <c r="A1281" s="35" t="s">
        <v>539</v>
      </c>
      <c r="B1281" s="35" t="s">
        <v>1452</v>
      </c>
      <c r="C1281" s="36">
        <v>5844.29</v>
      </c>
      <c r="D1281" s="36">
        <v>4172.82</v>
      </c>
      <c r="E1281" s="36">
        <v>4172.82</v>
      </c>
      <c r="F1281" s="36">
        <v>4649</v>
      </c>
      <c r="G1281" s="36">
        <v>4649</v>
      </c>
    </row>
    <row r="1282" spans="1:7" ht="15">
      <c r="A1282" s="41"/>
      <c r="B1282" s="35" t="s">
        <v>2260</v>
      </c>
      <c r="C1282" s="41"/>
      <c r="D1282" s="41"/>
      <c r="E1282" s="41"/>
      <c r="F1282" s="41"/>
      <c r="G1282" s="41"/>
    </row>
    <row r="1283" spans="1:7" ht="15">
      <c r="A1283" s="41"/>
      <c r="B1283" s="41"/>
      <c r="C1283" s="41"/>
      <c r="D1283" s="41"/>
      <c r="E1283" s="41"/>
      <c r="F1283" s="41"/>
      <c r="G1283" s="41"/>
    </row>
    <row r="1284" spans="1:7" ht="15">
      <c r="A1284" s="35" t="s">
        <v>543</v>
      </c>
      <c r="B1284" s="35" t="s">
        <v>1453</v>
      </c>
      <c r="C1284" s="36">
        <v>5844.29</v>
      </c>
      <c r="D1284" s="36">
        <v>4172.82</v>
      </c>
      <c r="E1284" s="36">
        <v>4172.82</v>
      </c>
      <c r="F1284" s="36">
        <v>4649</v>
      </c>
      <c r="G1284" s="36">
        <v>4649</v>
      </c>
    </row>
    <row r="1285" spans="1:7" ht="15">
      <c r="A1285" s="41"/>
      <c r="B1285" s="35" t="s">
        <v>2261</v>
      </c>
      <c r="C1285" s="41"/>
      <c r="D1285" s="41"/>
      <c r="E1285" s="41"/>
      <c r="F1285" s="41"/>
      <c r="G1285" s="41"/>
    </row>
    <row r="1286" spans="1:7" ht="15">
      <c r="A1286" s="41"/>
      <c r="B1286" s="41"/>
      <c r="C1286" s="41"/>
      <c r="D1286" s="41"/>
      <c r="E1286" s="41"/>
      <c r="F1286" s="41"/>
      <c r="G1286" s="41"/>
    </row>
    <row r="1287" spans="1:7" ht="15">
      <c r="A1287" s="35" t="s">
        <v>545</v>
      </c>
      <c r="B1287" s="35" t="s">
        <v>1454</v>
      </c>
      <c r="C1287" s="36">
        <v>5781.43</v>
      </c>
      <c r="D1287" s="36">
        <v>4127.9399999999996</v>
      </c>
      <c r="E1287" s="36">
        <v>4127.9399999999996</v>
      </c>
      <c r="F1287" s="36">
        <v>4599</v>
      </c>
      <c r="G1287" s="36">
        <v>4599</v>
      </c>
    </row>
    <row r="1288" spans="1:7" ht="15">
      <c r="A1288" s="41"/>
      <c r="B1288" s="35" t="s">
        <v>2262</v>
      </c>
      <c r="C1288" s="41"/>
      <c r="D1288" s="41"/>
      <c r="E1288" s="41"/>
      <c r="F1288" s="41"/>
      <c r="G1288" s="41"/>
    </row>
    <row r="1289" spans="1:7" ht="15">
      <c r="A1289" s="41"/>
      <c r="B1289" s="41"/>
      <c r="C1289" s="41"/>
      <c r="D1289" s="41"/>
      <c r="E1289" s="41"/>
      <c r="F1289" s="41"/>
      <c r="G1289" s="41"/>
    </row>
    <row r="1290" spans="1:7" ht="15">
      <c r="A1290" s="35" t="s">
        <v>547</v>
      </c>
      <c r="B1290" s="35" t="s">
        <v>1455</v>
      </c>
      <c r="C1290" s="36">
        <v>6158.57</v>
      </c>
      <c r="D1290" s="36">
        <v>4397.22</v>
      </c>
      <c r="E1290" s="36">
        <v>4397.22</v>
      </c>
      <c r="F1290" s="36">
        <v>4899</v>
      </c>
      <c r="G1290" s="36">
        <v>4899</v>
      </c>
    </row>
    <row r="1291" spans="1:7" ht="15">
      <c r="A1291" s="41"/>
      <c r="B1291" s="35" t="s">
        <v>2263</v>
      </c>
      <c r="C1291" s="41"/>
      <c r="D1291" s="41"/>
      <c r="E1291" s="41"/>
      <c r="F1291" s="41"/>
      <c r="G1291" s="41"/>
    </row>
    <row r="1292" spans="1:7" ht="15">
      <c r="A1292" s="41"/>
      <c r="B1292" s="41"/>
      <c r="C1292" s="41"/>
      <c r="D1292" s="41"/>
      <c r="E1292" s="41"/>
      <c r="F1292" s="41"/>
      <c r="G1292" s="41"/>
    </row>
    <row r="1293" spans="1:7" ht="15">
      <c r="A1293" s="35" t="s">
        <v>551</v>
      </c>
      <c r="B1293" s="35" t="s">
        <v>1456</v>
      </c>
      <c r="C1293" s="36">
        <v>6158.57</v>
      </c>
      <c r="D1293" s="36">
        <v>4397.22</v>
      </c>
      <c r="E1293" s="36">
        <v>4397.22</v>
      </c>
      <c r="F1293" s="36">
        <v>4899</v>
      </c>
      <c r="G1293" s="36">
        <v>4899</v>
      </c>
    </row>
    <row r="1294" spans="1:7" ht="15">
      <c r="A1294" s="41"/>
      <c r="B1294" s="35" t="s">
        <v>2264</v>
      </c>
      <c r="C1294" s="41"/>
      <c r="D1294" s="41"/>
      <c r="E1294" s="41"/>
      <c r="F1294" s="41"/>
      <c r="G1294" s="41"/>
    </row>
    <row r="1295" spans="1:7" ht="15">
      <c r="A1295" s="41"/>
      <c r="B1295" s="41"/>
      <c r="C1295" s="41"/>
      <c r="D1295" s="41"/>
      <c r="E1295" s="41"/>
      <c r="F1295" s="41"/>
      <c r="G1295" s="41"/>
    </row>
    <row r="1296" spans="1:7" ht="15">
      <c r="A1296" s="35" t="s">
        <v>553</v>
      </c>
      <c r="B1296" s="35" t="s">
        <v>1457</v>
      </c>
      <c r="C1296" s="36">
        <v>5907.14</v>
      </c>
      <c r="D1296" s="36">
        <v>4217.7</v>
      </c>
      <c r="E1296" s="36">
        <v>4217.7</v>
      </c>
      <c r="F1296" s="36">
        <v>4699</v>
      </c>
      <c r="G1296" s="36">
        <v>4699</v>
      </c>
    </row>
    <row r="1297" spans="1:7" ht="15">
      <c r="A1297" s="41"/>
      <c r="B1297" s="35" t="s">
        <v>2265</v>
      </c>
      <c r="C1297" s="41"/>
      <c r="D1297" s="41"/>
      <c r="E1297" s="41"/>
      <c r="F1297" s="41"/>
      <c r="G1297" s="41"/>
    </row>
    <row r="1298" spans="1:7" ht="15">
      <c r="A1298" s="41"/>
      <c r="B1298" s="41"/>
      <c r="C1298" s="41"/>
      <c r="D1298" s="41"/>
      <c r="E1298" s="41"/>
      <c r="F1298" s="41"/>
      <c r="G1298" s="41"/>
    </row>
    <row r="1299" spans="1:7" ht="15">
      <c r="A1299" s="35" t="s">
        <v>555</v>
      </c>
      <c r="B1299" s="35" t="s">
        <v>1458</v>
      </c>
      <c r="C1299" s="36">
        <v>6284.29</v>
      </c>
      <c r="D1299" s="36">
        <v>4486.9799999999996</v>
      </c>
      <c r="E1299" s="36">
        <v>4486.9799999999996</v>
      </c>
      <c r="F1299" s="36">
        <v>4999</v>
      </c>
      <c r="G1299" s="36">
        <v>4999</v>
      </c>
    </row>
    <row r="1300" spans="1:7" ht="15">
      <c r="A1300" s="41"/>
      <c r="B1300" s="35" t="s">
        <v>2266</v>
      </c>
      <c r="C1300" s="41"/>
      <c r="D1300" s="41"/>
      <c r="E1300" s="41"/>
      <c r="F1300" s="41"/>
      <c r="G1300" s="41"/>
    </row>
    <row r="1301" spans="1:7" ht="15">
      <c r="A1301" s="41"/>
      <c r="B1301" s="41"/>
      <c r="C1301" s="41"/>
      <c r="D1301" s="41"/>
      <c r="E1301" s="41"/>
      <c r="F1301" s="41"/>
      <c r="G1301" s="41"/>
    </row>
    <row r="1302" spans="1:7" ht="15">
      <c r="A1302" s="35" t="s">
        <v>559</v>
      </c>
      <c r="B1302" s="35" t="s">
        <v>1459</v>
      </c>
      <c r="C1302" s="36">
        <v>6284.29</v>
      </c>
      <c r="D1302" s="36">
        <v>4486.9799999999996</v>
      </c>
      <c r="E1302" s="36">
        <v>4486.9799999999996</v>
      </c>
      <c r="F1302" s="36">
        <v>4999</v>
      </c>
      <c r="G1302" s="36">
        <v>4999</v>
      </c>
    </row>
    <row r="1303" spans="1:7" ht="15">
      <c r="A1303" s="41"/>
      <c r="B1303" s="35" t="s">
        <v>2267</v>
      </c>
      <c r="C1303" s="41"/>
      <c r="D1303" s="41"/>
      <c r="E1303" s="41"/>
      <c r="F1303" s="41"/>
      <c r="G1303" s="41"/>
    </row>
    <row r="1304" spans="1:7" ht="15">
      <c r="A1304" s="41"/>
      <c r="B1304" s="41"/>
      <c r="C1304" s="41"/>
      <c r="D1304" s="41"/>
      <c r="E1304" s="41"/>
      <c r="F1304" s="41"/>
      <c r="G1304" s="41"/>
    </row>
    <row r="1305" spans="1:7" ht="15">
      <c r="A1305" s="35" t="s">
        <v>561</v>
      </c>
      <c r="B1305" s="35" t="s">
        <v>1460</v>
      </c>
      <c r="C1305" s="36">
        <v>6221.43</v>
      </c>
      <c r="D1305" s="36">
        <v>4442.1000000000004</v>
      </c>
      <c r="E1305" s="36">
        <v>4442.1000000000004</v>
      </c>
      <c r="F1305" s="36">
        <v>4949</v>
      </c>
      <c r="G1305" s="36">
        <v>4949</v>
      </c>
    </row>
    <row r="1306" spans="1:7" ht="15">
      <c r="A1306" s="41"/>
      <c r="B1306" s="35" t="s">
        <v>2268</v>
      </c>
      <c r="C1306" s="41"/>
      <c r="D1306" s="41"/>
      <c r="E1306" s="41"/>
      <c r="F1306" s="41"/>
      <c r="G1306" s="41"/>
    </row>
    <row r="1307" spans="1:7" ht="15">
      <c r="A1307" s="41"/>
      <c r="B1307" s="41"/>
      <c r="C1307" s="41"/>
      <c r="D1307" s="41"/>
      <c r="E1307" s="41"/>
      <c r="F1307" s="41"/>
      <c r="G1307" s="41"/>
    </row>
    <row r="1308" spans="1:7" ht="15">
      <c r="A1308" s="35" t="s">
        <v>563</v>
      </c>
      <c r="B1308" s="35" t="s">
        <v>1461</v>
      </c>
      <c r="C1308" s="36">
        <v>6598.57</v>
      </c>
      <c r="D1308" s="36">
        <v>4711.38</v>
      </c>
      <c r="E1308" s="36">
        <v>4711.38</v>
      </c>
      <c r="F1308" s="36">
        <v>5249</v>
      </c>
      <c r="G1308" s="36">
        <v>5249</v>
      </c>
    </row>
    <row r="1309" spans="1:7" ht="15">
      <c r="A1309" s="41"/>
      <c r="B1309" s="35" t="s">
        <v>2269</v>
      </c>
      <c r="C1309" s="41"/>
      <c r="D1309" s="41"/>
      <c r="E1309" s="41"/>
      <c r="F1309" s="41"/>
      <c r="G1309" s="41"/>
    </row>
    <row r="1310" spans="1:7" ht="15">
      <c r="A1310" s="41"/>
      <c r="B1310" s="41"/>
      <c r="C1310" s="41"/>
      <c r="D1310" s="41"/>
      <c r="E1310" s="41"/>
      <c r="F1310" s="41"/>
      <c r="G1310" s="41"/>
    </row>
    <row r="1311" spans="1:7" ht="15">
      <c r="A1311" s="35" t="s">
        <v>567</v>
      </c>
      <c r="B1311" s="35" t="s">
        <v>1462</v>
      </c>
      <c r="C1311" s="36">
        <v>6598.57</v>
      </c>
      <c r="D1311" s="36">
        <v>4711.38</v>
      </c>
      <c r="E1311" s="36">
        <v>4711.38</v>
      </c>
      <c r="F1311" s="36">
        <v>5249</v>
      </c>
      <c r="G1311" s="36">
        <v>5249</v>
      </c>
    </row>
    <row r="1312" spans="1:7" ht="15">
      <c r="A1312" s="41"/>
      <c r="B1312" s="35" t="s">
        <v>2270</v>
      </c>
      <c r="C1312" s="41"/>
      <c r="D1312" s="41"/>
      <c r="E1312" s="41"/>
      <c r="F1312" s="41"/>
      <c r="G1312" s="41"/>
    </row>
    <row r="1313" spans="1:7" ht="15">
      <c r="A1313" s="41"/>
      <c r="B1313" s="41"/>
      <c r="C1313" s="41"/>
      <c r="D1313" s="41"/>
      <c r="E1313" s="41"/>
      <c r="F1313" s="41"/>
      <c r="G1313" s="41"/>
    </row>
    <row r="1314" spans="1:7" ht="15">
      <c r="A1314" s="35" t="s">
        <v>569</v>
      </c>
      <c r="B1314" s="35" t="s">
        <v>1463</v>
      </c>
      <c r="C1314" s="36">
        <v>6535.71</v>
      </c>
      <c r="D1314" s="36">
        <v>4666.5</v>
      </c>
      <c r="E1314" s="36">
        <v>4666.5</v>
      </c>
      <c r="F1314" s="36">
        <v>5199</v>
      </c>
      <c r="G1314" s="36">
        <v>5199</v>
      </c>
    </row>
    <row r="1315" spans="1:7" ht="15">
      <c r="A1315" s="41"/>
      <c r="B1315" s="35" t="s">
        <v>2271</v>
      </c>
      <c r="C1315" s="41"/>
      <c r="D1315" s="41"/>
      <c r="E1315" s="41"/>
      <c r="F1315" s="41"/>
      <c r="G1315" s="41"/>
    </row>
    <row r="1316" spans="1:7" ht="15">
      <c r="A1316" s="41"/>
      <c r="B1316" s="41"/>
      <c r="C1316" s="41"/>
      <c r="D1316" s="41"/>
      <c r="E1316" s="41"/>
      <c r="F1316" s="41"/>
      <c r="G1316" s="41"/>
    </row>
    <row r="1317" spans="1:7" ht="15">
      <c r="A1317" s="35" t="s">
        <v>571</v>
      </c>
      <c r="B1317" s="35" t="s">
        <v>1464</v>
      </c>
      <c r="C1317" s="36">
        <v>6912.86</v>
      </c>
      <c r="D1317" s="36">
        <v>4935.78</v>
      </c>
      <c r="E1317" s="36">
        <v>4935.78</v>
      </c>
      <c r="F1317" s="36">
        <v>5499</v>
      </c>
      <c r="G1317" s="36">
        <v>5499</v>
      </c>
    </row>
    <row r="1318" spans="1:7" ht="15">
      <c r="A1318" s="41"/>
      <c r="B1318" s="35" t="s">
        <v>2272</v>
      </c>
      <c r="C1318" s="41"/>
      <c r="D1318" s="41"/>
      <c r="E1318" s="41"/>
      <c r="F1318" s="41"/>
      <c r="G1318" s="41"/>
    </row>
    <row r="1319" spans="1:7" ht="15">
      <c r="A1319" s="41"/>
      <c r="B1319" s="41"/>
      <c r="C1319" s="41"/>
      <c r="D1319" s="41"/>
      <c r="E1319" s="41"/>
      <c r="F1319" s="41"/>
      <c r="G1319" s="41"/>
    </row>
    <row r="1320" spans="1:7" ht="15">
      <c r="A1320" s="35" t="s">
        <v>575</v>
      </c>
      <c r="B1320" s="35" t="s">
        <v>1465</v>
      </c>
      <c r="C1320" s="36">
        <v>6912.86</v>
      </c>
      <c r="D1320" s="36">
        <v>4935.78</v>
      </c>
      <c r="E1320" s="36">
        <v>4935.78</v>
      </c>
      <c r="F1320" s="36">
        <v>5499</v>
      </c>
      <c r="G1320" s="36">
        <v>5499</v>
      </c>
    </row>
    <row r="1321" spans="1:7" ht="15">
      <c r="A1321" s="41"/>
      <c r="B1321" s="35" t="s">
        <v>2273</v>
      </c>
      <c r="C1321" s="41"/>
      <c r="D1321" s="41"/>
      <c r="E1321" s="41"/>
      <c r="F1321" s="41"/>
      <c r="G1321" s="41"/>
    </row>
    <row r="1322" spans="1:7" ht="15">
      <c r="A1322" s="41"/>
      <c r="B1322" s="41"/>
      <c r="C1322" s="41"/>
      <c r="D1322" s="41"/>
      <c r="E1322" s="41"/>
      <c r="F1322" s="41"/>
      <c r="G1322" s="41"/>
    </row>
    <row r="1323" spans="1:7" ht="15">
      <c r="A1323" s="35" t="s">
        <v>668</v>
      </c>
      <c r="B1323" s="35" t="s">
        <v>1416</v>
      </c>
      <c r="C1323" s="36">
        <v>641.42999999999995</v>
      </c>
      <c r="D1323" s="36">
        <v>457.98</v>
      </c>
      <c r="E1323" s="36">
        <v>457.98</v>
      </c>
      <c r="F1323" s="36">
        <v>499</v>
      </c>
      <c r="G1323" s="36">
        <v>499</v>
      </c>
    </row>
    <row r="1324" spans="1:7" ht="15">
      <c r="A1324" s="41"/>
      <c r="B1324" s="35" t="s">
        <v>2274</v>
      </c>
      <c r="C1324" s="41"/>
      <c r="D1324" s="41"/>
      <c r="E1324" s="41"/>
      <c r="F1324" s="41"/>
      <c r="G1324" s="41"/>
    </row>
    <row r="1325" spans="1:7" ht="15">
      <c r="A1325" s="41"/>
      <c r="B1325" s="41"/>
      <c r="C1325" s="41"/>
      <c r="D1325" s="41"/>
      <c r="E1325" s="41"/>
      <c r="F1325" s="41"/>
      <c r="G1325" s="41"/>
    </row>
    <row r="1326" spans="1:7" ht="15">
      <c r="A1326" s="35" t="s">
        <v>670</v>
      </c>
      <c r="B1326" s="35" t="s">
        <v>1417</v>
      </c>
      <c r="C1326" s="36">
        <v>770</v>
      </c>
      <c r="D1326" s="36">
        <v>549.78</v>
      </c>
      <c r="E1326" s="36">
        <v>549.78</v>
      </c>
      <c r="F1326" s="36">
        <v>599</v>
      </c>
      <c r="G1326" s="36">
        <v>599</v>
      </c>
    </row>
    <row r="1327" spans="1:7" ht="15">
      <c r="A1327" s="41"/>
      <c r="B1327" s="35" t="s">
        <v>2275</v>
      </c>
      <c r="C1327" s="41"/>
      <c r="D1327" s="41"/>
      <c r="E1327" s="41"/>
      <c r="F1327" s="41"/>
      <c r="G1327" s="41"/>
    </row>
    <row r="1328" spans="1:7" ht="15">
      <c r="A1328" s="41"/>
      <c r="B1328" s="41"/>
      <c r="C1328" s="41"/>
      <c r="D1328" s="41"/>
      <c r="E1328" s="41"/>
      <c r="F1328" s="41"/>
      <c r="G1328" s="41"/>
    </row>
    <row r="1329" spans="1:7" ht="15">
      <c r="A1329" s="35" t="s">
        <v>684</v>
      </c>
      <c r="B1329" s="35" t="s">
        <v>1418</v>
      </c>
      <c r="C1329" s="36">
        <v>898.57</v>
      </c>
      <c r="D1329" s="36">
        <v>641.58000000000004</v>
      </c>
      <c r="E1329" s="36">
        <v>641.58000000000004</v>
      </c>
      <c r="F1329" s="36">
        <v>699</v>
      </c>
      <c r="G1329" s="36">
        <v>699</v>
      </c>
    </row>
    <row r="1330" spans="1:7" ht="15">
      <c r="A1330" s="41"/>
      <c r="B1330" s="35" t="s">
        <v>2276</v>
      </c>
      <c r="C1330" s="41"/>
      <c r="D1330" s="41"/>
      <c r="E1330" s="41"/>
      <c r="F1330" s="41"/>
      <c r="G1330" s="41"/>
    </row>
    <row r="1331" spans="1:7" ht="15">
      <c r="A1331" s="41"/>
      <c r="B1331" s="41"/>
      <c r="C1331" s="41"/>
      <c r="D1331" s="41"/>
      <c r="E1331" s="41"/>
      <c r="F1331" s="41"/>
      <c r="G1331" s="41"/>
    </row>
    <row r="1332" spans="1:7" ht="15">
      <c r="A1332" s="35" t="s">
        <v>686</v>
      </c>
      <c r="B1332" s="35" t="s">
        <v>1419</v>
      </c>
      <c r="C1332" s="36">
        <v>1027.1400000000001</v>
      </c>
      <c r="D1332" s="36">
        <v>733.38</v>
      </c>
      <c r="E1332" s="36">
        <v>733.38</v>
      </c>
      <c r="F1332" s="36">
        <v>799</v>
      </c>
      <c r="G1332" s="36">
        <v>799</v>
      </c>
    </row>
    <row r="1333" spans="1:7" ht="15">
      <c r="A1333" s="41"/>
      <c r="B1333" s="35" t="s">
        <v>2277</v>
      </c>
      <c r="C1333" s="41"/>
      <c r="D1333" s="41"/>
      <c r="E1333" s="41"/>
      <c r="F1333" s="41"/>
      <c r="G1333" s="41"/>
    </row>
    <row r="1334" spans="1:7" ht="15">
      <c r="A1334" s="41"/>
      <c r="B1334" s="41"/>
      <c r="C1334" s="41"/>
      <c r="D1334" s="41"/>
      <c r="E1334" s="41"/>
      <c r="F1334" s="41"/>
      <c r="G1334" s="41"/>
    </row>
    <row r="1335" spans="1:7" ht="15">
      <c r="A1335" s="35" t="s">
        <v>688</v>
      </c>
      <c r="B1335" s="35" t="s">
        <v>1420</v>
      </c>
      <c r="C1335" s="36">
        <v>1284.29</v>
      </c>
      <c r="D1335" s="36">
        <v>916.98</v>
      </c>
      <c r="E1335" s="36">
        <v>916.98</v>
      </c>
      <c r="F1335" s="36">
        <v>999</v>
      </c>
      <c r="G1335" s="36">
        <v>999</v>
      </c>
    </row>
    <row r="1336" spans="1:7" ht="15">
      <c r="A1336" s="41"/>
      <c r="B1336" s="35" t="s">
        <v>2278</v>
      </c>
      <c r="C1336" s="41"/>
      <c r="D1336" s="41"/>
      <c r="E1336" s="41"/>
      <c r="F1336" s="41"/>
      <c r="G1336" s="41"/>
    </row>
    <row r="1337" spans="1:7" ht="15">
      <c r="A1337" s="41"/>
      <c r="B1337" s="41"/>
      <c r="C1337" s="41"/>
      <c r="D1337" s="41"/>
      <c r="E1337" s="41"/>
      <c r="F1337" s="41"/>
      <c r="G1337" s="41"/>
    </row>
    <row r="1338" spans="1:7" ht="15">
      <c r="A1338" s="35" t="s">
        <v>696</v>
      </c>
      <c r="B1338" s="35" t="s">
        <v>1421</v>
      </c>
      <c r="C1338" s="36">
        <v>1798.57</v>
      </c>
      <c r="D1338" s="36">
        <v>1284.18</v>
      </c>
      <c r="E1338" s="36">
        <v>1284.18</v>
      </c>
      <c r="F1338" s="36">
        <v>1399</v>
      </c>
      <c r="G1338" s="36">
        <v>1399</v>
      </c>
    </row>
    <row r="1339" spans="1:7" ht="15">
      <c r="A1339" s="41"/>
      <c r="B1339" s="35" t="s">
        <v>2279</v>
      </c>
      <c r="C1339" s="41"/>
      <c r="D1339" s="41"/>
      <c r="E1339" s="41"/>
      <c r="F1339" s="41"/>
      <c r="G1339" s="41"/>
    </row>
    <row r="1340" spans="1:7" ht="15">
      <c r="A1340" s="41"/>
      <c r="B1340" s="41"/>
      <c r="C1340" s="41"/>
      <c r="D1340" s="41"/>
      <c r="E1340" s="41"/>
      <c r="F1340" s="41"/>
      <c r="G1340" s="41"/>
    </row>
    <row r="1341" spans="1:7" ht="15">
      <c r="A1341" s="35" t="s">
        <v>699</v>
      </c>
      <c r="B1341" s="35" t="s">
        <v>1422</v>
      </c>
      <c r="C1341" s="36">
        <v>1991.43</v>
      </c>
      <c r="D1341" s="36">
        <v>1421.88</v>
      </c>
      <c r="E1341" s="36">
        <v>1421.88</v>
      </c>
      <c r="F1341" s="36">
        <v>1549</v>
      </c>
      <c r="G1341" s="36">
        <v>1549</v>
      </c>
    </row>
    <row r="1342" spans="1:7" ht="15">
      <c r="A1342" s="41"/>
      <c r="B1342" s="35" t="s">
        <v>2280</v>
      </c>
      <c r="C1342" s="41"/>
      <c r="D1342" s="41"/>
      <c r="E1342" s="41"/>
      <c r="F1342" s="41"/>
      <c r="G1342" s="41"/>
    </row>
    <row r="1343" spans="1:7" ht="15">
      <c r="A1343" s="41"/>
      <c r="B1343" s="41"/>
      <c r="C1343" s="41"/>
      <c r="D1343" s="41"/>
      <c r="E1343" s="41"/>
      <c r="F1343" s="41"/>
      <c r="G1343" s="41"/>
    </row>
    <row r="1344" spans="1:7" ht="15">
      <c r="A1344" s="35" t="s">
        <v>384</v>
      </c>
      <c r="B1344" s="35" t="s">
        <v>1423</v>
      </c>
      <c r="C1344" s="36">
        <v>2248.5700000000002</v>
      </c>
      <c r="D1344" s="36">
        <v>1605.48</v>
      </c>
      <c r="E1344" s="36">
        <v>1605.48</v>
      </c>
      <c r="F1344" s="36">
        <v>1749</v>
      </c>
      <c r="G1344" s="36">
        <v>1749</v>
      </c>
    </row>
    <row r="1345" spans="1:7" ht="15">
      <c r="A1345" s="41"/>
      <c r="B1345" s="35" t="s">
        <v>2281</v>
      </c>
      <c r="C1345" s="41"/>
      <c r="D1345" s="41"/>
      <c r="E1345" s="41"/>
      <c r="F1345" s="41"/>
      <c r="G1345" s="41"/>
    </row>
    <row r="1346" spans="1:7" ht="15">
      <c r="A1346" s="41"/>
      <c r="B1346" s="41"/>
      <c r="C1346" s="41"/>
      <c r="D1346" s="41"/>
      <c r="E1346" s="41"/>
      <c r="F1346" s="41"/>
      <c r="G1346" s="41"/>
    </row>
    <row r="1347" spans="1:7" ht="15">
      <c r="A1347" s="35" t="s">
        <v>509</v>
      </c>
      <c r="B1347" s="35" t="s">
        <v>1466</v>
      </c>
      <c r="C1347" s="36">
        <v>5152.8599999999997</v>
      </c>
      <c r="D1347" s="36">
        <v>3679.14</v>
      </c>
      <c r="E1347" s="36">
        <v>3679.14</v>
      </c>
      <c r="F1347" s="36">
        <v>4099</v>
      </c>
      <c r="G1347" s="36">
        <v>4099</v>
      </c>
    </row>
    <row r="1348" spans="1:7" ht="15">
      <c r="A1348" s="41"/>
      <c r="B1348" s="35" t="s">
        <v>2282</v>
      </c>
      <c r="C1348" s="41"/>
      <c r="D1348" s="41"/>
      <c r="E1348" s="41"/>
      <c r="F1348" s="41"/>
      <c r="G1348" s="41"/>
    </row>
    <row r="1349" spans="1:7" ht="15">
      <c r="A1349" s="41"/>
      <c r="B1349" s="41"/>
      <c r="C1349" s="41"/>
      <c r="D1349" s="41"/>
      <c r="E1349" s="41"/>
      <c r="F1349" s="41"/>
      <c r="G1349" s="41"/>
    </row>
    <row r="1350" spans="1:7" ht="15">
      <c r="A1350" s="35" t="s">
        <v>517</v>
      </c>
      <c r="B1350" s="35" t="s">
        <v>1467</v>
      </c>
      <c r="C1350" s="36">
        <v>5467.14</v>
      </c>
      <c r="D1350" s="36">
        <v>3903.54</v>
      </c>
      <c r="E1350" s="36">
        <v>3903.54</v>
      </c>
      <c r="F1350" s="36">
        <v>4349</v>
      </c>
      <c r="G1350" s="36">
        <v>4349</v>
      </c>
    </row>
    <row r="1351" spans="1:7" ht="15">
      <c r="A1351" s="41"/>
      <c r="B1351" s="35" t="s">
        <v>2283</v>
      </c>
      <c r="C1351" s="41"/>
      <c r="D1351" s="41"/>
      <c r="E1351" s="41"/>
      <c r="F1351" s="41"/>
      <c r="G1351" s="41"/>
    </row>
    <row r="1352" spans="1:7" ht="15">
      <c r="A1352" s="41"/>
      <c r="B1352" s="41"/>
      <c r="C1352" s="41"/>
      <c r="D1352" s="41"/>
      <c r="E1352" s="41"/>
      <c r="F1352" s="41"/>
      <c r="G1352" s="41"/>
    </row>
    <row r="1353" spans="1:7" ht="15">
      <c r="A1353" s="35" t="s">
        <v>525</v>
      </c>
      <c r="B1353" s="35" t="s">
        <v>1468</v>
      </c>
      <c r="C1353" s="36">
        <v>5781.43</v>
      </c>
      <c r="D1353" s="36">
        <v>4127.9399999999996</v>
      </c>
      <c r="E1353" s="36">
        <v>4127.9399999999996</v>
      </c>
      <c r="F1353" s="36">
        <v>4599</v>
      </c>
      <c r="G1353" s="36">
        <v>4599</v>
      </c>
    </row>
    <row r="1354" spans="1:7" ht="15">
      <c r="A1354" s="41"/>
      <c r="B1354" s="35" t="s">
        <v>2284</v>
      </c>
      <c r="C1354" s="41"/>
      <c r="D1354" s="41"/>
      <c r="E1354" s="41"/>
      <c r="F1354" s="41"/>
      <c r="G1354" s="41"/>
    </row>
    <row r="1355" spans="1:7" ht="15">
      <c r="A1355" s="41"/>
      <c r="B1355" s="41"/>
      <c r="C1355" s="41"/>
      <c r="D1355" s="41"/>
      <c r="E1355" s="41"/>
      <c r="F1355" s="41"/>
      <c r="G1355" s="41"/>
    </row>
    <row r="1356" spans="1:7" ht="15">
      <c r="A1356" s="35" t="s">
        <v>533</v>
      </c>
      <c r="B1356" s="35" t="s">
        <v>1469</v>
      </c>
      <c r="C1356" s="36">
        <v>5907.14</v>
      </c>
      <c r="D1356" s="36">
        <v>4217.7</v>
      </c>
      <c r="E1356" s="36">
        <v>4217.7</v>
      </c>
      <c r="F1356" s="36">
        <v>4699</v>
      </c>
      <c r="G1356" s="36">
        <v>4699</v>
      </c>
    </row>
    <row r="1357" spans="1:7" ht="15">
      <c r="A1357" s="41"/>
      <c r="B1357" s="35" t="s">
        <v>2285</v>
      </c>
      <c r="C1357" s="41"/>
      <c r="D1357" s="41"/>
      <c r="E1357" s="41"/>
      <c r="F1357" s="41"/>
      <c r="G1357" s="41"/>
    </row>
    <row r="1358" spans="1:7" ht="15">
      <c r="A1358" s="41"/>
      <c r="B1358" s="41"/>
      <c r="C1358" s="41"/>
      <c r="D1358" s="41"/>
      <c r="E1358" s="41"/>
      <c r="F1358" s="41"/>
      <c r="G1358" s="41"/>
    </row>
    <row r="1359" spans="1:7" ht="15">
      <c r="A1359" s="35" t="s">
        <v>541</v>
      </c>
      <c r="B1359" s="35" t="s">
        <v>1470</v>
      </c>
      <c r="C1359" s="36">
        <v>6221.43</v>
      </c>
      <c r="D1359" s="36">
        <v>4442.1000000000004</v>
      </c>
      <c r="E1359" s="36">
        <v>4442.1000000000004</v>
      </c>
      <c r="F1359" s="36">
        <v>4949</v>
      </c>
      <c r="G1359" s="36">
        <v>4949</v>
      </c>
    </row>
    <row r="1360" spans="1:7" ht="15">
      <c r="A1360" s="41"/>
      <c r="B1360" s="35" t="s">
        <v>2286</v>
      </c>
      <c r="C1360" s="41"/>
      <c r="D1360" s="41"/>
      <c r="E1360" s="41"/>
      <c r="F1360" s="41"/>
      <c r="G1360" s="41"/>
    </row>
    <row r="1361" spans="1:7" ht="15">
      <c r="A1361" s="41"/>
      <c r="B1361" s="41"/>
      <c r="C1361" s="41"/>
      <c r="D1361" s="41"/>
      <c r="E1361" s="41"/>
      <c r="F1361" s="41"/>
      <c r="G1361" s="41"/>
    </row>
    <row r="1362" spans="1:7" ht="15">
      <c r="A1362" s="35" t="s">
        <v>549</v>
      </c>
      <c r="B1362" s="35" t="s">
        <v>1471</v>
      </c>
      <c r="C1362" s="36">
        <v>6535.71</v>
      </c>
      <c r="D1362" s="36">
        <v>4666.5</v>
      </c>
      <c r="E1362" s="36">
        <v>4666.5</v>
      </c>
      <c r="F1362" s="36">
        <v>5199</v>
      </c>
      <c r="G1362" s="36">
        <v>5199</v>
      </c>
    </row>
    <row r="1363" spans="1:7" ht="15">
      <c r="A1363" s="41"/>
      <c r="B1363" s="35" t="s">
        <v>2287</v>
      </c>
      <c r="C1363" s="41"/>
      <c r="D1363" s="41"/>
      <c r="E1363" s="41"/>
      <c r="F1363" s="41"/>
      <c r="G1363" s="41"/>
    </row>
    <row r="1364" spans="1:7" ht="15">
      <c r="A1364" s="41"/>
      <c r="B1364" s="41"/>
      <c r="C1364" s="41"/>
      <c r="D1364" s="41"/>
      <c r="E1364" s="41"/>
      <c r="F1364" s="41"/>
      <c r="G1364" s="41"/>
    </row>
    <row r="1365" spans="1:7" ht="15">
      <c r="A1365" s="35" t="s">
        <v>557</v>
      </c>
      <c r="B1365" s="35" t="s">
        <v>1472</v>
      </c>
      <c r="C1365" s="36">
        <v>6661.43</v>
      </c>
      <c r="D1365" s="36">
        <v>4756.26</v>
      </c>
      <c r="E1365" s="36">
        <v>4756.26</v>
      </c>
      <c r="F1365" s="36">
        <v>5299</v>
      </c>
      <c r="G1365" s="36">
        <v>5299</v>
      </c>
    </row>
    <row r="1366" spans="1:7" ht="15">
      <c r="A1366" s="41"/>
      <c r="B1366" s="35" t="s">
        <v>2288</v>
      </c>
      <c r="C1366" s="41"/>
      <c r="D1366" s="41"/>
      <c r="E1366" s="41"/>
      <c r="F1366" s="41"/>
      <c r="G1366" s="41"/>
    </row>
    <row r="1367" spans="1:7" ht="15">
      <c r="A1367" s="41"/>
      <c r="B1367" s="41"/>
      <c r="C1367" s="41"/>
      <c r="D1367" s="41"/>
      <c r="E1367" s="41"/>
      <c r="F1367" s="41"/>
      <c r="G1367" s="41"/>
    </row>
    <row r="1368" spans="1:7" ht="15">
      <c r="A1368" s="35" t="s">
        <v>565</v>
      </c>
      <c r="B1368" s="35" t="s">
        <v>1473</v>
      </c>
      <c r="C1368" s="36">
        <v>6975.71</v>
      </c>
      <c r="D1368" s="36">
        <v>4980.66</v>
      </c>
      <c r="E1368" s="36">
        <v>4980.66</v>
      </c>
      <c r="F1368" s="36">
        <v>5549</v>
      </c>
      <c r="G1368" s="36">
        <v>5549</v>
      </c>
    </row>
    <row r="1369" spans="1:7" ht="15">
      <c r="A1369" s="41"/>
      <c r="B1369" s="35" t="s">
        <v>2289</v>
      </c>
      <c r="C1369" s="41"/>
      <c r="D1369" s="41"/>
      <c r="E1369" s="41"/>
      <c r="F1369" s="41"/>
      <c r="G1369" s="41"/>
    </row>
    <row r="1370" spans="1:7" ht="15">
      <c r="A1370" s="41"/>
      <c r="B1370" s="41"/>
      <c r="C1370" s="41"/>
      <c r="D1370" s="41"/>
      <c r="E1370" s="41"/>
      <c r="F1370" s="41"/>
      <c r="G1370" s="41"/>
    </row>
    <row r="1371" spans="1:7" ht="15">
      <c r="A1371" s="35" t="s">
        <v>573</v>
      </c>
      <c r="B1371" s="35" t="s">
        <v>1474</v>
      </c>
      <c r="C1371" s="36">
        <v>7290</v>
      </c>
      <c r="D1371" s="36">
        <v>5205.0600000000004</v>
      </c>
      <c r="E1371" s="36">
        <v>5205.0600000000004</v>
      </c>
      <c r="F1371" s="36">
        <v>5799</v>
      </c>
      <c r="G1371" s="36">
        <v>5799</v>
      </c>
    </row>
    <row r="1372" spans="1:7" ht="15">
      <c r="A1372" s="41"/>
      <c r="B1372" s="35" t="s">
        <v>2290</v>
      </c>
      <c r="C1372" s="41"/>
      <c r="D1372" s="41"/>
      <c r="E1372" s="41"/>
      <c r="F1372" s="41"/>
      <c r="G1372" s="41"/>
    </row>
    <row r="1373" spans="1:7" ht="15">
      <c r="A1373" s="41"/>
      <c r="B1373" s="41"/>
      <c r="C1373" s="41"/>
      <c r="D1373" s="41"/>
      <c r="E1373" s="41"/>
      <c r="F1373" s="41"/>
      <c r="G1373" s="41"/>
    </row>
    <row r="1374" spans="1:7" ht="15">
      <c r="A1374" s="35" t="s">
        <v>625</v>
      </c>
      <c r="B1374" s="35" t="s">
        <v>1475</v>
      </c>
      <c r="C1374" s="36">
        <v>9598.57</v>
      </c>
      <c r="D1374" s="36">
        <v>6853.38</v>
      </c>
      <c r="E1374" s="36">
        <v>6853.38</v>
      </c>
      <c r="F1374" s="36">
        <v>9598.57</v>
      </c>
      <c r="G1374" s="36">
        <v>9598.57</v>
      </c>
    </row>
    <row r="1375" spans="1:7" ht="15">
      <c r="A1375" s="41"/>
      <c r="B1375" s="35" t="s">
        <v>2291</v>
      </c>
      <c r="C1375" s="41"/>
      <c r="D1375" s="41"/>
      <c r="E1375" s="41"/>
      <c r="F1375" s="41"/>
      <c r="G1375" s="41"/>
    </row>
    <row r="1376" spans="1:7" ht="15">
      <c r="A1376" s="41"/>
      <c r="B1376" s="41"/>
      <c r="C1376" s="41"/>
      <c r="D1376" s="41"/>
      <c r="E1376" s="41"/>
      <c r="F1376" s="41"/>
      <c r="G1376" s="41"/>
    </row>
    <row r="1377" spans="1:7" ht="15">
      <c r="A1377" s="35" t="s">
        <v>627</v>
      </c>
      <c r="B1377" s="35" t="s">
        <v>1476</v>
      </c>
      <c r="C1377" s="36">
        <v>13699</v>
      </c>
      <c r="D1377" s="36">
        <v>9781.09</v>
      </c>
      <c r="E1377" s="36">
        <v>9781.09</v>
      </c>
      <c r="F1377" s="36">
        <v>13699</v>
      </c>
      <c r="G1377" s="36">
        <v>13699</v>
      </c>
    </row>
    <row r="1378" spans="1:7" ht="15">
      <c r="A1378" s="41"/>
      <c r="B1378" s="35" t="s">
        <v>2292</v>
      </c>
      <c r="C1378" s="41"/>
      <c r="D1378" s="41"/>
      <c r="E1378" s="41"/>
      <c r="F1378" s="41"/>
      <c r="G1378" s="41"/>
    </row>
    <row r="1379" spans="1:7" ht="15">
      <c r="A1379" s="41"/>
      <c r="B1379" s="41"/>
      <c r="C1379" s="41"/>
      <c r="D1379" s="41"/>
      <c r="E1379" s="41"/>
      <c r="F1379" s="41"/>
      <c r="G1379" s="41"/>
    </row>
    <row r="1380" spans="1:7" ht="15">
      <c r="A1380" s="35" t="s">
        <v>629</v>
      </c>
      <c r="B1380" s="35" t="s">
        <v>1477</v>
      </c>
      <c r="C1380" s="36">
        <v>19199</v>
      </c>
      <c r="D1380" s="36">
        <v>13708.09</v>
      </c>
      <c r="E1380" s="36">
        <v>13708.09</v>
      </c>
      <c r="F1380" s="36">
        <v>19199</v>
      </c>
      <c r="G1380" s="36">
        <v>19199</v>
      </c>
    </row>
    <row r="1381" spans="1:7" ht="15">
      <c r="A1381" s="41"/>
      <c r="B1381" s="35" t="s">
        <v>2293</v>
      </c>
      <c r="C1381" s="41"/>
      <c r="D1381" s="41"/>
      <c r="E1381" s="41"/>
      <c r="F1381" s="41"/>
      <c r="G1381" s="41"/>
    </row>
    <row r="1382" spans="1:7" ht="15">
      <c r="A1382" s="41"/>
      <c r="B1382" s="41"/>
      <c r="C1382" s="41"/>
      <c r="D1382" s="41"/>
      <c r="E1382" s="41"/>
      <c r="F1382" s="41"/>
      <c r="G1382" s="41"/>
    </row>
    <row r="1383" spans="1:7" ht="15">
      <c r="A1383" s="35" t="s">
        <v>810</v>
      </c>
      <c r="B1383" s="35" t="s">
        <v>1478</v>
      </c>
      <c r="C1383" s="36">
        <v>410</v>
      </c>
      <c r="D1383" s="36">
        <v>292.74</v>
      </c>
      <c r="E1383" s="36">
        <v>292.74</v>
      </c>
      <c r="F1383" s="36">
        <v>319</v>
      </c>
      <c r="G1383" s="36">
        <v>319</v>
      </c>
    </row>
    <row r="1384" spans="1:7" ht="15">
      <c r="A1384" s="41"/>
      <c r="B1384" s="35" t="s">
        <v>2294</v>
      </c>
      <c r="C1384" s="41"/>
      <c r="D1384" s="41"/>
      <c r="E1384" s="41"/>
      <c r="F1384" s="41"/>
      <c r="G1384" s="41"/>
    </row>
    <row r="1385" spans="1:7" ht="15">
      <c r="A1385" s="41"/>
      <c r="B1385" s="41"/>
      <c r="C1385" s="41"/>
      <c r="D1385" s="41"/>
      <c r="E1385" s="41"/>
      <c r="F1385" s="41"/>
      <c r="G1385" s="41"/>
    </row>
    <row r="1386" spans="1:7" ht="15">
      <c r="A1386" s="35" t="s">
        <v>812</v>
      </c>
      <c r="B1386" s="35" t="s">
        <v>1479</v>
      </c>
      <c r="C1386" s="36">
        <v>577.14</v>
      </c>
      <c r="D1386" s="36">
        <v>412.08</v>
      </c>
      <c r="E1386" s="36">
        <v>412.08</v>
      </c>
      <c r="F1386" s="36">
        <v>449</v>
      </c>
      <c r="G1386" s="36">
        <v>449</v>
      </c>
    </row>
    <row r="1387" spans="1:7" ht="15">
      <c r="A1387" s="41"/>
      <c r="B1387" s="35" t="s">
        <v>2295</v>
      </c>
      <c r="C1387" s="41"/>
      <c r="D1387" s="41"/>
      <c r="E1387" s="41"/>
      <c r="F1387" s="41"/>
      <c r="G1387" s="41"/>
    </row>
    <row r="1388" spans="1:7" ht="15">
      <c r="A1388" s="41"/>
      <c r="B1388" s="41"/>
      <c r="C1388" s="41"/>
      <c r="D1388" s="41"/>
      <c r="E1388" s="41"/>
      <c r="F1388" s="41"/>
      <c r="G1388" s="41"/>
    </row>
    <row r="1389" spans="1:7" ht="15">
      <c r="A1389" s="35" t="s">
        <v>814</v>
      </c>
      <c r="B1389" s="35" t="s">
        <v>1480</v>
      </c>
      <c r="C1389" s="36">
        <v>1155.71</v>
      </c>
      <c r="D1389" s="36">
        <v>825.18</v>
      </c>
      <c r="E1389" s="36">
        <v>825.18</v>
      </c>
      <c r="F1389" s="36">
        <v>899</v>
      </c>
      <c r="G1389" s="36">
        <v>899</v>
      </c>
    </row>
    <row r="1390" spans="1:7" ht="15">
      <c r="A1390" s="41"/>
      <c r="B1390" s="35" t="s">
        <v>2296</v>
      </c>
      <c r="C1390" s="41"/>
      <c r="D1390" s="41"/>
      <c r="E1390" s="41"/>
      <c r="F1390" s="41"/>
      <c r="G1390" s="41"/>
    </row>
    <row r="1391" spans="1:7" ht="15">
      <c r="A1391" s="41"/>
      <c r="B1391" s="41"/>
      <c r="C1391" s="41"/>
      <c r="D1391" s="41"/>
      <c r="E1391" s="41"/>
      <c r="F1391" s="41"/>
      <c r="G1391" s="41"/>
    </row>
    <row r="1392" spans="1:7" ht="15">
      <c r="A1392" s="35" t="s">
        <v>816</v>
      </c>
      <c r="B1392" s="35" t="s">
        <v>1481</v>
      </c>
      <c r="C1392" s="36">
        <v>1798.57</v>
      </c>
      <c r="D1392" s="36">
        <v>1284.18</v>
      </c>
      <c r="E1392" s="36">
        <v>1284.18</v>
      </c>
      <c r="F1392" s="36">
        <v>1399</v>
      </c>
      <c r="G1392" s="36">
        <v>1399</v>
      </c>
    </row>
    <row r="1393" spans="1:7" ht="15">
      <c r="A1393" s="41"/>
      <c r="B1393" s="35" t="s">
        <v>2297</v>
      </c>
      <c r="C1393" s="41"/>
      <c r="D1393" s="41"/>
      <c r="E1393" s="41"/>
      <c r="F1393" s="41"/>
      <c r="G1393" s="41"/>
    </row>
    <row r="1394" spans="1:7" ht="15">
      <c r="A1394" s="41"/>
      <c r="B1394" s="41"/>
      <c r="C1394" s="41"/>
      <c r="D1394" s="41"/>
      <c r="E1394" s="41"/>
      <c r="F1394" s="41"/>
      <c r="G1394" s="41"/>
    </row>
    <row r="1395" spans="1:7" ht="15">
      <c r="A1395" s="41"/>
      <c r="B1395" s="216" t="s">
        <v>2298</v>
      </c>
      <c r="C1395" s="217"/>
      <c r="D1395" s="217"/>
      <c r="E1395" s="41"/>
      <c r="F1395" s="41"/>
      <c r="G1395" s="41"/>
    </row>
    <row r="1396" spans="1:7" ht="15">
      <c r="A1396" s="41"/>
      <c r="B1396" s="41"/>
      <c r="C1396" s="41"/>
      <c r="D1396" s="41"/>
      <c r="E1396" s="41"/>
      <c r="F1396" s="41"/>
      <c r="G1396" s="41"/>
    </row>
    <row r="1397" spans="1:7" ht="15">
      <c r="A1397" s="35" t="s">
        <v>857</v>
      </c>
      <c r="B1397" s="35" t="s">
        <v>1482</v>
      </c>
      <c r="C1397" s="36">
        <v>3248.57</v>
      </c>
      <c r="D1397" s="36">
        <v>2319.48</v>
      </c>
      <c r="E1397" s="36">
        <v>2319.48</v>
      </c>
      <c r="F1397" s="36">
        <v>2499</v>
      </c>
      <c r="G1397" s="36">
        <v>2499</v>
      </c>
    </row>
    <row r="1398" spans="1:7" ht="15">
      <c r="A1398" s="41"/>
      <c r="B1398" s="35" t="s">
        <v>2299</v>
      </c>
      <c r="C1398" s="41"/>
      <c r="D1398" s="41"/>
      <c r="E1398" s="41"/>
      <c r="F1398" s="41"/>
      <c r="G1398" s="41"/>
    </row>
    <row r="1399" spans="1:7" ht="15">
      <c r="A1399" s="41"/>
      <c r="B1399" s="41"/>
      <c r="C1399" s="41"/>
      <c r="D1399" s="41"/>
      <c r="E1399" s="41"/>
      <c r="F1399" s="41"/>
      <c r="G1399" s="41"/>
    </row>
    <row r="1400" spans="1:7" ht="15">
      <c r="A1400" s="35" t="s">
        <v>859</v>
      </c>
      <c r="B1400" s="35" t="s">
        <v>1483</v>
      </c>
      <c r="C1400" s="36">
        <v>3638.57</v>
      </c>
      <c r="D1400" s="36">
        <v>2597.94</v>
      </c>
      <c r="E1400" s="36">
        <v>2597.94</v>
      </c>
      <c r="F1400" s="36">
        <v>2799</v>
      </c>
      <c r="G1400" s="36">
        <v>2799</v>
      </c>
    </row>
    <row r="1401" spans="1:7" ht="15">
      <c r="A1401" s="41"/>
      <c r="B1401" s="35" t="s">
        <v>2300</v>
      </c>
      <c r="C1401" s="41"/>
      <c r="D1401" s="41"/>
      <c r="E1401" s="41"/>
      <c r="F1401" s="41"/>
      <c r="G1401" s="41"/>
    </row>
    <row r="1402" spans="1:7" ht="15">
      <c r="A1402" s="41"/>
      <c r="B1402" s="41"/>
      <c r="C1402" s="41"/>
      <c r="D1402" s="41"/>
      <c r="E1402" s="41"/>
      <c r="F1402" s="41"/>
      <c r="G1402" s="41"/>
    </row>
    <row r="1403" spans="1:7" ht="15">
      <c r="A1403" s="35" t="s">
        <v>861</v>
      </c>
      <c r="B1403" s="35" t="s">
        <v>1484</v>
      </c>
      <c r="C1403" s="36">
        <v>4028.57</v>
      </c>
      <c r="D1403" s="36">
        <v>2876.4</v>
      </c>
      <c r="E1403" s="36">
        <v>2876.4</v>
      </c>
      <c r="F1403" s="36">
        <v>3099</v>
      </c>
      <c r="G1403" s="36">
        <v>3099</v>
      </c>
    </row>
    <row r="1404" spans="1:7" ht="15">
      <c r="A1404" s="41"/>
      <c r="B1404" s="35" t="s">
        <v>2301</v>
      </c>
      <c r="C1404" s="41"/>
      <c r="D1404" s="41"/>
      <c r="E1404" s="41"/>
      <c r="F1404" s="41"/>
      <c r="G1404" s="41"/>
    </row>
    <row r="1405" spans="1:7" ht="15">
      <c r="A1405" s="41"/>
      <c r="B1405" s="41"/>
      <c r="C1405" s="41"/>
      <c r="D1405" s="41"/>
      <c r="E1405" s="41"/>
      <c r="F1405" s="41"/>
      <c r="G1405" s="41"/>
    </row>
    <row r="1406" spans="1:7" ht="15">
      <c r="A1406" s="35" t="s">
        <v>943</v>
      </c>
      <c r="B1406" s="35" t="s">
        <v>1485</v>
      </c>
      <c r="C1406" s="36">
        <v>4398.57</v>
      </c>
      <c r="D1406" s="36">
        <v>3140.58</v>
      </c>
      <c r="E1406" s="36">
        <v>3140.58</v>
      </c>
      <c r="F1406" s="36">
        <v>3499</v>
      </c>
      <c r="G1406" s="36">
        <v>3499</v>
      </c>
    </row>
    <row r="1407" spans="1:7" ht="15">
      <c r="A1407" s="41"/>
      <c r="B1407" s="35" t="s">
        <v>2302</v>
      </c>
      <c r="C1407" s="41"/>
      <c r="D1407" s="41"/>
      <c r="E1407" s="41"/>
      <c r="F1407" s="41"/>
      <c r="G1407" s="41"/>
    </row>
    <row r="1408" spans="1:7" ht="15">
      <c r="A1408" s="41"/>
      <c r="B1408" s="41"/>
      <c r="C1408" s="41"/>
      <c r="D1408" s="41"/>
      <c r="E1408" s="41"/>
      <c r="F1408" s="41"/>
      <c r="G1408" s="41"/>
    </row>
    <row r="1409" spans="1:7" ht="15">
      <c r="A1409" s="35" t="s">
        <v>945</v>
      </c>
      <c r="B1409" s="35" t="s">
        <v>1486</v>
      </c>
      <c r="C1409" s="36">
        <v>6032.86</v>
      </c>
      <c r="D1409" s="36">
        <v>4307.46</v>
      </c>
      <c r="E1409" s="36">
        <v>4307.46</v>
      </c>
      <c r="F1409" s="36">
        <v>4799</v>
      </c>
      <c r="G1409" s="36">
        <v>4799</v>
      </c>
    </row>
    <row r="1410" spans="1:7" ht="15">
      <c r="A1410" s="41"/>
      <c r="B1410" s="35" t="s">
        <v>2303</v>
      </c>
      <c r="C1410" s="41"/>
      <c r="D1410" s="41"/>
      <c r="E1410" s="41"/>
      <c r="F1410" s="41"/>
      <c r="G1410" s="41"/>
    </row>
    <row r="1411" spans="1:7" ht="15">
      <c r="A1411" s="41"/>
      <c r="B1411" s="41"/>
      <c r="C1411" s="41"/>
      <c r="D1411" s="41"/>
      <c r="E1411" s="41"/>
      <c r="F1411" s="41"/>
      <c r="G1411" s="41"/>
    </row>
    <row r="1412" spans="1:7" ht="15">
      <c r="A1412" s="35" t="s">
        <v>947</v>
      </c>
      <c r="B1412" s="35" t="s">
        <v>1487</v>
      </c>
      <c r="C1412" s="36">
        <v>5027.1400000000003</v>
      </c>
      <c r="D1412" s="36">
        <v>3589.38</v>
      </c>
      <c r="E1412" s="36">
        <v>3589.38</v>
      </c>
      <c r="F1412" s="36">
        <v>3999</v>
      </c>
      <c r="G1412" s="36">
        <v>3999</v>
      </c>
    </row>
    <row r="1413" spans="1:7" ht="15">
      <c r="A1413" s="41"/>
      <c r="B1413" s="35" t="s">
        <v>2304</v>
      </c>
      <c r="C1413" s="41"/>
      <c r="D1413" s="41"/>
      <c r="E1413" s="41"/>
      <c r="F1413" s="41"/>
      <c r="G1413" s="41"/>
    </row>
    <row r="1414" spans="1:7" ht="15">
      <c r="A1414" s="41"/>
      <c r="B1414" s="41"/>
      <c r="C1414" s="41"/>
      <c r="D1414" s="41"/>
      <c r="E1414" s="41"/>
      <c r="F1414" s="41"/>
      <c r="G1414" s="41"/>
    </row>
    <row r="1415" spans="1:7" ht="15">
      <c r="A1415" s="35" t="s">
        <v>949</v>
      </c>
      <c r="B1415" s="35" t="s">
        <v>1488</v>
      </c>
      <c r="C1415" s="36">
        <v>5907.14</v>
      </c>
      <c r="D1415" s="36">
        <v>4217.7</v>
      </c>
      <c r="E1415" s="36">
        <v>4217.7</v>
      </c>
      <c r="F1415" s="36">
        <v>4699</v>
      </c>
      <c r="G1415" s="36">
        <v>4699</v>
      </c>
    </row>
    <row r="1416" spans="1:7" ht="15">
      <c r="A1416" s="41"/>
      <c r="B1416" s="35" t="s">
        <v>2305</v>
      </c>
      <c r="C1416" s="41"/>
      <c r="D1416" s="41"/>
      <c r="E1416" s="41"/>
      <c r="F1416" s="41"/>
      <c r="G1416" s="41"/>
    </row>
    <row r="1417" spans="1:7" ht="15">
      <c r="A1417" s="41"/>
      <c r="B1417" s="41"/>
      <c r="C1417" s="41"/>
      <c r="D1417" s="41"/>
      <c r="E1417" s="41"/>
      <c r="F1417" s="41"/>
      <c r="G1417" s="41"/>
    </row>
    <row r="1418" spans="1:7" ht="15">
      <c r="A1418" s="35" t="s">
        <v>951</v>
      </c>
      <c r="B1418" s="35" t="s">
        <v>1489</v>
      </c>
      <c r="C1418" s="36">
        <v>6347.14</v>
      </c>
      <c r="D1418" s="36">
        <v>4531.8599999999997</v>
      </c>
      <c r="E1418" s="36">
        <v>4531.8599999999997</v>
      </c>
      <c r="F1418" s="36">
        <v>5049</v>
      </c>
      <c r="G1418" s="36">
        <v>5049</v>
      </c>
    </row>
    <row r="1419" spans="1:7" ht="15">
      <c r="A1419" s="41"/>
      <c r="B1419" s="35" t="s">
        <v>2306</v>
      </c>
      <c r="C1419" s="41"/>
      <c r="D1419" s="41"/>
      <c r="E1419" s="41"/>
      <c r="F1419" s="41"/>
      <c r="G1419" s="41"/>
    </row>
    <row r="1420" spans="1:7" ht="15">
      <c r="A1420" s="41"/>
      <c r="B1420" s="41"/>
      <c r="C1420" s="41"/>
      <c r="D1420" s="41"/>
      <c r="E1420" s="41"/>
      <c r="F1420" s="41"/>
      <c r="G1420" s="41"/>
    </row>
    <row r="1421" spans="1:7" ht="15">
      <c r="A1421" s="35" t="s">
        <v>953</v>
      </c>
      <c r="B1421" s="35" t="s">
        <v>1490</v>
      </c>
      <c r="C1421" s="36">
        <v>9867.14</v>
      </c>
      <c r="D1421" s="36">
        <v>7045.14</v>
      </c>
      <c r="E1421" s="36">
        <v>7045.14</v>
      </c>
      <c r="F1421" s="36">
        <v>7849</v>
      </c>
      <c r="G1421" s="36">
        <v>7849</v>
      </c>
    </row>
    <row r="1422" spans="1:7" ht="15">
      <c r="A1422" s="41"/>
      <c r="B1422" s="35" t="s">
        <v>2307</v>
      </c>
      <c r="C1422" s="41"/>
      <c r="D1422" s="41"/>
      <c r="E1422" s="41"/>
      <c r="F1422" s="41"/>
      <c r="G1422" s="41"/>
    </row>
    <row r="1423" spans="1:7" ht="15">
      <c r="A1423" s="41"/>
      <c r="B1423" s="41"/>
      <c r="C1423" s="41"/>
      <c r="D1423" s="41"/>
      <c r="E1423" s="41"/>
      <c r="F1423" s="41"/>
      <c r="G1423" s="41"/>
    </row>
    <row r="1424" spans="1:7" ht="15">
      <c r="A1424" s="35" t="s">
        <v>955</v>
      </c>
      <c r="B1424" s="35" t="s">
        <v>1491</v>
      </c>
      <c r="C1424" s="36">
        <v>11061.43</v>
      </c>
      <c r="D1424" s="36">
        <v>7897.86</v>
      </c>
      <c r="E1424" s="36">
        <v>7897.86</v>
      </c>
      <c r="F1424" s="36">
        <v>8799</v>
      </c>
      <c r="G1424" s="36">
        <v>8799</v>
      </c>
    </row>
    <row r="1425" spans="1:7" ht="15">
      <c r="A1425" s="41"/>
      <c r="B1425" s="35" t="s">
        <v>2308</v>
      </c>
      <c r="C1425" s="41"/>
      <c r="D1425" s="41"/>
      <c r="E1425" s="41"/>
      <c r="F1425" s="41"/>
      <c r="G1425" s="41"/>
    </row>
    <row r="1426" spans="1:7" ht="15">
      <c r="A1426" s="41"/>
      <c r="B1426" s="41"/>
      <c r="C1426" s="41"/>
      <c r="D1426" s="41"/>
      <c r="E1426" s="41"/>
      <c r="F1426" s="41"/>
      <c r="G1426" s="41"/>
    </row>
    <row r="1427" spans="1:7" ht="15">
      <c r="A1427" s="35" t="s">
        <v>957</v>
      </c>
      <c r="B1427" s="35" t="s">
        <v>1492</v>
      </c>
      <c r="C1427" s="36">
        <v>11438.57</v>
      </c>
      <c r="D1427" s="36">
        <v>8167.14</v>
      </c>
      <c r="E1427" s="36">
        <v>8167.14</v>
      </c>
      <c r="F1427" s="36">
        <v>9099</v>
      </c>
      <c r="G1427" s="36">
        <v>9099</v>
      </c>
    </row>
    <row r="1428" spans="1:7" ht="15">
      <c r="A1428" s="41"/>
      <c r="B1428" s="35" t="s">
        <v>2309</v>
      </c>
      <c r="C1428" s="41"/>
      <c r="D1428" s="41"/>
      <c r="E1428" s="41"/>
      <c r="F1428" s="41"/>
      <c r="G1428" s="41"/>
    </row>
    <row r="1429" spans="1:7" ht="15">
      <c r="A1429" s="41"/>
      <c r="B1429" s="41"/>
      <c r="C1429" s="41"/>
      <c r="D1429" s="41"/>
      <c r="E1429" s="41"/>
      <c r="F1429" s="41"/>
      <c r="G1429" s="41"/>
    </row>
    <row r="1430" spans="1:7" ht="15">
      <c r="A1430" s="35" t="s">
        <v>674</v>
      </c>
      <c r="B1430" s="35" t="s">
        <v>1493</v>
      </c>
      <c r="C1430" s="36">
        <v>512.86</v>
      </c>
      <c r="D1430" s="36">
        <v>366.18</v>
      </c>
      <c r="E1430" s="36">
        <v>366.18</v>
      </c>
      <c r="F1430" s="36">
        <v>399</v>
      </c>
      <c r="G1430" s="36">
        <v>399</v>
      </c>
    </row>
    <row r="1431" spans="1:7" ht="15">
      <c r="A1431" s="41"/>
      <c r="B1431" s="35" t="s">
        <v>2310</v>
      </c>
      <c r="C1431" s="41"/>
      <c r="D1431" s="41"/>
      <c r="E1431" s="41"/>
      <c r="F1431" s="41"/>
      <c r="G1431" s="41"/>
    </row>
    <row r="1432" spans="1:7" ht="15">
      <c r="A1432" s="41"/>
      <c r="B1432" s="41"/>
      <c r="C1432" s="41"/>
      <c r="D1432" s="41"/>
      <c r="E1432" s="41"/>
      <c r="F1432" s="41"/>
      <c r="G1432" s="41"/>
    </row>
    <row r="1433" spans="1:7" ht="15">
      <c r="A1433" s="35" t="s">
        <v>692</v>
      </c>
      <c r="B1433" s="35" t="s">
        <v>1494</v>
      </c>
      <c r="C1433" s="36">
        <v>770</v>
      </c>
      <c r="D1433" s="36">
        <v>549.78</v>
      </c>
      <c r="E1433" s="36">
        <v>549.78</v>
      </c>
      <c r="F1433" s="36">
        <v>599</v>
      </c>
      <c r="G1433" s="36">
        <v>599</v>
      </c>
    </row>
    <row r="1434" spans="1:7" ht="15">
      <c r="A1434" s="41"/>
      <c r="B1434" s="35" t="s">
        <v>2311</v>
      </c>
      <c r="C1434" s="41"/>
      <c r="D1434" s="41"/>
      <c r="E1434" s="41"/>
      <c r="F1434" s="41"/>
      <c r="G1434" s="41"/>
    </row>
    <row r="1435" spans="1:7" ht="15">
      <c r="A1435" s="41"/>
      <c r="B1435" s="41"/>
      <c r="C1435" s="41"/>
      <c r="D1435" s="41"/>
      <c r="E1435" s="41"/>
      <c r="F1435" s="41"/>
      <c r="G1435" s="41"/>
    </row>
    <row r="1436" spans="1:7" ht="15">
      <c r="A1436" s="35" t="s">
        <v>703</v>
      </c>
      <c r="B1436" s="35" t="s">
        <v>1495</v>
      </c>
      <c r="C1436" s="36">
        <v>1284.29</v>
      </c>
      <c r="D1436" s="36">
        <v>916.98</v>
      </c>
      <c r="E1436" s="36">
        <v>916.98</v>
      </c>
      <c r="F1436" s="36">
        <v>999</v>
      </c>
      <c r="G1436" s="36">
        <v>999</v>
      </c>
    </row>
    <row r="1437" spans="1:7" ht="15">
      <c r="A1437" s="41"/>
      <c r="B1437" s="35" t="s">
        <v>2312</v>
      </c>
      <c r="C1437" s="41"/>
      <c r="D1437" s="41"/>
      <c r="E1437" s="41"/>
      <c r="F1437" s="41"/>
      <c r="G1437" s="41"/>
    </row>
    <row r="1438" spans="1:7" ht="15">
      <c r="A1438" s="41"/>
      <c r="B1438" s="41"/>
      <c r="C1438" s="41"/>
      <c r="D1438" s="41"/>
      <c r="E1438" s="41"/>
      <c r="F1438" s="41"/>
      <c r="G1438" s="41"/>
    </row>
    <row r="1439" spans="1:7" ht="15">
      <c r="A1439" s="35" t="s">
        <v>712</v>
      </c>
      <c r="B1439" s="35" t="s">
        <v>1496</v>
      </c>
      <c r="C1439" s="36">
        <v>6864.29</v>
      </c>
      <c r="D1439" s="36">
        <v>4901.1000000000004</v>
      </c>
      <c r="E1439" s="36">
        <v>4901.1000000000004</v>
      </c>
      <c r="F1439" s="36">
        <v>5399</v>
      </c>
      <c r="G1439" s="36">
        <v>5399</v>
      </c>
    </row>
    <row r="1440" spans="1:7" ht="15">
      <c r="A1440" s="41"/>
      <c r="B1440" s="35" t="s">
        <v>2313</v>
      </c>
      <c r="C1440" s="41"/>
      <c r="D1440" s="41"/>
      <c r="E1440" s="41"/>
      <c r="F1440" s="41"/>
      <c r="G1440" s="41"/>
    </row>
    <row r="1441" spans="1:7" ht="15">
      <c r="A1441" s="41"/>
      <c r="B1441" s="41"/>
      <c r="C1441" s="41"/>
      <c r="D1441" s="41"/>
      <c r="E1441" s="41"/>
      <c r="F1441" s="41"/>
      <c r="G1441" s="41"/>
    </row>
    <row r="1442" spans="1:7" ht="15">
      <c r="A1442" s="35" t="s">
        <v>714</v>
      </c>
      <c r="B1442" s="35" t="s">
        <v>1497</v>
      </c>
      <c r="C1442" s="36">
        <v>9788.57</v>
      </c>
      <c r="D1442" s="36">
        <v>6989.04</v>
      </c>
      <c r="E1442" s="36">
        <v>6989.04</v>
      </c>
      <c r="F1442" s="36">
        <v>7699</v>
      </c>
      <c r="G1442" s="36">
        <v>7699</v>
      </c>
    </row>
    <row r="1443" spans="1:7" ht="15">
      <c r="A1443" s="41"/>
      <c r="B1443" s="35" t="s">
        <v>2314</v>
      </c>
      <c r="C1443" s="41"/>
      <c r="D1443" s="41"/>
      <c r="E1443" s="41"/>
      <c r="F1443" s="41"/>
      <c r="G1443" s="41"/>
    </row>
    <row r="1444" spans="1:7" ht="15">
      <c r="A1444" s="41"/>
      <c r="B1444" s="41"/>
      <c r="C1444" s="41"/>
      <c r="D1444" s="41"/>
      <c r="E1444" s="41"/>
      <c r="F1444" s="41"/>
      <c r="G1444" s="41"/>
    </row>
    <row r="1445" spans="1:7" ht="15">
      <c r="A1445" s="35" t="s">
        <v>716</v>
      </c>
      <c r="B1445" s="35" t="s">
        <v>1498</v>
      </c>
      <c r="C1445" s="36">
        <v>11441.43</v>
      </c>
      <c r="D1445" s="36">
        <v>8169.18</v>
      </c>
      <c r="E1445" s="36">
        <v>8169.18</v>
      </c>
      <c r="F1445" s="36">
        <v>8999</v>
      </c>
      <c r="G1445" s="36">
        <v>8999</v>
      </c>
    </row>
    <row r="1446" spans="1:7" ht="15">
      <c r="A1446" s="41"/>
      <c r="B1446" s="35" t="s">
        <v>2315</v>
      </c>
      <c r="C1446" s="41"/>
      <c r="D1446" s="41"/>
      <c r="E1446" s="41"/>
      <c r="F1446" s="41"/>
      <c r="G1446" s="41"/>
    </row>
    <row r="1447" spans="1:7" ht="15">
      <c r="A1447" s="41"/>
      <c r="B1447" s="41"/>
      <c r="C1447" s="41"/>
      <c r="D1447" s="41"/>
      <c r="E1447" s="41"/>
      <c r="F1447" s="41"/>
      <c r="G1447" s="41"/>
    </row>
    <row r="1448" spans="1:7" ht="15">
      <c r="A1448" s="35" t="s">
        <v>718</v>
      </c>
      <c r="B1448" s="35" t="s">
        <v>1499</v>
      </c>
      <c r="C1448" s="36">
        <v>11822.86</v>
      </c>
      <c r="D1448" s="36">
        <v>8441.52</v>
      </c>
      <c r="E1448" s="36">
        <v>8441.52</v>
      </c>
      <c r="F1448" s="36">
        <v>9299</v>
      </c>
      <c r="G1448" s="36">
        <v>9299</v>
      </c>
    </row>
    <row r="1449" spans="1:7" ht="15">
      <c r="A1449" s="41"/>
      <c r="B1449" s="35" t="s">
        <v>2316</v>
      </c>
      <c r="C1449" s="41"/>
      <c r="D1449" s="41"/>
      <c r="E1449" s="41"/>
      <c r="F1449" s="41"/>
      <c r="G1449" s="41"/>
    </row>
    <row r="1450" spans="1:7" ht="15">
      <c r="A1450" s="41"/>
      <c r="B1450" s="41"/>
      <c r="C1450" s="41"/>
      <c r="D1450" s="41"/>
      <c r="E1450" s="41"/>
      <c r="F1450" s="41"/>
      <c r="G1450" s="41"/>
    </row>
    <row r="1451" spans="1:7" ht="15">
      <c r="A1451" s="35" t="s">
        <v>720</v>
      </c>
      <c r="B1451" s="35" t="s">
        <v>1500</v>
      </c>
      <c r="C1451" s="36">
        <v>13602.86</v>
      </c>
      <c r="D1451" s="36">
        <v>9712.44</v>
      </c>
      <c r="E1451" s="36">
        <v>9712.44</v>
      </c>
      <c r="F1451" s="36">
        <v>10699</v>
      </c>
      <c r="G1451" s="36">
        <v>10699</v>
      </c>
    </row>
    <row r="1452" spans="1:7" ht="15">
      <c r="A1452" s="41"/>
      <c r="B1452" s="35" t="s">
        <v>2317</v>
      </c>
      <c r="C1452" s="41"/>
      <c r="D1452" s="41"/>
      <c r="E1452" s="41"/>
      <c r="F1452" s="41"/>
      <c r="G1452" s="41"/>
    </row>
    <row r="1453" spans="1:7" ht="15">
      <c r="A1453" s="41"/>
      <c r="B1453" s="41"/>
      <c r="C1453" s="41"/>
      <c r="D1453" s="41"/>
      <c r="E1453" s="41"/>
      <c r="F1453" s="41"/>
      <c r="G1453" s="41"/>
    </row>
    <row r="1454" spans="1:7" ht="15">
      <c r="A1454" s="35" t="s">
        <v>722</v>
      </c>
      <c r="B1454" s="35" t="s">
        <v>1501</v>
      </c>
      <c r="C1454" s="36">
        <v>13984.29</v>
      </c>
      <c r="D1454" s="36">
        <v>9984.7800000000007</v>
      </c>
      <c r="E1454" s="36">
        <v>9984.7800000000007</v>
      </c>
      <c r="F1454" s="36">
        <v>10999</v>
      </c>
      <c r="G1454" s="36">
        <v>10999</v>
      </c>
    </row>
    <row r="1455" spans="1:7" ht="15">
      <c r="A1455" s="41"/>
      <c r="B1455" s="35" t="s">
        <v>2318</v>
      </c>
      <c r="C1455" s="41"/>
      <c r="D1455" s="41"/>
      <c r="E1455" s="41"/>
      <c r="F1455" s="41"/>
      <c r="G1455" s="41"/>
    </row>
    <row r="1456" spans="1:7" ht="15">
      <c r="A1456" s="41"/>
      <c r="B1456" s="41"/>
      <c r="C1456" s="41"/>
      <c r="D1456" s="41"/>
      <c r="E1456" s="41"/>
      <c r="F1456" s="41"/>
      <c r="G1456" s="41"/>
    </row>
    <row r="1457" spans="1:7" ht="15">
      <c r="A1457" s="41"/>
      <c r="B1457" s="216" t="s">
        <v>2319</v>
      </c>
      <c r="C1457" s="217"/>
      <c r="D1457" s="41"/>
      <c r="E1457" s="41"/>
      <c r="F1457" s="41"/>
      <c r="G1457" s="41"/>
    </row>
    <row r="1458" spans="1:7" ht="15">
      <c r="A1458" s="41"/>
      <c r="B1458" s="41"/>
      <c r="C1458" s="41"/>
      <c r="D1458" s="41"/>
      <c r="E1458" s="41"/>
      <c r="F1458" s="41"/>
      <c r="G1458" s="41"/>
    </row>
    <row r="1459" spans="1:7" ht="15">
      <c r="A1459" s="35" t="s">
        <v>14</v>
      </c>
      <c r="B1459" s="41"/>
      <c r="C1459" s="41"/>
      <c r="D1459" s="41"/>
      <c r="E1459" s="41"/>
      <c r="F1459" s="41"/>
      <c r="G1459" s="41"/>
    </row>
    <row r="1460" spans="1:7" ht="15">
      <c r="A1460" s="41"/>
      <c r="B1460" s="35" t="s">
        <v>2320</v>
      </c>
      <c r="C1460" s="41"/>
      <c r="D1460" s="41"/>
      <c r="E1460" s="41"/>
      <c r="F1460" s="41"/>
      <c r="G1460" s="41"/>
    </row>
    <row r="1461" spans="1:7" ht="15">
      <c r="A1461" s="35" t="s">
        <v>284</v>
      </c>
      <c r="B1461" s="35" t="s">
        <v>2321</v>
      </c>
      <c r="C1461" s="36">
        <v>1651.43</v>
      </c>
      <c r="D1461" s="36">
        <v>1179.1199999999999</v>
      </c>
      <c r="E1461" s="36">
        <v>1179.1199999999999</v>
      </c>
      <c r="F1461" s="36">
        <v>1299</v>
      </c>
      <c r="G1461" s="36">
        <v>1299</v>
      </c>
    </row>
    <row r="1462" spans="1:7" ht="15">
      <c r="A1462" s="35" t="s">
        <v>286</v>
      </c>
      <c r="B1462" s="35" t="s">
        <v>2322</v>
      </c>
      <c r="C1462" s="36">
        <v>2160</v>
      </c>
      <c r="D1462" s="36">
        <v>1542.24</v>
      </c>
      <c r="E1462" s="36">
        <v>1542.24</v>
      </c>
      <c r="F1462" s="36">
        <v>1699</v>
      </c>
      <c r="G1462" s="36">
        <v>1699</v>
      </c>
    </row>
    <row r="1463" spans="1:7" ht="15">
      <c r="A1463" s="41"/>
      <c r="B1463" s="41"/>
      <c r="C1463" s="41"/>
      <c r="D1463" s="41"/>
      <c r="E1463" s="41"/>
      <c r="F1463" s="41"/>
      <c r="G1463" s="41"/>
    </row>
    <row r="1464" spans="1:7" ht="15">
      <c r="A1464" s="41"/>
      <c r="B1464" s="35" t="s">
        <v>2323</v>
      </c>
      <c r="C1464" s="41"/>
      <c r="D1464" s="41"/>
      <c r="E1464" s="41"/>
      <c r="F1464" s="41"/>
      <c r="G1464" s="41"/>
    </row>
    <row r="1465" spans="1:7" ht="15">
      <c r="A1465" s="35" t="s">
        <v>999</v>
      </c>
      <c r="B1465" s="35" t="s">
        <v>2324</v>
      </c>
      <c r="C1465" s="36">
        <v>384.29</v>
      </c>
      <c r="D1465" s="36">
        <v>274.38</v>
      </c>
      <c r="E1465" s="36">
        <v>274.38</v>
      </c>
      <c r="F1465" s="36">
        <v>299</v>
      </c>
      <c r="G1465" s="36">
        <v>299</v>
      </c>
    </row>
    <row r="1466" spans="1:7" ht="15">
      <c r="A1466" s="41"/>
      <c r="B1466" s="41"/>
      <c r="C1466" s="41"/>
      <c r="D1466" s="41"/>
      <c r="E1466" s="41"/>
      <c r="F1466" s="41"/>
      <c r="G1466" s="41"/>
    </row>
    <row r="1467" spans="1:7" ht="15">
      <c r="A1467" s="41"/>
      <c r="B1467" s="35" t="s">
        <v>2325</v>
      </c>
      <c r="C1467" s="41"/>
      <c r="D1467" s="41"/>
      <c r="E1467" s="41"/>
      <c r="F1467" s="41"/>
      <c r="G1467" s="41"/>
    </row>
    <row r="1468" spans="1:7" ht="15">
      <c r="A1468" s="35" t="s">
        <v>288</v>
      </c>
      <c r="B1468" s="35" t="s">
        <v>2326</v>
      </c>
      <c r="C1468" s="36">
        <v>380</v>
      </c>
      <c r="D1468" s="36">
        <v>271.32</v>
      </c>
      <c r="E1468" s="36">
        <v>271.32</v>
      </c>
      <c r="F1468" s="36">
        <v>299</v>
      </c>
      <c r="G1468" s="36">
        <v>299</v>
      </c>
    </row>
    <row r="1469" spans="1:7" ht="15">
      <c r="A1469" s="41"/>
      <c r="B1469" s="41"/>
      <c r="C1469" s="41"/>
      <c r="D1469" s="41"/>
      <c r="E1469" s="41"/>
      <c r="F1469" s="41"/>
      <c r="G1469" s="41"/>
    </row>
    <row r="1470" spans="1:7" ht="15">
      <c r="A1470" s="35" t="s">
        <v>1073</v>
      </c>
      <c r="B1470" s="41"/>
      <c r="C1470" s="41"/>
      <c r="D1470" s="41"/>
      <c r="E1470" s="41"/>
      <c r="F1470" s="41"/>
      <c r="G1470" s="41"/>
    </row>
    <row r="1471" spans="1:7" ht="15">
      <c r="A1471" s="35" t="s">
        <v>2327</v>
      </c>
      <c r="B1471" s="35" t="s">
        <v>2328</v>
      </c>
      <c r="C1471" s="36">
        <v>294.77999999999997</v>
      </c>
      <c r="D1471" s="36">
        <v>197.5</v>
      </c>
      <c r="E1471" s="36">
        <v>197.5</v>
      </c>
      <c r="F1471" s="36">
        <v>253.99</v>
      </c>
      <c r="G1471" s="41"/>
    </row>
    <row r="1472" spans="1:7" ht="15">
      <c r="A1472" s="35" t="s">
        <v>2329</v>
      </c>
      <c r="B1472" s="35" t="s">
        <v>2330</v>
      </c>
      <c r="C1472" s="36">
        <v>302.47000000000003</v>
      </c>
      <c r="D1472" s="36">
        <v>202.66</v>
      </c>
      <c r="E1472" s="36">
        <v>202.66</v>
      </c>
      <c r="F1472" s="36">
        <v>259.99</v>
      </c>
      <c r="G1472" s="41"/>
    </row>
    <row r="1473" spans="1:7" ht="15">
      <c r="A1473" s="35" t="s">
        <v>2331</v>
      </c>
      <c r="B1473" s="35" t="s">
        <v>2332</v>
      </c>
      <c r="C1473" s="36">
        <v>302.47000000000003</v>
      </c>
      <c r="D1473" s="36">
        <v>202.66</v>
      </c>
      <c r="E1473" s="36">
        <v>202.66</v>
      </c>
      <c r="F1473" s="36">
        <v>259.99</v>
      </c>
      <c r="G1473" s="41"/>
    </row>
    <row r="1474" spans="1:7" ht="15">
      <c r="A1474" s="35" t="s">
        <v>2333</v>
      </c>
      <c r="B1474" s="35" t="s">
        <v>2334</v>
      </c>
      <c r="C1474" s="36">
        <v>302.47000000000003</v>
      </c>
      <c r="D1474" s="36">
        <v>202.66</v>
      </c>
      <c r="E1474" s="36">
        <v>202.66</v>
      </c>
      <c r="F1474" s="36">
        <v>259.99</v>
      </c>
      <c r="G1474" s="41"/>
    </row>
    <row r="1475" spans="1:7" ht="15">
      <c r="A1475" s="35" t="s">
        <v>2335</v>
      </c>
      <c r="B1475" s="35" t="s">
        <v>2336</v>
      </c>
      <c r="C1475" s="36">
        <v>459.55</v>
      </c>
      <c r="D1475" s="36">
        <v>307.89999999999998</v>
      </c>
      <c r="E1475" s="36">
        <v>307.89999999999998</v>
      </c>
      <c r="F1475" s="36">
        <v>394.99</v>
      </c>
      <c r="G1475" s="41"/>
    </row>
    <row r="1476" spans="1:7" ht="15">
      <c r="A1476" s="35" t="s">
        <v>2337</v>
      </c>
      <c r="B1476" s="35" t="s">
        <v>2338</v>
      </c>
      <c r="C1476" s="36">
        <v>757.25</v>
      </c>
      <c r="D1476" s="36">
        <v>507.36</v>
      </c>
      <c r="E1476" s="36">
        <v>507.36</v>
      </c>
      <c r="F1476" s="36">
        <v>650.99</v>
      </c>
      <c r="G1476" s="41"/>
    </row>
    <row r="1477" spans="1:7" ht="15">
      <c r="A1477" s="35" t="s">
        <v>2339</v>
      </c>
      <c r="B1477" s="35" t="s">
        <v>2340</v>
      </c>
      <c r="C1477" s="36">
        <v>757.25</v>
      </c>
      <c r="D1477" s="36">
        <v>507.36</v>
      </c>
      <c r="E1477" s="36">
        <v>507.36</v>
      </c>
      <c r="F1477" s="36">
        <v>650.99</v>
      </c>
      <c r="G1477" s="41"/>
    </row>
    <row r="1478" spans="1:7" ht="15">
      <c r="A1478" s="35" t="s">
        <v>2341</v>
      </c>
      <c r="B1478" s="35" t="s">
        <v>2342</v>
      </c>
      <c r="C1478" s="36">
        <v>757.25</v>
      </c>
      <c r="D1478" s="36">
        <v>507.36</v>
      </c>
      <c r="E1478" s="36">
        <v>507.36</v>
      </c>
      <c r="F1478" s="36">
        <v>650.99</v>
      </c>
      <c r="G1478" s="41"/>
    </row>
    <row r="1479" spans="1:7" ht="15">
      <c r="A1479" s="35" t="s">
        <v>2343</v>
      </c>
      <c r="B1479" s="35" t="s">
        <v>2344</v>
      </c>
      <c r="C1479" s="36">
        <v>187.01</v>
      </c>
      <c r="D1479" s="36">
        <v>125.3</v>
      </c>
      <c r="E1479" s="36">
        <v>125.3</v>
      </c>
      <c r="F1479" s="36">
        <v>160.99</v>
      </c>
      <c r="G1479" s="41"/>
    </row>
    <row r="1480" spans="1:7" ht="15">
      <c r="A1480" s="35" t="s">
        <v>308</v>
      </c>
      <c r="B1480" s="35" t="s">
        <v>2345</v>
      </c>
      <c r="C1480" s="36">
        <v>126.87</v>
      </c>
      <c r="D1480" s="36">
        <v>85</v>
      </c>
      <c r="E1480" s="36">
        <v>85</v>
      </c>
      <c r="F1480" s="36">
        <v>108.99</v>
      </c>
      <c r="G1480" s="41"/>
    </row>
    <row r="1481" spans="1:7" ht="15">
      <c r="A1481" s="35" t="s">
        <v>310</v>
      </c>
      <c r="B1481" s="35" t="s">
        <v>2346</v>
      </c>
      <c r="C1481" s="36">
        <v>395.52</v>
      </c>
      <c r="D1481" s="36">
        <v>265</v>
      </c>
      <c r="E1481" s="36">
        <v>265</v>
      </c>
      <c r="F1481" s="36">
        <v>339.99</v>
      </c>
      <c r="G1481" s="41"/>
    </row>
    <row r="1482" spans="1:7" ht="15">
      <c r="A1482" s="41"/>
      <c r="B1482" s="41"/>
      <c r="C1482" s="41"/>
      <c r="D1482" s="41"/>
      <c r="E1482" s="41"/>
      <c r="F1482" s="41"/>
      <c r="G1482" s="41"/>
    </row>
    <row r="1483" spans="1:7" ht="15">
      <c r="A1483" s="41"/>
      <c r="B1483" s="216" t="s">
        <v>2347</v>
      </c>
      <c r="C1483" s="217"/>
      <c r="D1483" s="217"/>
      <c r="E1483" s="217"/>
      <c r="F1483" s="217"/>
      <c r="G1483" s="217"/>
    </row>
    <row r="1484" spans="1:7" ht="15">
      <c r="A1484" s="41"/>
      <c r="B1484" s="41"/>
      <c r="C1484" s="41"/>
      <c r="D1484" s="41"/>
      <c r="E1484" s="41"/>
      <c r="F1484" s="41"/>
      <c r="G1484" s="41"/>
    </row>
    <row r="1485" spans="1:7" ht="15">
      <c r="A1485" s="35" t="s">
        <v>1073</v>
      </c>
      <c r="B1485" s="41"/>
      <c r="C1485" s="41"/>
      <c r="D1485" s="41"/>
      <c r="E1485" s="41"/>
      <c r="F1485" s="41"/>
      <c r="G1485" s="41"/>
    </row>
    <row r="1486" spans="1:7" ht="15">
      <c r="A1486" s="41"/>
      <c r="B1486" s="35" t="s">
        <v>2348</v>
      </c>
      <c r="C1486" s="41"/>
      <c r="D1486" s="41"/>
      <c r="E1486" s="41"/>
      <c r="F1486" s="41"/>
      <c r="G1486" s="41"/>
    </row>
    <row r="1487" spans="1:7" ht="15">
      <c r="A1487" s="35" t="s">
        <v>2349</v>
      </c>
      <c r="B1487" s="35" t="s">
        <v>2350</v>
      </c>
      <c r="C1487" s="36">
        <v>307.43</v>
      </c>
      <c r="D1487" s="36">
        <v>205.98</v>
      </c>
      <c r="E1487" s="36">
        <v>205.98</v>
      </c>
      <c r="F1487" s="36">
        <v>264.99</v>
      </c>
      <c r="G1487" s="41"/>
    </row>
    <row r="1488" spans="1:7" ht="15">
      <c r="A1488" s="35" t="s">
        <v>2351</v>
      </c>
      <c r="B1488" s="35" t="s">
        <v>2352</v>
      </c>
      <c r="C1488" s="36">
        <v>307.43</v>
      </c>
      <c r="D1488" s="36">
        <v>205.98</v>
      </c>
      <c r="E1488" s="36">
        <v>205.98</v>
      </c>
      <c r="F1488" s="36">
        <v>264.99</v>
      </c>
      <c r="G1488" s="41"/>
    </row>
    <row r="1489" spans="1:7" ht="15">
      <c r="A1489" s="35" t="s">
        <v>2353</v>
      </c>
      <c r="B1489" s="35" t="s">
        <v>2354</v>
      </c>
      <c r="C1489" s="36">
        <v>307.43</v>
      </c>
      <c r="D1489" s="36">
        <v>205.98</v>
      </c>
      <c r="E1489" s="36">
        <v>205.98</v>
      </c>
      <c r="F1489" s="36">
        <v>264.99</v>
      </c>
      <c r="G1489" s="41"/>
    </row>
    <row r="1490" spans="1:7" ht="15">
      <c r="A1490" s="35" t="s">
        <v>2355</v>
      </c>
      <c r="B1490" s="35" t="s">
        <v>2356</v>
      </c>
      <c r="C1490" s="36">
        <v>379.19</v>
      </c>
      <c r="D1490" s="36">
        <v>254.06</v>
      </c>
      <c r="E1490" s="36">
        <v>254.06</v>
      </c>
      <c r="F1490" s="36">
        <v>325.99</v>
      </c>
      <c r="G1490" s="41"/>
    </row>
    <row r="1491" spans="1:7" ht="15">
      <c r="A1491" s="35" t="s">
        <v>2357</v>
      </c>
      <c r="B1491" s="35" t="s">
        <v>2358</v>
      </c>
      <c r="C1491" s="36">
        <v>453.82</v>
      </c>
      <c r="D1491" s="36">
        <v>304.06</v>
      </c>
      <c r="E1491" s="36">
        <v>304.06</v>
      </c>
      <c r="F1491" s="36">
        <v>389.99</v>
      </c>
      <c r="G1491" s="41"/>
    </row>
    <row r="1492" spans="1:7" ht="15">
      <c r="A1492" s="35" t="s">
        <v>2359</v>
      </c>
      <c r="B1492" s="35" t="s">
        <v>2360</v>
      </c>
      <c r="C1492" s="36">
        <v>114.13</v>
      </c>
      <c r="D1492" s="36">
        <v>76.47</v>
      </c>
      <c r="E1492" s="36">
        <v>76.47</v>
      </c>
      <c r="F1492" s="36">
        <v>98.99</v>
      </c>
      <c r="G1492" s="41"/>
    </row>
    <row r="1493" spans="1:7" ht="15">
      <c r="A1493" s="35" t="s">
        <v>169</v>
      </c>
      <c r="B1493" s="35" t="s">
        <v>2361</v>
      </c>
      <c r="C1493" s="36">
        <v>84.28</v>
      </c>
      <c r="D1493" s="36">
        <v>56.47</v>
      </c>
      <c r="E1493" s="36">
        <v>56.47</v>
      </c>
      <c r="F1493" s="36">
        <v>72.989999999999995</v>
      </c>
      <c r="G1493" s="41"/>
    </row>
    <row r="1494" spans="1:7" ht="15">
      <c r="A1494" s="35" t="s">
        <v>2362</v>
      </c>
      <c r="B1494" s="35" t="s">
        <v>2363</v>
      </c>
      <c r="C1494" s="36">
        <v>107.46</v>
      </c>
      <c r="D1494" s="36">
        <v>72</v>
      </c>
      <c r="E1494" s="36">
        <v>72</v>
      </c>
      <c r="F1494" s="36">
        <v>92.99</v>
      </c>
      <c r="G1494" s="41"/>
    </row>
    <row r="1495" spans="1:7" ht="15">
      <c r="A1495" s="35" t="s">
        <v>2364</v>
      </c>
      <c r="B1495" s="35" t="s">
        <v>2365</v>
      </c>
      <c r="C1495" s="36">
        <v>203.16</v>
      </c>
      <c r="D1495" s="36">
        <v>136.12</v>
      </c>
      <c r="E1495" s="36">
        <v>136.12</v>
      </c>
      <c r="F1495" s="36">
        <v>174.99</v>
      </c>
      <c r="G1495" s="41"/>
    </row>
    <row r="1496" spans="1:7" ht="15">
      <c r="A1496" s="35" t="s">
        <v>2366</v>
      </c>
      <c r="B1496" s="35" t="s">
        <v>2367</v>
      </c>
      <c r="C1496" s="36">
        <v>336.64</v>
      </c>
      <c r="D1496" s="36">
        <v>225.55</v>
      </c>
      <c r="E1496" s="36">
        <v>225.55</v>
      </c>
      <c r="F1496" s="36">
        <v>289.99</v>
      </c>
      <c r="G1496" s="41"/>
    </row>
    <row r="1497" spans="1:7" ht="15">
      <c r="A1497" s="35" t="s">
        <v>170</v>
      </c>
      <c r="B1497" s="35" t="s">
        <v>2368</v>
      </c>
      <c r="C1497" s="36">
        <v>280.54000000000002</v>
      </c>
      <c r="D1497" s="36">
        <v>187.96</v>
      </c>
      <c r="E1497" s="36">
        <v>187.96</v>
      </c>
      <c r="F1497" s="36">
        <v>240.99</v>
      </c>
      <c r="G1497" s="41"/>
    </row>
    <row r="1498" spans="1:7" ht="15">
      <c r="A1498" s="35" t="s">
        <v>2369</v>
      </c>
      <c r="B1498" s="35" t="s">
        <v>2370</v>
      </c>
      <c r="C1498" s="36">
        <v>141.79</v>
      </c>
      <c r="D1498" s="36">
        <v>95</v>
      </c>
      <c r="E1498" s="36">
        <v>95</v>
      </c>
      <c r="F1498" s="36">
        <v>121.99</v>
      </c>
      <c r="G1498" s="41"/>
    </row>
    <row r="1499" spans="1:7" ht="15">
      <c r="A1499" s="35" t="s">
        <v>2371</v>
      </c>
      <c r="B1499" s="35" t="s">
        <v>2372</v>
      </c>
      <c r="C1499" s="36">
        <v>232.81</v>
      </c>
      <c r="D1499" s="36">
        <v>155.97999999999999</v>
      </c>
      <c r="E1499" s="36">
        <v>155.97999999999999</v>
      </c>
      <c r="F1499" s="36">
        <v>199.99</v>
      </c>
      <c r="G1499" s="41"/>
    </row>
    <row r="1500" spans="1:7" ht="15">
      <c r="A1500" s="35" t="s">
        <v>2373</v>
      </c>
      <c r="B1500" s="35" t="s">
        <v>2374</v>
      </c>
      <c r="C1500" s="36">
        <v>141.79</v>
      </c>
      <c r="D1500" s="36">
        <v>95</v>
      </c>
      <c r="E1500" s="36">
        <v>95</v>
      </c>
      <c r="F1500" s="36">
        <v>121.99</v>
      </c>
      <c r="G1500" s="41"/>
    </row>
    <row r="1501" spans="1:7" ht="15">
      <c r="A1501" s="35" t="s">
        <v>2375</v>
      </c>
      <c r="B1501" s="35" t="s">
        <v>2376</v>
      </c>
      <c r="C1501" s="36">
        <v>232.81</v>
      </c>
      <c r="D1501" s="36">
        <v>155.97999999999999</v>
      </c>
      <c r="E1501" s="36">
        <v>155.97999999999999</v>
      </c>
      <c r="F1501" s="36">
        <v>199.99</v>
      </c>
      <c r="G1501" s="41"/>
    </row>
    <row r="1502" spans="1:7" ht="15">
      <c r="A1502" s="35" t="s">
        <v>168</v>
      </c>
      <c r="B1502" s="35" t="s">
        <v>2377</v>
      </c>
      <c r="C1502" s="36">
        <v>29.61</v>
      </c>
      <c r="D1502" s="36">
        <v>19.84</v>
      </c>
      <c r="E1502" s="36">
        <v>19.84</v>
      </c>
      <c r="F1502" s="36">
        <v>25.99</v>
      </c>
      <c r="G1502" s="41"/>
    </row>
    <row r="1503" spans="1:7" ht="15">
      <c r="A1503" s="35" t="s">
        <v>2378</v>
      </c>
      <c r="B1503" s="35" t="s">
        <v>2379</v>
      </c>
      <c r="C1503" s="36">
        <v>141.79</v>
      </c>
      <c r="D1503" s="36">
        <v>95</v>
      </c>
      <c r="E1503" s="36">
        <v>95</v>
      </c>
      <c r="F1503" s="36">
        <v>121.99</v>
      </c>
      <c r="G1503" s="41"/>
    </row>
    <row r="1504" spans="1:7" ht="15">
      <c r="A1504" s="35" t="s">
        <v>2380</v>
      </c>
      <c r="B1504" s="35" t="s">
        <v>2381</v>
      </c>
      <c r="C1504" s="36">
        <v>232.81</v>
      </c>
      <c r="D1504" s="36">
        <v>155.97999999999999</v>
      </c>
      <c r="E1504" s="36">
        <v>155.97999999999999</v>
      </c>
      <c r="F1504" s="36">
        <v>199.99</v>
      </c>
      <c r="G1504" s="41"/>
    </row>
    <row r="1505" spans="1:7" ht="15">
      <c r="A1505" s="35" t="s">
        <v>2382</v>
      </c>
      <c r="B1505" s="35" t="s">
        <v>2383</v>
      </c>
      <c r="C1505" s="36">
        <v>97</v>
      </c>
      <c r="D1505" s="36">
        <v>64.989999999999995</v>
      </c>
      <c r="E1505" s="36">
        <v>64.989999999999995</v>
      </c>
      <c r="F1505" s="36">
        <v>83.99</v>
      </c>
      <c r="G1505" s="41"/>
    </row>
    <row r="1506" spans="1:7" ht="15">
      <c r="A1506" s="35" t="s">
        <v>2384</v>
      </c>
      <c r="B1506" s="35" t="s">
        <v>2385</v>
      </c>
      <c r="C1506" s="36">
        <v>97</v>
      </c>
      <c r="D1506" s="36">
        <v>64.989999999999995</v>
      </c>
      <c r="E1506" s="36">
        <v>64.989999999999995</v>
      </c>
      <c r="F1506" s="36">
        <v>83.99</v>
      </c>
      <c r="G1506" s="41"/>
    </row>
    <row r="1507" spans="1:7" ht="15">
      <c r="A1507" s="35" t="s">
        <v>2386</v>
      </c>
      <c r="B1507" s="35" t="s">
        <v>2387</v>
      </c>
      <c r="C1507" s="36">
        <v>97</v>
      </c>
      <c r="D1507" s="36">
        <v>64.989999999999995</v>
      </c>
      <c r="E1507" s="36">
        <v>64.989999999999995</v>
      </c>
      <c r="F1507" s="36">
        <v>83.99</v>
      </c>
      <c r="G1507" s="41"/>
    </row>
    <row r="1508" spans="1:7" ht="15">
      <c r="A1508" s="35" t="s">
        <v>2388</v>
      </c>
      <c r="B1508" s="35" t="s">
        <v>2389</v>
      </c>
      <c r="C1508" s="36">
        <v>363.27</v>
      </c>
      <c r="D1508" s="36">
        <v>243.39</v>
      </c>
      <c r="E1508" s="36">
        <v>243.39</v>
      </c>
      <c r="F1508" s="36">
        <v>312.99</v>
      </c>
      <c r="G1508" s="41"/>
    </row>
    <row r="1509" spans="1:7" ht="15">
      <c r="A1509" s="35" t="s">
        <v>2390</v>
      </c>
      <c r="B1509" s="35" t="s">
        <v>2391</v>
      </c>
      <c r="C1509" s="36">
        <v>437.9</v>
      </c>
      <c r="D1509" s="36">
        <v>293.39</v>
      </c>
      <c r="E1509" s="36">
        <v>293.39</v>
      </c>
      <c r="F1509" s="36">
        <v>376.99</v>
      </c>
      <c r="G1509" s="41"/>
    </row>
    <row r="1510" spans="1:7" ht="15">
      <c r="A1510" s="35" t="s">
        <v>2392</v>
      </c>
      <c r="B1510" s="35" t="s">
        <v>2393</v>
      </c>
      <c r="C1510" s="36">
        <v>363.27</v>
      </c>
      <c r="D1510" s="36">
        <v>243.39</v>
      </c>
      <c r="E1510" s="36">
        <v>243.39</v>
      </c>
      <c r="F1510" s="36">
        <v>312.99</v>
      </c>
      <c r="G1510" s="41"/>
    </row>
    <row r="1511" spans="1:7" ht="15">
      <c r="A1511" s="35" t="s">
        <v>2394</v>
      </c>
      <c r="B1511" s="35" t="s">
        <v>2395</v>
      </c>
      <c r="C1511" s="36">
        <v>437.9</v>
      </c>
      <c r="D1511" s="36">
        <v>293.39</v>
      </c>
      <c r="E1511" s="36">
        <v>293.39</v>
      </c>
      <c r="F1511" s="36">
        <v>376.99</v>
      </c>
      <c r="G1511" s="41"/>
    </row>
    <row r="1512" spans="1:7" ht="15">
      <c r="A1512" s="35" t="s">
        <v>2396</v>
      </c>
      <c r="B1512" s="35" t="s">
        <v>2397</v>
      </c>
      <c r="C1512" s="36">
        <v>363.27</v>
      </c>
      <c r="D1512" s="36">
        <v>243.39</v>
      </c>
      <c r="E1512" s="36">
        <v>243.39</v>
      </c>
      <c r="F1512" s="36">
        <v>312.99</v>
      </c>
      <c r="G1512" s="41"/>
    </row>
    <row r="1513" spans="1:7" ht="15">
      <c r="A1513" s="35" t="s">
        <v>2398</v>
      </c>
      <c r="B1513" s="35" t="s">
        <v>2399</v>
      </c>
      <c r="C1513" s="36">
        <v>437.9</v>
      </c>
      <c r="D1513" s="36">
        <v>293.39</v>
      </c>
      <c r="E1513" s="36">
        <v>293.39</v>
      </c>
      <c r="F1513" s="36">
        <v>376.99</v>
      </c>
      <c r="G1513" s="41"/>
    </row>
    <row r="1514" spans="1:7" ht="15">
      <c r="A1514" s="35" t="s">
        <v>2400</v>
      </c>
      <c r="B1514" s="35" t="s">
        <v>2401</v>
      </c>
      <c r="C1514" s="36">
        <v>634.45000000000005</v>
      </c>
      <c r="D1514" s="36">
        <v>425.08</v>
      </c>
      <c r="E1514" s="36">
        <v>425.08</v>
      </c>
      <c r="F1514" s="36">
        <v>544.99</v>
      </c>
      <c r="G1514" s="41"/>
    </row>
    <row r="1515" spans="1:7" ht="15">
      <c r="A1515" s="35" t="s">
        <v>2402</v>
      </c>
      <c r="B1515" s="35" t="s">
        <v>2403</v>
      </c>
      <c r="C1515" s="36">
        <v>709.08</v>
      </c>
      <c r="D1515" s="36">
        <v>475.08</v>
      </c>
      <c r="E1515" s="36">
        <v>475.08</v>
      </c>
      <c r="F1515" s="36">
        <v>609.99</v>
      </c>
      <c r="G1515" s="41"/>
    </row>
    <row r="1516" spans="1:7" ht="15">
      <c r="A1516" s="35" t="s">
        <v>2404</v>
      </c>
      <c r="B1516" s="35" t="s">
        <v>2405</v>
      </c>
      <c r="C1516" s="36">
        <v>634.45000000000005</v>
      </c>
      <c r="D1516" s="36">
        <v>425.08</v>
      </c>
      <c r="E1516" s="36">
        <v>425.08</v>
      </c>
      <c r="F1516" s="36">
        <v>544.99</v>
      </c>
      <c r="G1516" s="41"/>
    </row>
    <row r="1517" spans="1:7" ht="15">
      <c r="A1517" s="35" t="s">
        <v>2406</v>
      </c>
      <c r="B1517" s="35" t="s">
        <v>2407</v>
      </c>
      <c r="C1517" s="36">
        <v>709.08</v>
      </c>
      <c r="D1517" s="36">
        <v>475.08</v>
      </c>
      <c r="E1517" s="36">
        <v>475.08</v>
      </c>
      <c r="F1517" s="36">
        <v>609.99</v>
      </c>
      <c r="G1517" s="41"/>
    </row>
    <row r="1518" spans="1:7" ht="15">
      <c r="A1518" s="35" t="s">
        <v>2408</v>
      </c>
      <c r="B1518" s="35" t="s">
        <v>2409</v>
      </c>
      <c r="C1518" s="36">
        <v>634.45000000000005</v>
      </c>
      <c r="D1518" s="36">
        <v>425.08</v>
      </c>
      <c r="E1518" s="36">
        <v>425.08</v>
      </c>
      <c r="F1518" s="36">
        <v>544.99</v>
      </c>
      <c r="G1518" s="41"/>
    </row>
    <row r="1519" spans="1:7" ht="15">
      <c r="A1519" s="35" t="s">
        <v>2410</v>
      </c>
      <c r="B1519" s="35" t="s">
        <v>2411</v>
      </c>
      <c r="C1519" s="36">
        <v>709.08</v>
      </c>
      <c r="D1519" s="36">
        <v>475.08</v>
      </c>
      <c r="E1519" s="36">
        <v>475.08</v>
      </c>
      <c r="F1519" s="36">
        <v>609.99</v>
      </c>
      <c r="G1519" s="41"/>
    </row>
    <row r="1520" spans="1:7" ht="15">
      <c r="A1520" s="35" t="s">
        <v>2412</v>
      </c>
      <c r="B1520" s="35" t="s">
        <v>2413</v>
      </c>
      <c r="C1520" s="36">
        <v>490.31</v>
      </c>
      <c r="D1520" s="36">
        <v>328.51</v>
      </c>
      <c r="E1520" s="36">
        <v>328.51</v>
      </c>
      <c r="F1520" s="36">
        <v>421.99</v>
      </c>
      <c r="G1520" s="41"/>
    </row>
    <row r="1521" spans="1:7" ht="15">
      <c r="A1521" s="35" t="s">
        <v>2414</v>
      </c>
      <c r="B1521" s="35" t="s">
        <v>2415</v>
      </c>
      <c r="C1521" s="36">
        <v>105.34</v>
      </c>
      <c r="D1521" s="36">
        <v>70.58</v>
      </c>
      <c r="E1521" s="36">
        <v>70.58</v>
      </c>
      <c r="F1521" s="36">
        <v>90.99</v>
      </c>
      <c r="G1521" s="41"/>
    </row>
    <row r="1522" spans="1:7" ht="15">
      <c r="A1522" s="35" t="s">
        <v>2416</v>
      </c>
      <c r="B1522" s="35" t="s">
        <v>2417</v>
      </c>
      <c r="C1522" s="36">
        <v>415.69</v>
      </c>
      <c r="D1522" s="36">
        <v>278.51</v>
      </c>
      <c r="E1522" s="36">
        <v>278.51</v>
      </c>
      <c r="F1522" s="36">
        <v>357.99</v>
      </c>
      <c r="G1522" s="41"/>
    </row>
    <row r="1523" spans="1:7" ht="15">
      <c r="A1523" s="35" t="s">
        <v>186</v>
      </c>
      <c r="B1523" s="35" t="s">
        <v>2418</v>
      </c>
      <c r="C1523" s="36">
        <v>87.78</v>
      </c>
      <c r="D1523" s="36">
        <v>58.82</v>
      </c>
      <c r="E1523" s="36">
        <v>58.82</v>
      </c>
      <c r="F1523" s="36">
        <v>76.989999999999995</v>
      </c>
      <c r="G1523" s="41"/>
    </row>
    <row r="1524" spans="1:7" ht="15">
      <c r="A1524" s="35" t="s">
        <v>2419</v>
      </c>
      <c r="B1524" s="35" t="s">
        <v>2420</v>
      </c>
      <c r="C1524" s="36">
        <v>231.34</v>
      </c>
      <c r="D1524" s="36">
        <v>155</v>
      </c>
      <c r="E1524" s="36">
        <v>155</v>
      </c>
      <c r="F1524" s="36">
        <v>198.99</v>
      </c>
      <c r="G1524" s="41"/>
    </row>
    <row r="1525" spans="1:7" ht="15">
      <c r="A1525" s="35" t="s">
        <v>2421</v>
      </c>
      <c r="B1525" s="35" t="s">
        <v>2422</v>
      </c>
      <c r="C1525" s="36">
        <v>316.02</v>
      </c>
      <c r="D1525" s="36">
        <v>211.74</v>
      </c>
      <c r="E1525" s="36">
        <v>211.74</v>
      </c>
      <c r="F1525" s="36">
        <v>271.99</v>
      </c>
      <c r="G1525" s="41"/>
    </row>
    <row r="1526" spans="1:7" ht="15">
      <c r="A1526" s="35" t="s">
        <v>187</v>
      </c>
      <c r="B1526" s="35" t="s">
        <v>2423</v>
      </c>
      <c r="C1526" s="36">
        <v>263.35000000000002</v>
      </c>
      <c r="D1526" s="36">
        <v>176.45</v>
      </c>
      <c r="E1526" s="36">
        <v>176.45</v>
      </c>
      <c r="F1526" s="36">
        <v>229.99</v>
      </c>
      <c r="G1526" s="41"/>
    </row>
    <row r="1527" spans="1:7" ht="15">
      <c r="A1527" s="35" t="s">
        <v>2424</v>
      </c>
      <c r="B1527" s="35" t="s">
        <v>2425</v>
      </c>
      <c r="C1527" s="36">
        <v>105.34</v>
      </c>
      <c r="D1527" s="36">
        <v>70.58</v>
      </c>
      <c r="E1527" s="36">
        <v>70.58</v>
      </c>
      <c r="F1527" s="36">
        <v>90.99</v>
      </c>
      <c r="G1527" s="41"/>
    </row>
    <row r="1528" spans="1:7" ht="15">
      <c r="A1528" s="35" t="s">
        <v>2426</v>
      </c>
      <c r="B1528" s="35" t="s">
        <v>2427</v>
      </c>
      <c r="C1528" s="36">
        <v>87.78</v>
      </c>
      <c r="D1528" s="36">
        <v>58.82</v>
      </c>
      <c r="E1528" s="36">
        <v>58.82</v>
      </c>
      <c r="F1528" s="36">
        <v>76.989999999999995</v>
      </c>
      <c r="G1528" s="41"/>
    </row>
    <row r="1529" spans="1:7" ht="15">
      <c r="A1529" s="35" t="s">
        <v>2428</v>
      </c>
      <c r="B1529" s="35" t="s">
        <v>2429</v>
      </c>
      <c r="C1529" s="36">
        <v>261.19</v>
      </c>
      <c r="D1529" s="36">
        <v>175</v>
      </c>
      <c r="E1529" s="36">
        <v>175</v>
      </c>
      <c r="F1529" s="36">
        <v>224.99</v>
      </c>
      <c r="G1529" s="41"/>
    </row>
    <row r="1530" spans="1:7" ht="15">
      <c r="A1530" s="35" t="s">
        <v>2430</v>
      </c>
      <c r="B1530" s="35" t="s">
        <v>2431</v>
      </c>
      <c r="C1530" s="36">
        <v>105.34</v>
      </c>
      <c r="D1530" s="36">
        <v>70.58</v>
      </c>
      <c r="E1530" s="36">
        <v>70.58</v>
      </c>
      <c r="F1530" s="36">
        <v>90.99</v>
      </c>
      <c r="G1530" s="41"/>
    </row>
    <row r="1531" spans="1:7" ht="15">
      <c r="A1531" s="35" t="s">
        <v>2432</v>
      </c>
      <c r="B1531" s="35" t="s">
        <v>2433</v>
      </c>
      <c r="C1531" s="36">
        <v>87.78</v>
      </c>
      <c r="D1531" s="36">
        <v>58.82</v>
      </c>
      <c r="E1531" s="36">
        <v>58.82</v>
      </c>
      <c r="F1531" s="36">
        <v>76.989999999999995</v>
      </c>
      <c r="G1531" s="41"/>
    </row>
    <row r="1532" spans="1:7" ht="15">
      <c r="A1532" s="35" t="s">
        <v>2434</v>
      </c>
      <c r="B1532" s="35" t="s">
        <v>2435</v>
      </c>
      <c r="C1532" s="36">
        <v>261.19</v>
      </c>
      <c r="D1532" s="36">
        <v>175</v>
      </c>
      <c r="E1532" s="36">
        <v>175</v>
      </c>
      <c r="F1532" s="36">
        <v>224.99</v>
      </c>
      <c r="G1532" s="41"/>
    </row>
    <row r="1533" spans="1:7" ht="15">
      <c r="A1533" s="35" t="s">
        <v>192</v>
      </c>
      <c r="B1533" s="35" t="s">
        <v>2436</v>
      </c>
      <c r="C1533" s="36">
        <v>82.39</v>
      </c>
      <c r="D1533" s="36">
        <v>55.2</v>
      </c>
      <c r="E1533" s="36">
        <v>55.2</v>
      </c>
      <c r="F1533" s="36">
        <v>71.989999999999995</v>
      </c>
      <c r="G1533" s="41"/>
    </row>
    <row r="1534" spans="1:7" ht="15">
      <c r="A1534" s="35" t="s">
        <v>193</v>
      </c>
      <c r="B1534" s="35" t="s">
        <v>2437</v>
      </c>
      <c r="C1534" s="36">
        <v>247.16</v>
      </c>
      <c r="D1534" s="36">
        <v>165.6</v>
      </c>
      <c r="E1534" s="36">
        <v>165.6</v>
      </c>
      <c r="F1534" s="36">
        <v>215.99</v>
      </c>
      <c r="G1534" s="41"/>
    </row>
    <row r="1535" spans="1:7" ht="15">
      <c r="A1535" s="35" t="s">
        <v>194</v>
      </c>
      <c r="B1535" s="35" t="s">
        <v>2438</v>
      </c>
      <c r="C1535" s="36">
        <v>42.69</v>
      </c>
      <c r="D1535" s="36">
        <v>28.6</v>
      </c>
      <c r="E1535" s="36">
        <v>28.6</v>
      </c>
      <c r="F1535" s="36">
        <v>36.99</v>
      </c>
      <c r="G1535" s="41"/>
    </row>
    <row r="1536" spans="1:7" ht="15">
      <c r="A1536" s="35" t="s">
        <v>2439</v>
      </c>
      <c r="B1536" s="35" t="s">
        <v>2440</v>
      </c>
      <c r="C1536" s="36">
        <v>105.34</v>
      </c>
      <c r="D1536" s="36">
        <v>70.58</v>
      </c>
      <c r="E1536" s="36">
        <v>70.58</v>
      </c>
      <c r="F1536" s="36">
        <v>90.99</v>
      </c>
      <c r="G1536" s="41"/>
    </row>
    <row r="1537" spans="1:7" ht="15">
      <c r="A1537" s="35" t="s">
        <v>2441</v>
      </c>
      <c r="B1537" s="35" t="s">
        <v>2442</v>
      </c>
      <c r="C1537" s="36">
        <v>87.78</v>
      </c>
      <c r="D1537" s="36">
        <v>58.82</v>
      </c>
      <c r="E1537" s="36">
        <v>58.82</v>
      </c>
      <c r="F1537" s="36">
        <v>76.989999999999995</v>
      </c>
      <c r="G1537" s="41"/>
    </row>
    <row r="1538" spans="1:7" ht="15">
      <c r="A1538" s="35" t="s">
        <v>2443</v>
      </c>
      <c r="B1538" s="35" t="s">
        <v>2444</v>
      </c>
      <c r="C1538" s="36">
        <v>261.19</v>
      </c>
      <c r="D1538" s="36">
        <v>175</v>
      </c>
      <c r="E1538" s="36">
        <v>175</v>
      </c>
      <c r="F1538" s="36">
        <v>224.99</v>
      </c>
      <c r="G1538" s="41"/>
    </row>
    <row r="1539" spans="1:7" ht="15">
      <c r="A1539" s="35" t="s">
        <v>2445</v>
      </c>
      <c r="B1539" s="35" t="s">
        <v>2446</v>
      </c>
      <c r="C1539" s="36">
        <v>204.21</v>
      </c>
      <c r="D1539" s="36">
        <v>136.82</v>
      </c>
      <c r="E1539" s="36">
        <v>136.82</v>
      </c>
      <c r="F1539" s="36">
        <v>177.99</v>
      </c>
      <c r="G1539" s="41"/>
    </row>
    <row r="1540" spans="1:7" ht="15">
      <c r="A1540" s="35" t="s">
        <v>188</v>
      </c>
      <c r="B1540" s="35" t="s">
        <v>2447</v>
      </c>
      <c r="C1540" s="36">
        <v>170.18</v>
      </c>
      <c r="D1540" s="36">
        <v>114.02</v>
      </c>
      <c r="E1540" s="36">
        <v>114.02</v>
      </c>
      <c r="F1540" s="36">
        <v>148.99</v>
      </c>
      <c r="G1540" s="41"/>
    </row>
    <row r="1541" spans="1:7" ht="15">
      <c r="A1541" s="35" t="s">
        <v>2448</v>
      </c>
      <c r="B1541" s="35" t="s">
        <v>2449</v>
      </c>
      <c r="C1541" s="36">
        <v>612.63</v>
      </c>
      <c r="D1541" s="36">
        <v>410.46</v>
      </c>
      <c r="E1541" s="36">
        <v>410.46</v>
      </c>
      <c r="F1541" s="36">
        <v>533.99</v>
      </c>
      <c r="G1541" s="41"/>
    </row>
    <row r="1542" spans="1:7" ht="15">
      <c r="A1542" s="35" t="s">
        <v>190</v>
      </c>
      <c r="B1542" s="35" t="s">
        <v>2450</v>
      </c>
      <c r="C1542" s="36">
        <v>510.52</v>
      </c>
      <c r="D1542" s="36">
        <v>342.05</v>
      </c>
      <c r="E1542" s="36">
        <v>342.05</v>
      </c>
      <c r="F1542" s="36">
        <v>444.99</v>
      </c>
      <c r="G1542" s="41"/>
    </row>
    <row r="1543" spans="1:7" ht="15">
      <c r="A1543" s="35" t="s">
        <v>2451</v>
      </c>
      <c r="B1543" s="35" t="s">
        <v>2452</v>
      </c>
      <c r="C1543" s="36">
        <v>97</v>
      </c>
      <c r="D1543" s="36">
        <v>64.989999999999995</v>
      </c>
      <c r="E1543" s="36">
        <v>64.989999999999995</v>
      </c>
      <c r="F1543" s="36">
        <v>83.99</v>
      </c>
      <c r="G1543" s="41"/>
    </row>
    <row r="1544" spans="1:7" ht="15">
      <c r="A1544" s="35" t="s">
        <v>2453</v>
      </c>
      <c r="B1544" s="35" t="s">
        <v>2454</v>
      </c>
      <c r="C1544" s="36">
        <v>97</v>
      </c>
      <c r="D1544" s="36">
        <v>64.989999999999995</v>
      </c>
      <c r="E1544" s="36">
        <v>64.989999999999995</v>
      </c>
      <c r="F1544" s="36">
        <v>83.99</v>
      </c>
      <c r="G1544" s="41"/>
    </row>
    <row r="1545" spans="1:7" ht="15">
      <c r="A1545" s="35" t="s">
        <v>2455</v>
      </c>
      <c r="B1545" s="35" t="s">
        <v>2456</v>
      </c>
      <c r="C1545" s="36">
        <v>97</v>
      </c>
      <c r="D1545" s="36">
        <v>64.989999999999995</v>
      </c>
      <c r="E1545" s="36">
        <v>64.989999999999995</v>
      </c>
      <c r="F1545" s="36">
        <v>83.99</v>
      </c>
      <c r="G1545" s="41"/>
    </row>
    <row r="1546" spans="1:7" ht="15">
      <c r="A1546" s="35" t="s">
        <v>2457</v>
      </c>
      <c r="B1546" s="35" t="s">
        <v>2458</v>
      </c>
      <c r="C1546" s="36">
        <v>261.19</v>
      </c>
      <c r="D1546" s="36">
        <v>175</v>
      </c>
      <c r="E1546" s="36">
        <v>175</v>
      </c>
      <c r="F1546" s="36">
        <v>175</v>
      </c>
      <c r="G1546" s="41"/>
    </row>
    <row r="1547" spans="1:7" ht="15">
      <c r="A1547" s="35" t="s">
        <v>2459</v>
      </c>
      <c r="B1547" s="35" t="s">
        <v>2460</v>
      </c>
      <c r="C1547" s="36">
        <v>231.34</v>
      </c>
      <c r="D1547" s="36">
        <v>155</v>
      </c>
      <c r="E1547" s="36">
        <v>155</v>
      </c>
      <c r="F1547" s="36">
        <v>155</v>
      </c>
      <c r="G1547" s="41"/>
    </row>
    <row r="1548" spans="1:7" ht="15">
      <c r="A1548" s="35" t="s">
        <v>2461</v>
      </c>
      <c r="B1548" s="35" t="s">
        <v>2462</v>
      </c>
      <c r="C1548" s="36">
        <v>261.19</v>
      </c>
      <c r="D1548" s="36">
        <v>175</v>
      </c>
      <c r="E1548" s="36">
        <v>175</v>
      </c>
      <c r="F1548" s="36">
        <v>175</v>
      </c>
      <c r="G1548" s="41"/>
    </row>
    <row r="1549" spans="1:7" ht="15">
      <c r="A1549" s="35" t="s">
        <v>2463</v>
      </c>
      <c r="B1549" s="35" t="s">
        <v>2464</v>
      </c>
      <c r="C1549" s="36">
        <v>261.19</v>
      </c>
      <c r="D1549" s="36">
        <v>175</v>
      </c>
      <c r="E1549" s="36">
        <v>175</v>
      </c>
      <c r="F1549" s="36">
        <v>175</v>
      </c>
      <c r="G1549" s="41"/>
    </row>
    <row r="1550" spans="1:7" ht="15">
      <c r="A1550" s="35" t="s">
        <v>2465</v>
      </c>
      <c r="B1550" s="35" t="s">
        <v>2466</v>
      </c>
      <c r="C1550" s="36">
        <v>87.78</v>
      </c>
      <c r="D1550" s="36">
        <v>58.82</v>
      </c>
      <c r="E1550" s="36">
        <v>58.82</v>
      </c>
      <c r="F1550" s="36">
        <v>58.82</v>
      </c>
      <c r="G1550" s="41"/>
    </row>
    <row r="1551" spans="1:7" ht="15">
      <c r="A1551" s="35" t="s">
        <v>2467</v>
      </c>
      <c r="B1551" s="35" t="s">
        <v>2468</v>
      </c>
      <c r="C1551" s="36">
        <v>87.78</v>
      </c>
      <c r="D1551" s="36">
        <v>58.82</v>
      </c>
      <c r="E1551" s="36">
        <v>58.82</v>
      </c>
      <c r="F1551" s="36">
        <v>58.82</v>
      </c>
      <c r="G1551" s="41"/>
    </row>
    <row r="1552" spans="1:7" ht="15">
      <c r="A1552" s="35" t="s">
        <v>2469</v>
      </c>
      <c r="B1552" s="35" t="s">
        <v>2470</v>
      </c>
      <c r="C1552" s="36">
        <v>87.78</v>
      </c>
      <c r="D1552" s="36">
        <v>58.82</v>
      </c>
      <c r="E1552" s="36">
        <v>58.82</v>
      </c>
      <c r="F1552" s="36">
        <v>58.82</v>
      </c>
      <c r="G1552" s="41"/>
    </row>
    <row r="1553" spans="1:7" ht="15">
      <c r="A1553" s="35" t="s">
        <v>2471</v>
      </c>
      <c r="B1553" s="35" t="s">
        <v>2472</v>
      </c>
      <c r="C1553" s="36">
        <v>263.35000000000002</v>
      </c>
      <c r="D1553" s="36">
        <v>176.45</v>
      </c>
      <c r="E1553" s="36">
        <v>176.45</v>
      </c>
      <c r="F1553" s="36">
        <v>176.45</v>
      </c>
      <c r="G1553" s="41"/>
    </row>
    <row r="1554" spans="1:7" ht="15">
      <c r="A1554" s="35" t="s">
        <v>2473</v>
      </c>
      <c r="B1554" s="35" t="s">
        <v>2474</v>
      </c>
      <c r="C1554" s="36">
        <v>87.78</v>
      </c>
      <c r="D1554" s="36">
        <v>58.82</v>
      </c>
      <c r="E1554" s="36">
        <v>58.82</v>
      </c>
      <c r="F1554" s="36">
        <v>58.82</v>
      </c>
      <c r="G1554" s="41"/>
    </row>
    <row r="1555" spans="1:7" ht="15">
      <c r="A1555" s="35" t="s">
        <v>2475</v>
      </c>
      <c r="B1555" s="35" t="s">
        <v>2476</v>
      </c>
      <c r="C1555" s="36">
        <v>82.39</v>
      </c>
      <c r="D1555" s="36">
        <v>55.2</v>
      </c>
      <c r="E1555" s="36">
        <v>55.2</v>
      </c>
      <c r="F1555" s="36">
        <v>55.2</v>
      </c>
      <c r="G1555" s="41"/>
    </row>
    <row r="1556" spans="1:7" ht="15">
      <c r="A1556" s="35" t="s">
        <v>2477</v>
      </c>
      <c r="B1556" s="35" t="s">
        <v>2478</v>
      </c>
      <c r="C1556" s="36">
        <v>247.16</v>
      </c>
      <c r="D1556" s="36">
        <v>165.6</v>
      </c>
      <c r="E1556" s="36">
        <v>165.6</v>
      </c>
      <c r="F1556" s="36">
        <v>165.6</v>
      </c>
      <c r="G1556" s="41"/>
    </row>
    <row r="1557" spans="1:7" ht="15">
      <c r="A1557" s="35" t="s">
        <v>2479</v>
      </c>
      <c r="B1557" s="35" t="s">
        <v>2480</v>
      </c>
      <c r="C1557" s="36">
        <v>634.45000000000005</v>
      </c>
      <c r="D1557" s="36">
        <v>425.08</v>
      </c>
      <c r="E1557" s="36">
        <v>425.08</v>
      </c>
      <c r="F1557" s="36">
        <v>425.08</v>
      </c>
      <c r="G1557" s="41"/>
    </row>
    <row r="1558" spans="1:7" ht="15">
      <c r="A1558" s="35" t="s">
        <v>2481</v>
      </c>
      <c r="B1558" s="35" t="s">
        <v>2482</v>
      </c>
      <c r="C1558" s="36">
        <v>415.69</v>
      </c>
      <c r="D1558" s="36">
        <v>278.51</v>
      </c>
      <c r="E1558" s="36">
        <v>278.51</v>
      </c>
      <c r="F1558" s="36">
        <v>278.51</v>
      </c>
      <c r="G1558" s="41"/>
    </row>
    <row r="1559" spans="1:7" ht="15">
      <c r="A1559" s="35" t="s">
        <v>2483</v>
      </c>
      <c r="B1559" s="35" t="s">
        <v>2484</v>
      </c>
      <c r="C1559" s="36">
        <v>634.45000000000005</v>
      </c>
      <c r="D1559" s="36">
        <v>425.08</v>
      </c>
      <c r="E1559" s="36">
        <v>425.08</v>
      </c>
      <c r="F1559" s="36">
        <v>425.08</v>
      </c>
      <c r="G1559" s="41"/>
    </row>
    <row r="1560" spans="1:7" ht="15">
      <c r="A1560" s="35" t="s">
        <v>2485</v>
      </c>
      <c r="B1560" s="35" t="s">
        <v>2486</v>
      </c>
      <c r="C1560" s="36">
        <v>634.45000000000005</v>
      </c>
      <c r="D1560" s="36">
        <v>425.08</v>
      </c>
      <c r="E1560" s="36">
        <v>425.08</v>
      </c>
      <c r="F1560" s="36">
        <v>425.08</v>
      </c>
      <c r="G1560" s="41"/>
    </row>
    <row r="1561" spans="1:7" ht="15">
      <c r="A1561" s="35" t="s">
        <v>2487</v>
      </c>
      <c r="B1561" s="35" t="s">
        <v>2488</v>
      </c>
      <c r="C1561" s="36">
        <v>141.79</v>
      </c>
      <c r="D1561" s="36">
        <v>95</v>
      </c>
      <c r="E1561" s="36">
        <v>95</v>
      </c>
      <c r="F1561" s="36">
        <v>95</v>
      </c>
      <c r="G1561" s="41"/>
    </row>
    <row r="1562" spans="1:7" ht="15">
      <c r="A1562" s="35" t="s">
        <v>2489</v>
      </c>
      <c r="B1562" s="35" t="s">
        <v>2490</v>
      </c>
      <c r="C1562" s="36">
        <v>107.46</v>
      </c>
      <c r="D1562" s="36">
        <v>72</v>
      </c>
      <c r="E1562" s="36">
        <v>72</v>
      </c>
      <c r="F1562" s="36">
        <v>72</v>
      </c>
      <c r="G1562" s="41"/>
    </row>
    <row r="1563" spans="1:7" ht="15">
      <c r="A1563" s="35" t="s">
        <v>2491</v>
      </c>
      <c r="B1563" s="35" t="s">
        <v>2492</v>
      </c>
      <c r="C1563" s="36">
        <v>141.79</v>
      </c>
      <c r="D1563" s="36">
        <v>95</v>
      </c>
      <c r="E1563" s="36">
        <v>95</v>
      </c>
      <c r="F1563" s="36">
        <v>95</v>
      </c>
      <c r="G1563" s="41"/>
    </row>
    <row r="1564" spans="1:7" ht="15">
      <c r="A1564" s="35" t="s">
        <v>2493</v>
      </c>
      <c r="B1564" s="35" t="s">
        <v>2494</v>
      </c>
      <c r="C1564" s="36">
        <v>141.79</v>
      </c>
      <c r="D1564" s="36">
        <v>95</v>
      </c>
      <c r="E1564" s="36">
        <v>95</v>
      </c>
      <c r="F1564" s="36">
        <v>95</v>
      </c>
      <c r="G1564" s="41"/>
    </row>
    <row r="1565" spans="1:7" ht="15">
      <c r="A1565" s="35" t="s">
        <v>2495</v>
      </c>
      <c r="B1565" s="35" t="s">
        <v>2496</v>
      </c>
      <c r="C1565" s="36">
        <v>363.27</v>
      </c>
      <c r="D1565" s="36">
        <v>243.39</v>
      </c>
      <c r="E1565" s="36">
        <v>243.39</v>
      </c>
      <c r="F1565" s="36">
        <v>243.39</v>
      </c>
      <c r="G1565" s="41"/>
    </row>
    <row r="1566" spans="1:7" ht="15">
      <c r="A1566" s="35" t="s">
        <v>2497</v>
      </c>
      <c r="B1566" s="35" t="s">
        <v>2498</v>
      </c>
      <c r="C1566" s="36">
        <v>379.19</v>
      </c>
      <c r="D1566" s="36">
        <v>254.06</v>
      </c>
      <c r="E1566" s="36">
        <v>254.06</v>
      </c>
      <c r="F1566" s="36">
        <v>254.06</v>
      </c>
      <c r="G1566" s="41"/>
    </row>
    <row r="1567" spans="1:7" ht="15">
      <c r="A1567" s="35" t="s">
        <v>2499</v>
      </c>
      <c r="B1567" s="35" t="s">
        <v>2500</v>
      </c>
      <c r="C1567" s="36">
        <v>363.27</v>
      </c>
      <c r="D1567" s="36">
        <v>243.39</v>
      </c>
      <c r="E1567" s="36">
        <v>243.39</v>
      </c>
      <c r="F1567" s="36">
        <v>243.39</v>
      </c>
      <c r="G1567" s="41"/>
    </row>
    <row r="1568" spans="1:7" ht="15">
      <c r="A1568" s="35" t="s">
        <v>2501</v>
      </c>
      <c r="B1568" s="35" t="s">
        <v>2502</v>
      </c>
      <c r="C1568" s="36">
        <v>363.27</v>
      </c>
      <c r="D1568" s="36">
        <v>243.39</v>
      </c>
      <c r="E1568" s="36">
        <v>243.39</v>
      </c>
      <c r="F1568" s="36">
        <v>243.39</v>
      </c>
      <c r="G1568" s="41"/>
    </row>
    <row r="1569" spans="1:7" ht="15">
      <c r="A1569" s="35" t="s">
        <v>2503</v>
      </c>
      <c r="B1569" s="35" t="s">
        <v>2504</v>
      </c>
      <c r="C1569" s="36">
        <v>232.81</v>
      </c>
      <c r="D1569" s="36">
        <v>155.97999999999999</v>
      </c>
      <c r="E1569" s="36">
        <v>155.97999999999999</v>
      </c>
      <c r="F1569" s="36">
        <v>155.97999999999999</v>
      </c>
      <c r="G1569" s="41"/>
    </row>
    <row r="1570" spans="1:7" ht="15">
      <c r="A1570" s="35" t="s">
        <v>2505</v>
      </c>
      <c r="B1570" s="35" t="s">
        <v>2506</v>
      </c>
      <c r="C1570" s="36">
        <v>203.16</v>
      </c>
      <c r="D1570" s="36">
        <v>136.12</v>
      </c>
      <c r="E1570" s="36">
        <v>136.12</v>
      </c>
      <c r="F1570" s="36">
        <v>136.12</v>
      </c>
      <c r="G1570" s="41"/>
    </row>
    <row r="1571" spans="1:7" ht="15">
      <c r="A1571" s="35" t="s">
        <v>2507</v>
      </c>
      <c r="B1571" s="35" t="s">
        <v>2508</v>
      </c>
      <c r="C1571" s="36">
        <v>232.81</v>
      </c>
      <c r="D1571" s="36">
        <v>155.97999999999999</v>
      </c>
      <c r="E1571" s="36">
        <v>155.97999999999999</v>
      </c>
      <c r="F1571" s="36">
        <v>155.97999999999999</v>
      </c>
      <c r="G1571" s="41"/>
    </row>
    <row r="1572" spans="1:7" ht="15">
      <c r="A1572" s="35" t="s">
        <v>2509</v>
      </c>
      <c r="B1572" s="35" t="s">
        <v>2510</v>
      </c>
      <c r="C1572" s="36">
        <v>232.81</v>
      </c>
      <c r="D1572" s="36">
        <v>155.97999999999999</v>
      </c>
      <c r="E1572" s="36">
        <v>155.97999999999999</v>
      </c>
      <c r="F1572" s="36">
        <v>155.97999999999999</v>
      </c>
      <c r="G1572" s="41"/>
    </row>
    <row r="1573" spans="1:7" ht="15">
      <c r="A1573" s="35" t="s">
        <v>2511</v>
      </c>
      <c r="B1573" s="35" t="s">
        <v>2512</v>
      </c>
      <c r="C1573" s="36">
        <v>84.28</v>
      </c>
      <c r="D1573" s="36">
        <v>56.47</v>
      </c>
      <c r="E1573" s="36">
        <v>56.47</v>
      </c>
      <c r="F1573" s="36">
        <v>56.47</v>
      </c>
      <c r="G1573" s="41"/>
    </row>
    <row r="1574" spans="1:7" ht="15">
      <c r="A1574" s="35" t="s">
        <v>2513</v>
      </c>
      <c r="B1574" s="35" t="s">
        <v>2514</v>
      </c>
      <c r="C1574" s="36">
        <v>280.54000000000002</v>
      </c>
      <c r="D1574" s="36">
        <v>187.96</v>
      </c>
      <c r="E1574" s="36">
        <v>187.96</v>
      </c>
      <c r="F1574" s="36">
        <v>187.96</v>
      </c>
      <c r="G1574" s="41"/>
    </row>
    <row r="1575" spans="1:7" ht="15">
      <c r="A1575" s="41"/>
      <c r="B1575" s="41"/>
      <c r="C1575" s="41"/>
      <c r="D1575" s="41"/>
      <c r="E1575" s="41"/>
      <c r="F1575" s="41"/>
      <c r="G1575" s="41"/>
    </row>
    <row r="1576" spans="1:7" ht="15">
      <c r="A1576" s="41"/>
      <c r="B1576" s="35" t="s">
        <v>2515</v>
      </c>
      <c r="C1576" s="41"/>
      <c r="D1576" s="41"/>
      <c r="E1576" s="41"/>
      <c r="F1576" s="41"/>
      <c r="G1576" s="41"/>
    </row>
    <row r="1577" spans="1:7" ht="15">
      <c r="A1577" s="35" t="s">
        <v>2516</v>
      </c>
      <c r="B1577" s="35" t="s">
        <v>2517</v>
      </c>
      <c r="C1577" s="36">
        <v>418.03</v>
      </c>
      <c r="D1577" s="36">
        <v>280.08</v>
      </c>
      <c r="E1577" s="36">
        <v>280.08</v>
      </c>
      <c r="F1577" s="36">
        <v>359.99</v>
      </c>
      <c r="G1577" s="41"/>
    </row>
    <row r="1578" spans="1:7" ht="15">
      <c r="A1578" s="35" t="s">
        <v>2518</v>
      </c>
      <c r="B1578" s="35" t="s">
        <v>2519</v>
      </c>
      <c r="C1578" s="36">
        <v>492.66</v>
      </c>
      <c r="D1578" s="36">
        <v>330.08</v>
      </c>
      <c r="E1578" s="36">
        <v>330.08</v>
      </c>
      <c r="F1578" s="36">
        <v>423.99</v>
      </c>
      <c r="G1578" s="41"/>
    </row>
    <row r="1579" spans="1:7" ht="15">
      <c r="A1579" s="35" t="s">
        <v>2520</v>
      </c>
      <c r="B1579" s="35" t="s">
        <v>2521</v>
      </c>
      <c r="C1579" s="36">
        <v>453.31</v>
      </c>
      <c r="D1579" s="36">
        <v>303.72000000000003</v>
      </c>
      <c r="E1579" s="36">
        <v>303.72000000000003</v>
      </c>
      <c r="F1579" s="36">
        <v>389.99</v>
      </c>
      <c r="G1579" s="41"/>
    </row>
    <row r="1580" spans="1:7" ht="15">
      <c r="A1580" s="35" t="s">
        <v>2522</v>
      </c>
      <c r="B1580" s="35" t="s">
        <v>2523</v>
      </c>
      <c r="C1580" s="36">
        <v>527.94000000000005</v>
      </c>
      <c r="D1580" s="36">
        <v>353.72</v>
      </c>
      <c r="E1580" s="36">
        <v>353.72</v>
      </c>
      <c r="F1580" s="36">
        <v>453.99</v>
      </c>
      <c r="G1580" s="41"/>
    </row>
    <row r="1581" spans="1:7" ht="15">
      <c r="A1581" s="35" t="s">
        <v>2524</v>
      </c>
      <c r="B1581" s="35" t="s">
        <v>2525</v>
      </c>
      <c r="C1581" s="36">
        <v>453.31</v>
      </c>
      <c r="D1581" s="36">
        <v>303.72000000000003</v>
      </c>
      <c r="E1581" s="36">
        <v>303.72000000000003</v>
      </c>
      <c r="F1581" s="36">
        <v>389.99</v>
      </c>
      <c r="G1581" s="41"/>
    </row>
    <row r="1582" spans="1:7" ht="15">
      <c r="A1582" s="35" t="s">
        <v>2526</v>
      </c>
      <c r="B1582" s="35" t="s">
        <v>2527</v>
      </c>
      <c r="C1582" s="36">
        <v>527.94000000000005</v>
      </c>
      <c r="D1582" s="36">
        <v>353.72</v>
      </c>
      <c r="E1582" s="36">
        <v>353.72</v>
      </c>
      <c r="F1582" s="36">
        <v>453.99</v>
      </c>
      <c r="G1582" s="41"/>
    </row>
    <row r="1583" spans="1:7" ht="15">
      <c r="A1583" s="35" t="s">
        <v>2528</v>
      </c>
      <c r="B1583" s="35" t="s">
        <v>2529</v>
      </c>
      <c r="C1583" s="36">
        <v>453.31</v>
      </c>
      <c r="D1583" s="36">
        <v>303.72000000000003</v>
      </c>
      <c r="E1583" s="36">
        <v>303.72000000000003</v>
      </c>
      <c r="F1583" s="36">
        <v>389.99</v>
      </c>
      <c r="G1583" s="41"/>
    </row>
    <row r="1584" spans="1:7" ht="15">
      <c r="A1584" s="35" t="s">
        <v>2530</v>
      </c>
      <c r="B1584" s="35" t="s">
        <v>2531</v>
      </c>
      <c r="C1584" s="36">
        <v>527.94000000000005</v>
      </c>
      <c r="D1584" s="36">
        <v>353.72</v>
      </c>
      <c r="E1584" s="36">
        <v>353.72</v>
      </c>
      <c r="F1584" s="36">
        <v>453.99</v>
      </c>
      <c r="G1584" s="41"/>
    </row>
    <row r="1585" spans="1:7" ht="15">
      <c r="A1585" s="35" t="s">
        <v>2532</v>
      </c>
      <c r="B1585" s="35" t="s">
        <v>2533</v>
      </c>
      <c r="C1585" s="36">
        <v>382.84</v>
      </c>
      <c r="D1585" s="36">
        <v>256.5</v>
      </c>
      <c r="E1585" s="36">
        <v>256.5</v>
      </c>
      <c r="F1585" s="36">
        <v>328.99</v>
      </c>
      <c r="G1585" s="41"/>
    </row>
    <row r="1586" spans="1:7" ht="15">
      <c r="A1586" s="35" t="s">
        <v>2534</v>
      </c>
      <c r="B1586" s="35" t="s">
        <v>2535</v>
      </c>
      <c r="C1586" s="36">
        <v>457.47</v>
      </c>
      <c r="D1586" s="36">
        <v>306.5</v>
      </c>
      <c r="E1586" s="36">
        <v>306.5</v>
      </c>
      <c r="F1586" s="36">
        <v>392.99</v>
      </c>
      <c r="G1586" s="41"/>
    </row>
    <row r="1587" spans="1:7" ht="15">
      <c r="A1587" s="35" t="s">
        <v>2536</v>
      </c>
      <c r="B1587" s="35" t="s">
        <v>2537</v>
      </c>
      <c r="C1587" s="36">
        <v>382.84</v>
      </c>
      <c r="D1587" s="36">
        <v>256.5</v>
      </c>
      <c r="E1587" s="36">
        <v>256.5</v>
      </c>
      <c r="F1587" s="36">
        <v>328.99</v>
      </c>
      <c r="G1587" s="41"/>
    </row>
    <row r="1588" spans="1:7" ht="15">
      <c r="A1588" s="35" t="s">
        <v>2538</v>
      </c>
      <c r="B1588" s="35" t="s">
        <v>2539</v>
      </c>
      <c r="C1588" s="36">
        <v>457.47</v>
      </c>
      <c r="D1588" s="36">
        <v>306.5</v>
      </c>
      <c r="E1588" s="36">
        <v>306.5</v>
      </c>
      <c r="F1588" s="36">
        <v>392.99</v>
      </c>
      <c r="G1588" s="41"/>
    </row>
    <row r="1589" spans="1:7" ht="15">
      <c r="A1589" s="35" t="s">
        <v>2540</v>
      </c>
      <c r="B1589" s="35" t="s">
        <v>2541</v>
      </c>
      <c r="C1589" s="36">
        <v>382.84</v>
      </c>
      <c r="D1589" s="36">
        <v>256.5</v>
      </c>
      <c r="E1589" s="36">
        <v>256.5</v>
      </c>
      <c r="F1589" s="36">
        <v>328.99</v>
      </c>
      <c r="G1589" s="41"/>
    </row>
    <row r="1590" spans="1:7" ht="15">
      <c r="A1590" s="35" t="s">
        <v>2542</v>
      </c>
      <c r="B1590" s="35" t="s">
        <v>2543</v>
      </c>
      <c r="C1590" s="36">
        <v>457.47</v>
      </c>
      <c r="D1590" s="36">
        <v>306.5</v>
      </c>
      <c r="E1590" s="36">
        <v>306.5</v>
      </c>
      <c r="F1590" s="36">
        <v>392.99</v>
      </c>
      <c r="G1590" s="41"/>
    </row>
    <row r="1591" spans="1:7" ht="15">
      <c r="A1591" s="35" t="s">
        <v>2544</v>
      </c>
      <c r="B1591" s="35" t="s">
        <v>2545</v>
      </c>
      <c r="C1591" s="36">
        <v>504.4</v>
      </c>
      <c r="D1591" s="36">
        <v>337.95</v>
      </c>
      <c r="E1591" s="36">
        <v>337.95</v>
      </c>
      <c r="F1591" s="36">
        <v>433.99</v>
      </c>
      <c r="G1591" s="41"/>
    </row>
    <row r="1592" spans="1:7" ht="15">
      <c r="A1592" s="35" t="s">
        <v>2546</v>
      </c>
      <c r="B1592" s="35" t="s">
        <v>2547</v>
      </c>
      <c r="C1592" s="36">
        <v>504.4</v>
      </c>
      <c r="D1592" s="36">
        <v>337.95</v>
      </c>
      <c r="E1592" s="36">
        <v>337.95</v>
      </c>
      <c r="F1592" s="36">
        <v>433.99</v>
      </c>
      <c r="G1592" s="41"/>
    </row>
    <row r="1593" spans="1:7" ht="15">
      <c r="A1593" s="35" t="s">
        <v>2548</v>
      </c>
      <c r="B1593" s="35" t="s">
        <v>2549</v>
      </c>
      <c r="C1593" s="36">
        <v>504.4</v>
      </c>
      <c r="D1593" s="36">
        <v>337.95</v>
      </c>
      <c r="E1593" s="36">
        <v>337.95</v>
      </c>
      <c r="F1593" s="36">
        <v>433.99</v>
      </c>
      <c r="G1593" s="41"/>
    </row>
    <row r="1594" spans="1:7" ht="15">
      <c r="A1594" s="35" t="s">
        <v>2550</v>
      </c>
      <c r="B1594" s="35" t="s">
        <v>2551</v>
      </c>
      <c r="C1594" s="36">
        <v>429.77</v>
      </c>
      <c r="D1594" s="36">
        <v>287.95</v>
      </c>
      <c r="E1594" s="36">
        <v>287.95</v>
      </c>
      <c r="F1594" s="36">
        <v>369.99</v>
      </c>
      <c r="G1594" s="41"/>
    </row>
    <row r="1595" spans="1:7" ht="15">
      <c r="A1595" s="35" t="s">
        <v>2552</v>
      </c>
      <c r="B1595" s="35" t="s">
        <v>2553</v>
      </c>
      <c r="C1595" s="36">
        <v>429.77</v>
      </c>
      <c r="D1595" s="36">
        <v>287.95</v>
      </c>
      <c r="E1595" s="36">
        <v>287.95</v>
      </c>
      <c r="F1595" s="36">
        <v>369.99</v>
      </c>
      <c r="G1595" s="41"/>
    </row>
    <row r="1596" spans="1:7" ht="15">
      <c r="A1596" s="35" t="s">
        <v>2554</v>
      </c>
      <c r="B1596" s="35" t="s">
        <v>2555</v>
      </c>
      <c r="C1596" s="36">
        <v>429.77</v>
      </c>
      <c r="D1596" s="36">
        <v>287.95</v>
      </c>
      <c r="E1596" s="36">
        <v>287.95</v>
      </c>
      <c r="F1596" s="36">
        <v>369.99</v>
      </c>
      <c r="G1596" s="41"/>
    </row>
    <row r="1597" spans="1:7" ht="15">
      <c r="A1597" s="35" t="s">
        <v>2556</v>
      </c>
      <c r="B1597" s="35" t="s">
        <v>2557</v>
      </c>
      <c r="C1597" s="36">
        <v>487.6</v>
      </c>
      <c r="D1597" s="36">
        <v>326.69</v>
      </c>
      <c r="E1597" s="36">
        <v>326.69</v>
      </c>
      <c r="F1597" s="36">
        <v>418.99</v>
      </c>
      <c r="G1597" s="41"/>
    </row>
    <row r="1598" spans="1:7" ht="15">
      <c r="A1598" s="35" t="s">
        <v>2558</v>
      </c>
      <c r="B1598" s="35" t="s">
        <v>2559</v>
      </c>
      <c r="C1598" s="36">
        <v>562.22</v>
      </c>
      <c r="D1598" s="36">
        <v>376.69</v>
      </c>
      <c r="E1598" s="36">
        <v>376.69</v>
      </c>
      <c r="F1598" s="36">
        <v>482.99</v>
      </c>
      <c r="G1598" s="41"/>
    </row>
    <row r="1599" spans="1:7" ht="15">
      <c r="A1599" s="35" t="s">
        <v>2560</v>
      </c>
      <c r="B1599" s="35" t="s">
        <v>2561</v>
      </c>
      <c r="C1599" s="36">
        <v>754.28</v>
      </c>
      <c r="D1599" s="36">
        <v>505.37</v>
      </c>
      <c r="E1599" s="36">
        <v>505.37</v>
      </c>
      <c r="F1599" s="36">
        <v>647.99</v>
      </c>
      <c r="G1599" s="41"/>
    </row>
    <row r="1600" spans="1:7" ht="15">
      <c r="A1600" s="35" t="s">
        <v>2562</v>
      </c>
      <c r="B1600" s="35" t="s">
        <v>2563</v>
      </c>
      <c r="C1600" s="36">
        <v>828.91</v>
      </c>
      <c r="D1600" s="36">
        <v>555.37</v>
      </c>
      <c r="E1600" s="36">
        <v>555.37</v>
      </c>
      <c r="F1600" s="36">
        <v>712.99</v>
      </c>
      <c r="G1600" s="41"/>
    </row>
    <row r="1601" spans="1:7" ht="15">
      <c r="A1601" s="35" t="s">
        <v>2564</v>
      </c>
      <c r="B1601" s="35" t="s">
        <v>2565</v>
      </c>
      <c r="C1601" s="36">
        <v>754.28</v>
      </c>
      <c r="D1601" s="36">
        <v>505.37</v>
      </c>
      <c r="E1601" s="36">
        <v>505.37</v>
      </c>
      <c r="F1601" s="36">
        <v>647.99</v>
      </c>
      <c r="G1601" s="41"/>
    </row>
    <row r="1602" spans="1:7" ht="15">
      <c r="A1602" s="35" t="s">
        <v>2566</v>
      </c>
      <c r="B1602" s="35" t="s">
        <v>2567</v>
      </c>
      <c r="C1602" s="36">
        <v>828.91</v>
      </c>
      <c r="D1602" s="36">
        <v>555.37</v>
      </c>
      <c r="E1602" s="36">
        <v>555.37</v>
      </c>
      <c r="F1602" s="36">
        <v>712.99</v>
      </c>
      <c r="G1602" s="41"/>
    </row>
    <row r="1603" spans="1:7" ht="15">
      <c r="A1603" s="35" t="s">
        <v>2568</v>
      </c>
      <c r="B1603" s="35" t="s">
        <v>2569</v>
      </c>
      <c r="C1603" s="36">
        <v>754.28</v>
      </c>
      <c r="D1603" s="36">
        <v>505.37</v>
      </c>
      <c r="E1603" s="36">
        <v>505.37</v>
      </c>
      <c r="F1603" s="36">
        <v>647.99</v>
      </c>
      <c r="G1603" s="41"/>
    </row>
    <row r="1604" spans="1:7" ht="15">
      <c r="A1604" s="35" t="s">
        <v>2570</v>
      </c>
      <c r="B1604" s="35" t="s">
        <v>2571</v>
      </c>
      <c r="C1604" s="36">
        <v>828.91</v>
      </c>
      <c r="D1604" s="36">
        <v>555.37</v>
      </c>
      <c r="E1604" s="36">
        <v>555.37</v>
      </c>
      <c r="F1604" s="36">
        <v>712.99</v>
      </c>
      <c r="G1604" s="41"/>
    </row>
    <row r="1605" spans="1:7" ht="15">
      <c r="A1605" s="35" t="s">
        <v>2572</v>
      </c>
      <c r="B1605" s="35" t="s">
        <v>2573</v>
      </c>
      <c r="C1605" s="36">
        <v>382.84</v>
      </c>
      <c r="D1605" s="36">
        <v>256.5</v>
      </c>
      <c r="E1605" s="36">
        <v>256.5</v>
      </c>
      <c r="F1605" s="36">
        <v>256.5</v>
      </c>
      <c r="G1605" s="41"/>
    </row>
    <row r="1606" spans="1:7" ht="15">
      <c r="A1606" s="35" t="s">
        <v>2574</v>
      </c>
      <c r="B1606" s="35" t="s">
        <v>2575</v>
      </c>
      <c r="C1606" s="36">
        <v>382.84</v>
      </c>
      <c r="D1606" s="36">
        <v>256.5</v>
      </c>
      <c r="E1606" s="36">
        <v>256.5</v>
      </c>
      <c r="F1606" s="36">
        <v>256.5</v>
      </c>
      <c r="G1606" s="41"/>
    </row>
    <row r="1607" spans="1:7" ht="15">
      <c r="A1607" s="35" t="s">
        <v>2576</v>
      </c>
      <c r="B1607" s="35" t="s">
        <v>2577</v>
      </c>
      <c r="C1607" s="36">
        <v>382.84</v>
      </c>
      <c r="D1607" s="36">
        <v>256.5</v>
      </c>
      <c r="E1607" s="36">
        <v>256.5</v>
      </c>
      <c r="F1607" s="36">
        <v>256.5</v>
      </c>
      <c r="G1607" s="41"/>
    </row>
    <row r="1608" spans="1:7" ht="15">
      <c r="A1608" s="35" t="s">
        <v>2578</v>
      </c>
      <c r="B1608" s="35" t="s">
        <v>2579</v>
      </c>
      <c r="C1608" s="36">
        <v>754.28</v>
      </c>
      <c r="D1608" s="36">
        <v>505.37</v>
      </c>
      <c r="E1608" s="36">
        <v>505.37</v>
      </c>
      <c r="F1608" s="36">
        <v>505.37</v>
      </c>
      <c r="G1608" s="41"/>
    </row>
    <row r="1609" spans="1:7" ht="15">
      <c r="A1609" s="35" t="s">
        <v>2580</v>
      </c>
      <c r="B1609" s="35" t="s">
        <v>2581</v>
      </c>
      <c r="C1609" s="36">
        <v>487.6</v>
      </c>
      <c r="D1609" s="36">
        <v>326.69</v>
      </c>
      <c r="E1609" s="36">
        <v>326.69</v>
      </c>
      <c r="F1609" s="36">
        <v>326.69</v>
      </c>
      <c r="G1609" s="41"/>
    </row>
    <row r="1610" spans="1:7" ht="15">
      <c r="A1610" s="35" t="s">
        <v>2582</v>
      </c>
      <c r="B1610" s="35" t="s">
        <v>2583</v>
      </c>
      <c r="C1610" s="36">
        <v>754.28</v>
      </c>
      <c r="D1610" s="36">
        <v>505.37</v>
      </c>
      <c r="E1610" s="36">
        <v>505.37</v>
      </c>
      <c r="F1610" s="36">
        <v>505.37</v>
      </c>
      <c r="G1610" s="41"/>
    </row>
    <row r="1611" spans="1:7" ht="15">
      <c r="A1611" s="35" t="s">
        <v>2584</v>
      </c>
      <c r="B1611" s="35" t="s">
        <v>2585</v>
      </c>
      <c r="C1611" s="36">
        <v>754.28</v>
      </c>
      <c r="D1611" s="36">
        <v>505.37</v>
      </c>
      <c r="E1611" s="36">
        <v>505.37</v>
      </c>
      <c r="F1611" s="36">
        <v>505.37</v>
      </c>
      <c r="G1611" s="41"/>
    </row>
    <row r="1612" spans="1:7" ht="15">
      <c r="A1612" s="35" t="s">
        <v>2586</v>
      </c>
      <c r="B1612" s="35" t="s">
        <v>2587</v>
      </c>
      <c r="C1612" s="36">
        <v>429.77</v>
      </c>
      <c r="D1612" s="36">
        <v>287.95</v>
      </c>
      <c r="E1612" s="36">
        <v>287.95</v>
      </c>
      <c r="F1612" s="36">
        <v>287.95</v>
      </c>
      <c r="G1612" s="41"/>
    </row>
    <row r="1613" spans="1:7" ht="15">
      <c r="A1613" s="35" t="s">
        <v>2588</v>
      </c>
      <c r="B1613" s="35" t="s">
        <v>2589</v>
      </c>
      <c r="C1613" s="36">
        <v>429.77</v>
      </c>
      <c r="D1613" s="36">
        <v>287.95</v>
      </c>
      <c r="E1613" s="36">
        <v>287.95</v>
      </c>
      <c r="F1613" s="36">
        <v>287.95</v>
      </c>
      <c r="G1613" s="41"/>
    </row>
    <row r="1614" spans="1:7" ht="15">
      <c r="A1614" s="35" t="s">
        <v>2590</v>
      </c>
      <c r="B1614" s="35" t="s">
        <v>2591</v>
      </c>
      <c r="C1614" s="36">
        <v>429.77</v>
      </c>
      <c r="D1614" s="36">
        <v>287.95</v>
      </c>
      <c r="E1614" s="36">
        <v>287.95</v>
      </c>
      <c r="F1614" s="36">
        <v>287.95</v>
      </c>
      <c r="G1614" s="41"/>
    </row>
    <row r="1615" spans="1:7" ht="15">
      <c r="A1615" s="35" t="s">
        <v>2592</v>
      </c>
      <c r="B1615" s="35" t="s">
        <v>2593</v>
      </c>
      <c r="C1615" s="36">
        <v>453.31</v>
      </c>
      <c r="D1615" s="36">
        <v>303.72000000000003</v>
      </c>
      <c r="E1615" s="36">
        <v>303.72000000000003</v>
      </c>
      <c r="F1615" s="36">
        <v>303.72000000000003</v>
      </c>
      <c r="G1615" s="41"/>
    </row>
    <row r="1616" spans="1:7" ht="15">
      <c r="A1616" s="35" t="s">
        <v>2594</v>
      </c>
      <c r="B1616" s="35" t="s">
        <v>2595</v>
      </c>
      <c r="C1616" s="36">
        <v>418.03</v>
      </c>
      <c r="D1616" s="36">
        <v>280.08</v>
      </c>
      <c r="E1616" s="36">
        <v>280.08</v>
      </c>
      <c r="F1616" s="36">
        <v>280.08</v>
      </c>
      <c r="G1616" s="41"/>
    </row>
    <row r="1617" spans="1:7" ht="15">
      <c r="A1617" s="35" t="s">
        <v>2596</v>
      </c>
      <c r="B1617" s="35" t="s">
        <v>2597</v>
      </c>
      <c r="C1617" s="36">
        <v>453.31</v>
      </c>
      <c r="D1617" s="36">
        <v>303.72000000000003</v>
      </c>
      <c r="E1617" s="36">
        <v>303.72000000000003</v>
      </c>
      <c r="F1617" s="36">
        <v>303.72000000000003</v>
      </c>
      <c r="G1617" s="41"/>
    </row>
    <row r="1618" spans="1:7" ht="15">
      <c r="A1618" s="35" t="s">
        <v>2598</v>
      </c>
      <c r="B1618" s="35" t="s">
        <v>2599</v>
      </c>
      <c r="C1618" s="36">
        <v>453.31</v>
      </c>
      <c r="D1618" s="36">
        <v>303.72000000000003</v>
      </c>
      <c r="E1618" s="36">
        <v>303.72000000000003</v>
      </c>
      <c r="F1618" s="36">
        <v>303.72000000000003</v>
      </c>
      <c r="G1618" s="41"/>
    </row>
    <row r="1619" spans="1:7" ht="15">
      <c r="A1619" s="41"/>
      <c r="B1619" s="41"/>
      <c r="C1619" s="41"/>
      <c r="D1619" s="41"/>
      <c r="E1619" s="41"/>
      <c r="F1619" s="41"/>
      <c r="G1619" s="41"/>
    </row>
    <row r="1620" spans="1:7" ht="15">
      <c r="A1620" s="35" t="s">
        <v>14</v>
      </c>
      <c r="B1620" s="41"/>
      <c r="C1620" s="41"/>
      <c r="D1620" s="41"/>
      <c r="E1620" s="41"/>
      <c r="F1620" s="41"/>
      <c r="G1620" s="41"/>
    </row>
    <row r="1621" spans="1:7" ht="15">
      <c r="A1621" s="41"/>
      <c r="B1621" s="35" t="s">
        <v>2320</v>
      </c>
      <c r="C1621" s="41"/>
      <c r="D1621" s="41"/>
      <c r="E1621" s="41"/>
      <c r="F1621" s="41"/>
      <c r="G1621" s="41"/>
    </row>
    <row r="1622" spans="1:7" ht="15">
      <c r="A1622" s="35" t="s">
        <v>362</v>
      </c>
      <c r="B1622" s="35" t="s">
        <v>2600</v>
      </c>
      <c r="C1622" s="36">
        <v>1155.71</v>
      </c>
      <c r="D1622" s="36">
        <v>825.18</v>
      </c>
      <c r="E1622" s="36">
        <v>825.18</v>
      </c>
      <c r="F1622" s="36">
        <v>899</v>
      </c>
      <c r="G1622" s="36">
        <v>899</v>
      </c>
    </row>
    <row r="1623" spans="1:7" ht="15">
      <c r="A1623" s="35" t="s">
        <v>173</v>
      </c>
      <c r="B1623" s="35" t="s">
        <v>2601</v>
      </c>
      <c r="C1623" s="36">
        <v>388.57</v>
      </c>
      <c r="D1623" s="36">
        <v>277.44</v>
      </c>
      <c r="E1623" s="36">
        <v>277.44</v>
      </c>
      <c r="F1623" s="36">
        <v>299</v>
      </c>
      <c r="G1623" s="36">
        <v>299</v>
      </c>
    </row>
    <row r="1624" spans="1:7" ht="15">
      <c r="A1624" s="35" t="s">
        <v>365</v>
      </c>
      <c r="B1624" s="35" t="s">
        <v>842</v>
      </c>
      <c r="C1624" s="36">
        <v>388.57</v>
      </c>
      <c r="D1624" s="36">
        <v>277.44</v>
      </c>
      <c r="E1624" s="36">
        <v>277.44</v>
      </c>
      <c r="F1624" s="36">
        <v>299</v>
      </c>
      <c r="G1624" s="36">
        <v>299</v>
      </c>
    </row>
    <row r="1625" spans="1:7" ht="15">
      <c r="A1625" s="35" t="s">
        <v>269</v>
      </c>
      <c r="B1625" s="35" t="s">
        <v>2602</v>
      </c>
      <c r="C1625" s="36">
        <v>1799</v>
      </c>
      <c r="D1625" s="36">
        <v>1284.49</v>
      </c>
      <c r="E1625" s="36">
        <v>1284.49</v>
      </c>
      <c r="F1625" s="36">
        <v>1399</v>
      </c>
      <c r="G1625" s="36">
        <v>1399</v>
      </c>
    </row>
    <row r="1626" spans="1:7" ht="15">
      <c r="A1626" s="35" t="s">
        <v>271</v>
      </c>
      <c r="B1626" s="35" t="s">
        <v>2603</v>
      </c>
      <c r="C1626" s="36">
        <v>1799</v>
      </c>
      <c r="D1626" s="36">
        <v>1284.49</v>
      </c>
      <c r="E1626" s="36">
        <v>1284.49</v>
      </c>
      <c r="F1626" s="36">
        <v>1399</v>
      </c>
      <c r="G1626" s="36">
        <v>1399</v>
      </c>
    </row>
    <row r="1627" spans="1:7" ht="15">
      <c r="A1627" s="35" t="s">
        <v>176</v>
      </c>
      <c r="B1627" s="35" t="s">
        <v>2604</v>
      </c>
      <c r="C1627" s="36">
        <v>448.57</v>
      </c>
      <c r="D1627" s="36">
        <v>320.27999999999997</v>
      </c>
      <c r="E1627" s="36">
        <v>320.27999999999997</v>
      </c>
      <c r="F1627" s="36">
        <v>349</v>
      </c>
      <c r="G1627" s="36">
        <v>349</v>
      </c>
    </row>
    <row r="1628" spans="1:7" ht="15">
      <c r="A1628" s="35" t="s">
        <v>274</v>
      </c>
      <c r="B1628" s="35" t="s">
        <v>2605</v>
      </c>
      <c r="C1628" s="36">
        <v>448.57</v>
      </c>
      <c r="D1628" s="36">
        <v>320.27999999999997</v>
      </c>
      <c r="E1628" s="36">
        <v>320.27999999999997</v>
      </c>
      <c r="F1628" s="36">
        <v>349</v>
      </c>
      <c r="G1628" s="36">
        <v>349</v>
      </c>
    </row>
    <row r="1629" spans="1:7" ht="15">
      <c r="A1629" s="41"/>
      <c r="B1629" s="41"/>
      <c r="C1629" s="41"/>
      <c r="D1629" s="41"/>
      <c r="E1629" s="41"/>
      <c r="F1629" s="41"/>
      <c r="G1629" s="41"/>
    </row>
    <row r="1630" spans="1:7" ht="15">
      <c r="A1630" s="41"/>
      <c r="B1630" s="35" t="s">
        <v>2606</v>
      </c>
      <c r="C1630" s="41"/>
      <c r="D1630" s="41"/>
      <c r="E1630" s="41"/>
      <c r="F1630" s="41"/>
      <c r="G1630" s="41"/>
    </row>
    <row r="1631" spans="1:7" ht="15">
      <c r="A1631" s="35" t="s">
        <v>1137</v>
      </c>
      <c r="B1631" s="35" t="s">
        <v>2607</v>
      </c>
      <c r="C1631" s="36">
        <v>434.29</v>
      </c>
      <c r="D1631" s="36">
        <v>310.08</v>
      </c>
      <c r="E1631" s="36">
        <v>310.08</v>
      </c>
      <c r="F1631" s="36">
        <v>380</v>
      </c>
      <c r="G1631" s="36">
        <v>380</v>
      </c>
    </row>
    <row r="1632" spans="1:7" ht="15">
      <c r="A1632" s="35" t="s">
        <v>437</v>
      </c>
      <c r="B1632" s="35" t="s">
        <v>2608</v>
      </c>
      <c r="C1632" s="36">
        <v>645.71</v>
      </c>
      <c r="D1632" s="36">
        <v>461.04</v>
      </c>
      <c r="E1632" s="36">
        <v>461.04</v>
      </c>
      <c r="F1632" s="36">
        <v>565</v>
      </c>
      <c r="G1632" s="36">
        <v>565</v>
      </c>
    </row>
    <row r="1633" spans="1:7" ht="15">
      <c r="A1633" s="35" t="s">
        <v>439</v>
      </c>
      <c r="B1633" s="35" t="s">
        <v>2609</v>
      </c>
      <c r="C1633" s="36">
        <v>227.14</v>
      </c>
      <c r="D1633" s="36">
        <v>162.18</v>
      </c>
      <c r="E1633" s="36">
        <v>162.18</v>
      </c>
      <c r="F1633" s="36">
        <v>199</v>
      </c>
      <c r="G1633" s="36">
        <v>199</v>
      </c>
    </row>
    <row r="1634" spans="1:7" ht="15">
      <c r="A1634" s="35" t="s">
        <v>851</v>
      </c>
      <c r="B1634" s="35" t="s">
        <v>2610</v>
      </c>
      <c r="C1634" s="36">
        <v>434.29</v>
      </c>
      <c r="D1634" s="36">
        <v>310.08</v>
      </c>
      <c r="E1634" s="36">
        <v>310.08</v>
      </c>
      <c r="F1634" s="36">
        <v>380</v>
      </c>
      <c r="G1634" s="36">
        <v>380</v>
      </c>
    </row>
    <row r="1635" spans="1:7" ht="15">
      <c r="A1635" s="35" t="s">
        <v>853</v>
      </c>
      <c r="B1635" s="35" t="s">
        <v>2611</v>
      </c>
      <c r="C1635" s="36">
        <v>645.71</v>
      </c>
      <c r="D1635" s="36">
        <v>461.04</v>
      </c>
      <c r="E1635" s="36">
        <v>461.04</v>
      </c>
      <c r="F1635" s="36">
        <v>565</v>
      </c>
      <c r="G1635" s="36">
        <v>565</v>
      </c>
    </row>
    <row r="1636" spans="1:7" ht="15">
      <c r="A1636" s="35" t="s">
        <v>855</v>
      </c>
      <c r="B1636" s="35" t="s">
        <v>2612</v>
      </c>
      <c r="C1636" s="36">
        <v>227.14</v>
      </c>
      <c r="D1636" s="36">
        <v>162.18</v>
      </c>
      <c r="E1636" s="36">
        <v>162.18</v>
      </c>
      <c r="F1636" s="36">
        <v>199</v>
      </c>
      <c r="G1636" s="36">
        <v>199</v>
      </c>
    </row>
    <row r="1637" spans="1:7" ht="15">
      <c r="A1637" s="41"/>
      <c r="B1637" s="41"/>
      <c r="C1637" s="41"/>
      <c r="D1637" s="41"/>
      <c r="E1637" s="41"/>
      <c r="F1637" s="41"/>
      <c r="G1637" s="41"/>
    </row>
    <row r="1638" spans="1:7" ht="15">
      <c r="A1638" s="41"/>
      <c r="B1638" s="216" t="s">
        <v>2613</v>
      </c>
      <c r="C1638" s="217"/>
      <c r="D1638" s="217"/>
      <c r="E1638" s="217"/>
      <c r="F1638" s="41"/>
      <c r="G1638" s="41"/>
    </row>
    <row r="1639" spans="1:7" ht="15">
      <c r="A1639" s="35" t="s">
        <v>161</v>
      </c>
      <c r="B1639" s="35" t="s">
        <v>2614</v>
      </c>
      <c r="C1639" s="36">
        <v>112.86</v>
      </c>
      <c r="D1639" s="36">
        <v>80.58</v>
      </c>
      <c r="E1639" s="36">
        <v>80.58</v>
      </c>
      <c r="F1639" s="36">
        <v>99</v>
      </c>
      <c r="G1639" s="36">
        <v>99</v>
      </c>
    </row>
    <row r="1640" spans="1:7" ht="15">
      <c r="A1640" s="35" t="s">
        <v>1010</v>
      </c>
      <c r="B1640" s="35" t="s">
        <v>2615</v>
      </c>
      <c r="C1640" s="36">
        <v>75.709999999999994</v>
      </c>
      <c r="D1640" s="36">
        <v>54.06</v>
      </c>
      <c r="E1640" s="36">
        <v>54.06</v>
      </c>
      <c r="F1640" s="36">
        <v>59</v>
      </c>
      <c r="G1640" s="36">
        <v>59</v>
      </c>
    </row>
    <row r="1641" spans="1:7" ht="15">
      <c r="A1641" s="35" t="s">
        <v>180</v>
      </c>
      <c r="B1641" s="35" t="s">
        <v>2616</v>
      </c>
      <c r="C1641" s="36">
        <v>127.14</v>
      </c>
      <c r="D1641" s="36">
        <v>90.78</v>
      </c>
      <c r="E1641" s="36">
        <v>90.78</v>
      </c>
      <c r="F1641" s="36">
        <v>99</v>
      </c>
      <c r="G1641" s="36">
        <v>99</v>
      </c>
    </row>
    <row r="1642" spans="1:7" ht="15">
      <c r="A1642" s="35" t="s">
        <v>325</v>
      </c>
      <c r="B1642" s="35" t="s">
        <v>178</v>
      </c>
      <c r="C1642" s="36">
        <v>547.14</v>
      </c>
      <c r="D1642" s="36">
        <v>390.66</v>
      </c>
      <c r="E1642" s="36">
        <v>390.66</v>
      </c>
      <c r="F1642" s="36">
        <v>479</v>
      </c>
      <c r="G1642" s="36">
        <v>479</v>
      </c>
    </row>
    <row r="1643" spans="1:7" ht="15">
      <c r="A1643" s="35" t="s">
        <v>1334</v>
      </c>
      <c r="B1643" s="35" t="s">
        <v>2617</v>
      </c>
      <c r="C1643" s="36">
        <v>288.57</v>
      </c>
      <c r="D1643" s="36">
        <v>206.04</v>
      </c>
      <c r="E1643" s="36">
        <v>206.04</v>
      </c>
      <c r="F1643" s="36">
        <v>224</v>
      </c>
      <c r="G1643" s="36">
        <v>224</v>
      </c>
    </row>
    <row r="1644" spans="1:7" ht="15">
      <c r="A1644" s="35" t="s">
        <v>1336</v>
      </c>
      <c r="B1644" s="35" t="s">
        <v>2618</v>
      </c>
      <c r="C1644" s="36">
        <v>288.57</v>
      </c>
      <c r="D1644" s="36">
        <v>206.04</v>
      </c>
      <c r="E1644" s="36">
        <v>206.04</v>
      </c>
      <c r="F1644" s="36">
        <v>224</v>
      </c>
      <c r="G1644" s="36">
        <v>224</v>
      </c>
    </row>
    <row r="1645" spans="1:7" ht="15">
      <c r="A1645" s="35" t="s">
        <v>1338</v>
      </c>
      <c r="B1645" s="35" t="s">
        <v>2619</v>
      </c>
      <c r="C1645" s="36">
        <v>288.57</v>
      </c>
      <c r="D1645" s="36">
        <v>206.04</v>
      </c>
      <c r="E1645" s="36">
        <v>206.04</v>
      </c>
      <c r="F1645" s="36">
        <v>224</v>
      </c>
      <c r="G1645" s="36">
        <v>224</v>
      </c>
    </row>
    <row r="1646" spans="1:7" ht="15">
      <c r="A1646" s="35" t="s">
        <v>1340</v>
      </c>
      <c r="B1646" s="35" t="s">
        <v>2620</v>
      </c>
      <c r="C1646" s="36">
        <v>288.57</v>
      </c>
      <c r="D1646" s="36">
        <v>206.04</v>
      </c>
      <c r="E1646" s="36">
        <v>206.04</v>
      </c>
      <c r="F1646" s="36">
        <v>224</v>
      </c>
      <c r="G1646" s="36">
        <v>224</v>
      </c>
    </row>
    <row r="1647" spans="1:7" ht="15">
      <c r="A1647" s="35" t="s">
        <v>222</v>
      </c>
      <c r="B1647" s="35" t="s">
        <v>2621</v>
      </c>
      <c r="C1647" s="36">
        <v>227.14</v>
      </c>
      <c r="D1647" s="36">
        <v>162.18</v>
      </c>
      <c r="E1647" s="36">
        <v>162.18</v>
      </c>
      <c r="F1647" s="36">
        <v>199</v>
      </c>
      <c r="G1647" s="36">
        <v>199</v>
      </c>
    </row>
    <row r="1648" spans="1:7" ht="15">
      <c r="A1648" s="35" t="s">
        <v>233</v>
      </c>
      <c r="B1648" s="35" t="s">
        <v>2622</v>
      </c>
      <c r="C1648" s="36">
        <v>384.29</v>
      </c>
      <c r="D1648" s="36">
        <v>274.38</v>
      </c>
      <c r="E1648" s="36">
        <v>274.38</v>
      </c>
      <c r="F1648" s="36">
        <v>299</v>
      </c>
      <c r="G1648" s="36">
        <v>299</v>
      </c>
    </row>
    <row r="1649" spans="1:7" ht="15">
      <c r="A1649" s="35" t="s">
        <v>158</v>
      </c>
      <c r="B1649" s="35" t="s">
        <v>159</v>
      </c>
      <c r="C1649" s="36">
        <v>384.29</v>
      </c>
      <c r="D1649" s="36">
        <v>274.38</v>
      </c>
      <c r="E1649" s="36">
        <v>274.38</v>
      </c>
      <c r="F1649" s="36">
        <v>299</v>
      </c>
      <c r="G1649" s="36">
        <v>299</v>
      </c>
    </row>
    <row r="1650" spans="1:7" ht="15">
      <c r="A1650" s="35" t="s">
        <v>449</v>
      </c>
      <c r="B1650" s="35" t="s">
        <v>2623</v>
      </c>
      <c r="C1650" s="36">
        <v>448.57</v>
      </c>
      <c r="D1650" s="36">
        <v>320.27999999999997</v>
      </c>
      <c r="E1650" s="36">
        <v>320.27999999999997</v>
      </c>
      <c r="F1650" s="36">
        <v>349</v>
      </c>
      <c r="G1650" s="36">
        <v>349</v>
      </c>
    </row>
    <row r="1651" spans="1:7" ht="15">
      <c r="A1651" s="35" t="s">
        <v>1321</v>
      </c>
      <c r="B1651" s="35" t="s">
        <v>2624</v>
      </c>
      <c r="C1651" s="36">
        <v>112.86</v>
      </c>
      <c r="D1651" s="36">
        <v>80.58</v>
      </c>
      <c r="E1651" s="36">
        <v>80.58</v>
      </c>
      <c r="F1651" s="36">
        <v>99</v>
      </c>
      <c r="G1651" s="36">
        <v>99</v>
      </c>
    </row>
    <row r="1652" spans="1:7" ht="15">
      <c r="A1652" s="41"/>
      <c r="B1652" s="41"/>
      <c r="C1652" s="41"/>
      <c r="D1652" s="41"/>
      <c r="E1652" s="41"/>
      <c r="F1652" s="41"/>
      <c r="G1652" s="41"/>
    </row>
    <row r="1653" spans="1:7" ht="15">
      <c r="A1653" s="41"/>
      <c r="B1653" s="216" t="s">
        <v>2625</v>
      </c>
      <c r="C1653" s="217"/>
      <c r="D1653" s="41"/>
      <c r="E1653" s="41"/>
      <c r="F1653" s="41"/>
      <c r="G1653" s="41"/>
    </row>
    <row r="1654" spans="1:7" ht="15">
      <c r="A1654" s="35" t="s">
        <v>994</v>
      </c>
      <c r="B1654" s="35" t="s">
        <v>991</v>
      </c>
      <c r="C1654" s="36">
        <v>62.86</v>
      </c>
      <c r="D1654" s="36">
        <v>44.88</v>
      </c>
      <c r="E1654" s="36">
        <v>44.88</v>
      </c>
      <c r="F1654" s="36">
        <v>49</v>
      </c>
      <c r="G1654" s="36">
        <v>49</v>
      </c>
    </row>
    <row r="1655" spans="1:7" ht="15">
      <c r="A1655" s="35" t="s">
        <v>995</v>
      </c>
      <c r="B1655" s="35" t="s">
        <v>996</v>
      </c>
      <c r="C1655" s="36">
        <v>214.29</v>
      </c>
      <c r="D1655" s="36">
        <v>153</v>
      </c>
      <c r="E1655" s="36">
        <v>153</v>
      </c>
      <c r="F1655" s="36">
        <v>187.5</v>
      </c>
      <c r="G1655" s="36">
        <v>187.5</v>
      </c>
    </row>
    <row r="1656" spans="1:7" ht="15">
      <c r="A1656" s="35" t="s">
        <v>2626</v>
      </c>
      <c r="B1656" s="35" t="s">
        <v>2627</v>
      </c>
      <c r="C1656" s="36">
        <v>568.57000000000005</v>
      </c>
      <c r="D1656" s="36">
        <v>405.96</v>
      </c>
      <c r="E1656" s="36">
        <v>405.96</v>
      </c>
      <c r="F1656" s="36">
        <v>498</v>
      </c>
      <c r="G1656" s="36">
        <v>498</v>
      </c>
    </row>
    <row r="1657" spans="1:7" ht="15">
      <c r="A1657" s="41"/>
      <c r="B1657" s="41"/>
      <c r="C1657" s="41"/>
      <c r="D1657" s="41"/>
      <c r="E1657" s="41"/>
      <c r="F1657" s="41"/>
      <c r="G1657" s="41"/>
    </row>
    <row r="1658" spans="1:7" ht="15">
      <c r="A1658" s="41"/>
      <c r="B1658" s="216" t="s">
        <v>2628</v>
      </c>
      <c r="C1658" s="217"/>
      <c r="D1658" s="217"/>
      <c r="E1658" s="41"/>
      <c r="F1658" s="41"/>
      <c r="G1658" s="41"/>
    </row>
    <row r="1659" spans="1:7" ht="15">
      <c r="A1659" s="35" t="s">
        <v>818</v>
      </c>
      <c r="B1659" s="35" t="s">
        <v>2629</v>
      </c>
      <c r="C1659" s="36">
        <v>397.14</v>
      </c>
      <c r="D1659" s="36">
        <v>283.56</v>
      </c>
      <c r="E1659" s="36">
        <v>283.56</v>
      </c>
      <c r="F1659" s="36">
        <v>348</v>
      </c>
      <c r="G1659" s="36">
        <v>348</v>
      </c>
    </row>
    <row r="1660" spans="1:7" ht="15">
      <c r="A1660" s="41"/>
      <c r="B1660" s="41"/>
      <c r="C1660" s="41"/>
      <c r="D1660" s="41"/>
      <c r="E1660" s="41"/>
      <c r="F1660" s="41"/>
      <c r="G1660" s="41"/>
    </row>
    <row r="1661" spans="1:7" ht="15">
      <c r="A1661" s="41"/>
      <c r="B1661" s="216" t="s">
        <v>2630</v>
      </c>
      <c r="C1661" s="217"/>
      <c r="D1661" s="41"/>
      <c r="E1661" s="41"/>
      <c r="F1661" s="41"/>
      <c r="G1661" s="41"/>
    </row>
    <row r="1662" spans="1:7" ht="15">
      <c r="A1662" s="35" t="s">
        <v>2631</v>
      </c>
      <c r="B1662" s="35" t="s">
        <v>2630</v>
      </c>
      <c r="C1662" s="36">
        <v>570</v>
      </c>
      <c r="D1662" s="36">
        <v>406.98</v>
      </c>
      <c r="E1662" s="36">
        <v>406.98</v>
      </c>
      <c r="F1662" s="36">
        <v>499</v>
      </c>
      <c r="G1662" s="40">
        <v>499</v>
      </c>
    </row>
    <row r="1663" spans="1:7" ht="15">
      <c r="A1663" s="35" t="s">
        <v>2632</v>
      </c>
      <c r="B1663" s="35" t="s">
        <v>2633</v>
      </c>
      <c r="C1663" s="36">
        <v>570</v>
      </c>
      <c r="D1663" s="36">
        <v>406.98</v>
      </c>
      <c r="E1663" s="36">
        <v>406.98</v>
      </c>
      <c r="F1663" s="36">
        <v>499</v>
      </c>
      <c r="G1663" s="40">
        <v>499</v>
      </c>
    </row>
    <row r="1664" spans="1:7" ht="15">
      <c r="A1664" s="41"/>
      <c r="B1664" s="41"/>
      <c r="C1664" s="41"/>
      <c r="D1664" s="41"/>
      <c r="E1664" s="41"/>
      <c r="F1664" s="41"/>
      <c r="G1664" s="41"/>
    </row>
    <row r="1665" spans="1:7" ht="15">
      <c r="A1665" s="41"/>
      <c r="B1665" s="216" t="s">
        <v>2634</v>
      </c>
      <c r="C1665" s="217"/>
      <c r="D1665" s="41"/>
      <c r="E1665" s="41"/>
      <c r="F1665" s="41"/>
      <c r="G1665" s="41"/>
    </row>
    <row r="1666" spans="1:7" ht="15">
      <c r="A1666" s="41"/>
      <c r="B1666" s="41"/>
      <c r="C1666" s="41"/>
      <c r="D1666" s="41"/>
      <c r="E1666" s="41"/>
      <c r="F1666" s="41"/>
      <c r="G1666" s="41"/>
    </row>
    <row r="1667" spans="1:7" ht="15">
      <c r="A1667" s="41"/>
      <c r="B1667" s="35" t="s">
        <v>2635</v>
      </c>
      <c r="C1667" s="41"/>
      <c r="D1667" s="41"/>
      <c r="E1667" s="41"/>
      <c r="F1667" s="41"/>
      <c r="G1667" s="41"/>
    </row>
    <row r="1668" spans="1:7" ht="15">
      <c r="A1668" s="35" t="s">
        <v>2636</v>
      </c>
      <c r="B1668" s="35" t="s">
        <v>2637</v>
      </c>
      <c r="C1668" s="36">
        <v>161.47</v>
      </c>
      <c r="D1668" s="36">
        <v>93.65</v>
      </c>
      <c r="E1668" s="36">
        <v>93.65</v>
      </c>
      <c r="F1668" s="36">
        <v>121.99</v>
      </c>
      <c r="G1668" s="41"/>
    </row>
    <row r="1669" spans="1:7" ht="15">
      <c r="A1669" s="35" t="s">
        <v>2638</v>
      </c>
      <c r="B1669" s="35" t="s">
        <v>2639</v>
      </c>
      <c r="C1669" s="36">
        <v>204.47</v>
      </c>
      <c r="D1669" s="36">
        <v>164.99</v>
      </c>
      <c r="E1669" s="36">
        <v>164.99</v>
      </c>
      <c r="F1669" s="36">
        <v>164.99</v>
      </c>
      <c r="G1669" s="41"/>
    </row>
    <row r="1670" spans="1:7" ht="15">
      <c r="A1670" s="35" t="s">
        <v>2640</v>
      </c>
      <c r="B1670" s="35" t="s">
        <v>2641</v>
      </c>
      <c r="C1670" s="36">
        <v>311.66000000000003</v>
      </c>
      <c r="D1670" s="36">
        <v>180.76</v>
      </c>
      <c r="E1670" s="36">
        <v>180.76</v>
      </c>
      <c r="F1670" s="36">
        <v>234.99</v>
      </c>
      <c r="G1670" s="41"/>
    </row>
    <row r="1671" spans="1:7" ht="15">
      <c r="A1671" s="35" t="s">
        <v>2642</v>
      </c>
      <c r="B1671" s="35" t="s">
        <v>2643</v>
      </c>
      <c r="C1671" s="36">
        <v>354.66</v>
      </c>
      <c r="D1671" s="36">
        <v>223.76</v>
      </c>
      <c r="E1671" s="36">
        <v>223.76</v>
      </c>
      <c r="F1671" s="36">
        <v>277.99</v>
      </c>
      <c r="G1671" s="41"/>
    </row>
    <row r="1672" spans="1:7" ht="15">
      <c r="A1672" s="35" t="s">
        <v>2644</v>
      </c>
      <c r="B1672" s="35" t="s">
        <v>2645</v>
      </c>
      <c r="C1672" s="36">
        <v>311.66000000000003</v>
      </c>
      <c r="D1672" s="36">
        <v>180.76</v>
      </c>
      <c r="E1672" s="36">
        <v>180.76</v>
      </c>
      <c r="F1672" s="36">
        <v>234.99</v>
      </c>
      <c r="G1672" s="41"/>
    </row>
    <row r="1673" spans="1:7" ht="15">
      <c r="A1673" s="35" t="s">
        <v>2646</v>
      </c>
      <c r="B1673" s="35" t="s">
        <v>2647</v>
      </c>
      <c r="C1673" s="36">
        <v>233.69</v>
      </c>
      <c r="D1673" s="36">
        <v>135.54</v>
      </c>
      <c r="E1673" s="36">
        <v>135.54</v>
      </c>
      <c r="F1673" s="36">
        <v>176.99</v>
      </c>
      <c r="G1673" s="41"/>
    </row>
    <row r="1674" spans="1:7" ht="15">
      <c r="A1674" s="35" t="s">
        <v>2648</v>
      </c>
      <c r="B1674" s="35" t="s">
        <v>2649</v>
      </c>
      <c r="C1674" s="36">
        <v>103.62</v>
      </c>
      <c r="D1674" s="36">
        <v>60.1</v>
      </c>
      <c r="E1674" s="36">
        <v>60.1</v>
      </c>
      <c r="F1674" s="36">
        <v>78.989999999999995</v>
      </c>
      <c r="G1674" s="41"/>
    </row>
    <row r="1675" spans="1:7" ht="15">
      <c r="A1675" s="35" t="s">
        <v>2650</v>
      </c>
      <c r="B1675" s="35" t="s">
        <v>2651</v>
      </c>
      <c r="C1675" s="36">
        <v>404.83</v>
      </c>
      <c r="D1675" s="36">
        <v>234.8</v>
      </c>
      <c r="E1675" s="36">
        <v>234.8</v>
      </c>
      <c r="F1675" s="36">
        <v>304.99</v>
      </c>
      <c r="G1675" s="41"/>
    </row>
    <row r="1676" spans="1:7" ht="15">
      <c r="A1676" s="41"/>
      <c r="B1676" s="41"/>
      <c r="C1676" s="41"/>
      <c r="D1676" s="41"/>
      <c r="E1676" s="41"/>
      <c r="F1676" s="41"/>
      <c r="G1676" s="41"/>
    </row>
    <row r="1677" spans="1:7" ht="15">
      <c r="A1677" s="41"/>
      <c r="B1677" s="35" t="s">
        <v>2652</v>
      </c>
      <c r="C1677" s="41"/>
      <c r="D1677" s="41"/>
      <c r="E1677" s="41"/>
      <c r="F1677" s="41"/>
      <c r="G1677" s="41"/>
    </row>
    <row r="1678" spans="1:7" ht="15">
      <c r="A1678" s="35" t="s">
        <v>391</v>
      </c>
      <c r="B1678" s="35" t="s">
        <v>1570</v>
      </c>
      <c r="C1678" s="36">
        <v>170</v>
      </c>
      <c r="D1678" s="36">
        <v>121.38</v>
      </c>
      <c r="E1678" s="36">
        <v>121.38</v>
      </c>
      <c r="F1678" s="36">
        <v>149</v>
      </c>
      <c r="G1678" s="36">
        <v>149</v>
      </c>
    </row>
    <row r="1679" spans="1:7" ht="15">
      <c r="A1679" s="35" t="s">
        <v>395</v>
      </c>
      <c r="B1679" s="35" t="s">
        <v>1571</v>
      </c>
      <c r="C1679" s="36">
        <v>570</v>
      </c>
      <c r="D1679" s="36">
        <v>406.98</v>
      </c>
      <c r="E1679" s="36">
        <v>406.98</v>
      </c>
      <c r="F1679" s="36">
        <v>499</v>
      </c>
      <c r="G1679" s="36">
        <v>499</v>
      </c>
    </row>
    <row r="1680" spans="1:7" ht="15">
      <c r="A1680" s="35" t="s">
        <v>393</v>
      </c>
      <c r="B1680" s="35" t="s">
        <v>1572</v>
      </c>
      <c r="C1680" s="36">
        <v>512.86</v>
      </c>
      <c r="D1680" s="36">
        <v>366.18</v>
      </c>
      <c r="E1680" s="36">
        <v>366.18</v>
      </c>
      <c r="F1680" s="36">
        <v>449</v>
      </c>
      <c r="G1680" s="36">
        <v>449</v>
      </c>
    </row>
    <row r="1681" spans="1:7" ht="15">
      <c r="A1681" s="35">
        <v>1021294</v>
      </c>
      <c r="B1681" s="35" t="s">
        <v>1521</v>
      </c>
      <c r="C1681" s="36">
        <v>21.43</v>
      </c>
      <c r="D1681" s="36">
        <v>15.3</v>
      </c>
      <c r="E1681" s="36">
        <v>15.3</v>
      </c>
      <c r="F1681" s="36">
        <v>18.899999999999999</v>
      </c>
      <c r="G1681" s="36">
        <v>18.899999999999999</v>
      </c>
    </row>
    <row r="1682" spans="1:7" ht="15">
      <c r="A1682" s="41"/>
      <c r="B1682" s="41"/>
      <c r="C1682" s="41"/>
      <c r="D1682" s="41"/>
      <c r="E1682" s="41"/>
      <c r="F1682" s="41"/>
      <c r="G1682" s="41"/>
    </row>
    <row r="1683" spans="1:7" ht="15">
      <c r="A1683" s="41"/>
      <c r="B1683" s="216" t="s">
        <v>2653</v>
      </c>
      <c r="C1683" s="217"/>
      <c r="D1683" s="41"/>
      <c r="E1683" s="41"/>
      <c r="F1683" s="41"/>
      <c r="G1683" s="41"/>
    </row>
    <row r="1684" spans="1:7" ht="15">
      <c r="A1684" s="41"/>
      <c r="B1684" s="41"/>
      <c r="C1684" s="41"/>
      <c r="D1684" s="41"/>
      <c r="E1684" s="41"/>
      <c r="F1684" s="41"/>
      <c r="G1684" s="41"/>
    </row>
    <row r="1685" spans="1:7" ht="15">
      <c r="A1685" s="41"/>
      <c r="B1685" s="35" t="s">
        <v>2654</v>
      </c>
      <c r="C1685" s="41"/>
      <c r="D1685" s="41"/>
      <c r="E1685" s="41"/>
      <c r="F1685" s="41"/>
      <c r="G1685" s="41"/>
    </row>
    <row r="1686" spans="1:7" ht="15">
      <c r="A1686" s="35" t="s">
        <v>2655</v>
      </c>
      <c r="B1686" s="35" t="s">
        <v>2656</v>
      </c>
      <c r="C1686" s="36">
        <v>161.47</v>
      </c>
      <c r="D1686" s="36">
        <v>93.65</v>
      </c>
      <c r="E1686" s="36">
        <v>93.65</v>
      </c>
      <c r="F1686" s="36">
        <v>121.99</v>
      </c>
      <c r="G1686" s="41"/>
    </row>
    <row r="1687" spans="1:7" ht="15">
      <c r="A1687" s="35" t="s">
        <v>2657</v>
      </c>
      <c r="B1687" s="35" t="s">
        <v>2658</v>
      </c>
      <c r="C1687" s="36">
        <v>205.47</v>
      </c>
      <c r="D1687" s="36">
        <v>165.99</v>
      </c>
      <c r="E1687" s="36">
        <v>165.99</v>
      </c>
      <c r="F1687" s="36">
        <v>165.99</v>
      </c>
      <c r="G1687" s="41"/>
    </row>
    <row r="1688" spans="1:7" ht="15">
      <c r="A1688" s="35" t="s">
        <v>2659</v>
      </c>
      <c r="B1688" s="35" t="s">
        <v>2660</v>
      </c>
      <c r="C1688" s="36">
        <v>311.66000000000003</v>
      </c>
      <c r="D1688" s="36">
        <v>180.76</v>
      </c>
      <c r="E1688" s="36">
        <v>180.76</v>
      </c>
      <c r="F1688" s="36">
        <v>234.99</v>
      </c>
      <c r="G1688" s="41"/>
    </row>
    <row r="1689" spans="1:7" ht="15">
      <c r="A1689" s="35" t="s">
        <v>2661</v>
      </c>
      <c r="B1689" s="35" t="s">
        <v>2662</v>
      </c>
      <c r="C1689" s="36">
        <v>355.66</v>
      </c>
      <c r="D1689" s="36">
        <v>224.76</v>
      </c>
      <c r="E1689" s="36">
        <v>224.76</v>
      </c>
      <c r="F1689" s="36">
        <v>278.99</v>
      </c>
      <c r="G1689" s="41"/>
    </row>
    <row r="1690" spans="1:7" ht="15">
      <c r="A1690" s="35" t="s">
        <v>2663</v>
      </c>
      <c r="B1690" s="35" t="s">
        <v>2664</v>
      </c>
      <c r="C1690" s="36">
        <v>404.83</v>
      </c>
      <c r="D1690" s="36">
        <v>234.8</v>
      </c>
      <c r="E1690" s="36">
        <v>234.8</v>
      </c>
      <c r="F1690" s="36">
        <v>304.99</v>
      </c>
      <c r="G1690" s="41"/>
    </row>
    <row r="1691" spans="1:7" ht="15">
      <c r="A1691" s="35" t="s">
        <v>2665</v>
      </c>
      <c r="B1691" s="35" t="s">
        <v>2666</v>
      </c>
      <c r="C1691" s="36">
        <v>448.83</v>
      </c>
      <c r="D1691" s="36">
        <v>278.8</v>
      </c>
      <c r="E1691" s="36">
        <v>278.8</v>
      </c>
      <c r="F1691" s="36">
        <v>348.99</v>
      </c>
      <c r="G1691" s="41"/>
    </row>
    <row r="1692" spans="1:7" ht="15">
      <c r="A1692" s="41"/>
      <c r="B1692" s="41"/>
      <c r="C1692" s="41"/>
      <c r="D1692" s="41"/>
      <c r="E1692" s="41"/>
      <c r="F1692" s="41"/>
      <c r="G1692" s="41"/>
    </row>
    <row r="1693" spans="1:7" ht="15">
      <c r="A1693" s="41"/>
      <c r="B1693" s="35" t="s">
        <v>2667</v>
      </c>
      <c r="C1693" s="41"/>
      <c r="D1693" s="41"/>
      <c r="E1693" s="41"/>
      <c r="F1693" s="41"/>
      <c r="G1693" s="41"/>
    </row>
    <row r="1694" spans="1:7" ht="15">
      <c r="A1694" s="35" t="s">
        <v>401</v>
      </c>
      <c r="B1694" s="35" t="s">
        <v>30</v>
      </c>
      <c r="C1694" s="36">
        <v>455.71</v>
      </c>
      <c r="D1694" s="36">
        <v>325.38</v>
      </c>
      <c r="E1694" s="36">
        <v>325.38</v>
      </c>
      <c r="F1694" s="36">
        <v>399</v>
      </c>
      <c r="G1694" s="36">
        <v>399</v>
      </c>
    </row>
    <row r="1695" spans="1:7" ht="15">
      <c r="A1695" s="35" t="s">
        <v>1281</v>
      </c>
      <c r="B1695" s="35" t="s">
        <v>1562</v>
      </c>
      <c r="C1695" s="36">
        <v>255.71</v>
      </c>
      <c r="D1695" s="36">
        <v>182.58</v>
      </c>
      <c r="E1695" s="36">
        <v>182.58</v>
      </c>
      <c r="F1695" s="36">
        <v>224</v>
      </c>
      <c r="G1695" s="36">
        <v>224</v>
      </c>
    </row>
    <row r="1696" spans="1:7" ht="15">
      <c r="A1696" s="35" t="s">
        <v>1563</v>
      </c>
      <c r="B1696" s="35" t="s">
        <v>1564</v>
      </c>
      <c r="C1696" s="36">
        <v>255.71</v>
      </c>
      <c r="D1696" s="36">
        <v>182.58</v>
      </c>
      <c r="E1696" s="36">
        <v>182.58</v>
      </c>
      <c r="F1696" s="36">
        <v>224</v>
      </c>
      <c r="G1696" s="36">
        <v>224</v>
      </c>
    </row>
    <row r="1697" spans="1:7" ht="15">
      <c r="A1697" s="35" t="s">
        <v>1565</v>
      </c>
      <c r="B1697" s="35" t="s">
        <v>1566</v>
      </c>
      <c r="C1697" s="36">
        <v>255.71</v>
      </c>
      <c r="D1697" s="36">
        <v>182.58</v>
      </c>
      <c r="E1697" s="36">
        <v>182.58</v>
      </c>
      <c r="F1697" s="36">
        <v>224</v>
      </c>
      <c r="G1697" s="36">
        <v>224</v>
      </c>
    </row>
    <row r="1698" spans="1:7" ht="15">
      <c r="A1698" s="35" t="s">
        <v>1283</v>
      </c>
      <c r="B1698" s="35" t="s">
        <v>1567</v>
      </c>
      <c r="C1698" s="36">
        <v>255.71</v>
      </c>
      <c r="D1698" s="36">
        <v>182.58</v>
      </c>
      <c r="E1698" s="36">
        <v>182.58</v>
      </c>
      <c r="F1698" s="36">
        <v>224</v>
      </c>
      <c r="G1698" s="36">
        <v>224</v>
      </c>
    </row>
    <row r="1699" spans="1:7" ht="15">
      <c r="A1699" s="35" t="s">
        <v>391</v>
      </c>
      <c r="B1699" s="35" t="s">
        <v>1570</v>
      </c>
      <c r="C1699" s="36">
        <v>170</v>
      </c>
      <c r="D1699" s="36">
        <v>121.38</v>
      </c>
      <c r="E1699" s="36">
        <v>121.38</v>
      </c>
      <c r="F1699" s="36">
        <v>149</v>
      </c>
      <c r="G1699" s="36">
        <v>149</v>
      </c>
    </row>
    <row r="1700" spans="1:7" ht="15">
      <c r="A1700" s="35" t="s">
        <v>395</v>
      </c>
      <c r="B1700" s="35" t="s">
        <v>1571</v>
      </c>
      <c r="C1700" s="36">
        <v>570</v>
      </c>
      <c r="D1700" s="36">
        <v>406.98</v>
      </c>
      <c r="E1700" s="36">
        <v>406.98</v>
      </c>
      <c r="F1700" s="36">
        <v>499</v>
      </c>
      <c r="G1700" s="36">
        <v>499</v>
      </c>
    </row>
    <row r="1701" spans="1:7" ht="15">
      <c r="A1701" s="35" t="s">
        <v>393</v>
      </c>
      <c r="B1701" s="35" t="s">
        <v>1572</v>
      </c>
      <c r="C1701" s="36">
        <v>512.86</v>
      </c>
      <c r="D1701" s="36">
        <v>366.18</v>
      </c>
      <c r="E1701" s="36">
        <v>366.18</v>
      </c>
      <c r="F1701" s="36">
        <v>449</v>
      </c>
      <c r="G1701" s="36">
        <v>449</v>
      </c>
    </row>
    <row r="1702" spans="1:7" ht="15">
      <c r="A1702" s="35" t="s">
        <v>389</v>
      </c>
      <c r="B1702" s="35" t="s">
        <v>1569</v>
      </c>
      <c r="C1702" s="36">
        <v>90</v>
      </c>
      <c r="D1702" s="36">
        <v>64.260000000000005</v>
      </c>
      <c r="E1702" s="36">
        <v>64.260000000000005</v>
      </c>
      <c r="F1702" s="36">
        <v>79</v>
      </c>
      <c r="G1702" s="36">
        <v>79</v>
      </c>
    </row>
    <row r="1703" spans="1:7" ht="15">
      <c r="A1703" s="35" t="s">
        <v>397</v>
      </c>
      <c r="B1703" s="35" t="s">
        <v>1573</v>
      </c>
      <c r="C1703" s="36">
        <v>90</v>
      </c>
      <c r="D1703" s="36">
        <v>64.260000000000005</v>
      </c>
      <c r="E1703" s="36">
        <v>64.260000000000005</v>
      </c>
      <c r="F1703" s="36">
        <v>79</v>
      </c>
      <c r="G1703" s="36">
        <v>79</v>
      </c>
    </row>
    <row r="1704" spans="1:7" ht="15">
      <c r="A1704" s="35">
        <v>1021231</v>
      </c>
      <c r="B1704" s="35" t="s">
        <v>1520</v>
      </c>
      <c r="C1704" s="36">
        <v>28.56</v>
      </c>
      <c r="D1704" s="36">
        <v>20.39</v>
      </c>
      <c r="E1704" s="36">
        <v>20.39</v>
      </c>
      <c r="F1704" s="36">
        <v>24.99</v>
      </c>
      <c r="G1704" s="36">
        <v>24.99</v>
      </c>
    </row>
    <row r="1705" spans="1:7" ht="15">
      <c r="A1705" s="35">
        <v>1021294</v>
      </c>
      <c r="B1705" s="35" t="s">
        <v>1521</v>
      </c>
      <c r="C1705" s="36">
        <v>21.43</v>
      </c>
      <c r="D1705" s="36">
        <v>15.3</v>
      </c>
      <c r="E1705" s="36">
        <v>15.3</v>
      </c>
      <c r="F1705" s="36">
        <v>18.899999999999999</v>
      </c>
      <c r="G1705" s="36">
        <v>18.899999999999999</v>
      </c>
    </row>
    <row r="1706" spans="1:7" ht="15">
      <c r="A1706" s="41"/>
      <c r="B1706" s="41"/>
      <c r="C1706" s="41"/>
      <c r="D1706" s="41"/>
      <c r="E1706" s="41"/>
      <c r="F1706" s="41"/>
      <c r="G1706" s="41"/>
    </row>
    <row r="1707" spans="1:7" ht="15">
      <c r="A1707" s="41"/>
      <c r="B1707" s="216" t="s">
        <v>2668</v>
      </c>
      <c r="C1707" s="217"/>
      <c r="D1707" s="41"/>
      <c r="E1707" s="41"/>
      <c r="F1707" s="41"/>
      <c r="G1707" s="41"/>
    </row>
    <row r="1708" spans="1:7" ht="15">
      <c r="A1708" s="41"/>
      <c r="B1708" s="41"/>
      <c r="C1708" s="41"/>
      <c r="D1708" s="41"/>
      <c r="E1708" s="41"/>
      <c r="F1708" s="41"/>
      <c r="G1708" s="41"/>
    </row>
    <row r="1709" spans="1:7" ht="15">
      <c r="A1709" s="41"/>
      <c r="B1709" s="35" t="s">
        <v>2669</v>
      </c>
      <c r="C1709" s="41"/>
      <c r="D1709" s="41"/>
      <c r="E1709" s="41"/>
      <c r="F1709" s="41"/>
      <c r="G1709" s="41"/>
    </row>
    <row r="1710" spans="1:7" ht="15">
      <c r="A1710" s="35" t="s">
        <v>1988</v>
      </c>
      <c r="B1710" s="35" t="s">
        <v>1989</v>
      </c>
      <c r="C1710" s="36">
        <v>53</v>
      </c>
      <c r="D1710" s="36">
        <v>35</v>
      </c>
      <c r="E1710" s="36">
        <v>35</v>
      </c>
      <c r="F1710" s="36">
        <v>44.99</v>
      </c>
      <c r="G1710" s="41"/>
    </row>
    <row r="1711" spans="1:7" ht="15">
      <c r="A1711" s="35" t="s">
        <v>1990</v>
      </c>
      <c r="B1711" s="35" t="s">
        <v>1991</v>
      </c>
      <c r="C1711" s="36">
        <v>69</v>
      </c>
      <c r="D1711" s="36">
        <v>46</v>
      </c>
      <c r="E1711" s="36">
        <v>46</v>
      </c>
      <c r="F1711" s="36">
        <v>58.99</v>
      </c>
      <c r="G1711" s="41"/>
    </row>
    <row r="1712" spans="1:7" ht="15">
      <c r="A1712" s="35" t="s">
        <v>1992</v>
      </c>
      <c r="B1712" s="35" t="s">
        <v>1993</v>
      </c>
      <c r="C1712" s="36">
        <v>69</v>
      </c>
      <c r="D1712" s="36">
        <v>46</v>
      </c>
      <c r="E1712" s="36">
        <v>46</v>
      </c>
      <c r="F1712" s="36">
        <v>58.99</v>
      </c>
      <c r="G1712" s="41"/>
    </row>
    <row r="1713" spans="1:7" ht="15">
      <c r="A1713" s="35" t="s">
        <v>1994</v>
      </c>
      <c r="B1713" s="35" t="s">
        <v>1995</v>
      </c>
      <c r="C1713" s="36">
        <v>69</v>
      </c>
      <c r="D1713" s="36">
        <v>46</v>
      </c>
      <c r="E1713" s="36">
        <v>46</v>
      </c>
      <c r="F1713" s="36">
        <v>58.99</v>
      </c>
      <c r="G1713" s="41"/>
    </row>
    <row r="1714" spans="1:7" ht="15">
      <c r="A1714" s="35" t="s">
        <v>1996</v>
      </c>
      <c r="B1714" s="35" t="s">
        <v>1997</v>
      </c>
      <c r="C1714" s="36">
        <v>81</v>
      </c>
      <c r="D1714" s="36">
        <v>54</v>
      </c>
      <c r="E1714" s="36">
        <v>54</v>
      </c>
      <c r="F1714" s="36">
        <v>69.989999999999995</v>
      </c>
      <c r="G1714" s="41"/>
    </row>
    <row r="1715" spans="1:7" ht="15">
      <c r="A1715" s="35" t="s">
        <v>1998</v>
      </c>
      <c r="B1715" s="35" t="s">
        <v>1999</v>
      </c>
      <c r="C1715" s="36">
        <v>96</v>
      </c>
      <c r="D1715" s="36">
        <v>64</v>
      </c>
      <c r="E1715" s="36">
        <v>64</v>
      </c>
      <c r="F1715" s="36">
        <v>82.99</v>
      </c>
      <c r="G1715" s="41"/>
    </row>
    <row r="1716" spans="1:7" ht="15">
      <c r="A1716" s="35" t="s">
        <v>2000</v>
      </c>
      <c r="B1716" s="35" t="s">
        <v>2001</v>
      </c>
      <c r="C1716" s="36">
        <v>96</v>
      </c>
      <c r="D1716" s="36">
        <v>64</v>
      </c>
      <c r="E1716" s="36">
        <v>64</v>
      </c>
      <c r="F1716" s="36">
        <v>82.99</v>
      </c>
      <c r="G1716" s="41"/>
    </row>
    <row r="1717" spans="1:7" ht="15">
      <c r="A1717" s="35" t="s">
        <v>2002</v>
      </c>
      <c r="B1717" s="35" t="s">
        <v>2003</v>
      </c>
      <c r="C1717" s="36">
        <v>96</v>
      </c>
      <c r="D1717" s="36">
        <v>64</v>
      </c>
      <c r="E1717" s="36">
        <v>64</v>
      </c>
      <c r="F1717" s="36">
        <v>82.99</v>
      </c>
      <c r="G1717" s="41"/>
    </row>
    <row r="1718" spans="1:7" ht="15">
      <c r="A1718" s="35" t="s">
        <v>2004</v>
      </c>
      <c r="B1718" s="35" t="s">
        <v>2005</v>
      </c>
      <c r="C1718" s="36">
        <v>131</v>
      </c>
      <c r="D1718" s="36">
        <v>104</v>
      </c>
      <c r="E1718" s="36">
        <v>104</v>
      </c>
      <c r="F1718" s="36">
        <v>119.99</v>
      </c>
      <c r="G1718" s="41"/>
    </row>
    <row r="1719" spans="1:7" ht="15">
      <c r="A1719" s="35" t="s">
        <v>2006</v>
      </c>
      <c r="B1719" s="35" t="s">
        <v>2007</v>
      </c>
      <c r="C1719" s="36">
        <v>146</v>
      </c>
      <c r="D1719" s="36">
        <v>114</v>
      </c>
      <c r="E1719" s="36">
        <v>114</v>
      </c>
      <c r="F1719" s="36">
        <v>132.99</v>
      </c>
      <c r="G1719" s="41"/>
    </row>
    <row r="1720" spans="1:7" ht="15">
      <c r="A1720" s="35" t="s">
        <v>2008</v>
      </c>
      <c r="B1720" s="35" t="s">
        <v>2009</v>
      </c>
      <c r="C1720" s="36">
        <v>146</v>
      </c>
      <c r="D1720" s="36">
        <v>114</v>
      </c>
      <c r="E1720" s="36">
        <v>114</v>
      </c>
      <c r="F1720" s="36">
        <v>132.99</v>
      </c>
      <c r="G1720" s="41"/>
    </row>
    <row r="1721" spans="1:7" ht="15">
      <c r="A1721" s="35" t="s">
        <v>2010</v>
      </c>
      <c r="B1721" s="35" t="s">
        <v>2011</v>
      </c>
      <c r="C1721" s="36">
        <v>146</v>
      </c>
      <c r="D1721" s="36">
        <v>114</v>
      </c>
      <c r="E1721" s="36">
        <v>114</v>
      </c>
      <c r="F1721" s="36">
        <v>132.99</v>
      </c>
      <c r="G1721" s="41"/>
    </row>
    <row r="1722" spans="1:7" ht="15">
      <c r="A1722" s="35" t="s">
        <v>2012</v>
      </c>
      <c r="B1722" s="35" t="s">
        <v>2013</v>
      </c>
      <c r="C1722" s="36">
        <v>210</v>
      </c>
      <c r="D1722" s="36">
        <v>140</v>
      </c>
      <c r="E1722" s="36">
        <v>140</v>
      </c>
      <c r="F1722" s="36">
        <v>179.99</v>
      </c>
      <c r="G1722" s="41"/>
    </row>
    <row r="1723" spans="1:7" ht="15">
      <c r="A1723" s="35" t="s">
        <v>2014</v>
      </c>
      <c r="B1723" s="35" t="s">
        <v>2015</v>
      </c>
      <c r="C1723" s="36">
        <v>291</v>
      </c>
      <c r="D1723" s="36">
        <v>194</v>
      </c>
      <c r="E1723" s="36">
        <v>194</v>
      </c>
      <c r="F1723" s="36">
        <v>249.99</v>
      </c>
      <c r="G1723" s="41"/>
    </row>
    <row r="1724" spans="1:7" ht="15">
      <c r="A1724" s="35" t="s">
        <v>218</v>
      </c>
      <c r="B1724" s="35" t="s">
        <v>1898</v>
      </c>
      <c r="C1724" s="36">
        <v>12</v>
      </c>
      <c r="D1724" s="36">
        <v>7.8</v>
      </c>
      <c r="E1724" s="36">
        <v>7.8</v>
      </c>
      <c r="F1724" s="36">
        <v>9.99</v>
      </c>
      <c r="G1724" s="41"/>
    </row>
    <row r="1725" spans="1:7" ht="15">
      <c r="A1725" s="35" t="s">
        <v>2016</v>
      </c>
      <c r="B1725" s="35" t="s">
        <v>2017</v>
      </c>
      <c r="C1725" s="36">
        <v>52</v>
      </c>
      <c r="D1725" s="36">
        <v>35</v>
      </c>
      <c r="E1725" s="36">
        <v>35</v>
      </c>
      <c r="F1725" s="36">
        <v>44.99</v>
      </c>
      <c r="G1725" s="41"/>
    </row>
    <row r="1726" spans="1:7" ht="15">
      <c r="A1726" s="35" t="s">
        <v>2018</v>
      </c>
      <c r="B1726" s="35" t="s">
        <v>2019</v>
      </c>
      <c r="C1726" s="36">
        <v>52</v>
      </c>
      <c r="D1726" s="36">
        <v>35</v>
      </c>
      <c r="E1726" s="36">
        <v>35</v>
      </c>
      <c r="F1726" s="36">
        <v>44.99</v>
      </c>
      <c r="G1726" s="41"/>
    </row>
    <row r="1727" spans="1:7" ht="15">
      <c r="A1727" s="35" t="s">
        <v>2020</v>
      </c>
      <c r="B1727" s="35" t="s">
        <v>2021</v>
      </c>
      <c r="C1727" s="36">
        <v>52</v>
      </c>
      <c r="D1727" s="36">
        <v>35</v>
      </c>
      <c r="E1727" s="36">
        <v>35</v>
      </c>
      <c r="F1727" s="36">
        <v>44.99</v>
      </c>
      <c r="G1727" s="41"/>
    </row>
    <row r="1728" spans="1:7" ht="15">
      <c r="A1728" s="35" t="s">
        <v>2022</v>
      </c>
      <c r="B1728" s="35" t="s">
        <v>2023</v>
      </c>
      <c r="C1728" s="36">
        <v>52</v>
      </c>
      <c r="D1728" s="36">
        <v>35</v>
      </c>
      <c r="E1728" s="36">
        <v>35</v>
      </c>
      <c r="F1728" s="36">
        <v>44.99</v>
      </c>
      <c r="G1728" s="41"/>
    </row>
    <row r="1729" spans="1:7" ht="15">
      <c r="A1729" s="35" t="s">
        <v>2024</v>
      </c>
      <c r="B1729" s="35" t="s">
        <v>2025</v>
      </c>
      <c r="C1729" s="36">
        <v>157</v>
      </c>
      <c r="D1729" s="36">
        <v>105</v>
      </c>
      <c r="E1729" s="36">
        <v>105</v>
      </c>
      <c r="F1729" s="36">
        <v>134.99</v>
      </c>
      <c r="G1729" s="41"/>
    </row>
    <row r="1730" spans="1:7" ht="15">
      <c r="A1730" s="41"/>
      <c r="B1730" s="41"/>
      <c r="C1730" s="41"/>
      <c r="D1730" s="41"/>
      <c r="E1730" s="41"/>
      <c r="F1730" s="41"/>
      <c r="G1730" s="41"/>
    </row>
    <row r="1731" spans="1:7" ht="15">
      <c r="A1731" s="41"/>
      <c r="B1731" s="35" t="s">
        <v>2670</v>
      </c>
      <c r="C1731" s="41"/>
      <c r="D1731" s="41"/>
      <c r="E1731" s="41"/>
      <c r="F1731" s="41"/>
      <c r="G1731" s="41"/>
    </row>
    <row r="1732" spans="1:7" ht="15">
      <c r="A1732" s="35" t="s">
        <v>2027</v>
      </c>
      <c r="B1732" s="35" t="s">
        <v>2028</v>
      </c>
      <c r="C1732" s="36">
        <v>165</v>
      </c>
      <c r="D1732" s="36">
        <v>110</v>
      </c>
      <c r="E1732" s="36">
        <v>110</v>
      </c>
      <c r="F1732" s="36">
        <v>141.99</v>
      </c>
      <c r="G1732" s="41"/>
    </row>
    <row r="1733" spans="1:7" ht="15">
      <c r="A1733" s="35" t="s">
        <v>2029</v>
      </c>
      <c r="B1733" s="35" t="s">
        <v>2030</v>
      </c>
      <c r="C1733" s="36">
        <v>162</v>
      </c>
      <c r="D1733" s="36">
        <v>107.9</v>
      </c>
      <c r="E1733" s="36">
        <v>107.9</v>
      </c>
      <c r="F1733" s="36">
        <v>138.99</v>
      </c>
      <c r="G1733" s="41"/>
    </row>
    <row r="1734" spans="1:7" ht="15">
      <c r="A1734" s="35" t="s">
        <v>2031</v>
      </c>
      <c r="B1734" s="35" t="s">
        <v>2032</v>
      </c>
      <c r="C1734" s="36">
        <v>162</v>
      </c>
      <c r="D1734" s="36">
        <v>107.9</v>
      </c>
      <c r="E1734" s="36">
        <v>107.9</v>
      </c>
      <c r="F1734" s="36">
        <v>138.99</v>
      </c>
      <c r="G1734" s="41"/>
    </row>
    <row r="1735" spans="1:7" ht="15">
      <c r="A1735" s="35" t="s">
        <v>2033</v>
      </c>
      <c r="B1735" s="35" t="s">
        <v>2034</v>
      </c>
      <c r="C1735" s="36">
        <v>162</v>
      </c>
      <c r="D1735" s="36">
        <v>107.9</v>
      </c>
      <c r="E1735" s="36">
        <v>107.9</v>
      </c>
      <c r="F1735" s="36">
        <v>138.99</v>
      </c>
      <c r="G1735" s="41"/>
    </row>
    <row r="1736" spans="1:7" ht="15">
      <c r="A1736" s="35" t="s">
        <v>2035</v>
      </c>
      <c r="B1736" s="35" t="s">
        <v>2036</v>
      </c>
      <c r="C1736" s="36">
        <v>215</v>
      </c>
      <c r="D1736" s="36">
        <v>160</v>
      </c>
      <c r="E1736" s="36">
        <v>160</v>
      </c>
      <c r="F1736" s="36">
        <v>191.99</v>
      </c>
      <c r="G1736" s="41"/>
    </row>
    <row r="1737" spans="1:7" ht="15">
      <c r="A1737" s="35" t="s">
        <v>2037</v>
      </c>
      <c r="B1737" s="35" t="s">
        <v>2038</v>
      </c>
      <c r="C1737" s="36">
        <v>212</v>
      </c>
      <c r="D1737" s="36">
        <v>157.9</v>
      </c>
      <c r="E1737" s="36">
        <v>157.9</v>
      </c>
      <c r="F1737" s="36">
        <v>188.99</v>
      </c>
      <c r="G1737" s="41"/>
    </row>
    <row r="1738" spans="1:7" ht="15">
      <c r="A1738" s="35" t="s">
        <v>2039</v>
      </c>
      <c r="B1738" s="35" t="s">
        <v>2040</v>
      </c>
      <c r="C1738" s="36">
        <v>212</v>
      </c>
      <c r="D1738" s="36">
        <v>157.9</v>
      </c>
      <c r="E1738" s="36">
        <v>157.9</v>
      </c>
      <c r="F1738" s="36">
        <v>188.99</v>
      </c>
      <c r="G1738" s="41"/>
    </row>
    <row r="1739" spans="1:7" ht="15">
      <c r="A1739" s="35" t="s">
        <v>2041</v>
      </c>
      <c r="B1739" s="35" t="s">
        <v>2042</v>
      </c>
      <c r="C1739" s="36">
        <v>212</v>
      </c>
      <c r="D1739" s="36">
        <v>157.9</v>
      </c>
      <c r="E1739" s="36">
        <v>157.9</v>
      </c>
      <c r="F1739" s="36">
        <v>188.99</v>
      </c>
      <c r="G1739" s="41"/>
    </row>
    <row r="1740" spans="1:7" ht="15">
      <c r="A1740" s="41"/>
      <c r="B1740" s="41"/>
      <c r="C1740" s="41"/>
      <c r="D1740" s="41"/>
      <c r="E1740" s="41"/>
      <c r="F1740" s="41"/>
      <c r="G1740" s="41"/>
    </row>
    <row r="1741" spans="1:7" ht="15">
      <c r="A1741" s="41"/>
      <c r="B1741" s="35" t="s">
        <v>2671</v>
      </c>
      <c r="C1741" s="41"/>
      <c r="D1741" s="41"/>
      <c r="E1741" s="41"/>
      <c r="F1741" s="41"/>
      <c r="G1741" s="41"/>
    </row>
    <row r="1742" spans="1:7" ht="15">
      <c r="A1742" s="35" t="s">
        <v>2044</v>
      </c>
      <c r="B1742" s="35" t="s">
        <v>2045</v>
      </c>
      <c r="C1742" s="36">
        <v>156</v>
      </c>
      <c r="D1742" s="36">
        <v>104</v>
      </c>
      <c r="E1742" s="36">
        <v>104</v>
      </c>
      <c r="F1742" s="36">
        <v>138.99</v>
      </c>
      <c r="G1742" s="41"/>
    </row>
    <row r="1743" spans="1:7" ht="15">
      <c r="A1743" s="35" t="s">
        <v>2046</v>
      </c>
      <c r="B1743" s="35" t="s">
        <v>2047</v>
      </c>
      <c r="C1743" s="36">
        <v>206</v>
      </c>
      <c r="D1743" s="36">
        <v>154</v>
      </c>
      <c r="E1743" s="36">
        <v>154</v>
      </c>
      <c r="F1743" s="36">
        <v>188.99</v>
      </c>
      <c r="G1743" s="41"/>
    </row>
    <row r="1744" spans="1:7" ht="15">
      <c r="A1744" s="41"/>
      <c r="B1744" s="41"/>
      <c r="C1744" s="41"/>
      <c r="D1744" s="41"/>
      <c r="E1744" s="41"/>
      <c r="F1744" s="41"/>
      <c r="G1744" s="41"/>
    </row>
    <row r="1745" spans="1:7" ht="15">
      <c r="A1745" s="41"/>
      <c r="B1745" s="35" t="s">
        <v>2672</v>
      </c>
      <c r="C1745" s="41"/>
      <c r="D1745" s="41"/>
      <c r="E1745" s="41"/>
      <c r="F1745" s="41"/>
      <c r="G1745" s="41"/>
    </row>
    <row r="1746" spans="1:7" ht="15">
      <c r="A1746" s="35" t="s">
        <v>1281</v>
      </c>
      <c r="B1746" s="35" t="s">
        <v>1562</v>
      </c>
      <c r="C1746" s="36">
        <v>255.71</v>
      </c>
      <c r="D1746" s="36">
        <v>182.58</v>
      </c>
      <c r="E1746" s="36">
        <v>182.58</v>
      </c>
      <c r="F1746" s="36">
        <v>224</v>
      </c>
      <c r="G1746" s="36">
        <v>224</v>
      </c>
    </row>
    <row r="1747" spans="1:7" ht="15">
      <c r="A1747" s="35" t="s">
        <v>1563</v>
      </c>
      <c r="B1747" s="35" t="s">
        <v>1564</v>
      </c>
      <c r="C1747" s="36">
        <v>255.71</v>
      </c>
      <c r="D1747" s="36">
        <v>182.58</v>
      </c>
      <c r="E1747" s="36">
        <v>182.58</v>
      </c>
      <c r="F1747" s="36">
        <v>224</v>
      </c>
      <c r="G1747" s="36">
        <v>224</v>
      </c>
    </row>
    <row r="1748" spans="1:7" ht="15">
      <c r="A1748" s="35" t="s">
        <v>1565</v>
      </c>
      <c r="B1748" s="35" t="s">
        <v>1566</v>
      </c>
      <c r="C1748" s="36">
        <v>255.71</v>
      </c>
      <c r="D1748" s="36">
        <v>182.58</v>
      </c>
      <c r="E1748" s="36">
        <v>182.58</v>
      </c>
      <c r="F1748" s="36">
        <v>224</v>
      </c>
      <c r="G1748" s="36">
        <v>224</v>
      </c>
    </row>
    <row r="1749" spans="1:7" ht="15">
      <c r="A1749" s="35" t="s">
        <v>1283</v>
      </c>
      <c r="B1749" s="35" t="s">
        <v>1567</v>
      </c>
      <c r="C1749" s="36">
        <v>255.71</v>
      </c>
      <c r="D1749" s="36">
        <v>182.58</v>
      </c>
      <c r="E1749" s="36">
        <v>182.58</v>
      </c>
      <c r="F1749" s="36">
        <v>224</v>
      </c>
      <c r="G1749" s="36">
        <v>224</v>
      </c>
    </row>
    <row r="1750" spans="1:7" ht="15">
      <c r="A1750" s="35">
        <v>1021294</v>
      </c>
      <c r="B1750" s="35" t="s">
        <v>1521</v>
      </c>
      <c r="C1750" s="36">
        <v>21.43</v>
      </c>
      <c r="D1750" s="36">
        <v>15.3</v>
      </c>
      <c r="E1750" s="36">
        <v>15.3</v>
      </c>
      <c r="F1750" s="36">
        <v>18.899999999999999</v>
      </c>
      <c r="G1750" s="36">
        <v>18.899999999999999</v>
      </c>
    </row>
    <row r="1751" spans="1:7" ht="15">
      <c r="A1751" s="41"/>
      <c r="B1751" s="41"/>
      <c r="C1751" s="41"/>
      <c r="D1751" s="41"/>
      <c r="E1751" s="41"/>
      <c r="F1751" s="41"/>
      <c r="G1751" s="41"/>
    </row>
    <row r="1752" spans="1:7" ht="15">
      <c r="A1752" s="41"/>
      <c r="B1752" s="35" t="s">
        <v>2673</v>
      </c>
      <c r="C1752" s="41"/>
      <c r="D1752" s="41"/>
      <c r="E1752" s="41"/>
      <c r="F1752" s="41"/>
      <c r="G1752" s="41"/>
    </row>
    <row r="1753" spans="1:7" ht="15">
      <c r="A1753" s="41"/>
      <c r="B1753" s="41"/>
      <c r="C1753" s="41"/>
      <c r="D1753" s="41"/>
      <c r="E1753" s="41"/>
      <c r="F1753" s="41"/>
      <c r="G1753" s="41"/>
    </row>
    <row r="1754" spans="1:7" ht="15">
      <c r="A1754" s="41"/>
      <c r="B1754" s="35" t="s">
        <v>2674</v>
      </c>
      <c r="C1754" s="41"/>
      <c r="D1754" s="41"/>
      <c r="E1754" s="41"/>
      <c r="F1754" s="41"/>
      <c r="G1754" s="41"/>
    </row>
    <row r="1755" spans="1:7" ht="15">
      <c r="A1755" s="35" t="s">
        <v>1988</v>
      </c>
      <c r="B1755" s="35" t="s">
        <v>1989</v>
      </c>
      <c r="C1755" s="36">
        <v>53</v>
      </c>
      <c r="D1755" s="36">
        <v>35</v>
      </c>
      <c r="E1755" s="36">
        <v>35</v>
      </c>
      <c r="F1755" s="36">
        <v>44.99</v>
      </c>
      <c r="G1755" s="41"/>
    </row>
    <row r="1756" spans="1:7" ht="15">
      <c r="A1756" s="35" t="s">
        <v>1990</v>
      </c>
      <c r="B1756" s="35" t="s">
        <v>1991</v>
      </c>
      <c r="C1756" s="36">
        <v>69</v>
      </c>
      <c r="D1756" s="36">
        <v>46</v>
      </c>
      <c r="E1756" s="36">
        <v>46</v>
      </c>
      <c r="F1756" s="36">
        <v>58.99</v>
      </c>
      <c r="G1756" s="41"/>
    </row>
    <row r="1757" spans="1:7" ht="15">
      <c r="A1757" s="35" t="s">
        <v>1992</v>
      </c>
      <c r="B1757" s="35" t="s">
        <v>1993</v>
      </c>
      <c r="C1757" s="36">
        <v>69</v>
      </c>
      <c r="D1757" s="36">
        <v>46</v>
      </c>
      <c r="E1757" s="36">
        <v>46</v>
      </c>
      <c r="F1757" s="36">
        <v>58.99</v>
      </c>
      <c r="G1757" s="41"/>
    </row>
    <row r="1758" spans="1:7" ht="15">
      <c r="A1758" s="35" t="s">
        <v>1994</v>
      </c>
      <c r="B1758" s="35" t="s">
        <v>1995</v>
      </c>
      <c r="C1758" s="36">
        <v>69</v>
      </c>
      <c r="D1758" s="36">
        <v>46</v>
      </c>
      <c r="E1758" s="36">
        <v>46</v>
      </c>
      <c r="F1758" s="36">
        <v>58.99</v>
      </c>
      <c r="G1758" s="41"/>
    </row>
    <row r="1759" spans="1:7" ht="15">
      <c r="A1759" s="35" t="s">
        <v>1996</v>
      </c>
      <c r="B1759" s="35" t="s">
        <v>1997</v>
      </c>
      <c r="C1759" s="36">
        <v>81</v>
      </c>
      <c r="D1759" s="36">
        <v>54</v>
      </c>
      <c r="E1759" s="36">
        <v>54</v>
      </c>
      <c r="F1759" s="36">
        <v>69.989999999999995</v>
      </c>
      <c r="G1759" s="41"/>
    </row>
    <row r="1760" spans="1:7" ht="15">
      <c r="A1760" s="35" t="s">
        <v>1998</v>
      </c>
      <c r="B1760" s="35" t="s">
        <v>1999</v>
      </c>
      <c r="C1760" s="36">
        <v>96</v>
      </c>
      <c r="D1760" s="36">
        <v>64</v>
      </c>
      <c r="E1760" s="36">
        <v>64</v>
      </c>
      <c r="F1760" s="36">
        <v>82.99</v>
      </c>
      <c r="G1760" s="41"/>
    </row>
    <row r="1761" spans="1:7" ht="15">
      <c r="A1761" s="35" t="s">
        <v>2000</v>
      </c>
      <c r="B1761" s="35" t="s">
        <v>2001</v>
      </c>
      <c r="C1761" s="36">
        <v>96</v>
      </c>
      <c r="D1761" s="36">
        <v>64</v>
      </c>
      <c r="E1761" s="36">
        <v>64</v>
      </c>
      <c r="F1761" s="36">
        <v>82.99</v>
      </c>
      <c r="G1761" s="41"/>
    </row>
    <row r="1762" spans="1:7" ht="15">
      <c r="A1762" s="35" t="s">
        <v>2002</v>
      </c>
      <c r="B1762" s="35" t="s">
        <v>2003</v>
      </c>
      <c r="C1762" s="36">
        <v>96</v>
      </c>
      <c r="D1762" s="36">
        <v>64</v>
      </c>
      <c r="E1762" s="36">
        <v>64</v>
      </c>
      <c r="F1762" s="36">
        <v>82.99</v>
      </c>
      <c r="G1762" s="41"/>
    </row>
    <row r="1763" spans="1:7" ht="15">
      <c r="A1763" s="35" t="s">
        <v>2004</v>
      </c>
      <c r="B1763" s="35" t="s">
        <v>2005</v>
      </c>
      <c r="C1763" s="36">
        <v>131</v>
      </c>
      <c r="D1763" s="36">
        <v>104</v>
      </c>
      <c r="E1763" s="36">
        <v>104</v>
      </c>
      <c r="F1763" s="36">
        <v>119.99</v>
      </c>
      <c r="G1763" s="41"/>
    </row>
    <row r="1764" spans="1:7" ht="15">
      <c r="A1764" s="35" t="s">
        <v>2006</v>
      </c>
      <c r="B1764" s="35" t="s">
        <v>2007</v>
      </c>
      <c r="C1764" s="36">
        <v>146</v>
      </c>
      <c r="D1764" s="36">
        <v>114</v>
      </c>
      <c r="E1764" s="36">
        <v>114</v>
      </c>
      <c r="F1764" s="36">
        <v>132.99</v>
      </c>
      <c r="G1764" s="41"/>
    </row>
    <row r="1765" spans="1:7" ht="15">
      <c r="A1765" s="35" t="s">
        <v>2008</v>
      </c>
      <c r="B1765" s="35" t="s">
        <v>2009</v>
      </c>
      <c r="C1765" s="36">
        <v>146</v>
      </c>
      <c r="D1765" s="36">
        <v>114</v>
      </c>
      <c r="E1765" s="36">
        <v>114</v>
      </c>
      <c r="F1765" s="36">
        <v>132.99</v>
      </c>
      <c r="G1765" s="41"/>
    </row>
    <row r="1766" spans="1:7" ht="15">
      <c r="A1766" s="35" t="s">
        <v>2010</v>
      </c>
      <c r="B1766" s="35" t="s">
        <v>2011</v>
      </c>
      <c r="C1766" s="36">
        <v>146</v>
      </c>
      <c r="D1766" s="36">
        <v>114</v>
      </c>
      <c r="E1766" s="36">
        <v>114</v>
      </c>
      <c r="F1766" s="36">
        <v>132.99</v>
      </c>
      <c r="G1766" s="41"/>
    </row>
    <row r="1767" spans="1:7" ht="15">
      <c r="A1767" s="35" t="s">
        <v>2044</v>
      </c>
      <c r="B1767" s="35" t="s">
        <v>2045</v>
      </c>
      <c r="C1767" s="36">
        <v>156</v>
      </c>
      <c r="D1767" s="36">
        <v>104</v>
      </c>
      <c r="E1767" s="36">
        <v>104</v>
      </c>
      <c r="F1767" s="36">
        <v>138.99</v>
      </c>
      <c r="G1767" s="41"/>
    </row>
    <row r="1768" spans="1:7" ht="15">
      <c r="A1768" s="35" t="s">
        <v>2029</v>
      </c>
      <c r="B1768" s="35" t="s">
        <v>2030</v>
      </c>
      <c r="C1768" s="36">
        <v>162</v>
      </c>
      <c r="D1768" s="36">
        <v>107.9</v>
      </c>
      <c r="E1768" s="36">
        <v>107.9</v>
      </c>
      <c r="F1768" s="36">
        <v>138.99</v>
      </c>
      <c r="G1768" s="41"/>
    </row>
    <row r="1769" spans="1:7" ht="15">
      <c r="A1769" s="35" t="s">
        <v>2031</v>
      </c>
      <c r="B1769" s="35" t="s">
        <v>2032</v>
      </c>
      <c r="C1769" s="36">
        <v>162</v>
      </c>
      <c r="D1769" s="36">
        <v>107.9</v>
      </c>
      <c r="E1769" s="36">
        <v>107.9</v>
      </c>
      <c r="F1769" s="36">
        <v>138.99</v>
      </c>
      <c r="G1769" s="41"/>
    </row>
    <row r="1770" spans="1:7" ht="15">
      <c r="A1770" s="35" t="s">
        <v>2033</v>
      </c>
      <c r="B1770" s="35" t="s">
        <v>2034</v>
      </c>
      <c r="C1770" s="36">
        <v>162</v>
      </c>
      <c r="D1770" s="36">
        <v>107.9</v>
      </c>
      <c r="E1770" s="36">
        <v>107.9</v>
      </c>
      <c r="F1770" s="36">
        <v>138.99</v>
      </c>
      <c r="G1770" s="41"/>
    </row>
    <row r="1771" spans="1:7" ht="15">
      <c r="A1771" s="35" t="s">
        <v>2046</v>
      </c>
      <c r="B1771" s="35" t="s">
        <v>2047</v>
      </c>
      <c r="C1771" s="36">
        <v>206</v>
      </c>
      <c r="D1771" s="36">
        <v>154</v>
      </c>
      <c r="E1771" s="36">
        <v>154</v>
      </c>
      <c r="F1771" s="36">
        <v>188.99</v>
      </c>
      <c r="G1771" s="41"/>
    </row>
    <row r="1772" spans="1:7" ht="15">
      <c r="A1772" s="35" t="s">
        <v>2037</v>
      </c>
      <c r="B1772" s="35" t="s">
        <v>2038</v>
      </c>
      <c r="C1772" s="36">
        <v>212</v>
      </c>
      <c r="D1772" s="36">
        <v>157.9</v>
      </c>
      <c r="E1772" s="36">
        <v>157.9</v>
      </c>
      <c r="F1772" s="36">
        <v>188.99</v>
      </c>
      <c r="G1772" s="41"/>
    </row>
    <row r="1773" spans="1:7" ht="15">
      <c r="A1773" s="35" t="s">
        <v>2039</v>
      </c>
      <c r="B1773" s="35" t="s">
        <v>2040</v>
      </c>
      <c r="C1773" s="36">
        <v>212</v>
      </c>
      <c r="D1773" s="36">
        <v>157.9</v>
      </c>
      <c r="E1773" s="36">
        <v>157.9</v>
      </c>
      <c r="F1773" s="36">
        <v>188.99</v>
      </c>
      <c r="G1773" s="41"/>
    </row>
    <row r="1774" spans="1:7" ht="15">
      <c r="A1774" s="35" t="s">
        <v>2041</v>
      </c>
      <c r="B1774" s="35" t="s">
        <v>2042</v>
      </c>
      <c r="C1774" s="36">
        <v>212</v>
      </c>
      <c r="D1774" s="36">
        <v>157.9</v>
      </c>
      <c r="E1774" s="36">
        <v>157.9</v>
      </c>
      <c r="F1774" s="36">
        <v>188.99</v>
      </c>
      <c r="G1774" s="41"/>
    </row>
    <row r="1775" spans="1:7" ht="15">
      <c r="A1775" s="35" t="s">
        <v>2014</v>
      </c>
      <c r="B1775" s="35" t="s">
        <v>2015</v>
      </c>
      <c r="C1775" s="36">
        <v>291</v>
      </c>
      <c r="D1775" s="36">
        <v>194</v>
      </c>
      <c r="E1775" s="36">
        <v>194</v>
      </c>
      <c r="F1775" s="36">
        <v>249.99</v>
      </c>
      <c r="G1775" s="41"/>
    </row>
    <row r="1776" spans="1:7" ht="15">
      <c r="A1776" s="35" t="s">
        <v>2012</v>
      </c>
      <c r="B1776" s="35" t="s">
        <v>2013</v>
      </c>
      <c r="C1776" s="36">
        <v>210</v>
      </c>
      <c r="D1776" s="36">
        <v>140</v>
      </c>
      <c r="E1776" s="36">
        <v>140</v>
      </c>
      <c r="F1776" s="36">
        <v>179.99</v>
      </c>
      <c r="G1776" s="41"/>
    </row>
    <row r="1777" spans="1:7" ht="15">
      <c r="A1777" s="35" t="s">
        <v>2024</v>
      </c>
      <c r="B1777" s="35" t="s">
        <v>2025</v>
      </c>
      <c r="C1777" s="36">
        <v>157</v>
      </c>
      <c r="D1777" s="36">
        <v>105</v>
      </c>
      <c r="E1777" s="36">
        <v>105</v>
      </c>
      <c r="F1777" s="36">
        <v>134.99</v>
      </c>
      <c r="G1777" s="41"/>
    </row>
    <row r="1778" spans="1:7" ht="15">
      <c r="A1778" s="35" t="s">
        <v>2016</v>
      </c>
      <c r="B1778" s="35" t="s">
        <v>2017</v>
      </c>
      <c r="C1778" s="36">
        <v>52</v>
      </c>
      <c r="D1778" s="36">
        <v>35</v>
      </c>
      <c r="E1778" s="36">
        <v>35</v>
      </c>
      <c r="F1778" s="36">
        <v>44.99</v>
      </c>
      <c r="G1778" s="41"/>
    </row>
    <row r="1779" spans="1:7" ht="15">
      <c r="A1779" s="35" t="s">
        <v>2018</v>
      </c>
      <c r="B1779" s="35" t="s">
        <v>2019</v>
      </c>
      <c r="C1779" s="36">
        <v>52</v>
      </c>
      <c r="D1779" s="36">
        <v>35</v>
      </c>
      <c r="E1779" s="36">
        <v>35</v>
      </c>
      <c r="F1779" s="36">
        <v>44.99</v>
      </c>
      <c r="G1779" s="41"/>
    </row>
    <row r="1780" spans="1:7" ht="15">
      <c r="A1780" s="35" t="s">
        <v>2020</v>
      </c>
      <c r="B1780" s="35" t="s">
        <v>2021</v>
      </c>
      <c r="C1780" s="36">
        <v>52</v>
      </c>
      <c r="D1780" s="36">
        <v>35</v>
      </c>
      <c r="E1780" s="36">
        <v>35</v>
      </c>
      <c r="F1780" s="36">
        <v>44.99</v>
      </c>
      <c r="G1780" s="41"/>
    </row>
    <row r="1781" spans="1:7" ht="15">
      <c r="A1781" s="35" t="s">
        <v>2022</v>
      </c>
      <c r="B1781" s="35" t="s">
        <v>2023</v>
      </c>
      <c r="C1781" s="36">
        <v>52</v>
      </c>
      <c r="D1781" s="36">
        <v>35</v>
      </c>
      <c r="E1781" s="36">
        <v>35</v>
      </c>
      <c r="F1781" s="36">
        <v>44.99</v>
      </c>
      <c r="G1781" s="41"/>
    </row>
    <row r="1782" spans="1:7" ht="15">
      <c r="A1782" s="35" t="s">
        <v>218</v>
      </c>
      <c r="B1782" s="35" t="s">
        <v>1898</v>
      </c>
      <c r="C1782" s="36">
        <v>12</v>
      </c>
      <c r="D1782" s="36">
        <v>7.8</v>
      </c>
      <c r="E1782" s="36">
        <v>7.8</v>
      </c>
      <c r="F1782" s="36">
        <v>9.99</v>
      </c>
      <c r="G1782" s="41"/>
    </row>
    <row r="1783" spans="1:7" ht="15">
      <c r="A1783" s="41"/>
      <c r="B1783" s="41"/>
      <c r="C1783" s="41"/>
      <c r="D1783" s="41"/>
      <c r="E1783" s="41"/>
      <c r="F1783" s="41"/>
      <c r="G1783" s="41"/>
    </row>
    <row r="1784" spans="1:7" ht="15">
      <c r="A1784" s="41"/>
      <c r="B1784" s="216" t="s">
        <v>2675</v>
      </c>
      <c r="C1784" s="217"/>
      <c r="D1784" s="217"/>
      <c r="E1784" s="217"/>
      <c r="F1784" s="217"/>
      <c r="G1784" s="217"/>
    </row>
    <row r="1785" spans="1:7" ht="15">
      <c r="A1785" s="35">
        <v>1025041</v>
      </c>
      <c r="B1785" s="35" t="s">
        <v>1599</v>
      </c>
      <c r="C1785" s="36">
        <v>684.29</v>
      </c>
      <c r="D1785" s="36">
        <v>488.58</v>
      </c>
      <c r="E1785" s="36">
        <v>488.58</v>
      </c>
      <c r="F1785" s="36">
        <v>599</v>
      </c>
      <c r="G1785" s="36">
        <v>599</v>
      </c>
    </row>
    <row r="1786" spans="1:7" ht="15">
      <c r="A1786" s="35">
        <v>1025042</v>
      </c>
      <c r="B1786" s="35" t="s">
        <v>1600</v>
      </c>
      <c r="C1786" s="36">
        <v>684.29</v>
      </c>
      <c r="D1786" s="36">
        <v>488.58</v>
      </c>
      <c r="E1786" s="36">
        <v>488.58</v>
      </c>
      <c r="F1786" s="36">
        <v>599</v>
      </c>
      <c r="G1786" s="36">
        <v>599</v>
      </c>
    </row>
    <row r="1787" spans="1:7" ht="15">
      <c r="A1787" s="35">
        <v>1025043</v>
      </c>
      <c r="B1787" s="35" t="s">
        <v>1601</v>
      </c>
      <c r="C1787" s="36">
        <v>982.86</v>
      </c>
      <c r="D1787" s="36">
        <v>701.76</v>
      </c>
      <c r="E1787" s="36">
        <v>701.76</v>
      </c>
      <c r="F1787" s="36">
        <v>859</v>
      </c>
      <c r="G1787" s="36">
        <v>859</v>
      </c>
    </row>
    <row r="1788" spans="1:7" ht="15">
      <c r="A1788" s="35" t="s">
        <v>401</v>
      </c>
      <c r="B1788" s="35" t="s">
        <v>30</v>
      </c>
      <c r="C1788" s="36">
        <v>455.71</v>
      </c>
      <c r="D1788" s="36">
        <v>325.38</v>
      </c>
      <c r="E1788" s="36">
        <v>325.38</v>
      </c>
      <c r="F1788" s="36">
        <v>399</v>
      </c>
      <c r="G1788" s="36">
        <v>399</v>
      </c>
    </row>
    <row r="1789" spans="1:7" ht="15">
      <c r="A1789" s="35" t="s">
        <v>1281</v>
      </c>
      <c r="B1789" s="35" t="s">
        <v>1562</v>
      </c>
      <c r="C1789" s="36">
        <v>255.71</v>
      </c>
      <c r="D1789" s="36">
        <v>182.58</v>
      </c>
      <c r="E1789" s="36">
        <v>182.58</v>
      </c>
      <c r="F1789" s="36">
        <v>224</v>
      </c>
      <c r="G1789" s="36">
        <v>224</v>
      </c>
    </row>
    <row r="1790" spans="1:7" ht="15">
      <c r="A1790" s="35" t="s">
        <v>1563</v>
      </c>
      <c r="B1790" s="35" t="s">
        <v>1564</v>
      </c>
      <c r="C1790" s="36">
        <v>255.71</v>
      </c>
      <c r="D1790" s="36">
        <v>182.58</v>
      </c>
      <c r="E1790" s="36">
        <v>182.58</v>
      </c>
      <c r="F1790" s="36">
        <v>224</v>
      </c>
      <c r="G1790" s="36">
        <v>224</v>
      </c>
    </row>
    <row r="1791" spans="1:7" ht="15">
      <c r="A1791" s="35" t="s">
        <v>1565</v>
      </c>
      <c r="B1791" s="35" t="s">
        <v>1566</v>
      </c>
      <c r="C1791" s="36">
        <v>255.71</v>
      </c>
      <c r="D1791" s="36">
        <v>182.58</v>
      </c>
      <c r="E1791" s="36">
        <v>182.58</v>
      </c>
      <c r="F1791" s="36">
        <v>224</v>
      </c>
      <c r="G1791" s="36">
        <v>224</v>
      </c>
    </row>
    <row r="1792" spans="1:7" ht="15">
      <c r="A1792" s="35" t="s">
        <v>1283</v>
      </c>
      <c r="B1792" s="35" t="s">
        <v>1567</v>
      </c>
      <c r="C1792" s="36">
        <v>255.71</v>
      </c>
      <c r="D1792" s="36">
        <v>182.58</v>
      </c>
      <c r="E1792" s="36">
        <v>182.58</v>
      </c>
      <c r="F1792" s="36">
        <v>224</v>
      </c>
      <c r="G1792" s="36">
        <v>224</v>
      </c>
    </row>
    <row r="1793" spans="1:7" ht="15">
      <c r="A1793" s="35" t="s">
        <v>1271</v>
      </c>
      <c r="B1793" s="35" t="s">
        <v>1605</v>
      </c>
      <c r="C1793" s="36">
        <v>255.71</v>
      </c>
      <c r="D1793" s="36">
        <v>182.58</v>
      </c>
      <c r="E1793" s="36">
        <v>182.58</v>
      </c>
      <c r="F1793" s="36">
        <v>224</v>
      </c>
      <c r="G1793" s="36">
        <v>224</v>
      </c>
    </row>
    <row r="1794" spans="1:7" ht="15">
      <c r="A1794" s="35" t="s">
        <v>1001</v>
      </c>
      <c r="B1794" s="35" t="s">
        <v>1604</v>
      </c>
      <c r="C1794" s="36">
        <v>248.57</v>
      </c>
      <c r="D1794" s="36">
        <v>177.48</v>
      </c>
      <c r="E1794" s="36">
        <v>177.48</v>
      </c>
      <c r="F1794" s="36">
        <v>218</v>
      </c>
      <c r="G1794" s="36">
        <v>218</v>
      </c>
    </row>
    <row r="1795" spans="1:7" ht="15">
      <c r="A1795" s="35">
        <v>1021294</v>
      </c>
      <c r="B1795" s="35" t="s">
        <v>1521</v>
      </c>
      <c r="C1795" s="36">
        <v>21.43</v>
      </c>
      <c r="D1795" s="36">
        <v>15.3</v>
      </c>
      <c r="E1795" s="36">
        <v>15.3</v>
      </c>
      <c r="F1795" s="36">
        <v>18.899999999999999</v>
      </c>
      <c r="G1795" s="36">
        <v>18.899999999999999</v>
      </c>
    </row>
    <row r="1796" spans="1:7" ht="15">
      <c r="A1796" s="41"/>
      <c r="B1796" s="41"/>
      <c r="C1796" s="41"/>
      <c r="D1796" s="41"/>
      <c r="E1796" s="41"/>
      <c r="F1796" s="41"/>
      <c r="G1796" s="41"/>
    </row>
    <row r="1797" spans="1:7" ht="15">
      <c r="A1797" s="41"/>
      <c r="B1797" s="35" t="s">
        <v>2676</v>
      </c>
      <c r="C1797" s="41"/>
      <c r="D1797" s="41"/>
      <c r="E1797" s="41"/>
      <c r="F1797" s="41"/>
      <c r="G1797" s="41"/>
    </row>
    <row r="1798" spans="1:7" ht="15">
      <c r="A1798" s="41"/>
      <c r="B1798" s="41"/>
      <c r="C1798" s="41"/>
      <c r="D1798" s="41"/>
      <c r="E1798" s="41"/>
      <c r="F1798" s="41"/>
      <c r="G1798" s="41"/>
    </row>
    <row r="1799" spans="1:7" ht="15">
      <c r="A1799" s="41"/>
      <c r="B1799" s="35" t="s">
        <v>2677</v>
      </c>
      <c r="C1799" s="41"/>
      <c r="D1799" s="41"/>
      <c r="E1799" s="41"/>
      <c r="F1799" s="41"/>
      <c r="G1799" s="41"/>
    </row>
    <row r="1800" spans="1:7" ht="15">
      <c r="A1800" s="35" t="s">
        <v>2678</v>
      </c>
      <c r="B1800" s="35" t="s">
        <v>2679</v>
      </c>
      <c r="C1800" s="36">
        <v>495.85</v>
      </c>
      <c r="D1800" s="36">
        <v>332.22</v>
      </c>
      <c r="E1800" s="36">
        <v>332.22</v>
      </c>
      <c r="F1800" s="36">
        <v>431.99</v>
      </c>
      <c r="G1800" s="41"/>
    </row>
    <row r="1801" spans="1:7" ht="15">
      <c r="A1801" s="35" t="s">
        <v>2680</v>
      </c>
      <c r="B1801" s="35" t="s">
        <v>2681</v>
      </c>
      <c r="C1801" s="36">
        <v>333.36</v>
      </c>
      <c r="D1801" s="36">
        <v>223.35</v>
      </c>
      <c r="E1801" s="36">
        <v>223.35</v>
      </c>
      <c r="F1801" s="36">
        <v>290.99</v>
      </c>
      <c r="G1801" s="41"/>
    </row>
    <row r="1802" spans="1:7" ht="15">
      <c r="A1802" s="35" t="s">
        <v>2682</v>
      </c>
      <c r="B1802" s="35" t="s">
        <v>2683</v>
      </c>
      <c r="C1802" s="36">
        <v>495.85</v>
      </c>
      <c r="D1802" s="36">
        <v>332.22</v>
      </c>
      <c r="E1802" s="36">
        <v>332.22</v>
      </c>
      <c r="F1802" s="36">
        <v>431.99</v>
      </c>
      <c r="G1802" s="41"/>
    </row>
    <row r="1803" spans="1:7" ht="15">
      <c r="A1803" s="35" t="s">
        <v>2684</v>
      </c>
      <c r="B1803" s="35" t="s">
        <v>2685</v>
      </c>
      <c r="C1803" s="36">
        <v>495.85</v>
      </c>
      <c r="D1803" s="36">
        <v>332.22</v>
      </c>
      <c r="E1803" s="36">
        <v>332.22</v>
      </c>
      <c r="F1803" s="36">
        <v>431.99</v>
      </c>
      <c r="G1803" s="41"/>
    </row>
    <row r="1804" spans="1:7" ht="15">
      <c r="A1804" s="35" t="s">
        <v>2686</v>
      </c>
      <c r="B1804" s="35" t="s">
        <v>2687</v>
      </c>
      <c r="C1804" s="36">
        <v>316.43</v>
      </c>
      <c r="D1804" s="36">
        <v>212.01</v>
      </c>
      <c r="E1804" s="36">
        <v>212.01</v>
      </c>
      <c r="F1804" s="36">
        <v>275.99</v>
      </c>
      <c r="G1804" s="41"/>
    </row>
    <row r="1805" spans="1:7" ht="15">
      <c r="A1805" s="35" t="s">
        <v>2688</v>
      </c>
      <c r="B1805" s="35" t="s">
        <v>2689</v>
      </c>
      <c r="C1805" s="36">
        <v>316.43</v>
      </c>
      <c r="D1805" s="36">
        <v>212.01</v>
      </c>
      <c r="E1805" s="36">
        <v>212.01</v>
      </c>
      <c r="F1805" s="36">
        <v>275.99</v>
      </c>
      <c r="G1805" s="41"/>
    </row>
    <row r="1806" spans="1:7" ht="15">
      <c r="A1806" s="35" t="s">
        <v>2690</v>
      </c>
      <c r="B1806" s="35" t="s">
        <v>2691</v>
      </c>
      <c r="C1806" s="36">
        <v>316.43</v>
      </c>
      <c r="D1806" s="36">
        <v>212.01</v>
      </c>
      <c r="E1806" s="36">
        <v>212.01</v>
      </c>
      <c r="F1806" s="36">
        <v>275.99</v>
      </c>
      <c r="G1806" s="41"/>
    </row>
    <row r="1807" spans="1:7" ht="15">
      <c r="A1807" s="41"/>
      <c r="B1807" s="41"/>
      <c r="C1807" s="41"/>
      <c r="D1807" s="41"/>
      <c r="E1807" s="41"/>
      <c r="F1807" s="41"/>
      <c r="G1807" s="41"/>
    </row>
    <row r="1808" spans="1:7" ht="15">
      <c r="A1808" s="41"/>
      <c r="B1808" s="216" t="s">
        <v>2692</v>
      </c>
      <c r="C1808" s="217"/>
      <c r="D1808" s="41"/>
      <c r="E1808" s="41"/>
      <c r="F1808" s="41"/>
      <c r="G1808" s="41"/>
    </row>
    <row r="1809" spans="1:7" ht="15">
      <c r="A1809" s="35">
        <v>1025041</v>
      </c>
      <c r="B1809" s="35" t="s">
        <v>1599</v>
      </c>
      <c r="C1809" s="36">
        <v>684.29</v>
      </c>
      <c r="D1809" s="36">
        <v>488.58</v>
      </c>
      <c r="E1809" s="36">
        <v>488.58</v>
      </c>
      <c r="F1809" s="36">
        <v>599</v>
      </c>
      <c r="G1809" s="36">
        <v>599</v>
      </c>
    </row>
    <row r="1810" spans="1:7" ht="15">
      <c r="A1810" s="35">
        <v>1025042</v>
      </c>
      <c r="B1810" s="35" t="s">
        <v>1600</v>
      </c>
      <c r="C1810" s="36">
        <v>684.29</v>
      </c>
      <c r="D1810" s="36">
        <v>488.58</v>
      </c>
      <c r="E1810" s="36">
        <v>488.58</v>
      </c>
      <c r="F1810" s="36">
        <v>599</v>
      </c>
      <c r="G1810" s="36">
        <v>599</v>
      </c>
    </row>
    <row r="1811" spans="1:7" ht="15">
      <c r="A1811" s="35">
        <v>1025043</v>
      </c>
      <c r="B1811" s="35" t="s">
        <v>1601</v>
      </c>
      <c r="C1811" s="36">
        <v>982.86</v>
      </c>
      <c r="D1811" s="36">
        <v>701.76</v>
      </c>
      <c r="E1811" s="36">
        <v>701.76</v>
      </c>
      <c r="F1811" s="36">
        <v>859</v>
      </c>
      <c r="G1811" s="36">
        <v>859</v>
      </c>
    </row>
    <row r="1812" spans="1:7" ht="15">
      <c r="A1812" s="35">
        <v>1021294</v>
      </c>
      <c r="B1812" s="35" t="s">
        <v>1521</v>
      </c>
      <c r="C1812" s="36">
        <v>21.43</v>
      </c>
      <c r="D1812" s="36">
        <v>15.3</v>
      </c>
      <c r="E1812" s="36">
        <v>15.3</v>
      </c>
      <c r="F1812" s="36">
        <v>18.899999999999999</v>
      </c>
      <c r="G1812" s="36">
        <v>18.899999999999999</v>
      </c>
    </row>
    <row r="1813" spans="1:7" ht="15">
      <c r="A1813" s="35">
        <v>1021231</v>
      </c>
      <c r="B1813" s="35" t="s">
        <v>1520</v>
      </c>
      <c r="C1813" s="36">
        <v>28.56</v>
      </c>
      <c r="D1813" s="36">
        <v>20.39</v>
      </c>
      <c r="E1813" s="36">
        <v>20.39</v>
      </c>
      <c r="F1813" s="36">
        <v>24.99</v>
      </c>
      <c r="G1813" s="36">
        <v>24.99</v>
      </c>
    </row>
    <row r="1814" spans="1:7" ht="15">
      <c r="A1814" s="41"/>
      <c r="B1814" s="41"/>
      <c r="C1814" s="41"/>
      <c r="D1814" s="41"/>
      <c r="E1814" s="41"/>
      <c r="F1814" s="41"/>
      <c r="G1814" s="41"/>
    </row>
    <row r="1815" spans="1:7" ht="15">
      <c r="A1815" s="41"/>
      <c r="B1815" s="216" t="s">
        <v>2693</v>
      </c>
      <c r="C1815" s="217"/>
      <c r="D1815" s="217"/>
      <c r="E1815" s="41"/>
      <c r="F1815" s="41"/>
      <c r="G1815" s="41"/>
    </row>
    <row r="1816" spans="1:7" ht="15">
      <c r="A1816" s="41"/>
      <c r="B1816" s="41"/>
      <c r="C1816" s="41"/>
      <c r="D1816" s="41"/>
      <c r="E1816" s="41"/>
      <c r="F1816" s="41"/>
      <c r="G1816" s="41"/>
    </row>
    <row r="1817" spans="1:7" ht="15">
      <c r="A1817" s="41"/>
      <c r="B1817" s="35" t="s">
        <v>2694</v>
      </c>
      <c r="C1817" s="41"/>
      <c r="D1817" s="41"/>
      <c r="E1817" s="41"/>
      <c r="F1817" s="41"/>
      <c r="G1817" s="41"/>
    </row>
    <row r="1818" spans="1:7" ht="15">
      <c r="A1818" s="35" t="s">
        <v>2695</v>
      </c>
      <c r="B1818" s="35" t="s">
        <v>2696</v>
      </c>
      <c r="C1818" s="36">
        <v>583.26</v>
      </c>
      <c r="D1818" s="36">
        <v>338.29</v>
      </c>
      <c r="E1818" s="36">
        <v>338.29</v>
      </c>
      <c r="F1818" s="36">
        <v>439.99</v>
      </c>
      <c r="G1818" s="41"/>
    </row>
    <row r="1819" spans="1:7" ht="15">
      <c r="A1819" s="35" t="s">
        <v>2697</v>
      </c>
      <c r="B1819" s="35" t="s">
        <v>2698</v>
      </c>
      <c r="C1819" s="36">
        <v>630.03</v>
      </c>
      <c r="D1819" s="36">
        <v>365.42</v>
      </c>
      <c r="E1819" s="36">
        <v>365.42</v>
      </c>
      <c r="F1819" s="36">
        <v>474.99</v>
      </c>
      <c r="G1819" s="41"/>
    </row>
    <row r="1820" spans="1:7" ht="15">
      <c r="A1820" s="41"/>
      <c r="B1820" s="41"/>
      <c r="C1820" s="41"/>
      <c r="D1820" s="41"/>
      <c r="E1820" s="41"/>
      <c r="F1820" s="41"/>
      <c r="G1820" s="41"/>
    </row>
    <row r="1821" spans="1:7" ht="15">
      <c r="A1821" s="41"/>
      <c r="B1821" s="35" t="s">
        <v>2699</v>
      </c>
      <c r="C1821" s="41"/>
      <c r="D1821" s="41"/>
      <c r="E1821" s="41"/>
      <c r="F1821" s="41"/>
      <c r="G1821" s="41"/>
    </row>
    <row r="1822" spans="1:7" ht="15">
      <c r="A1822" s="35" t="s">
        <v>2700</v>
      </c>
      <c r="B1822" s="35" t="s">
        <v>2701</v>
      </c>
      <c r="C1822" s="36">
        <v>236.86</v>
      </c>
      <c r="D1822" s="36">
        <v>137.38</v>
      </c>
      <c r="E1822" s="36">
        <v>137.38</v>
      </c>
      <c r="F1822" s="36">
        <v>178.99</v>
      </c>
      <c r="G1822" s="41"/>
    </row>
    <row r="1823" spans="1:7" ht="15">
      <c r="A1823" s="35" t="s">
        <v>2702</v>
      </c>
      <c r="B1823" s="35" t="s">
        <v>2703</v>
      </c>
      <c r="C1823" s="36">
        <v>294.86</v>
      </c>
      <c r="D1823" s="36">
        <v>236.99</v>
      </c>
      <c r="E1823" s="36">
        <v>236.99</v>
      </c>
      <c r="F1823" s="36">
        <v>236.99</v>
      </c>
      <c r="G1823" s="41"/>
    </row>
    <row r="1824" spans="1:7" ht="15">
      <c r="A1824" s="35" t="s">
        <v>2704</v>
      </c>
      <c r="B1824" s="35" t="s">
        <v>2705</v>
      </c>
      <c r="C1824" s="36">
        <v>659.45</v>
      </c>
      <c r="D1824" s="36">
        <v>382.48</v>
      </c>
      <c r="E1824" s="36">
        <v>382.48</v>
      </c>
      <c r="F1824" s="36">
        <v>496.99</v>
      </c>
      <c r="G1824" s="41"/>
    </row>
    <row r="1825" spans="1:7" ht="15">
      <c r="A1825" s="35" t="s">
        <v>2706</v>
      </c>
      <c r="B1825" s="35" t="s">
        <v>2707</v>
      </c>
      <c r="C1825" s="36">
        <v>659.45</v>
      </c>
      <c r="D1825" s="36">
        <v>382.48</v>
      </c>
      <c r="E1825" s="36">
        <v>382.48</v>
      </c>
      <c r="F1825" s="36">
        <v>496.99</v>
      </c>
      <c r="G1825" s="41"/>
    </row>
    <row r="1826" spans="1:7" ht="15">
      <c r="A1826" s="35" t="s">
        <v>2708</v>
      </c>
      <c r="B1826" s="35" t="s">
        <v>2709</v>
      </c>
      <c r="C1826" s="36">
        <v>717.45</v>
      </c>
      <c r="D1826" s="36">
        <v>440.48</v>
      </c>
      <c r="E1826" s="36">
        <v>440.48</v>
      </c>
      <c r="F1826" s="36">
        <v>554.99</v>
      </c>
      <c r="G1826" s="41"/>
    </row>
    <row r="1827" spans="1:7" ht="15">
      <c r="A1827" s="35" t="s">
        <v>2710</v>
      </c>
      <c r="B1827" s="35" t="s">
        <v>2711</v>
      </c>
      <c r="C1827" s="36">
        <v>236.86</v>
      </c>
      <c r="D1827" s="36">
        <v>137.38</v>
      </c>
      <c r="E1827" s="36">
        <v>137.38</v>
      </c>
      <c r="F1827" s="36">
        <v>178.99</v>
      </c>
      <c r="G1827" s="41"/>
    </row>
    <row r="1828" spans="1:7" ht="15">
      <c r="A1828" s="35" t="s">
        <v>2712</v>
      </c>
      <c r="B1828" s="35" t="s">
        <v>2713</v>
      </c>
      <c r="C1828" s="36">
        <v>659.45</v>
      </c>
      <c r="D1828" s="36">
        <v>382.48</v>
      </c>
      <c r="E1828" s="36">
        <v>382.48</v>
      </c>
      <c r="F1828" s="36">
        <v>496.99</v>
      </c>
      <c r="G1828" s="41"/>
    </row>
    <row r="1829" spans="1:7" ht="15">
      <c r="A1829" s="35" t="s">
        <v>2714</v>
      </c>
      <c r="B1829" s="35" t="s">
        <v>2715</v>
      </c>
      <c r="C1829" s="36">
        <v>703.07</v>
      </c>
      <c r="D1829" s="36">
        <v>407.78</v>
      </c>
      <c r="E1829" s="36">
        <v>407.78</v>
      </c>
      <c r="F1829" s="36">
        <v>529.99</v>
      </c>
      <c r="G1829" s="41"/>
    </row>
    <row r="1830" spans="1:7" ht="15">
      <c r="A1830" s="41"/>
      <c r="B1830" s="41"/>
      <c r="C1830" s="41"/>
      <c r="D1830" s="41"/>
      <c r="E1830" s="41"/>
      <c r="F1830" s="41"/>
      <c r="G1830" s="41"/>
    </row>
    <row r="1831" spans="1:7" ht="15">
      <c r="A1831" s="41"/>
      <c r="B1831" s="35" t="s">
        <v>2716</v>
      </c>
      <c r="C1831" s="41"/>
      <c r="D1831" s="41"/>
      <c r="E1831" s="41"/>
      <c r="F1831" s="41"/>
      <c r="G1831" s="41"/>
    </row>
    <row r="1832" spans="1:7" ht="15">
      <c r="A1832" s="35" t="s">
        <v>2717</v>
      </c>
      <c r="B1832" s="35" t="s">
        <v>2718</v>
      </c>
      <c r="C1832" s="36">
        <v>703.07</v>
      </c>
      <c r="D1832" s="36">
        <v>407.78</v>
      </c>
      <c r="E1832" s="36">
        <v>407.78</v>
      </c>
      <c r="F1832" s="36">
        <v>529.99</v>
      </c>
      <c r="G1832" s="41"/>
    </row>
    <row r="1833" spans="1:7" ht="15">
      <c r="A1833" s="35" t="s">
        <v>2719</v>
      </c>
      <c r="B1833" s="35" t="s">
        <v>2720</v>
      </c>
      <c r="C1833" s="36">
        <v>703.07</v>
      </c>
      <c r="D1833" s="36">
        <v>407.78</v>
      </c>
      <c r="E1833" s="36">
        <v>407.78</v>
      </c>
      <c r="F1833" s="36">
        <v>529.99</v>
      </c>
      <c r="G1833" s="41"/>
    </row>
    <row r="1834" spans="1:7" ht="15">
      <c r="A1834" s="35" t="s">
        <v>2721</v>
      </c>
      <c r="B1834" s="35" t="s">
        <v>2722</v>
      </c>
      <c r="C1834" s="36">
        <v>761.07</v>
      </c>
      <c r="D1834" s="36">
        <v>465.78</v>
      </c>
      <c r="E1834" s="36">
        <v>465.78</v>
      </c>
      <c r="F1834" s="36">
        <v>587.99</v>
      </c>
      <c r="G1834" s="41"/>
    </row>
    <row r="1835" spans="1:7" ht="15">
      <c r="A1835" s="35" t="s">
        <v>2710</v>
      </c>
      <c r="B1835" s="35" t="s">
        <v>2711</v>
      </c>
      <c r="C1835" s="36">
        <v>236.86</v>
      </c>
      <c r="D1835" s="36">
        <v>137.38</v>
      </c>
      <c r="E1835" s="36">
        <v>137.38</v>
      </c>
      <c r="F1835" s="36">
        <v>178.99</v>
      </c>
      <c r="G1835" s="41"/>
    </row>
    <row r="1836" spans="1:7" ht="15">
      <c r="A1836" s="35" t="s">
        <v>2712</v>
      </c>
      <c r="B1836" s="35" t="s">
        <v>2713</v>
      </c>
      <c r="C1836" s="36">
        <v>659.45</v>
      </c>
      <c r="D1836" s="36">
        <v>382.48</v>
      </c>
      <c r="E1836" s="36">
        <v>382.48</v>
      </c>
      <c r="F1836" s="36">
        <v>496.99</v>
      </c>
      <c r="G1836" s="41"/>
    </row>
    <row r="1837" spans="1:7" ht="15">
      <c r="A1837" s="35" t="s">
        <v>2714</v>
      </c>
      <c r="B1837" s="35" t="s">
        <v>2715</v>
      </c>
      <c r="C1837" s="36">
        <v>703.07</v>
      </c>
      <c r="D1837" s="36">
        <v>407.78</v>
      </c>
      <c r="E1837" s="36">
        <v>407.78</v>
      </c>
      <c r="F1837" s="36">
        <v>529.99</v>
      </c>
      <c r="G1837" s="41"/>
    </row>
    <row r="1838" spans="1:7" ht="15">
      <c r="A1838" s="41"/>
      <c r="B1838" s="41"/>
      <c r="C1838" s="41"/>
      <c r="D1838" s="41"/>
      <c r="E1838" s="41"/>
      <c r="F1838" s="41"/>
      <c r="G1838" s="41"/>
    </row>
    <row r="1839" spans="1:7" ht="15">
      <c r="A1839" s="41"/>
      <c r="B1839" s="35" t="s">
        <v>2723</v>
      </c>
      <c r="C1839" s="41"/>
      <c r="D1839" s="41"/>
      <c r="E1839" s="41"/>
      <c r="F1839" s="41"/>
      <c r="G1839" s="41"/>
    </row>
    <row r="1840" spans="1:7" ht="15">
      <c r="A1840" s="35" t="s">
        <v>121</v>
      </c>
      <c r="B1840" s="35" t="s">
        <v>1623</v>
      </c>
      <c r="C1840" s="36">
        <v>154.55000000000001</v>
      </c>
      <c r="D1840" s="36">
        <v>89.64</v>
      </c>
      <c r="E1840" s="36">
        <v>89.64</v>
      </c>
      <c r="F1840" s="36">
        <v>116.99</v>
      </c>
      <c r="G1840" s="41"/>
    </row>
    <row r="1841" spans="1:7" ht="15">
      <c r="A1841" s="35" t="s">
        <v>2710</v>
      </c>
      <c r="B1841" s="35" t="s">
        <v>2711</v>
      </c>
      <c r="C1841" s="36">
        <v>236.86</v>
      </c>
      <c r="D1841" s="36">
        <v>137.38</v>
      </c>
      <c r="E1841" s="36">
        <v>137.38</v>
      </c>
      <c r="F1841" s="36">
        <v>178.99</v>
      </c>
      <c r="G1841" s="41"/>
    </row>
    <row r="1842" spans="1:7" ht="15">
      <c r="A1842" s="35" t="s">
        <v>2712</v>
      </c>
      <c r="B1842" s="35" t="s">
        <v>2713</v>
      </c>
      <c r="C1842" s="36">
        <v>659.45</v>
      </c>
      <c r="D1842" s="36">
        <v>382.48</v>
      </c>
      <c r="E1842" s="36">
        <v>382.48</v>
      </c>
      <c r="F1842" s="36">
        <v>496.99</v>
      </c>
      <c r="G1842" s="41"/>
    </row>
    <row r="1843" spans="1:7" ht="15">
      <c r="A1843" s="35" t="s">
        <v>2714</v>
      </c>
      <c r="B1843" s="35" t="s">
        <v>2715</v>
      </c>
      <c r="C1843" s="36">
        <v>703.07</v>
      </c>
      <c r="D1843" s="36">
        <v>407.78</v>
      </c>
      <c r="E1843" s="36">
        <v>407.78</v>
      </c>
      <c r="F1843" s="36">
        <v>529.99</v>
      </c>
      <c r="G1843" s="41"/>
    </row>
    <row r="1844" spans="1:7" ht="15">
      <c r="A1844" s="41"/>
      <c r="B1844" s="41"/>
      <c r="C1844" s="41"/>
      <c r="D1844" s="41"/>
      <c r="E1844" s="41"/>
      <c r="F1844" s="41"/>
      <c r="G1844" s="41"/>
    </row>
    <row r="1845" spans="1:7" ht="15">
      <c r="A1845" s="41"/>
      <c r="B1845" s="35" t="s">
        <v>2724</v>
      </c>
      <c r="C1845" s="41"/>
      <c r="D1845" s="41"/>
      <c r="E1845" s="41"/>
      <c r="F1845" s="41"/>
      <c r="G1845" s="41"/>
    </row>
    <row r="1846" spans="1:7" ht="15">
      <c r="A1846" s="35">
        <v>1025041</v>
      </c>
      <c r="B1846" s="35" t="s">
        <v>1599</v>
      </c>
      <c r="C1846" s="36">
        <v>684.29</v>
      </c>
      <c r="D1846" s="36">
        <v>488.58</v>
      </c>
      <c r="E1846" s="36">
        <v>488.58</v>
      </c>
      <c r="F1846" s="36">
        <v>599</v>
      </c>
      <c r="G1846" s="36">
        <v>599</v>
      </c>
    </row>
    <row r="1847" spans="1:7" ht="15">
      <c r="A1847" s="35">
        <v>1025042</v>
      </c>
      <c r="B1847" s="35" t="s">
        <v>1600</v>
      </c>
      <c r="C1847" s="36">
        <v>684.29</v>
      </c>
      <c r="D1847" s="36">
        <v>488.58</v>
      </c>
      <c r="E1847" s="36">
        <v>488.58</v>
      </c>
      <c r="F1847" s="36">
        <v>599</v>
      </c>
      <c r="G1847" s="36">
        <v>599</v>
      </c>
    </row>
    <row r="1848" spans="1:7" ht="15">
      <c r="A1848" s="35">
        <v>1025043</v>
      </c>
      <c r="B1848" s="35" t="s">
        <v>1601</v>
      </c>
      <c r="C1848" s="36">
        <v>982.86</v>
      </c>
      <c r="D1848" s="36">
        <v>701.76</v>
      </c>
      <c r="E1848" s="36">
        <v>701.76</v>
      </c>
      <c r="F1848" s="36">
        <v>859</v>
      </c>
      <c r="G1848" s="36">
        <v>859</v>
      </c>
    </row>
    <row r="1849" spans="1:7" ht="15">
      <c r="A1849" s="35" t="s">
        <v>401</v>
      </c>
      <c r="B1849" s="35" t="s">
        <v>30</v>
      </c>
      <c r="C1849" s="36">
        <v>455.71</v>
      </c>
      <c r="D1849" s="36">
        <v>325.38</v>
      </c>
      <c r="E1849" s="36">
        <v>325.38</v>
      </c>
      <c r="F1849" s="36">
        <v>399</v>
      </c>
      <c r="G1849" s="36">
        <v>399</v>
      </c>
    </row>
    <row r="1850" spans="1:7" ht="15">
      <c r="A1850" s="35" t="s">
        <v>1281</v>
      </c>
      <c r="B1850" s="35" t="s">
        <v>1562</v>
      </c>
      <c r="C1850" s="36">
        <v>255.71</v>
      </c>
      <c r="D1850" s="36">
        <v>182.58</v>
      </c>
      <c r="E1850" s="36">
        <v>182.58</v>
      </c>
      <c r="F1850" s="36">
        <v>224</v>
      </c>
      <c r="G1850" s="36">
        <v>224</v>
      </c>
    </row>
    <row r="1851" spans="1:7" ht="15">
      <c r="A1851" s="35" t="s">
        <v>1563</v>
      </c>
      <c r="B1851" s="35" t="s">
        <v>1564</v>
      </c>
      <c r="C1851" s="36">
        <v>255.71</v>
      </c>
      <c r="D1851" s="36">
        <v>182.58</v>
      </c>
      <c r="E1851" s="36">
        <v>182.58</v>
      </c>
      <c r="F1851" s="36">
        <v>224</v>
      </c>
      <c r="G1851" s="36">
        <v>224</v>
      </c>
    </row>
    <row r="1852" spans="1:7" ht="15">
      <c r="A1852" s="35" t="s">
        <v>1565</v>
      </c>
      <c r="B1852" s="35" t="s">
        <v>1566</v>
      </c>
      <c r="C1852" s="36">
        <v>255.71</v>
      </c>
      <c r="D1852" s="36">
        <v>182.58</v>
      </c>
      <c r="E1852" s="36">
        <v>182.58</v>
      </c>
      <c r="F1852" s="36">
        <v>224</v>
      </c>
      <c r="G1852" s="36">
        <v>224</v>
      </c>
    </row>
    <row r="1853" spans="1:7" ht="15">
      <c r="A1853" s="35" t="s">
        <v>1283</v>
      </c>
      <c r="B1853" s="35" t="s">
        <v>1567</v>
      </c>
      <c r="C1853" s="36">
        <v>255.71</v>
      </c>
      <c r="D1853" s="36">
        <v>182.58</v>
      </c>
      <c r="E1853" s="36">
        <v>182.58</v>
      </c>
      <c r="F1853" s="36">
        <v>224</v>
      </c>
      <c r="G1853" s="36">
        <v>224</v>
      </c>
    </row>
    <row r="1854" spans="1:7" ht="15">
      <c r="A1854" s="35" t="s">
        <v>391</v>
      </c>
      <c r="B1854" s="35" t="s">
        <v>1570</v>
      </c>
      <c r="C1854" s="36">
        <v>170</v>
      </c>
      <c r="D1854" s="36">
        <v>121.38</v>
      </c>
      <c r="E1854" s="36">
        <v>121.38</v>
      </c>
      <c r="F1854" s="36">
        <v>149</v>
      </c>
      <c r="G1854" s="36">
        <v>149</v>
      </c>
    </row>
    <row r="1855" spans="1:7" ht="15">
      <c r="A1855" s="35" t="s">
        <v>395</v>
      </c>
      <c r="B1855" s="35" t="s">
        <v>1571</v>
      </c>
      <c r="C1855" s="36">
        <v>570</v>
      </c>
      <c r="D1855" s="36">
        <v>406.98</v>
      </c>
      <c r="E1855" s="36">
        <v>406.98</v>
      </c>
      <c r="F1855" s="36">
        <v>499</v>
      </c>
      <c r="G1855" s="36">
        <v>499</v>
      </c>
    </row>
    <row r="1856" spans="1:7" ht="15">
      <c r="A1856" s="35" t="s">
        <v>393</v>
      </c>
      <c r="B1856" s="35" t="s">
        <v>1572</v>
      </c>
      <c r="C1856" s="36">
        <v>512.86</v>
      </c>
      <c r="D1856" s="36">
        <v>366.18</v>
      </c>
      <c r="E1856" s="36">
        <v>366.18</v>
      </c>
      <c r="F1856" s="36">
        <v>449</v>
      </c>
      <c r="G1856" s="36">
        <v>449</v>
      </c>
    </row>
    <row r="1857" spans="1:7" ht="15">
      <c r="A1857" s="35" t="s">
        <v>397</v>
      </c>
      <c r="B1857" s="35" t="s">
        <v>1573</v>
      </c>
      <c r="C1857" s="36">
        <v>90</v>
      </c>
      <c r="D1857" s="36">
        <v>64.260000000000005</v>
      </c>
      <c r="E1857" s="36">
        <v>64.260000000000005</v>
      </c>
      <c r="F1857" s="36">
        <v>79</v>
      </c>
      <c r="G1857" s="36">
        <v>79</v>
      </c>
    </row>
    <row r="1858" spans="1:7" ht="15">
      <c r="A1858" s="35" t="s">
        <v>389</v>
      </c>
      <c r="B1858" s="35" t="s">
        <v>1569</v>
      </c>
      <c r="C1858" s="36">
        <v>90</v>
      </c>
      <c r="D1858" s="36">
        <v>64.260000000000005</v>
      </c>
      <c r="E1858" s="36">
        <v>64.260000000000005</v>
      </c>
      <c r="F1858" s="36">
        <v>79</v>
      </c>
      <c r="G1858" s="36">
        <v>79</v>
      </c>
    </row>
    <row r="1859" spans="1:7" ht="15">
      <c r="A1859" s="41"/>
      <c r="B1859" s="41"/>
      <c r="C1859" s="41"/>
      <c r="D1859" s="41"/>
      <c r="E1859" s="41"/>
      <c r="F1859" s="41"/>
      <c r="G1859" s="41"/>
    </row>
    <row r="1860" spans="1:7" ht="15">
      <c r="A1860" s="41"/>
      <c r="B1860" s="35" t="s">
        <v>2725</v>
      </c>
      <c r="C1860" s="41"/>
      <c r="D1860" s="41"/>
      <c r="E1860" s="41"/>
      <c r="F1860" s="41"/>
      <c r="G1860" s="41"/>
    </row>
    <row r="1861" spans="1:7" ht="15">
      <c r="A1861" s="35">
        <v>1021231</v>
      </c>
      <c r="B1861" s="35" t="s">
        <v>1520</v>
      </c>
      <c r="C1861" s="36">
        <v>28.56</v>
      </c>
      <c r="D1861" s="36">
        <v>20.39</v>
      </c>
      <c r="E1861" s="36">
        <v>20.39</v>
      </c>
      <c r="F1861" s="36">
        <v>24.99</v>
      </c>
      <c r="G1861" s="36">
        <v>24.99</v>
      </c>
    </row>
    <row r="1862" spans="1:7" ht="15">
      <c r="A1862" s="35">
        <v>1021294</v>
      </c>
      <c r="B1862" s="35" t="s">
        <v>1521</v>
      </c>
      <c r="C1862" s="36">
        <v>21.43</v>
      </c>
      <c r="D1862" s="36">
        <v>15.3</v>
      </c>
      <c r="E1862" s="36">
        <v>15.3</v>
      </c>
      <c r="F1862" s="36">
        <v>18.899999999999999</v>
      </c>
      <c r="G1862" s="36">
        <v>18.899999999999999</v>
      </c>
    </row>
    <row r="1863" spans="1:7" ht="15">
      <c r="A1863" s="41"/>
      <c r="B1863" s="41"/>
      <c r="C1863" s="41"/>
      <c r="D1863" s="41"/>
      <c r="E1863" s="41"/>
      <c r="F1863" s="41"/>
      <c r="G1863" s="41"/>
    </row>
    <row r="1864" spans="1:7" ht="15">
      <c r="A1864" s="41"/>
      <c r="B1864" s="35" t="s">
        <v>2726</v>
      </c>
      <c r="C1864" s="41"/>
      <c r="D1864" s="41"/>
      <c r="E1864" s="41"/>
      <c r="F1864" s="41"/>
      <c r="G1864" s="41"/>
    </row>
    <row r="1865" spans="1:7" ht="15">
      <c r="A1865" s="41"/>
      <c r="B1865" s="41"/>
      <c r="C1865" s="41"/>
      <c r="D1865" s="41"/>
      <c r="E1865" s="41"/>
      <c r="F1865" s="41"/>
      <c r="G1865" s="41"/>
    </row>
    <row r="1866" spans="1:7" ht="15">
      <c r="A1866" s="41"/>
      <c r="B1866" s="35" t="s">
        <v>2727</v>
      </c>
      <c r="C1866" s="41"/>
      <c r="D1866" s="41"/>
      <c r="E1866" s="41"/>
      <c r="F1866" s="41"/>
      <c r="G1866" s="41"/>
    </row>
    <row r="1867" spans="1:7" ht="15">
      <c r="A1867" s="35" t="s">
        <v>2728</v>
      </c>
      <c r="B1867" s="35" t="s">
        <v>2729</v>
      </c>
      <c r="C1867" s="36">
        <v>212.39</v>
      </c>
      <c r="D1867" s="36">
        <v>142.30000000000001</v>
      </c>
      <c r="E1867" s="36">
        <v>142.30000000000001</v>
      </c>
      <c r="F1867" s="36">
        <v>181.99</v>
      </c>
      <c r="G1867" s="41"/>
    </row>
    <row r="1868" spans="1:7" ht="15">
      <c r="A1868" s="35" t="s">
        <v>2730</v>
      </c>
      <c r="B1868" s="35" t="s">
        <v>2731</v>
      </c>
      <c r="C1868" s="36">
        <v>254.87</v>
      </c>
      <c r="D1868" s="36">
        <v>170.76</v>
      </c>
      <c r="E1868" s="36">
        <v>170.76</v>
      </c>
      <c r="F1868" s="36">
        <v>235.99</v>
      </c>
      <c r="G1868" s="41"/>
    </row>
    <row r="1869" spans="1:7" ht="15">
      <c r="A1869" s="35" t="s">
        <v>2732</v>
      </c>
      <c r="B1869" s="35" t="s">
        <v>2733</v>
      </c>
      <c r="C1869" s="36">
        <v>237.46</v>
      </c>
      <c r="D1869" s="36">
        <v>159.1</v>
      </c>
      <c r="E1869" s="36">
        <v>159.1</v>
      </c>
      <c r="F1869" s="36">
        <v>203.99</v>
      </c>
      <c r="G1869" s="41"/>
    </row>
    <row r="1870" spans="1:7" ht="15">
      <c r="A1870" s="35" t="s">
        <v>2734</v>
      </c>
      <c r="B1870" s="35" t="s">
        <v>2735</v>
      </c>
      <c r="C1870" s="36">
        <v>237.46</v>
      </c>
      <c r="D1870" s="36">
        <v>159.1</v>
      </c>
      <c r="E1870" s="36">
        <v>159.1</v>
      </c>
      <c r="F1870" s="36">
        <v>203.99</v>
      </c>
      <c r="G1870" s="41"/>
    </row>
    <row r="1871" spans="1:7" ht="15">
      <c r="A1871" s="35" t="s">
        <v>2736</v>
      </c>
      <c r="B1871" s="35" t="s">
        <v>2737</v>
      </c>
      <c r="C1871" s="36">
        <v>237.46</v>
      </c>
      <c r="D1871" s="36">
        <v>159.1</v>
      </c>
      <c r="E1871" s="36">
        <v>159.1</v>
      </c>
      <c r="F1871" s="36">
        <v>203.99</v>
      </c>
      <c r="G1871" s="41"/>
    </row>
    <row r="1872" spans="1:7" ht="15">
      <c r="A1872" s="35" t="s">
        <v>2738</v>
      </c>
      <c r="B1872" s="35" t="s">
        <v>2739</v>
      </c>
      <c r="C1872" s="36">
        <v>327.01</v>
      </c>
      <c r="D1872" s="36">
        <v>219.1</v>
      </c>
      <c r="E1872" s="36">
        <v>219.1</v>
      </c>
      <c r="F1872" s="36">
        <v>322.99</v>
      </c>
      <c r="G1872" s="41"/>
    </row>
    <row r="1873" spans="1:7" ht="15">
      <c r="A1873" s="35" t="s">
        <v>2740</v>
      </c>
      <c r="B1873" s="35" t="s">
        <v>2741</v>
      </c>
      <c r="C1873" s="36">
        <v>327.01</v>
      </c>
      <c r="D1873" s="36">
        <v>219.1</v>
      </c>
      <c r="E1873" s="36">
        <v>219.1</v>
      </c>
      <c r="F1873" s="36">
        <v>322.99</v>
      </c>
      <c r="G1873" s="41"/>
    </row>
    <row r="1874" spans="1:7" ht="15">
      <c r="A1874" s="35" t="s">
        <v>2742</v>
      </c>
      <c r="B1874" s="35" t="s">
        <v>2743</v>
      </c>
      <c r="C1874" s="36">
        <v>327.01</v>
      </c>
      <c r="D1874" s="36">
        <v>219.1</v>
      </c>
      <c r="E1874" s="36">
        <v>219.1</v>
      </c>
      <c r="F1874" s="36">
        <v>322.99</v>
      </c>
      <c r="G1874" s="41"/>
    </row>
    <row r="1875" spans="1:7" ht="15">
      <c r="A1875" s="41"/>
      <c r="B1875" s="41"/>
      <c r="C1875" s="41"/>
      <c r="D1875" s="41"/>
      <c r="E1875" s="41"/>
      <c r="F1875" s="41"/>
      <c r="G1875" s="41"/>
    </row>
    <row r="1876" spans="1:7" ht="15">
      <c r="A1876" s="41"/>
      <c r="B1876" s="35" t="s">
        <v>2744</v>
      </c>
      <c r="C1876" s="41"/>
      <c r="D1876" s="41"/>
      <c r="E1876" s="41"/>
      <c r="F1876" s="41"/>
      <c r="G1876" s="41"/>
    </row>
    <row r="1877" spans="1:7" ht="15">
      <c r="A1877" s="35" t="s">
        <v>2745</v>
      </c>
      <c r="B1877" s="35" t="s">
        <v>2746</v>
      </c>
      <c r="C1877" s="36">
        <v>287.16000000000003</v>
      </c>
      <c r="D1877" s="36">
        <v>192.4</v>
      </c>
      <c r="E1877" s="36">
        <v>192.4</v>
      </c>
      <c r="F1877" s="36">
        <v>251.99</v>
      </c>
      <c r="G1877" s="41"/>
    </row>
    <row r="1878" spans="1:7" ht="15">
      <c r="A1878" s="35" t="s">
        <v>2747</v>
      </c>
      <c r="B1878" s="35" t="s">
        <v>2748</v>
      </c>
      <c r="C1878" s="36">
        <v>287.16000000000003</v>
      </c>
      <c r="D1878" s="36">
        <v>192.4</v>
      </c>
      <c r="E1878" s="36">
        <v>192.4</v>
      </c>
      <c r="F1878" s="36">
        <v>251.99</v>
      </c>
      <c r="G1878" s="41"/>
    </row>
    <row r="1879" spans="1:7" ht="15">
      <c r="A1879" s="35" t="s">
        <v>2749</v>
      </c>
      <c r="B1879" s="35" t="s">
        <v>2750</v>
      </c>
      <c r="C1879" s="36">
        <v>287.16000000000003</v>
      </c>
      <c r="D1879" s="36">
        <v>192.4</v>
      </c>
      <c r="E1879" s="36">
        <v>192.4</v>
      </c>
      <c r="F1879" s="36">
        <v>251.99</v>
      </c>
      <c r="G1879" s="41"/>
    </row>
    <row r="1880" spans="1:7" ht="15">
      <c r="A1880" s="35" t="s">
        <v>2751</v>
      </c>
      <c r="B1880" s="35" t="s">
        <v>2752</v>
      </c>
      <c r="C1880" s="36">
        <v>376.72</v>
      </c>
      <c r="D1880" s="36">
        <v>252.4</v>
      </c>
      <c r="E1880" s="36">
        <v>252.4</v>
      </c>
      <c r="F1880" s="36">
        <v>330.99</v>
      </c>
      <c r="G1880" s="41"/>
    </row>
    <row r="1881" spans="1:7" ht="15">
      <c r="A1881" s="35" t="s">
        <v>2753</v>
      </c>
      <c r="B1881" s="35" t="s">
        <v>2754</v>
      </c>
      <c r="C1881" s="36">
        <v>376.72</v>
      </c>
      <c r="D1881" s="36">
        <v>252.4</v>
      </c>
      <c r="E1881" s="36">
        <v>252.4</v>
      </c>
      <c r="F1881" s="36">
        <v>330.99</v>
      </c>
      <c r="G1881" s="41"/>
    </row>
    <row r="1882" spans="1:7" ht="15">
      <c r="A1882" s="35" t="s">
        <v>2755</v>
      </c>
      <c r="B1882" s="35" t="s">
        <v>2756</v>
      </c>
      <c r="C1882" s="36">
        <v>376.72</v>
      </c>
      <c r="D1882" s="36">
        <v>252.4</v>
      </c>
      <c r="E1882" s="36">
        <v>252.4</v>
      </c>
      <c r="F1882" s="36">
        <v>330.99</v>
      </c>
      <c r="G1882" s="41"/>
    </row>
    <row r="1883" spans="1:7" ht="15">
      <c r="A1883" s="41"/>
      <c r="B1883" s="41"/>
      <c r="C1883" s="41"/>
      <c r="D1883" s="41"/>
      <c r="E1883" s="41"/>
      <c r="F1883" s="41"/>
      <c r="G1883" s="41"/>
    </row>
    <row r="1884" spans="1:7" ht="15">
      <c r="A1884" s="41"/>
      <c r="B1884" s="216" t="s">
        <v>2757</v>
      </c>
      <c r="C1884" s="217"/>
      <c r="D1884" s="217"/>
      <c r="E1884" s="217"/>
      <c r="F1884" s="217"/>
      <c r="G1884" s="217"/>
    </row>
    <row r="1885" spans="1:7" ht="15">
      <c r="A1885" s="35" t="s">
        <v>637</v>
      </c>
      <c r="B1885" s="35" t="s">
        <v>2056</v>
      </c>
      <c r="C1885" s="36">
        <v>341.43</v>
      </c>
      <c r="D1885" s="36">
        <v>243.78</v>
      </c>
      <c r="E1885" s="36">
        <v>243.78</v>
      </c>
      <c r="F1885" s="36">
        <v>299</v>
      </c>
      <c r="G1885" s="36">
        <v>299</v>
      </c>
    </row>
    <row r="1886" spans="1:7" ht="15">
      <c r="A1886" s="35" t="s">
        <v>641</v>
      </c>
      <c r="B1886" s="35" t="s">
        <v>2057</v>
      </c>
      <c r="C1886" s="36">
        <v>684.29</v>
      </c>
      <c r="D1886" s="36">
        <v>488.58</v>
      </c>
      <c r="E1886" s="36">
        <v>488.58</v>
      </c>
      <c r="F1886" s="36">
        <v>599</v>
      </c>
      <c r="G1886" s="36">
        <v>599</v>
      </c>
    </row>
    <row r="1887" spans="1:7" ht="15">
      <c r="A1887" s="35" t="s">
        <v>643</v>
      </c>
      <c r="B1887" s="35" t="s">
        <v>2058</v>
      </c>
      <c r="C1887" s="36">
        <v>410</v>
      </c>
      <c r="D1887" s="36">
        <v>292.74</v>
      </c>
      <c r="E1887" s="36">
        <v>292.74</v>
      </c>
      <c r="F1887" s="36">
        <v>359</v>
      </c>
      <c r="G1887" s="36">
        <v>359</v>
      </c>
    </row>
    <row r="1888" spans="1:7" ht="15">
      <c r="A1888" s="35">
        <v>1025041</v>
      </c>
      <c r="B1888" s="35" t="s">
        <v>1599</v>
      </c>
      <c r="C1888" s="36">
        <v>684.29</v>
      </c>
      <c r="D1888" s="36">
        <v>488.58</v>
      </c>
      <c r="E1888" s="36">
        <v>488.58</v>
      </c>
      <c r="F1888" s="36">
        <v>599</v>
      </c>
      <c r="G1888" s="36">
        <v>599</v>
      </c>
    </row>
    <row r="1889" spans="1:7" ht="15">
      <c r="A1889" s="35">
        <v>1025042</v>
      </c>
      <c r="B1889" s="35" t="s">
        <v>1600</v>
      </c>
      <c r="C1889" s="36">
        <v>684.29</v>
      </c>
      <c r="D1889" s="36">
        <v>488.58</v>
      </c>
      <c r="E1889" s="36">
        <v>488.58</v>
      </c>
      <c r="F1889" s="36">
        <v>599</v>
      </c>
      <c r="G1889" s="36">
        <v>599</v>
      </c>
    </row>
    <row r="1890" spans="1:7" ht="15">
      <c r="A1890" s="35">
        <v>1025043</v>
      </c>
      <c r="B1890" s="35" t="s">
        <v>1601</v>
      </c>
      <c r="C1890" s="36">
        <v>982.86</v>
      </c>
      <c r="D1890" s="36">
        <v>701.76</v>
      </c>
      <c r="E1890" s="36">
        <v>701.76</v>
      </c>
      <c r="F1890" s="36">
        <v>859</v>
      </c>
      <c r="G1890" s="36">
        <v>859</v>
      </c>
    </row>
    <row r="1891" spans="1:7" ht="15">
      <c r="A1891" s="35" t="s">
        <v>401</v>
      </c>
      <c r="B1891" s="35" t="s">
        <v>30</v>
      </c>
      <c r="C1891" s="36">
        <v>455.71</v>
      </c>
      <c r="D1891" s="36">
        <v>325.38</v>
      </c>
      <c r="E1891" s="36">
        <v>325.38</v>
      </c>
      <c r="F1891" s="36">
        <v>399</v>
      </c>
      <c r="G1891" s="36">
        <v>399</v>
      </c>
    </row>
    <row r="1892" spans="1:7" ht="15">
      <c r="A1892" s="35" t="s">
        <v>645</v>
      </c>
      <c r="B1892" s="35" t="s">
        <v>2062</v>
      </c>
      <c r="C1892" s="36">
        <v>547.14</v>
      </c>
      <c r="D1892" s="36">
        <v>390.66</v>
      </c>
      <c r="E1892" s="36">
        <v>390.66</v>
      </c>
      <c r="F1892" s="36">
        <v>479</v>
      </c>
      <c r="G1892" s="36">
        <v>479</v>
      </c>
    </row>
    <row r="1893" spans="1:7" ht="15">
      <c r="A1893" s="35" t="s">
        <v>732</v>
      </c>
      <c r="B1893" s="35" t="s">
        <v>2758</v>
      </c>
      <c r="C1893" s="36">
        <v>434.29</v>
      </c>
      <c r="D1893" s="36">
        <v>310.08</v>
      </c>
      <c r="E1893" s="36">
        <v>310.08</v>
      </c>
      <c r="F1893" s="36">
        <v>380</v>
      </c>
      <c r="G1893" s="36">
        <v>380</v>
      </c>
    </row>
    <row r="1894" spans="1:7" ht="15">
      <c r="A1894" s="35" t="s">
        <v>734</v>
      </c>
      <c r="B1894" s="35" t="s">
        <v>2759</v>
      </c>
      <c r="C1894" s="36">
        <v>645.71</v>
      </c>
      <c r="D1894" s="36">
        <v>461.04</v>
      </c>
      <c r="E1894" s="36">
        <v>461.04</v>
      </c>
      <c r="F1894" s="36">
        <v>565</v>
      </c>
      <c r="G1894" s="36">
        <v>565</v>
      </c>
    </row>
    <row r="1895" spans="1:7" ht="15">
      <c r="A1895" s="35" t="s">
        <v>736</v>
      </c>
      <c r="B1895" s="35" t="s">
        <v>2760</v>
      </c>
      <c r="C1895" s="36">
        <v>227.14</v>
      </c>
      <c r="D1895" s="36">
        <v>162.18</v>
      </c>
      <c r="E1895" s="36">
        <v>162.18</v>
      </c>
      <c r="F1895" s="36">
        <v>199</v>
      </c>
      <c r="G1895" s="36">
        <v>199</v>
      </c>
    </row>
    <row r="1896" spans="1:7" ht="15">
      <c r="A1896" s="35" t="s">
        <v>1001</v>
      </c>
      <c r="B1896" s="35" t="s">
        <v>1604</v>
      </c>
      <c r="C1896" s="36">
        <v>248.57</v>
      </c>
      <c r="D1896" s="36">
        <v>177.48</v>
      </c>
      <c r="E1896" s="36">
        <v>177.48</v>
      </c>
      <c r="F1896" s="36">
        <v>218</v>
      </c>
      <c r="G1896" s="36">
        <v>218</v>
      </c>
    </row>
    <row r="1897" spans="1:7" ht="15">
      <c r="A1897" s="35" t="s">
        <v>1281</v>
      </c>
      <c r="B1897" s="35" t="s">
        <v>1562</v>
      </c>
      <c r="C1897" s="36">
        <v>255.71</v>
      </c>
      <c r="D1897" s="36">
        <v>182.58</v>
      </c>
      <c r="E1897" s="36">
        <v>182.58</v>
      </c>
      <c r="F1897" s="36">
        <v>224</v>
      </c>
      <c r="G1897" s="36">
        <v>224</v>
      </c>
    </row>
    <row r="1898" spans="1:7" ht="15">
      <c r="A1898" s="35" t="s">
        <v>1563</v>
      </c>
      <c r="B1898" s="35" t="s">
        <v>1564</v>
      </c>
      <c r="C1898" s="36">
        <v>255.71</v>
      </c>
      <c r="D1898" s="36">
        <v>182.58</v>
      </c>
      <c r="E1898" s="36">
        <v>182.58</v>
      </c>
      <c r="F1898" s="36">
        <v>224</v>
      </c>
      <c r="G1898" s="36">
        <v>224</v>
      </c>
    </row>
    <row r="1899" spans="1:7" ht="15">
      <c r="A1899" s="35" t="s">
        <v>1565</v>
      </c>
      <c r="B1899" s="35" t="s">
        <v>1566</v>
      </c>
      <c r="C1899" s="36">
        <v>255.71</v>
      </c>
      <c r="D1899" s="36">
        <v>182.58</v>
      </c>
      <c r="E1899" s="36">
        <v>182.58</v>
      </c>
      <c r="F1899" s="36">
        <v>224</v>
      </c>
      <c r="G1899" s="36">
        <v>224</v>
      </c>
    </row>
    <row r="1900" spans="1:7" ht="15">
      <c r="A1900" s="35" t="s">
        <v>1283</v>
      </c>
      <c r="B1900" s="35" t="s">
        <v>1567</v>
      </c>
      <c r="C1900" s="36">
        <v>255.71</v>
      </c>
      <c r="D1900" s="36">
        <v>182.58</v>
      </c>
      <c r="E1900" s="36">
        <v>182.58</v>
      </c>
      <c r="F1900" s="36">
        <v>224</v>
      </c>
      <c r="G1900" s="36">
        <v>224</v>
      </c>
    </row>
    <row r="1901" spans="1:7" ht="15">
      <c r="A1901" s="35" t="s">
        <v>1271</v>
      </c>
      <c r="B1901" s="35" t="s">
        <v>1605</v>
      </c>
      <c r="C1901" s="36">
        <v>255.71</v>
      </c>
      <c r="D1901" s="36">
        <v>182.58</v>
      </c>
      <c r="E1901" s="36">
        <v>182.58</v>
      </c>
      <c r="F1901" s="36">
        <v>224</v>
      </c>
      <c r="G1901" s="36">
        <v>224</v>
      </c>
    </row>
    <row r="1902" spans="1:7" ht="15">
      <c r="A1902" s="35" t="s">
        <v>391</v>
      </c>
      <c r="B1902" s="35" t="s">
        <v>1570</v>
      </c>
      <c r="C1902" s="36">
        <v>170</v>
      </c>
      <c r="D1902" s="36">
        <v>121.38</v>
      </c>
      <c r="E1902" s="36">
        <v>121.38</v>
      </c>
      <c r="F1902" s="36">
        <v>149</v>
      </c>
      <c r="G1902" s="36">
        <v>149</v>
      </c>
    </row>
    <row r="1903" spans="1:7" ht="15">
      <c r="A1903" s="35" t="s">
        <v>389</v>
      </c>
      <c r="B1903" s="35" t="s">
        <v>1569</v>
      </c>
      <c r="C1903" s="36">
        <v>90</v>
      </c>
      <c r="D1903" s="36">
        <v>64.260000000000005</v>
      </c>
      <c r="E1903" s="36">
        <v>64.260000000000005</v>
      </c>
      <c r="F1903" s="36">
        <v>79</v>
      </c>
      <c r="G1903" s="36">
        <v>79</v>
      </c>
    </row>
    <row r="1904" spans="1:7" ht="15">
      <c r="A1904" s="35" t="s">
        <v>397</v>
      </c>
      <c r="B1904" s="35" t="s">
        <v>1573</v>
      </c>
      <c r="C1904" s="36">
        <v>90</v>
      </c>
      <c r="D1904" s="36">
        <v>64.260000000000005</v>
      </c>
      <c r="E1904" s="36">
        <v>64.260000000000005</v>
      </c>
      <c r="F1904" s="36">
        <v>79</v>
      </c>
      <c r="G1904" s="36">
        <v>79</v>
      </c>
    </row>
    <row r="1905" spans="1:7" ht="15">
      <c r="A1905" s="35">
        <v>1021231</v>
      </c>
      <c r="B1905" s="35" t="s">
        <v>1520</v>
      </c>
      <c r="C1905" s="36">
        <v>28.56</v>
      </c>
      <c r="D1905" s="36">
        <v>20.39</v>
      </c>
      <c r="E1905" s="36">
        <v>20.39</v>
      </c>
      <c r="F1905" s="36">
        <v>24.99</v>
      </c>
      <c r="G1905" s="36">
        <v>24.99</v>
      </c>
    </row>
    <row r="1906" spans="1:7" ht="15">
      <c r="A1906" s="35">
        <v>1021294</v>
      </c>
      <c r="B1906" s="35" t="s">
        <v>1521</v>
      </c>
      <c r="C1906" s="36">
        <v>21.43</v>
      </c>
      <c r="D1906" s="36">
        <v>15.3</v>
      </c>
      <c r="E1906" s="36">
        <v>15.3</v>
      </c>
      <c r="F1906" s="36">
        <v>18.899999999999999</v>
      </c>
      <c r="G1906" s="36">
        <v>18.899999999999999</v>
      </c>
    </row>
    <row r="1907" spans="1:7" ht="15">
      <c r="A1907" s="35" t="s">
        <v>730</v>
      </c>
      <c r="B1907" s="35" t="s">
        <v>2076</v>
      </c>
      <c r="C1907" s="36">
        <v>398.57</v>
      </c>
      <c r="D1907" s="36">
        <v>284.58</v>
      </c>
      <c r="E1907" s="36">
        <v>284.58</v>
      </c>
      <c r="F1907" s="36">
        <v>349</v>
      </c>
      <c r="G1907" s="36">
        <v>349</v>
      </c>
    </row>
    <row r="1908" spans="1:7" ht="15">
      <c r="A1908" s="35" t="s">
        <v>639</v>
      </c>
      <c r="B1908" s="35" t="s">
        <v>2077</v>
      </c>
      <c r="C1908" s="36">
        <v>124.29</v>
      </c>
      <c r="D1908" s="36">
        <v>88.74</v>
      </c>
      <c r="E1908" s="36">
        <v>88.74</v>
      </c>
      <c r="F1908" s="36">
        <v>109</v>
      </c>
      <c r="G1908" s="36">
        <v>109</v>
      </c>
    </row>
    <row r="1909" spans="1:7" ht="15">
      <c r="A1909" s="41"/>
      <c r="B1909" s="41"/>
      <c r="C1909" s="41"/>
      <c r="D1909" s="41"/>
      <c r="E1909" s="41"/>
      <c r="F1909" s="41"/>
      <c r="G1909" s="41"/>
    </row>
    <row r="1910" spans="1:7" ht="15">
      <c r="A1910" s="41"/>
      <c r="B1910" s="35" t="s">
        <v>2761</v>
      </c>
      <c r="C1910" s="41"/>
      <c r="D1910" s="41"/>
      <c r="E1910" s="41"/>
      <c r="F1910" s="41"/>
      <c r="G1910" s="41"/>
    </row>
    <row r="1911" spans="1:7" ht="15">
      <c r="A1911" s="41"/>
      <c r="B1911" s="41"/>
      <c r="C1911" s="41"/>
      <c r="D1911" s="41"/>
      <c r="E1911" s="41"/>
      <c r="F1911" s="41"/>
      <c r="G1911" s="41"/>
    </row>
    <row r="1912" spans="1:7" ht="15">
      <c r="A1912" s="41"/>
      <c r="B1912" s="35" t="s">
        <v>2762</v>
      </c>
      <c r="C1912" s="41"/>
      <c r="D1912" s="41"/>
      <c r="E1912" s="41"/>
      <c r="F1912" s="41"/>
      <c r="G1912" s="41"/>
    </row>
    <row r="1913" spans="1:7" ht="15">
      <c r="A1913" s="35" t="s">
        <v>2763</v>
      </c>
      <c r="B1913" s="35" t="s">
        <v>2764</v>
      </c>
      <c r="C1913" s="36">
        <v>192.22</v>
      </c>
      <c r="D1913" s="36">
        <v>128.79</v>
      </c>
      <c r="E1913" s="36">
        <v>128.79</v>
      </c>
      <c r="F1913" s="36">
        <v>167.99</v>
      </c>
      <c r="G1913" s="41"/>
    </row>
    <row r="1914" spans="1:7" ht="15">
      <c r="A1914" s="35" t="s">
        <v>2765</v>
      </c>
      <c r="B1914" s="35" t="s">
        <v>2766</v>
      </c>
      <c r="C1914" s="36">
        <v>316.43</v>
      </c>
      <c r="D1914" s="36">
        <v>212.01</v>
      </c>
      <c r="E1914" s="36">
        <v>212.01</v>
      </c>
      <c r="F1914" s="36">
        <v>275.99</v>
      </c>
      <c r="G1914" s="41"/>
    </row>
    <row r="1915" spans="1:7" ht="15">
      <c r="A1915" s="35" t="s">
        <v>2767</v>
      </c>
      <c r="B1915" s="35" t="s">
        <v>2768</v>
      </c>
      <c r="C1915" s="36">
        <v>316.43</v>
      </c>
      <c r="D1915" s="36">
        <v>212.01</v>
      </c>
      <c r="E1915" s="36">
        <v>212.01</v>
      </c>
      <c r="F1915" s="36">
        <v>275.99</v>
      </c>
      <c r="G1915" s="41"/>
    </row>
    <row r="1916" spans="1:7" ht="15">
      <c r="A1916" s="35" t="s">
        <v>2769</v>
      </c>
      <c r="B1916" s="35" t="s">
        <v>2770</v>
      </c>
      <c r="C1916" s="36">
        <v>316.43</v>
      </c>
      <c r="D1916" s="36">
        <v>212.01</v>
      </c>
      <c r="E1916" s="36">
        <v>212.01</v>
      </c>
      <c r="F1916" s="36">
        <v>275.99</v>
      </c>
      <c r="G1916" s="41"/>
    </row>
    <row r="1917" spans="1:7" ht="15">
      <c r="A1917" s="35" t="s">
        <v>2771</v>
      </c>
      <c r="B1917" s="35" t="s">
        <v>2772</v>
      </c>
      <c r="C1917" s="36">
        <v>244.85</v>
      </c>
      <c r="D1917" s="36">
        <v>164.05</v>
      </c>
      <c r="E1917" s="36">
        <v>164.05</v>
      </c>
      <c r="F1917" s="36">
        <v>213.99</v>
      </c>
      <c r="G1917" s="41"/>
    </row>
    <row r="1918" spans="1:7" ht="15">
      <c r="A1918" s="35" t="s">
        <v>2773</v>
      </c>
      <c r="B1918" s="35" t="s">
        <v>2774</v>
      </c>
      <c r="C1918" s="36">
        <v>457.24</v>
      </c>
      <c r="D1918" s="36">
        <v>306.35000000000002</v>
      </c>
      <c r="E1918" s="36">
        <v>306.35000000000002</v>
      </c>
      <c r="F1918" s="36">
        <v>397.99</v>
      </c>
      <c r="G1918" s="41"/>
    </row>
    <row r="1919" spans="1:7" ht="15">
      <c r="A1919" s="35" t="s">
        <v>2775</v>
      </c>
      <c r="B1919" s="35" t="s">
        <v>2776</v>
      </c>
      <c r="C1919" s="36">
        <v>457.24</v>
      </c>
      <c r="D1919" s="36">
        <v>306.35000000000002</v>
      </c>
      <c r="E1919" s="36">
        <v>306.35000000000002</v>
      </c>
      <c r="F1919" s="36">
        <v>397.99</v>
      </c>
      <c r="G1919" s="41"/>
    </row>
    <row r="1920" spans="1:7" ht="15">
      <c r="A1920" s="35" t="s">
        <v>2777</v>
      </c>
      <c r="B1920" s="35" t="s">
        <v>2778</v>
      </c>
      <c r="C1920" s="36">
        <v>457.24</v>
      </c>
      <c r="D1920" s="36">
        <v>306.35000000000002</v>
      </c>
      <c r="E1920" s="36">
        <v>306.35000000000002</v>
      </c>
      <c r="F1920" s="36">
        <v>397.99</v>
      </c>
      <c r="G1920" s="41"/>
    </row>
    <row r="1921" spans="1:7" ht="15">
      <c r="A1921" s="35" t="s">
        <v>2779</v>
      </c>
      <c r="B1921" s="35" t="s">
        <v>2780</v>
      </c>
      <c r="C1921" s="36">
        <v>268.43</v>
      </c>
      <c r="D1921" s="36">
        <v>179.85</v>
      </c>
      <c r="E1921" s="36">
        <v>179.85</v>
      </c>
      <c r="F1921" s="36">
        <v>233.99</v>
      </c>
      <c r="G1921" s="41"/>
    </row>
    <row r="1922" spans="1:7" ht="15">
      <c r="A1922" s="35" t="s">
        <v>2781</v>
      </c>
      <c r="B1922" s="35" t="s">
        <v>2782</v>
      </c>
      <c r="C1922" s="36">
        <v>604.69000000000005</v>
      </c>
      <c r="D1922" s="36">
        <v>405.14</v>
      </c>
      <c r="E1922" s="36">
        <v>405.14</v>
      </c>
      <c r="F1922" s="36">
        <v>526.99</v>
      </c>
      <c r="G1922" s="41"/>
    </row>
    <row r="1923" spans="1:7" ht="15">
      <c r="A1923" s="35" t="s">
        <v>2783</v>
      </c>
      <c r="B1923" s="35" t="s">
        <v>2784</v>
      </c>
      <c r="C1923" s="36">
        <v>604.69000000000005</v>
      </c>
      <c r="D1923" s="36">
        <v>405.14</v>
      </c>
      <c r="E1923" s="36">
        <v>405.14</v>
      </c>
      <c r="F1923" s="36">
        <v>526.99</v>
      </c>
      <c r="G1923" s="41"/>
    </row>
    <row r="1924" spans="1:7" ht="15">
      <c r="A1924" s="35" t="s">
        <v>2785</v>
      </c>
      <c r="B1924" s="35" t="s">
        <v>2786</v>
      </c>
      <c r="C1924" s="36">
        <v>604.69000000000005</v>
      </c>
      <c r="D1924" s="36">
        <v>405.14</v>
      </c>
      <c r="E1924" s="36">
        <v>405.14</v>
      </c>
      <c r="F1924" s="36">
        <v>526.99</v>
      </c>
      <c r="G1924" s="41"/>
    </row>
    <row r="1925" spans="1:7" ht="15">
      <c r="A1925" s="35" t="s">
        <v>2787</v>
      </c>
      <c r="B1925" s="35" t="s">
        <v>2788</v>
      </c>
      <c r="C1925" s="36">
        <v>225.22</v>
      </c>
      <c r="D1925" s="36">
        <v>161.79</v>
      </c>
      <c r="E1925" s="36">
        <v>161.79</v>
      </c>
      <c r="F1925" s="36">
        <v>200.99</v>
      </c>
      <c r="G1925" s="41"/>
    </row>
    <row r="1926" spans="1:7" ht="15">
      <c r="A1926" s="35" t="s">
        <v>2789</v>
      </c>
      <c r="B1926" s="35" t="s">
        <v>2790</v>
      </c>
      <c r="C1926" s="36">
        <v>390.43</v>
      </c>
      <c r="D1926" s="36">
        <v>286.01</v>
      </c>
      <c r="E1926" s="36">
        <v>286.01</v>
      </c>
      <c r="F1926" s="36">
        <v>349.99</v>
      </c>
      <c r="G1926" s="41"/>
    </row>
    <row r="1927" spans="1:7" ht="15">
      <c r="A1927" s="35" t="s">
        <v>2791</v>
      </c>
      <c r="B1927" s="35" t="s">
        <v>2792</v>
      </c>
      <c r="C1927" s="36">
        <v>390.43</v>
      </c>
      <c r="D1927" s="36">
        <v>286.01</v>
      </c>
      <c r="E1927" s="36">
        <v>286.01</v>
      </c>
      <c r="F1927" s="36">
        <v>349.99</v>
      </c>
      <c r="G1927" s="41"/>
    </row>
    <row r="1928" spans="1:7" ht="15">
      <c r="A1928" s="35" t="s">
        <v>2793</v>
      </c>
      <c r="B1928" s="35" t="s">
        <v>2794</v>
      </c>
      <c r="C1928" s="36">
        <v>390.43</v>
      </c>
      <c r="D1928" s="36">
        <v>286.01</v>
      </c>
      <c r="E1928" s="36">
        <v>286.01</v>
      </c>
      <c r="F1928" s="36">
        <v>349.99</v>
      </c>
      <c r="G1928" s="41"/>
    </row>
    <row r="1929" spans="1:7" ht="15">
      <c r="A1929" s="35" t="s">
        <v>2795</v>
      </c>
      <c r="B1929" s="35" t="s">
        <v>2796</v>
      </c>
      <c r="C1929" s="36">
        <v>277.85000000000002</v>
      </c>
      <c r="D1929" s="36">
        <v>197.05</v>
      </c>
      <c r="E1929" s="36">
        <v>197.05</v>
      </c>
      <c r="F1929" s="36">
        <v>246.99</v>
      </c>
      <c r="G1929" s="41"/>
    </row>
    <row r="1930" spans="1:7" ht="15">
      <c r="A1930" s="35" t="s">
        <v>2797</v>
      </c>
      <c r="B1930" s="35" t="s">
        <v>2798</v>
      </c>
      <c r="C1930" s="36">
        <v>531.24</v>
      </c>
      <c r="D1930" s="36">
        <v>380.35</v>
      </c>
      <c r="E1930" s="36">
        <v>380.35</v>
      </c>
      <c r="F1930" s="36">
        <v>471.99</v>
      </c>
      <c r="G1930" s="41"/>
    </row>
    <row r="1931" spans="1:7" ht="15">
      <c r="A1931" s="35" t="s">
        <v>2799</v>
      </c>
      <c r="B1931" s="35" t="s">
        <v>2800</v>
      </c>
      <c r="C1931" s="36">
        <v>531.24</v>
      </c>
      <c r="D1931" s="36">
        <v>380.35</v>
      </c>
      <c r="E1931" s="36">
        <v>380.35</v>
      </c>
      <c r="F1931" s="36">
        <v>471.99</v>
      </c>
      <c r="G1931" s="41"/>
    </row>
    <row r="1932" spans="1:7" ht="15">
      <c r="A1932" s="35" t="s">
        <v>2801</v>
      </c>
      <c r="B1932" s="35" t="s">
        <v>2802</v>
      </c>
      <c r="C1932" s="36">
        <v>531.24</v>
      </c>
      <c r="D1932" s="36">
        <v>380.35</v>
      </c>
      <c r="E1932" s="36">
        <v>380.35</v>
      </c>
      <c r="F1932" s="36">
        <v>471.99</v>
      </c>
      <c r="G1932" s="41"/>
    </row>
    <row r="1933" spans="1:7" ht="15">
      <c r="A1933" s="35" t="s">
        <v>2803</v>
      </c>
      <c r="B1933" s="35" t="s">
        <v>2804</v>
      </c>
      <c r="C1933" s="36">
        <v>301.43</v>
      </c>
      <c r="D1933" s="36">
        <v>212.85</v>
      </c>
      <c r="E1933" s="36">
        <v>212.85</v>
      </c>
      <c r="F1933" s="36">
        <v>266.99</v>
      </c>
      <c r="G1933" s="41"/>
    </row>
    <row r="1934" spans="1:7" ht="15">
      <c r="A1934" s="35" t="s">
        <v>2805</v>
      </c>
      <c r="B1934" s="35" t="s">
        <v>2806</v>
      </c>
      <c r="C1934" s="36">
        <v>678.69</v>
      </c>
      <c r="D1934" s="36">
        <v>479.14</v>
      </c>
      <c r="E1934" s="36">
        <v>479.14</v>
      </c>
      <c r="F1934" s="36">
        <v>600.99</v>
      </c>
      <c r="G1934" s="41"/>
    </row>
    <row r="1935" spans="1:7" ht="15">
      <c r="A1935" s="35" t="s">
        <v>2807</v>
      </c>
      <c r="B1935" s="35" t="s">
        <v>2808</v>
      </c>
      <c r="C1935" s="36">
        <v>678.69</v>
      </c>
      <c r="D1935" s="36">
        <v>479.14</v>
      </c>
      <c r="E1935" s="36">
        <v>479.14</v>
      </c>
      <c r="F1935" s="36">
        <v>600.99</v>
      </c>
      <c r="G1935" s="41"/>
    </row>
    <row r="1936" spans="1:7" ht="15">
      <c r="A1936" s="35" t="s">
        <v>2809</v>
      </c>
      <c r="B1936" s="35" t="s">
        <v>2810</v>
      </c>
      <c r="C1936" s="36">
        <v>678.69</v>
      </c>
      <c r="D1936" s="36">
        <v>479.14</v>
      </c>
      <c r="E1936" s="36">
        <v>479.14</v>
      </c>
      <c r="F1936" s="36">
        <v>600.99</v>
      </c>
      <c r="G1936" s="41"/>
    </row>
    <row r="1937" spans="1:7" ht="15">
      <c r="A1937" s="35" t="s">
        <v>2811</v>
      </c>
      <c r="B1937" s="35" t="s">
        <v>2812</v>
      </c>
      <c r="C1937" s="36">
        <v>19.82</v>
      </c>
      <c r="D1937" s="36">
        <v>13.28</v>
      </c>
      <c r="E1937" s="36">
        <v>13.28</v>
      </c>
      <c r="F1937" s="36">
        <v>17.989999999999998</v>
      </c>
      <c r="G1937" s="41"/>
    </row>
    <row r="1938" spans="1:7" ht="15">
      <c r="A1938" s="35" t="s">
        <v>2813</v>
      </c>
      <c r="B1938" s="35" t="s">
        <v>2814</v>
      </c>
      <c r="C1938" s="36">
        <v>70.05</v>
      </c>
      <c r="D1938" s="36">
        <v>40.630000000000003</v>
      </c>
      <c r="E1938" s="36">
        <v>40.630000000000003</v>
      </c>
      <c r="F1938" s="36">
        <v>52.99</v>
      </c>
      <c r="G1938" s="41"/>
    </row>
    <row r="1939" spans="1:7" ht="15">
      <c r="A1939" s="41"/>
      <c r="B1939" s="41"/>
      <c r="C1939" s="41"/>
      <c r="D1939" s="41"/>
      <c r="E1939" s="41"/>
      <c r="F1939" s="41"/>
      <c r="G1939" s="41"/>
    </row>
    <row r="1940" spans="1:7" ht="15">
      <c r="A1940" s="41"/>
      <c r="B1940" s="35" t="s">
        <v>2815</v>
      </c>
      <c r="C1940" s="41"/>
      <c r="D1940" s="41"/>
      <c r="E1940" s="41"/>
      <c r="F1940" s="41"/>
      <c r="G1940" s="41"/>
    </row>
    <row r="1941" spans="1:7" ht="15">
      <c r="A1941" s="35">
        <v>1021231</v>
      </c>
      <c r="B1941" s="35" t="s">
        <v>1520</v>
      </c>
      <c r="C1941" s="36">
        <v>28.56</v>
      </c>
      <c r="D1941" s="36">
        <v>20.39</v>
      </c>
      <c r="E1941" s="36">
        <v>20.39</v>
      </c>
      <c r="F1941" s="36">
        <v>24.99</v>
      </c>
      <c r="G1941" s="36">
        <v>24.99</v>
      </c>
    </row>
    <row r="1942" spans="1:7" ht="15">
      <c r="A1942" s="35">
        <v>1021294</v>
      </c>
      <c r="B1942" s="35" t="s">
        <v>1521</v>
      </c>
      <c r="C1942" s="36">
        <v>21.43</v>
      </c>
      <c r="D1942" s="36">
        <v>15.3</v>
      </c>
      <c r="E1942" s="36">
        <v>15.3</v>
      </c>
      <c r="F1942" s="36">
        <v>18.899999999999999</v>
      </c>
      <c r="G1942" s="36">
        <v>18.899999999999999</v>
      </c>
    </row>
    <row r="1943" spans="1:7" ht="15">
      <c r="A1943" s="41"/>
      <c r="B1943" s="41"/>
      <c r="C1943" s="41"/>
      <c r="D1943" s="41"/>
      <c r="E1943" s="41"/>
      <c r="F1943" s="41"/>
      <c r="G1943" s="41"/>
    </row>
    <row r="1944" spans="1:7" ht="15">
      <c r="A1944" s="41"/>
      <c r="B1944" s="35" t="s">
        <v>2816</v>
      </c>
      <c r="C1944" s="41"/>
      <c r="D1944" s="41"/>
      <c r="E1944" s="41"/>
      <c r="F1944" s="41"/>
      <c r="G1944" s="41"/>
    </row>
    <row r="1945" spans="1:7" ht="15">
      <c r="A1945" s="41"/>
      <c r="B1945" s="41"/>
      <c r="C1945" s="41"/>
      <c r="D1945" s="41"/>
      <c r="E1945" s="41"/>
      <c r="F1945" s="41"/>
      <c r="G1945" s="41"/>
    </row>
    <row r="1946" spans="1:7" ht="15">
      <c r="A1946" s="41"/>
      <c r="B1946" s="35" t="s">
        <v>2817</v>
      </c>
      <c r="C1946" s="41"/>
      <c r="D1946" s="41"/>
      <c r="E1946" s="41"/>
      <c r="F1946" s="41"/>
      <c r="G1946" s="41"/>
    </row>
    <row r="1947" spans="1:7" ht="15">
      <c r="A1947" s="35" t="s">
        <v>2133</v>
      </c>
      <c r="B1947" s="35" t="s">
        <v>2134</v>
      </c>
      <c r="C1947" s="36">
        <v>334.93</v>
      </c>
      <c r="D1947" s="36">
        <v>224.4</v>
      </c>
      <c r="E1947" s="36">
        <v>224.4</v>
      </c>
      <c r="F1947" s="36">
        <v>291.99</v>
      </c>
      <c r="G1947" s="41"/>
    </row>
    <row r="1948" spans="1:7" ht="15">
      <c r="A1948" s="35" t="s">
        <v>2135</v>
      </c>
      <c r="B1948" s="35" t="s">
        <v>2136</v>
      </c>
      <c r="C1948" s="36">
        <v>334.93</v>
      </c>
      <c r="D1948" s="36">
        <v>224.4</v>
      </c>
      <c r="E1948" s="36">
        <v>224.4</v>
      </c>
      <c r="F1948" s="36">
        <v>291.99</v>
      </c>
      <c r="G1948" s="41"/>
    </row>
    <row r="1949" spans="1:7" ht="15">
      <c r="A1949" s="35" t="s">
        <v>2137</v>
      </c>
      <c r="B1949" s="35" t="s">
        <v>2138</v>
      </c>
      <c r="C1949" s="36">
        <v>334.93</v>
      </c>
      <c r="D1949" s="36">
        <v>224.4</v>
      </c>
      <c r="E1949" s="36">
        <v>224.4</v>
      </c>
      <c r="F1949" s="36">
        <v>291.99</v>
      </c>
      <c r="G1949" s="41"/>
    </row>
    <row r="1950" spans="1:7" ht="15">
      <c r="A1950" s="35" t="s">
        <v>2139</v>
      </c>
      <c r="B1950" s="35" t="s">
        <v>2140</v>
      </c>
      <c r="C1950" s="36">
        <v>220.75</v>
      </c>
      <c r="D1950" s="36">
        <v>147.9</v>
      </c>
      <c r="E1950" s="36">
        <v>147.9</v>
      </c>
      <c r="F1950" s="36">
        <v>192.99</v>
      </c>
      <c r="G1950" s="41"/>
    </row>
    <row r="1951" spans="1:7" ht="15">
      <c r="A1951" s="35" t="s">
        <v>2818</v>
      </c>
      <c r="B1951" s="35" t="s">
        <v>2819</v>
      </c>
      <c r="C1951" s="36">
        <v>465.97</v>
      </c>
      <c r="D1951" s="36">
        <v>312.2</v>
      </c>
      <c r="E1951" s="36">
        <v>312.2</v>
      </c>
      <c r="F1951" s="36">
        <v>401.99</v>
      </c>
      <c r="G1951" s="41"/>
    </row>
    <row r="1952" spans="1:7" ht="15">
      <c r="A1952" s="35" t="s">
        <v>2820</v>
      </c>
      <c r="B1952" s="35" t="s">
        <v>2821</v>
      </c>
      <c r="C1952" s="36">
        <v>465.97</v>
      </c>
      <c r="D1952" s="36">
        <v>312.2</v>
      </c>
      <c r="E1952" s="36">
        <v>312.2</v>
      </c>
      <c r="F1952" s="36">
        <v>401.99</v>
      </c>
      <c r="G1952" s="41"/>
    </row>
    <row r="1953" spans="1:7" ht="15">
      <c r="A1953" s="35" t="s">
        <v>2822</v>
      </c>
      <c r="B1953" s="35" t="s">
        <v>2823</v>
      </c>
      <c r="C1953" s="36">
        <v>465.97</v>
      </c>
      <c r="D1953" s="36">
        <v>312.2</v>
      </c>
      <c r="E1953" s="36">
        <v>312.2</v>
      </c>
      <c r="F1953" s="36">
        <v>401.99</v>
      </c>
      <c r="G1953" s="41"/>
    </row>
    <row r="1954" spans="1:7" ht="15">
      <c r="A1954" s="35" t="s">
        <v>2824</v>
      </c>
      <c r="B1954" s="35" t="s">
        <v>2825</v>
      </c>
      <c r="C1954" s="36">
        <v>281.49</v>
      </c>
      <c r="D1954" s="36">
        <v>188.6</v>
      </c>
      <c r="E1954" s="36">
        <v>188.6</v>
      </c>
      <c r="F1954" s="36">
        <v>242.99</v>
      </c>
      <c r="G1954" s="41"/>
    </row>
    <row r="1955" spans="1:7" ht="15">
      <c r="A1955" s="35" t="s">
        <v>2826</v>
      </c>
      <c r="B1955" s="35" t="s">
        <v>2827</v>
      </c>
      <c r="C1955" s="36">
        <v>557.30999999999995</v>
      </c>
      <c r="D1955" s="36">
        <v>373.4</v>
      </c>
      <c r="E1955" s="36">
        <v>373.4</v>
      </c>
      <c r="F1955" s="36">
        <v>485.99</v>
      </c>
      <c r="G1955" s="41"/>
    </row>
    <row r="1956" spans="1:7" ht="15">
      <c r="A1956" s="35" t="s">
        <v>2828</v>
      </c>
      <c r="B1956" s="35" t="s">
        <v>2829</v>
      </c>
      <c r="C1956" s="36">
        <v>557.30999999999995</v>
      </c>
      <c r="D1956" s="36">
        <v>373.4</v>
      </c>
      <c r="E1956" s="36">
        <v>373.4</v>
      </c>
      <c r="F1956" s="36">
        <v>485.99</v>
      </c>
      <c r="G1956" s="41"/>
    </row>
    <row r="1957" spans="1:7" ht="15">
      <c r="A1957" s="35" t="s">
        <v>2830</v>
      </c>
      <c r="B1957" s="35" t="s">
        <v>2831</v>
      </c>
      <c r="C1957" s="36">
        <v>557.30999999999995</v>
      </c>
      <c r="D1957" s="36">
        <v>373.4</v>
      </c>
      <c r="E1957" s="36">
        <v>373.4</v>
      </c>
      <c r="F1957" s="36">
        <v>485.99</v>
      </c>
      <c r="G1957" s="41"/>
    </row>
    <row r="1958" spans="1:7" ht="15">
      <c r="A1958" s="35" t="s">
        <v>2832</v>
      </c>
      <c r="B1958" s="35" t="s">
        <v>2833</v>
      </c>
      <c r="C1958" s="36">
        <v>369.7</v>
      </c>
      <c r="D1958" s="36">
        <v>247.7</v>
      </c>
      <c r="E1958" s="36">
        <v>247.7</v>
      </c>
      <c r="F1958" s="36">
        <v>322.99</v>
      </c>
      <c r="G1958" s="41"/>
    </row>
    <row r="1959" spans="1:7" ht="15">
      <c r="A1959" s="35" t="s">
        <v>1344</v>
      </c>
      <c r="B1959" s="35" t="s">
        <v>2157</v>
      </c>
      <c r="C1959" s="36">
        <v>16.12</v>
      </c>
      <c r="D1959" s="36">
        <v>10.8</v>
      </c>
      <c r="E1959" s="36">
        <v>10.8</v>
      </c>
      <c r="F1959" s="36">
        <v>14.99</v>
      </c>
      <c r="G1959" s="41"/>
    </row>
    <row r="1960" spans="1:7" ht="15">
      <c r="A1960" s="41"/>
      <c r="B1960" s="41"/>
      <c r="C1960" s="41"/>
      <c r="D1960" s="41"/>
      <c r="E1960" s="41"/>
      <c r="F1960" s="41"/>
      <c r="G1960" s="41"/>
    </row>
    <row r="1961" spans="1:7" ht="15">
      <c r="A1961" s="41"/>
      <c r="B1961" s="216" t="s">
        <v>2834</v>
      </c>
      <c r="C1961" s="217"/>
      <c r="D1961" s="41"/>
      <c r="E1961" s="41"/>
      <c r="F1961" s="41"/>
      <c r="G1961" s="41"/>
    </row>
    <row r="1962" spans="1:7" ht="15">
      <c r="A1962" s="35" t="s">
        <v>121</v>
      </c>
      <c r="B1962" s="35" t="s">
        <v>1623</v>
      </c>
      <c r="C1962" s="36">
        <v>154.55000000000001</v>
      </c>
      <c r="D1962" s="36">
        <v>89.64</v>
      </c>
      <c r="E1962" s="36">
        <v>89.64</v>
      </c>
      <c r="F1962" s="36">
        <v>116.99</v>
      </c>
      <c r="G1962" s="41"/>
    </row>
    <row r="1963" spans="1:7" ht="15">
      <c r="A1963" s="41"/>
      <c r="B1963" s="41"/>
      <c r="C1963" s="41"/>
      <c r="D1963" s="41"/>
      <c r="E1963" s="41"/>
      <c r="F1963" s="41"/>
      <c r="G1963" s="41"/>
    </row>
    <row r="1964" spans="1:7" ht="15">
      <c r="A1964" s="41"/>
      <c r="B1964" s="35" t="s">
        <v>2835</v>
      </c>
      <c r="C1964" s="41"/>
      <c r="D1964" s="41"/>
      <c r="E1964" s="41"/>
      <c r="F1964" s="41"/>
      <c r="G1964" s="41"/>
    </row>
    <row r="1965" spans="1:7" ht="15">
      <c r="A1965" s="35" t="s">
        <v>965</v>
      </c>
      <c r="B1965" s="35" t="s">
        <v>2111</v>
      </c>
      <c r="C1965" s="36">
        <v>1027.1400000000001</v>
      </c>
      <c r="D1965" s="36">
        <v>733.38</v>
      </c>
      <c r="E1965" s="36">
        <v>733.38</v>
      </c>
      <c r="F1965" s="36">
        <v>899</v>
      </c>
      <c r="G1965" s="36">
        <v>899</v>
      </c>
    </row>
    <row r="1966" spans="1:7" ht="15">
      <c r="A1966" s="41"/>
      <c r="B1966" s="41"/>
      <c r="C1966" s="41"/>
      <c r="D1966" s="41"/>
      <c r="E1966" s="41"/>
      <c r="F1966" s="41"/>
      <c r="G1966" s="41"/>
    </row>
    <row r="1967" spans="1:7" ht="15">
      <c r="A1967" s="41"/>
      <c r="B1967" s="35" t="s">
        <v>2836</v>
      </c>
      <c r="C1967" s="41"/>
      <c r="D1967" s="41"/>
      <c r="E1967" s="41"/>
      <c r="F1967" s="41"/>
      <c r="G1967" s="41"/>
    </row>
    <row r="1968" spans="1:7" ht="15">
      <c r="A1968" s="35" t="s">
        <v>2113</v>
      </c>
      <c r="B1968" s="35" t="s">
        <v>2114</v>
      </c>
      <c r="C1968" s="36">
        <v>878.57</v>
      </c>
      <c r="D1968" s="36">
        <v>627.29999999999995</v>
      </c>
      <c r="E1968" s="36">
        <v>627.29999999999995</v>
      </c>
      <c r="F1968" s="36">
        <v>699</v>
      </c>
      <c r="G1968" s="36">
        <v>699</v>
      </c>
    </row>
    <row r="1969" spans="1:7" ht="15">
      <c r="A1969" s="35" t="s">
        <v>2115</v>
      </c>
      <c r="B1969" s="35" t="s">
        <v>2116</v>
      </c>
      <c r="C1969" s="36">
        <v>690</v>
      </c>
      <c r="D1969" s="36">
        <v>492.66</v>
      </c>
      <c r="E1969" s="36">
        <v>492.66</v>
      </c>
      <c r="F1969" s="36">
        <v>549</v>
      </c>
      <c r="G1969" s="36">
        <v>549</v>
      </c>
    </row>
    <row r="1970" spans="1:7" ht="15">
      <c r="A1970" s="35" t="s">
        <v>973</v>
      </c>
      <c r="B1970" s="35" t="s">
        <v>2117</v>
      </c>
      <c r="C1970" s="36">
        <v>1255.71</v>
      </c>
      <c r="D1970" s="36">
        <v>896.58</v>
      </c>
      <c r="E1970" s="36">
        <v>896.58</v>
      </c>
      <c r="F1970" s="36">
        <v>999</v>
      </c>
      <c r="G1970" s="36">
        <v>999</v>
      </c>
    </row>
    <row r="1971" spans="1:7" ht="15">
      <c r="A1971" s="41"/>
      <c r="B1971" s="41"/>
      <c r="C1971" s="41"/>
      <c r="D1971" s="41"/>
      <c r="E1971" s="41"/>
      <c r="F1971" s="41"/>
      <c r="G1971" s="41"/>
    </row>
    <row r="1972" spans="1:7" ht="15">
      <c r="A1972" s="41"/>
      <c r="B1972" s="216" t="s">
        <v>2837</v>
      </c>
      <c r="C1972" s="217"/>
      <c r="D1972" s="217"/>
      <c r="E1972" s="217"/>
      <c r="F1972" s="217"/>
      <c r="G1972" s="217"/>
    </row>
    <row r="1973" spans="1:7" ht="15">
      <c r="A1973" s="35" t="s">
        <v>963</v>
      </c>
      <c r="B1973" s="35" t="s">
        <v>2110</v>
      </c>
      <c r="C1973" s="36">
        <v>398.57</v>
      </c>
      <c r="D1973" s="36">
        <v>284.58</v>
      </c>
      <c r="E1973" s="36">
        <v>284.58</v>
      </c>
      <c r="F1973" s="36">
        <v>349</v>
      </c>
      <c r="G1973" s="36">
        <v>349</v>
      </c>
    </row>
    <row r="1974" spans="1:7" ht="15">
      <c r="A1974" s="35">
        <v>1025041</v>
      </c>
      <c r="B1974" s="35" t="s">
        <v>1599</v>
      </c>
      <c r="C1974" s="36">
        <v>684.29</v>
      </c>
      <c r="D1974" s="36">
        <v>488.58</v>
      </c>
      <c r="E1974" s="36">
        <v>488.58</v>
      </c>
      <c r="F1974" s="36">
        <v>599</v>
      </c>
      <c r="G1974" s="36">
        <v>599</v>
      </c>
    </row>
    <row r="1975" spans="1:7" ht="15">
      <c r="A1975" s="35">
        <v>1025042</v>
      </c>
      <c r="B1975" s="35" t="s">
        <v>1600</v>
      </c>
      <c r="C1975" s="36">
        <v>684.29</v>
      </c>
      <c r="D1975" s="36">
        <v>488.58</v>
      </c>
      <c r="E1975" s="36">
        <v>488.58</v>
      </c>
      <c r="F1975" s="36">
        <v>599</v>
      </c>
      <c r="G1975" s="36">
        <v>599</v>
      </c>
    </row>
    <row r="1976" spans="1:7" ht="15">
      <c r="A1976" s="35">
        <v>1025043</v>
      </c>
      <c r="B1976" s="35" t="s">
        <v>1601</v>
      </c>
      <c r="C1976" s="36">
        <v>982.86</v>
      </c>
      <c r="D1976" s="36">
        <v>701.76</v>
      </c>
      <c r="E1976" s="36">
        <v>701.76</v>
      </c>
      <c r="F1976" s="36">
        <v>859</v>
      </c>
      <c r="G1976" s="36">
        <v>859</v>
      </c>
    </row>
    <row r="1977" spans="1:7" ht="15">
      <c r="A1977" s="35" t="s">
        <v>401</v>
      </c>
      <c r="B1977" s="35" t="s">
        <v>30</v>
      </c>
      <c r="C1977" s="36">
        <v>455.71</v>
      </c>
      <c r="D1977" s="36">
        <v>325.38</v>
      </c>
      <c r="E1977" s="36">
        <v>325.38</v>
      </c>
      <c r="F1977" s="36">
        <v>399</v>
      </c>
      <c r="G1977" s="36">
        <v>399</v>
      </c>
    </row>
    <row r="1978" spans="1:7" ht="15">
      <c r="A1978" s="35" t="s">
        <v>1281</v>
      </c>
      <c r="B1978" s="35" t="s">
        <v>1562</v>
      </c>
      <c r="C1978" s="36">
        <v>255.71</v>
      </c>
      <c r="D1978" s="36">
        <v>182.58</v>
      </c>
      <c r="E1978" s="36">
        <v>182.58</v>
      </c>
      <c r="F1978" s="36">
        <v>224</v>
      </c>
      <c r="G1978" s="36">
        <v>224</v>
      </c>
    </row>
    <row r="1979" spans="1:7" ht="15">
      <c r="A1979" s="35" t="s">
        <v>1563</v>
      </c>
      <c r="B1979" s="35" t="s">
        <v>1564</v>
      </c>
      <c r="C1979" s="36">
        <v>255.71</v>
      </c>
      <c r="D1979" s="36">
        <v>182.58</v>
      </c>
      <c r="E1979" s="36">
        <v>182.58</v>
      </c>
      <c r="F1979" s="36">
        <v>224</v>
      </c>
      <c r="G1979" s="36">
        <v>224</v>
      </c>
    </row>
    <row r="1980" spans="1:7" ht="15">
      <c r="A1980" s="35" t="s">
        <v>1565</v>
      </c>
      <c r="B1980" s="35" t="s">
        <v>1566</v>
      </c>
      <c r="C1980" s="36">
        <v>255.71</v>
      </c>
      <c r="D1980" s="36">
        <v>182.58</v>
      </c>
      <c r="E1980" s="36">
        <v>182.58</v>
      </c>
      <c r="F1980" s="36">
        <v>224</v>
      </c>
      <c r="G1980" s="36">
        <v>224</v>
      </c>
    </row>
    <row r="1981" spans="1:7" ht="15">
      <c r="A1981" s="35" t="s">
        <v>1283</v>
      </c>
      <c r="B1981" s="35" t="s">
        <v>1567</v>
      </c>
      <c r="C1981" s="36">
        <v>255.71</v>
      </c>
      <c r="D1981" s="36">
        <v>182.58</v>
      </c>
      <c r="E1981" s="36">
        <v>182.58</v>
      </c>
      <c r="F1981" s="36">
        <v>224</v>
      </c>
      <c r="G1981" s="36">
        <v>224</v>
      </c>
    </row>
    <row r="1982" spans="1:7" ht="15">
      <c r="A1982" s="35" t="s">
        <v>1271</v>
      </c>
      <c r="B1982" s="35" t="s">
        <v>1605</v>
      </c>
      <c r="C1982" s="36">
        <v>255.71</v>
      </c>
      <c r="D1982" s="36">
        <v>182.58</v>
      </c>
      <c r="E1982" s="36">
        <v>182.58</v>
      </c>
      <c r="F1982" s="36">
        <v>224</v>
      </c>
      <c r="G1982" s="36">
        <v>224</v>
      </c>
    </row>
    <row r="1983" spans="1:7" ht="15">
      <c r="A1983" s="35" t="s">
        <v>975</v>
      </c>
      <c r="B1983" s="35" t="s">
        <v>2838</v>
      </c>
      <c r="C1983" s="36">
        <v>434.29</v>
      </c>
      <c r="D1983" s="36">
        <v>310.08</v>
      </c>
      <c r="E1983" s="36">
        <v>310.08</v>
      </c>
      <c r="F1983" s="36">
        <v>380</v>
      </c>
      <c r="G1983" s="36">
        <v>380</v>
      </c>
    </row>
    <row r="1984" spans="1:7" ht="15">
      <c r="A1984" s="35" t="s">
        <v>977</v>
      </c>
      <c r="B1984" s="35" t="s">
        <v>2839</v>
      </c>
      <c r="C1984" s="36">
        <v>1027.1400000000001</v>
      </c>
      <c r="D1984" s="36">
        <v>733.38</v>
      </c>
      <c r="E1984" s="36">
        <v>733.38</v>
      </c>
      <c r="F1984" s="36">
        <v>899</v>
      </c>
      <c r="G1984" s="36">
        <v>899</v>
      </c>
    </row>
    <row r="1985" spans="1:7" ht="15">
      <c r="A1985" s="35" t="s">
        <v>979</v>
      </c>
      <c r="B1985" s="35" t="s">
        <v>2840</v>
      </c>
      <c r="C1985" s="36">
        <v>227.14</v>
      </c>
      <c r="D1985" s="36">
        <v>162.18</v>
      </c>
      <c r="E1985" s="36">
        <v>162.18</v>
      </c>
      <c r="F1985" s="36">
        <v>199</v>
      </c>
      <c r="G1985" s="36">
        <v>199</v>
      </c>
    </row>
    <row r="1986" spans="1:7" ht="15">
      <c r="A1986" s="35" t="s">
        <v>391</v>
      </c>
      <c r="B1986" s="35" t="s">
        <v>1570</v>
      </c>
      <c r="C1986" s="36">
        <v>170</v>
      </c>
      <c r="D1986" s="36">
        <v>121.38</v>
      </c>
      <c r="E1986" s="36">
        <v>121.38</v>
      </c>
      <c r="F1986" s="36">
        <v>149</v>
      </c>
      <c r="G1986" s="36">
        <v>149</v>
      </c>
    </row>
    <row r="1987" spans="1:7" ht="15">
      <c r="A1987" s="35" t="s">
        <v>395</v>
      </c>
      <c r="B1987" s="35" t="s">
        <v>1571</v>
      </c>
      <c r="C1987" s="36">
        <v>570</v>
      </c>
      <c r="D1987" s="36">
        <v>406.98</v>
      </c>
      <c r="E1987" s="36">
        <v>406.98</v>
      </c>
      <c r="F1987" s="36">
        <v>499</v>
      </c>
      <c r="G1987" s="36">
        <v>499</v>
      </c>
    </row>
    <row r="1988" spans="1:7" ht="15">
      <c r="A1988" s="35" t="s">
        <v>389</v>
      </c>
      <c r="B1988" s="35" t="s">
        <v>1569</v>
      </c>
      <c r="C1988" s="36">
        <v>90</v>
      </c>
      <c r="D1988" s="36">
        <v>64.260000000000005</v>
      </c>
      <c r="E1988" s="36">
        <v>64.260000000000005</v>
      </c>
      <c r="F1988" s="36">
        <v>79</v>
      </c>
      <c r="G1988" s="36">
        <v>79</v>
      </c>
    </row>
    <row r="1989" spans="1:7" ht="15">
      <c r="A1989" s="35" t="s">
        <v>397</v>
      </c>
      <c r="B1989" s="35" t="s">
        <v>1573</v>
      </c>
      <c r="C1989" s="36">
        <v>90</v>
      </c>
      <c r="D1989" s="36">
        <v>64.260000000000005</v>
      </c>
      <c r="E1989" s="36">
        <v>64.260000000000005</v>
      </c>
      <c r="F1989" s="36">
        <v>79</v>
      </c>
      <c r="G1989" s="36">
        <v>79</v>
      </c>
    </row>
    <row r="1990" spans="1:7" ht="15">
      <c r="A1990" s="35">
        <v>1021231</v>
      </c>
      <c r="B1990" s="35" t="s">
        <v>1520</v>
      </c>
      <c r="C1990" s="36">
        <v>28.56</v>
      </c>
      <c r="D1990" s="36">
        <v>20.39</v>
      </c>
      <c r="E1990" s="36">
        <v>20.39</v>
      </c>
      <c r="F1990" s="36">
        <v>24.99</v>
      </c>
      <c r="G1990" s="36">
        <v>24.99</v>
      </c>
    </row>
    <row r="1991" spans="1:7" ht="15">
      <c r="A1991" s="35">
        <v>1021294</v>
      </c>
      <c r="B1991" s="35" t="s">
        <v>1521</v>
      </c>
      <c r="C1991" s="36">
        <v>21.43</v>
      </c>
      <c r="D1991" s="36">
        <v>15.3</v>
      </c>
      <c r="E1991" s="36">
        <v>15.3</v>
      </c>
      <c r="F1991" s="36">
        <v>18.899999999999999</v>
      </c>
      <c r="G1991" s="36">
        <v>18.899999999999999</v>
      </c>
    </row>
    <row r="1992" spans="1:7" ht="15">
      <c r="A1992" s="35" t="s">
        <v>967</v>
      </c>
      <c r="B1992" s="35" t="s">
        <v>2131</v>
      </c>
      <c r="C1992" s="36">
        <v>192.86</v>
      </c>
      <c r="D1992" s="36">
        <v>137.69999999999999</v>
      </c>
      <c r="E1992" s="36">
        <v>137.69999999999999</v>
      </c>
      <c r="F1992" s="36">
        <v>169</v>
      </c>
      <c r="G1992" s="36">
        <v>169</v>
      </c>
    </row>
    <row r="1993" spans="1:7" ht="15">
      <c r="A1993" s="41"/>
      <c r="B1993" s="41"/>
      <c r="C1993" s="41"/>
      <c r="D1993" s="41"/>
      <c r="E1993" s="41"/>
      <c r="F1993" s="41"/>
      <c r="G1993" s="41"/>
    </row>
    <row r="1994" spans="1:7" ht="15">
      <c r="A1994" s="41"/>
      <c r="B1994" s="216" t="s">
        <v>2841</v>
      </c>
      <c r="C1994" s="217"/>
      <c r="D1994" s="217"/>
      <c r="E1994" s="41"/>
      <c r="F1994" s="41"/>
      <c r="G1994" s="41"/>
    </row>
    <row r="1995" spans="1:7" ht="15">
      <c r="A1995" s="41"/>
      <c r="B1995" s="41"/>
      <c r="C1995" s="41"/>
      <c r="D1995" s="41"/>
      <c r="E1995" s="41"/>
      <c r="F1995" s="41"/>
      <c r="G1995" s="41"/>
    </row>
    <row r="1996" spans="1:7" ht="15">
      <c r="A1996" s="41"/>
      <c r="B1996" s="35" t="s">
        <v>2842</v>
      </c>
      <c r="C1996" s="41"/>
      <c r="D1996" s="41"/>
      <c r="E1996" s="41"/>
      <c r="F1996" s="41"/>
      <c r="G1996" s="41"/>
    </row>
    <row r="1997" spans="1:7" ht="15">
      <c r="A1997" s="35" t="s">
        <v>2843</v>
      </c>
      <c r="B1997" s="35" t="s">
        <v>2844</v>
      </c>
      <c r="C1997" s="36">
        <v>220.47</v>
      </c>
      <c r="D1997" s="36">
        <v>127.87</v>
      </c>
      <c r="E1997" s="36">
        <v>127.87</v>
      </c>
      <c r="F1997" s="36">
        <v>166.99</v>
      </c>
      <c r="G1997" s="41"/>
    </row>
    <row r="1998" spans="1:7" ht="15">
      <c r="A1998" s="35" t="s">
        <v>2845</v>
      </c>
      <c r="B1998" s="35" t="s">
        <v>2846</v>
      </c>
      <c r="C1998" s="36">
        <v>177.64</v>
      </c>
      <c r="D1998" s="36">
        <v>103.03</v>
      </c>
      <c r="E1998" s="36">
        <v>103.03</v>
      </c>
      <c r="F1998" s="36">
        <v>133.99</v>
      </c>
      <c r="G1998" s="41"/>
    </row>
    <row r="1999" spans="1:7" ht="15">
      <c r="A1999" s="35" t="s">
        <v>121</v>
      </c>
      <c r="B1999" s="35" t="s">
        <v>1623</v>
      </c>
      <c r="C1999" s="36">
        <v>154.55000000000001</v>
      </c>
      <c r="D1999" s="36">
        <v>89.64</v>
      </c>
      <c r="E1999" s="36">
        <v>89.64</v>
      </c>
      <c r="F1999" s="36">
        <v>116.99</v>
      </c>
      <c r="G1999" s="41"/>
    </row>
    <row r="2000" spans="1:7" ht="15">
      <c r="A2000" s="35" t="s">
        <v>451</v>
      </c>
      <c r="B2000" s="35" t="s">
        <v>2227</v>
      </c>
      <c r="C2000" s="36">
        <v>213.58</v>
      </c>
      <c r="D2000" s="36">
        <v>143.1</v>
      </c>
      <c r="E2000" s="36">
        <v>143.1</v>
      </c>
      <c r="F2000" s="36">
        <v>185.99</v>
      </c>
      <c r="G2000" s="41"/>
    </row>
    <row r="2001" spans="1:7" ht="15">
      <c r="A2001" s="41"/>
      <c r="B2001" s="41"/>
      <c r="C2001" s="41"/>
      <c r="D2001" s="41"/>
      <c r="E2001" s="41"/>
      <c r="F2001" s="41"/>
      <c r="G2001" s="41"/>
    </row>
    <row r="2002" spans="1:7" ht="15">
      <c r="A2002" s="41"/>
      <c r="B2002" s="216" t="s">
        <v>2847</v>
      </c>
      <c r="C2002" s="217"/>
      <c r="D2002" s="217"/>
      <c r="E2002" s="217"/>
      <c r="F2002" s="217"/>
      <c r="G2002" s="217"/>
    </row>
    <row r="2003" spans="1:7" ht="15">
      <c r="A2003" s="35">
        <v>1025041</v>
      </c>
      <c r="B2003" s="35" t="s">
        <v>1599</v>
      </c>
      <c r="C2003" s="36">
        <v>684.29</v>
      </c>
      <c r="D2003" s="36">
        <v>488.58</v>
      </c>
      <c r="E2003" s="36">
        <v>488.58</v>
      </c>
      <c r="F2003" s="36">
        <v>599</v>
      </c>
      <c r="G2003" s="36">
        <v>599</v>
      </c>
    </row>
    <row r="2004" spans="1:7" ht="15">
      <c r="A2004" s="35">
        <v>1025042</v>
      </c>
      <c r="B2004" s="35" t="s">
        <v>1600</v>
      </c>
      <c r="C2004" s="36">
        <v>684.29</v>
      </c>
      <c r="D2004" s="36">
        <v>488.58</v>
      </c>
      <c r="E2004" s="36">
        <v>488.58</v>
      </c>
      <c r="F2004" s="36">
        <v>599</v>
      </c>
      <c r="G2004" s="36">
        <v>599</v>
      </c>
    </row>
    <row r="2005" spans="1:7" ht="15">
      <c r="A2005" s="35">
        <v>1025043</v>
      </c>
      <c r="B2005" s="35" t="s">
        <v>1601</v>
      </c>
      <c r="C2005" s="36">
        <v>982.86</v>
      </c>
      <c r="D2005" s="36">
        <v>701.76</v>
      </c>
      <c r="E2005" s="36">
        <v>701.76</v>
      </c>
      <c r="F2005" s="36">
        <v>859</v>
      </c>
      <c r="G2005" s="36">
        <v>859</v>
      </c>
    </row>
    <row r="2006" spans="1:7" ht="15">
      <c r="A2006" s="35" t="s">
        <v>401</v>
      </c>
      <c r="B2006" s="35" t="s">
        <v>30</v>
      </c>
      <c r="C2006" s="36">
        <v>455.71</v>
      </c>
      <c r="D2006" s="36">
        <v>325.38</v>
      </c>
      <c r="E2006" s="36">
        <v>325.38</v>
      </c>
      <c r="F2006" s="36">
        <v>399</v>
      </c>
      <c r="G2006" s="36">
        <v>399</v>
      </c>
    </row>
    <row r="2007" spans="1:7" ht="15">
      <c r="A2007" s="35" t="s">
        <v>1281</v>
      </c>
      <c r="B2007" s="35" t="s">
        <v>1562</v>
      </c>
      <c r="C2007" s="36">
        <v>255.71</v>
      </c>
      <c r="D2007" s="36">
        <v>182.58</v>
      </c>
      <c r="E2007" s="36">
        <v>182.58</v>
      </c>
      <c r="F2007" s="36">
        <v>224</v>
      </c>
      <c r="G2007" s="36">
        <v>224</v>
      </c>
    </row>
    <row r="2008" spans="1:7" ht="15">
      <c r="A2008" s="35" t="s">
        <v>1563</v>
      </c>
      <c r="B2008" s="35" t="s">
        <v>1564</v>
      </c>
      <c r="C2008" s="36">
        <v>255.71</v>
      </c>
      <c r="D2008" s="36">
        <v>182.58</v>
      </c>
      <c r="E2008" s="36">
        <v>182.58</v>
      </c>
      <c r="F2008" s="36">
        <v>224</v>
      </c>
      <c r="G2008" s="36">
        <v>224</v>
      </c>
    </row>
    <row r="2009" spans="1:7" ht="15">
      <c r="A2009" s="35" t="s">
        <v>1565</v>
      </c>
      <c r="B2009" s="35" t="s">
        <v>1566</v>
      </c>
      <c r="C2009" s="36">
        <v>255.71</v>
      </c>
      <c r="D2009" s="36">
        <v>182.58</v>
      </c>
      <c r="E2009" s="36">
        <v>182.58</v>
      </c>
      <c r="F2009" s="36">
        <v>224</v>
      </c>
      <c r="G2009" s="36">
        <v>224</v>
      </c>
    </row>
    <row r="2010" spans="1:7" ht="15">
      <c r="A2010" s="35" t="s">
        <v>1283</v>
      </c>
      <c r="B2010" s="35" t="s">
        <v>1567</v>
      </c>
      <c r="C2010" s="36">
        <v>255.71</v>
      </c>
      <c r="D2010" s="36">
        <v>182.58</v>
      </c>
      <c r="E2010" s="36">
        <v>182.58</v>
      </c>
      <c r="F2010" s="36">
        <v>224</v>
      </c>
      <c r="G2010" s="36">
        <v>224</v>
      </c>
    </row>
    <row r="2011" spans="1:7" ht="15">
      <c r="A2011" s="35" t="s">
        <v>395</v>
      </c>
      <c r="B2011" s="35" t="s">
        <v>1571</v>
      </c>
      <c r="C2011" s="36">
        <v>570</v>
      </c>
      <c r="D2011" s="36">
        <v>406.98</v>
      </c>
      <c r="E2011" s="36">
        <v>406.98</v>
      </c>
      <c r="F2011" s="36">
        <v>499</v>
      </c>
      <c r="G2011" s="36">
        <v>499</v>
      </c>
    </row>
    <row r="2012" spans="1:7" ht="15">
      <c r="A2012" s="35" t="s">
        <v>393</v>
      </c>
      <c r="B2012" s="35" t="s">
        <v>1572</v>
      </c>
      <c r="C2012" s="36">
        <v>512.86</v>
      </c>
      <c r="D2012" s="36">
        <v>366.18</v>
      </c>
      <c r="E2012" s="36">
        <v>366.18</v>
      </c>
      <c r="F2012" s="36">
        <v>449</v>
      </c>
      <c r="G2012" s="36">
        <v>449</v>
      </c>
    </row>
    <row r="2013" spans="1:7" ht="15">
      <c r="A2013" s="35" t="s">
        <v>389</v>
      </c>
      <c r="B2013" s="35" t="s">
        <v>1569</v>
      </c>
      <c r="C2013" s="36">
        <v>90</v>
      </c>
      <c r="D2013" s="36">
        <v>64.260000000000005</v>
      </c>
      <c r="E2013" s="36">
        <v>64.260000000000005</v>
      </c>
      <c r="F2013" s="36">
        <v>79</v>
      </c>
      <c r="G2013" s="36">
        <v>79</v>
      </c>
    </row>
    <row r="2014" spans="1:7" ht="15">
      <c r="A2014" s="35" t="s">
        <v>397</v>
      </c>
      <c r="B2014" s="35" t="s">
        <v>1573</v>
      </c>
      <c r="C2014" s="36">
        <v>90</v>
      </c>
      <c r="D2014" s="36">
        <v>64.260000000000005</v>
      </c>
      <c r="E2014" s="36">
        <v>64.260000000000005</v>
      </c>
      <c r="F2014" s="36">
        <v>79</v>
      </c>
      <c r="G2014" s="36">
        <v>79</v>
      </c>
    </row>
    <row r="2015" spans="1:7" ht="15">
      <c r="A2015" s="35">
        <v>1021231</v>
      </c>
      <c r="B2015" s="35" t="s">
        <v>1520</v>
      </c>
      <c r="C2015" s="36">
        <v>28.56</v>
      </c>
      <c r="D2015" s="36">
        <v>20.39</v>
      </c>
      <c r="E2015" s="36">
        <v>20.39</v>
      </c>
      <c r="F2015" s="36">
        <v>24.99</v>
      </c>
      <c r="G2015" s="36">
        <v>24.99</v>
      </c>
    </row>
    <row r="2016" spans="1:7" ht="15">
      <c r="A2016" s="35">
        <v>1021294</v>
      </c>
      <c r="B2016" s="35" t="s">
        <v>1521</v>
      </c>
      <c r="C2016" s="36">
        <v>21.43</v>
      </c>
      <c r="D2016" s="36">
        <v>15.3</v>
      </c>
      <c r="E2016" s="36">
        <v>15.3</v>
      </c>
      <c r="F2016" s="36">
        <v>18.899999999999999</v>
      </c>
      <c r="G2016" s="36">
        <v>18.899999999999999</v>
      </c>
    </row>
    <row r="2017" spans="1:7" ht="15">
      <c r="A2017" s="41"/>
      <c r="B2017" s="41"/>
      <c r="C2017" s="41"/>
      <c r="D2017" s="41"/>
      <c r="E2017" s="41"/>
      <c r="F2017" s="41"/>
      <c r="G2017" s="41"/>
    </row>
    <row r="2018" spans="1:7" ht="15">
      <c r="A2018" s="41"/>
      <c r="B2018" s="35" t="s">
        <v>2848</v>
      </c>
      <c r="C2018" s="41"/>
      <c r="D2018" s="41"/>
      <c r="E2018" s="41"/>
      <c r="F2018" s="41"/>
      <c r="G2018" s="41"/>
    </row>
    <row r="2019" spans="1:7" ht="15">
      <c r="A2019" s="41"/>
      <c r="B2019" s="41"/>
      <c r="C2019" s="41"/>
      <c r="D2019" s="41"/>
      <c r="E2019" s="41"/>
      <c r="F2019" s="41"/>
      <c r="G2019" s="41"/>
    </row>
    <row r="2020" spans="1:7" ht="15">
      <c r="A2020" s="41"/>
      <c r="B2020" s="35" t="s">
        <v>2849</v>
      </c>
      <c r="C2020" s="41"/>
      <c r="D2020" s="41"/>
      <c r="E2020" s="41"/>
      <c r="F2020" s="41"/>
      <c r="G2020" s="41"/>
    </row>
    <row r="2021" spans="1:7" ht="15">
      <c r="A2021" s="35" t="s">
        <v>2850</v>
      </c>
      <c r="B2021" s="35" t="s">
        <v>2851</v>
      </c>
      <c r="C2021" s="36">
        <v>148.06</v>
      </c>
      <c r="D2021" s="36">
        <v>99.2</v>
      </c>
      <c r="E2021" s="36">
        <v>99.2</v>
      </c>
      <c r="F2021" s="36">
        <v>129.99</v>
      </c>
      <c r="G2021" s="41"/>
    </row>
    <row r="2022" spans="1:7" ht="15">
      <c r="A2022" s="35" t="s">
        <v>2852</v>
      </c>
      <c r="B2022" s="35" t="s">
        <v>2853</v>
      </c>
      <c r="C2022" s="36">
        <v>219.25</v>
      </c>
      <c r="D2022" s="36">
        <v>146.9</v>
      </c>
      <c r="E2022" s="36">
        <v>146.9</v>
      </c>
      <c r="F2022" s="36">
        <v>191.99</v>
      </c>
      <c r="G2022" s="41"/>
    </row>
    <row r="2023" spans="1:7" ht="15">
      <c r="A2023" s="35" t="s">
        <v>2854</v>
      </c>
      <c r="B2023" s="35" t="s">
        <v>2855</v>
      </c>
      <c r="C2023" s="36">
        <v>219.25</v>
      </c>
      <c r="D2023" s="36">
        <v>146.9</v>
      </c>
      <c r="E2023" s="36">
        <v>146.9</v>
      </c>
      <c r="F2023" s="36">
        <v>191.99</v>
      </c>
      <c r="G2023" s="41"/>
    </row>
    <row r="2024" spans="1:7" ht="15">
      <c r="A2024" s="35" t="s">
        <v>2856</v>
      </c>
      <c r="B2024" s="35" t="s">
        <v>2857</v>
      </c>
      <c r="C2024" s="36">
        <v>219.25</v>
      </c>
      <c r="D2024" s="36">
        <v>146.9</v>
      </c>
      <c r="E2024" s="36">
        <v>146.9</v>
      </c>
      <c r="F2024" s="36">
        <v>191.99</v>
      </c>
      <c r="G2024" s="41"/>
    </row>
    <row r="2025" spans="1:7" ht="15">
      <c r="A2025" s="35" t="s">
        <v>1025</v>
      </c>
      <c r="B2025" s="35" t="s">
        <v>2171</v>
      </c>
      <c r="C2025" s="36">
        <v>99.7</v>
      </c>
      <c r="D2025" s="36">
        <v>66.8</v>
      </c>
      <c r="E2025" s="36">
        <v>66.8</v>
      </c>
      <c r="F2025" s="36">
        <v>86.99</v>
      </c>
      <c r="G2025" s="41"/>
    </row>
    <row r="2026" spans="1:7" ht="15">
      <c r="A2026" s="35" t="s">
        <v>1027</v>
      </c>
      <c r="B2026" s="35" t="s">
        <v>2172</v>
      </c>
      <c r="C2026" s="36">
        <v>112.09</v>
      </c>
      <c r="D2026" s="36">
        <v>75.099999999999994</v>
      </c>
      <c r="E2026" s="36">
        <v>75.099999999999994</v>
      </c>
      <c r="F2026" s="36">
        <v>97.99</v>
      </c>
      <c r="G2026" s="41"/>
    </row>
    <row r="2027" spans="1:7" ht="15">
      <c r="A2027" s="35" t="s">
        <v>1029</v>
      </c>
      <c r="B2027" s="35" t="s">
        <v>2173</v>
      </c>
      <c r="C2027" s="36">
        <v>112.09</v>
      </c>
      <c r="D2027" s="36">
        <v>75.099999999999994</v>
      </c>
      <c r="E2027" s="36">
        <v>75.099999999999994</v>
      </c>
      <c r="F2027" s="36">
        <v>97.99</v>
      </c>
      <c r="G2027" s="41"/>
    </row>
    <row r="2028" spans="1:7" ht="15">
      <c r="A2028" s="35" t="s">
        <v>1031</v>
      </c>
      <c r="B2028" s="35" t="s">
        <v>2174</v>
      </c>
      <c r="C2028" s="36">
        <v>112.09</v>
      </c>
      <c r="D2028" s="36">
        <v>75.099999999999994</v>
      </c>
      <c r="E2028" s="36">
        <v>75.099999999999994</v>
      </c>
      <c r="F2028" s="36">
        <v>97.99</v>
      </c>
      <c r="G2028" s="41"/>
    </row>
    <row r="2029" spans="1:7" ht="15">
      <c r="A2029" s="35" t="s">
        <v>1033</v>
      </c>
      <c r="B2029" s="35" t="s">
        <v>2175</v>
      </c>
      <c r="C2029" s="36">
        <v>15.97</v>
      </c>
      <c r="D2029" s="36">
        <v>10.7</v>
      </c>
      <c r="E2029" s="36">
        <v>10.7</v>
      </c>
      <c r="F2029" s="36">
        <v>14.99</v>
      </c>
      <c r="G2029" s="41"/>
    </row>
    <row r="2030" spans="1:7" ht="15">
      <c r="A2030" s="41"/>
      <c r="B2030" s="41"/>
      <c r="C2030" s="41"/>
      <c r="D2030" s="41"/>
      <c r="E2030" s="41"/>
      <c r="F2030" s="41"/>
      <c r="G2030" s="41"/>
    </row>
    <row r="2031" spans="1:7" ht="15">
      <c r="A2031" s="41"/>
      <c r="B2031" s="216" t="s">
        <v>2858</v>
      </c>
      <c r="C2031" s="217"/>
      <c r="D2031" s="217"/>
      <c r="E2031" s="217"/>
      <c r="F2031" s="41"/>
      <c r="G2031" s="41"/>
    </row>
    <row r="2032" spans="1:7" ht="15">
      <c r="A2032" s="35" t="s">
        <v>589</v>
      </c>
      <c r="B2032" s="35" t="s">
        <v>590</v>
      </c>
      <c r="C2032" s="36">
        <v>434.29</v>
      </c>
      <c r="D2032" s="36">
        <v>310.08</v>
      </c>
      <c r="E2032" s="36">
        <v>310.08</v>
      </c>
      <c r="F2032" s="36">
        <v>380</v>
      </c>
      <c r="G2032" s="36">
        <v>380</v>
      </c>
    </row>
    <row r="2033" spans="1:7" ht="15">
      <c r="A2033" s="35" t="s">
        <v>591</v>
      </c>
      <c r="B2033" s="35" t="s">
        <v>2859</v>
      </c>
      <c r="C2033" s="36">
        <v>1027.1400000000001</v>
      </c>
      <c r="D2033" s="36">
        <v>733.38</v>
      </c>
      <c r="E2033" s="36">
        <v>733.38</v>
      </c>
      <c r="F2033" s="36">
        <v>899</v>
      </c>
      <c r="G2033" s="36">
        <v>899</v>
      </c>
    </row>
    <row r="2034" spans="1:7" ht="15">
      <c r="A2034" s="35" t="s">
        <v>593</v>
      </c>
      <c r="B2034" s="35" t="s">
        <v>2860</v>
      </c>
      <c r="C2034" s="36">
        <v>227.14</v>
      </c>
      <c r="D2034" s="36">
        <v>162.18</v>
      </c>
      <c r="E2034" s="36">
        <v>162.18</v>
      </c>
      <c r="F2034" s="36">
        <v>199</v>
      </c>
      <c r="G2034" s="36">
        <v>199</v>
      </c>
    </row>
    <row r="2035" spans="1:7" ht="15">
      <c r="A2035" s="35" t="s">
        <v>579</v>
      </c>
      <c r="B2035" s="35" t="s">
        <v>2177</v>
      </c>
      <c r="C2035" s="36">
        <v>438.57</v>
      </c>
      <c r="D2035" s="36">
        <v>313.14</v>
      </c>
      <c r="E2035" s="36">
        <v>313.14</v>
      </c>
      <c r="F2035" s="36">
        <v>349</v>
      </c>
      <c r="G2035" s="36">
        <v>349</v>
      </c>
    </row>
    <row r="2036" spans="1:7" ht="15">
      <c r="A2036" s="35">
        <v>1025041</v>
      </c>
      <c r="B2036" s="35" t="s">
        <v>1599</v>
      </c>
      <c r="C2036" s="36">
        <v>684.29</v>
      </c>
      <c r="D2036" s="36">
        <v>488.58</v>
      </c>
      <c r="E2036" s="36">
        <v>488.58</v>
      </c>
      <c r="F2036" s="36">
        <v>599</v>
      </c>
      <c r="G2036" s="36">
        <v>599</v>
      </c>
    </row>
    <row r="2037" spans="1:7" ht="15">
      <c r="A2037" s="35">
        <v>1025042</v>
      </c>
      <c r="B2037" s="35" t="s">
        <v>1600</v>
      </c>
      <c r="C2037" s="36">
        <v>684.29</v>
      </c>
      <c r="D2037" s="36">
        <v>488.58</v>
      </c>
      <c r="E2037" s="36">
        <v>488.58</v>
      </c>
      <c r="F2037" s="36">
        <v>599</v>
      </c>
      <c r="G2037" s="36">
        <v>599</v>
      </c>
    </row>
    <row r="2038" spans="1:7" ht="15">
      <c r="A2038" s="35">
        <v>1025043</v>
      </c>
      <c r="B2038" s="35" t="s">
        <v>1601</v>
      </c>
      <c r="C2038" s="36">
        <v>982.86</v>
      </c>
      <c r="D2038" s="36">
        <v>701.76</v>
      </c>
      <c r="E2038" s="36">
        <v>701.76</v>
      </c>
      <c r="F2038" s="36">
        <v>859</v>
      </c>
      <c r="G2038" s="36">
        <v>859</v>
      </c>
    </row>
    <row r="2039" spans="1:7" ht="15">
      <c r="A2039" s="35" t="s">
        <v>645</v>
      </c>
      <c r="B2039" s="35" t="s">
        <v>2062</v>
      </c>
      <c r="C2039" s="36">
        <v>547.14</v>
      </c>
      <c r="D2039" s="36">
        <v>390.66</v>
      </c>
      <c r="E2039" s="36">
        <v>390.66</v>
      </c>
      <c r="F2039" s="36">
        <v>479</v>
      </c>
      <c r="G2039" s="36">
        <v>479</v>
      </c>
    </row>
    <row r="2040" spans="1:7" ht="15">
      <c r="A2040" s="35" t="s">
        <v>1271</v>
      </c>
      <c r="B2040" s="35" t="s">
        <v>1605</v>
      </c>
      <c r="C2040" s="36">
        <v>255.71</v>
      </c>
      <c r="D2040" s="36">
        <v>182.58</v>
      </c>
      <c r="E2040" s="36">
        <v>182.58</v>
      </c>
      <c r="F2040" s="36">
        <v>224</v>
      </c>
      <c r="G2040" s="36">
        <v>224</v>
      </c>
    </row>
    <row r="2041" spans="1:7" ht="15">
      <c r="A2041" s="35">
        <v>1021231</v>
      </c>
      <c r="B2041" s="35" t="s">
        <v>1520</v>
      </c>
      <c r="C2041" s="36">
        <v>28.56</v>
      </c>
      <c r="D2041" s="36">
        <v>20.39</v>
      </c>
      <c r="E2041" s="36">
        <v>20.39</v>
      </c>
      <c r="F2041" s="36">
        <v>24.99</v>
      </c>
      <c r="G2041" s="36">
        <v>24.99</v>
      </c>
    </row>
    <row r="2042" spans="1:7" ht="15">
      <c r="A2042" s="35">
        <v>1021294</v>
      </c>
      <c r="B2042" s="35" t="s">
        <v>1521</v>
      </c>
      <c r="C2042" s="36">
        <v>21.43</v>
      </c>
      <c r="D2042" s="36">
        <v>15.3</v>
      </c>
      <c r="E2042" s="36">
        <v>15.3</v>
      </c>
      <c r="F2042" s="36">
        <v>18.899999999999999</v>
      </c>
      <c r="G2042" s="36">
        <v>18.899999999999999</v>
      </c>
    </row>
    <row r="2043" spans="1:7" ht="15">
      <c r="A2043" s="35" t="s">
        <v>581</v>
      </c>
      <c r="B2043" s="35" t="s">
        <v>2195</v>
      </c>
      <c r="C2043" s="36">
        <v>564.29</v>
      </c>
      <c r="D2043" s="36">
        <v>402.9</v>
      </c>
      <c r="E2043" s="36">
        <v>402.9</v>
      </c>
      <c r="F2043" s="36">
        <v>449</v>
      </c>
      <c r="G2043" s="36">
        <v>449</v>
      </c>
    </row>
    <row r="2044" spans="1:7" ht="15">
      <c r="A2044" s="35" t="s">
        <v>401</v>
      </c>
      <c r="B2044" s="35" t="s">
        <v>30</v>
      </c>
      <c r="C2044" s="36">
        <v>455.71</v>
      </c>
      <c r="D2044" s="36">
        <v>325.38</v>
      </c>
      <c r="E2044" s="36">
        <v>325.38</v>
      </c>
      <c r="F2044" s="36">
        <v>399</v>
      </c>
      <c r="G2044" s="36">
        <v>399</v>
      </c>
    </row>
    <row r="2045" spans="1:7" ht="15">
      <c r="A2045" s="35" t="s">
        <v>1281</v>
      </c>
      <c r="B2045" s="35" t="s">
        <v>1562</v>
      </c>
      <c r="C2045" s="36">
        <v>255.71</v>
      </c>
      <c r="D2045" s="36">
        <v>182.58</v>
      </c>
      <c r="E2045" s="36">
        <v>182.58</v>
      </c>
      <c r="F2045" s="36">
        <v>224</v>
      </c>
      <c r="G2045" s="36">
        <v>224</v>
      </c>
    </row>
    <row r="2046" spans="1:7" ht="15">
      <c r="A2046" s="35" t="s">
        <v>1563</v>
      </c>
      <c r="B2046" s="35" t="s">
        <v>1564</v>
      </c>
      <c r="C2046" s="36">
        <v>255.71</v>
      </c>
      <c r="D2046" s="36">
        <v>182.58</v>
      </c>
      <c r="E2046" s="36">
        <v>182.58</v>
      </c>
      <c r="F2046" s="36">
        <v>224</v>
      </c>
      <c r="G2046" s="36">
        <v>224</v>
      </c>
    </row>
    <row r="2047" spans="1:7" ht="15">
      <c r="A2047" s="35" t="s">
        <v>1565</v>
      </c>
      <c r="B2047" s="35" t="s">
        <v>1566</v>
      </c>
      <c r="C2047" s="36">
        <v>255.71</v>
      </c>
      <c r="D2047" s="36">
        <v>182.58</v>
      </c>
      <c r="E2047" s="36">
        <v>182.58</v>
      </c>
      <c r="F2047" s="36">
        <v>224</v>
      </c>
      <c r="G2047" s="36">
        <v>224</v>
      </c>
    </row>
    <row r="2048" spans="1:7" ht="15">
      <c r="A2048" s="35" t="s">
        <v>1283</v>
      </c>
      <c r="B2048" s="35" t="s">
        <v>1567</v>
      </c>
      <c r="C2048" s="36">
        <v>255.71</v>
      </c>
      <c r="D2048" s="36">
        <v>182.58</v>
      </c>
      <c r="E2048" s="36">
        <v>182.58</v>
      </c>
      <c r="F2048" s="36">
        <v>224</v>
      </c>
      <c r="G2048" s="36">
        <v>224</v>
      </c>
    </row>
    <row r="2049" spans="1:7" ht="15">
      <c r="A2049" s="35" t="s">
        <v>391</v>
      </c>
      <c r="B2049" s="35" t="s">
        <v>1570</v>
      </c>
      <c r="C2049" s="36">
        <v>170</v>
      </c>
      <c r="D2049" s="36">
        <v>121.38</v>
      </c>
      <c r="E2049" s="36">
        <v>121.38</v>
      </c>
      <c r="F2049" s="36">
        <v>149</v>
      </c>
      <c r="G2049" s="36">
        <v>149</v>
      </c>
    </row>
    <row r="2050" spans="1:7" ht="15">
      <c r="A2050" s="35" t="s">
        <v>395</v>
      </c>
      <c r="B2050" s="35" t="s">
        <v>1571</v>
      </c>
      <c r="C2050" s="36">
        <v>570</v>
      </c>
      <c r="D2050" s="36">
        <v>406.98</v>
      </c>
      <c r="E2050" s="36">
        <v>406.98</v>
      </c>
      <c r="F2050" s="36">
        <v>499</v>
      </c>
      <c r="G2050" s="36">
        <v>499</v>
      </c>
    </row>
    <row r="2051" spans="1:7" ht="15">
      <c r="A2051" s="35" t="s">
        <v>389</v>
      </c>
      <c r="B2051" s="35" t="s">
        <v>1569</v>
      </c>
      <c r="C2051" s="36">
        <v>90</v>
      </c>
      <c r="D2051" s="36">
        <v>64.260000000000005</v>
      </c>
      <c r="E2051" s="36">
        <v>64.260000000000005</v>
      </c>
      <c r="F2051" s="36">
        <v>79</v>
      </c>
      <c r="G2051" s="36">
        <v>79</v>
      </c>
    </row>
    <row r="2052" spans="1:7" ht="15">
      <c r="A2052" s="35" t="s">
        <v>397</v>
      </c>
      <c r="B2052" s="35" t="s">
        <v>1573</v>
      </c>
      <c r="C2052" s="36">
        <v>90</v>
      </c>
      <c r="D2052" s="36">
        <v>64.260000000000005</v>
      </c>
      <c r="E2052" s="36">
        <v>64.260000000000005</v>
      </c>
      <c r="F2052" s="36">
        <v>79</v>
      </c>
      <c r="G2052" s="36">
        <v>79</v>
      </c>
    </row>
    <row r="2053" spans="1:7" ht="15">
      <c r="A2053" s="41"/>
      <c r="B2053" s="41"/>
      <c r="C2053" s="41"/>
      <c r="D2053" s="41"/>
      <c r="E2053" s="41"/>
      <c r="F2053" s="41"/>
      <c r="G2053" s="41"/>
    </row>
    <row r="2054" spans="1:7" ht="15">
      <c r="A2054" s="41"/>
      <c r="B2054" s="216" t="s">
        <v>2861</v>
      </c>
      <c r="C2054" s="217"/>
      <c r="D2054" s="217"/>
      <c r="E2054" s="41"/>
      <c r="F2054" s="41"/>
      <c r="G2054" s="41"/>
    </row>
    <row r="2055" spans="1:7" ht="15">
      <c r="A2055" s="41"/>
      <c r="B2055" s="41"/>
      <c r="C2055" s="41"/>
      <c r="D2055" s="41"/>
      <c r="E2055" s="41"/>
      <c r="F2055" s="41"/>
      <c r="G2055" s="41"/>
    </row>
    <row r="2056" spans="1:7" ht="15">
      <c r="A2056" s="41"/>
      <c r="B2056" s="35" t="s">
        <v>2862</v>
      </c>
      <c r="C2056" s="41"/>
      <c r="D2056" s="41"/>
      <c r="E2056" s="41"/>
      <c r="F2056" s="41"/>
      <c r="G2056" s="41"/>
    </row>
    <row r="2057" spans="1:7" ht="15">
      <c r="A2057" s="35" t="s">
        <v>2863</v>
      </c>
      <c r="B2057" s="35" t="s">
        <v>2864</v>
      </c>
      <c r="C2057" s="36">
        <v>638.66</v>
      </c>
      <c r="D2057" s="36">
        <v>427.9</v>
      </c>
      <c r="E2057" s="36">
        <v>427.9</v>
      </c>
      <c r="F2057" s="36">
        <v>555.99</v>
      </c>
      <c r="G2057" s="41"/>
    </row>
    <row r="2058" spans="1:7" ht="15">
      <c r="A2058" s="35" t="s">
        <v>2865</v>
      </c>
      <c r="B2058" s="35" t="s">
        <v>2866</v>
      </c>
      <c r="C2058" s="36">
        <v>135.07</v>
      </c>
      <c r="D2058" s="36">
        <v>90.5</v>
      </c>
      <c r="E2058" s="36">
        <v>90.5</v>
      </c>
      <c r="F2058" s="36">
        <v>118.99</v>
      </c>
      <c r="G2058" s="41"/>
    </row>
    <row r="2059" spans="1:7" ht="15">
      <c r="A2059" s="35" t="s">
        <v>2867</v>
      </c>
      <c r="B2059" s="35" t="s">
        <v>2868</v>
      </c>
      <c r="C2059" s="36">
        <v>638.66</v>
      </c>
      <c r="D2059" s="36">
        <v>427.9</v>
      </c>
      <c r="E2059" s="36">
        <v>427.9</v>
      </c>
      <c r="F2059" s="36">
        <v>555.99</v>
      </c>
      <c r="G2059" s="41"/>
    </row>
    <row r="2060" spans="1:7" ht="15">
      <c r="A2060" s="35" t="s">
        <v>2869</v>
      </c>
      <c r="B2060" s="35" t="s">
        <v>2870</v>
      </c>
      <c r="C2060" s="36">
        <v>638.66</v>
      </c>
      <c r="D2060" s="36">
        <v>427.9</v>
      </c>
      <c r="E2060" s="36">
        <v>427.9</v>
      </c>
      <c r="F2060" s="36">
        <v>555.99</v>
      </c>
      <c r="G2060" s="41"/>
    </row>
    <row r="2061" spans="1:7" ht="15">
      <c r="A2061" s="35" t="s">
        <v>1035</v>
      </c>
      <c r="B2061" s="35" t="s">
        <v>2224</v>
      </c>
      <c r="C2061" s="36">
        <v>302.98</v>
      </c>
      <c r="D2061" s="36">
        <v>203</v>
      </c>
      <c r="E2061" s="36">
        <v>203</v>
      </c>
      <c r="F2061" s="36">
        <v>264.99</v>
      </c>
      <c r="G2061" s="41"/>
    </row>
    <row r="2062" spans="1:7" ht="15">
      <c r="A2062" s="35" t="s">
        <v>1037</v>
      </c>
      <c r="B2062" s="35" t="s">
        <v>2225</v>
      </c>
      <c r="C2062" s="36">
        <v>908.95</v>
      </c>
      <c r="D2062" s="36">
        <v>609</v>
      </c>
      <c r="E2062" s="36">
        <v>609</v>
      </c>
      <c r="F2062" s="36">
        <v>791.99</v>
      </c>
      <c r="G2062" s="41"/>
    </row>
    <row r="2063" spans="1:7" ht="15">
      <c r="A2063" s="35" t="s">
        <v>1039</v>
      </c>
      <c r="B2063" s="35" t="s">
        <v>2226</v>
      </c>
      <c r="C2063" s="36">
        <v>36.57</v>
      </c>
      <c r="D2063" s="36">
        <v>24.5</v>
      </c>
      <c r="E2063" s="36">
        <v>24.5</v>
      </c>
      <c r="F2063" s="36">
        <v>32.99</v>
      </c>
      <c r="G2063" s="41"/>
    </row>
    <row r="2064" spans="1:7" ht="15">
      <c r="A2064" s="35" t="s">
        <v>121</v>
      </c>
      <c r="B2064" s="35" t="s">
        <v>1623</v>
      </c>
      <c r="C2064" s="36">
        <v>154.55000000000001</v>
      </c>
      <c r="D2064" s="36">
        <v>89.64</v>
      </c>
      <c r="E2064" s="36">
        <v>89.64</v>
      </c>
      <c r="F2064" s="36">
        <v>116.99</v>
      </c>
      <c r="G2064" s="41"/>
    </row>
    <row r="2065" spans="1:7" ht="15">
      <c r="A2065" s="35" t="s">
        <v>451</v>
      </c>
      <c r="B2065" s="35" t="s">
        <v>2227</v>
      </c>
      <c r="C2065" s="36">
        <v>213.58</v>
      </c>
      <c r="D2065" s="36">
        <v>143.1</v>
      </c>
      <c r="E2065" s="36">
        <v>143.1</v>
      </c>
      <c r="F2065" s="36">
        <v>185.99</v>
      </c>
      <c r="G2065" s="41"/>
    </row>
    <row r="2066" spans="1:7" ht="15">
      <c r="A2066" s="41"/>
      <c r="B2066" s="41"/>
      <c r="C2066" s="41"/>
      <c r="D2066" s="41"/>
      <c r="E2066" s="41"/>
      <c r="F2066" s="41"/>
      <c r="G2066" s="41"/>
    </row>
    <row r="2067" spans="1:7" ht="15">
      <c r="A2067" s="41"/>
      <c r="B2067" s="216" t="s">
        <v>2871</v>
      </c>
      <c r="C2067" s="217"/>
      <c r="D2067" s="217"/>
      <c r="E2067" s="217"/>
      <c r="F2067" s="217"/>
      <c r="G2067" s="217"/>
    </row>
    <row r="2068" spans="1:7" ht="15">
      <c r="A2068" s="35" t="s">
        <v>455</v>
      </c>
      <c r="B2068" s="35" t="s">
        <v>2200</v>
      </c>
      <c r="C2068" s="36">
        <v>730</v>
      </c>
      <c r="D2068" s="36">
        <v>521.22</v>
      </c>
      <c r="E2068" s="36">
        <v>521.22</v>
      </c>
      <c r="F2068" s="36">
        <v>639</v>
      </c>
      <c r="G2068" s="36">
        <v>639</v>
      </c>
    </row>
    <row r="2069" spans="1:7" ht="15">
      <c r="A2069" s="35" t="s">
        <v>457</v>
      </c>
      <c r="B2069" s="35" t="s">
        <v>2201</v>
      </c>
      <c r="C2069" s="36">
        <v>1541.43</v>
      </c>
      <c r="D2069" s="36">
        <v>1100.58</v>
      </c>
      <c r="E2069" s="36">
        <v>1100.58</v>
      </c>
      <c r="F2069" s="36">
        <v>1349</v>
      </c>
      <c r="G2069" s="36">
        <v>1349</v>
      </c>
    </row>
    <row r="2070" spans="1:7" ht="15">
      <c r="A2070" s="35" t="s">
        <v>459</v>
      </c>
      <c r="B2070" s="35" t="s">
        <v>2202</v>
      </c>
      <c r="C2070" s="36">
        <v>1770</v>
      </c>
      <c r="D2070" s="36">
        <v>1263.78</v>
      </c>
      <c r="E2070" s="36">
        <v>1263.78</v>
      </c>
      <c r="F2070" s="36">
        <v>1549</v>
      </c>
      <c r="G2070" s="36">
        <v>1549</v>
      </c>
    </row>
    <row r="2071" spans="1:7" ht="15">
      <c r="A2071" s="35" t="s">
        <v>461</v>
      </c>
      <c r="B2071" s="35" t="s">
        <v>2203</v>
      </c>
      <c r="C2071" s="36">
        <v>1370</v>
      </c>
      <c r="D2071" s="36">
        <v>978.18</v>
      </c>
      <c r="E2071" s="36">
        <v>978.18</v>
      </c>
      <c r="F2071" s="36">
        <v>1199</v>
      </c>
      <c r="G2071" s="36">
        <v>1199</v>
      </c>
    </row>
    <row r="2072" spans="1:7" ht="15">
      <c r="A2072" s="35" t="s">
        <v>463</v>
      </c>
      <c r="B2072" s="35" t="s">
        <v>2204</v>
      </c>
      <c r="C2072" s="36">
        <v>2284.29</v>
      </c>
      <c r="D2072" s="36">
        <v>1630.98</v>
      </c>
      <c r="E2072" s="36">
        <v>1630.98</v>
      </c>
      <c r="F2072" s="36">
        <v>1999</v>
      </c>
      <c r="G2072" s="36">
        <v>1999</v>
      </c>
    </row>
    <row r="2073" spans="1:7" ht="15">
      <c r="A2073" s="35" t="s">
        <v>465</v>
      </c>
      <c r="B2073" s="35" t="s">
        <v>2205</v>
      </c>
      <c r="C2073" s="36">
        <v>3655.71</v>
      </c>
      <c r="D2073" s="36">
        <v>2610.1799999999998</v>
      </c>
      <c r="E2073" s="36">
        <v>2610.1799999999998</v>
      </c>
      <c r="F2073" s="36">
        <v>3199</v>
      </c>
      <c r="G2073" s="36">
        <v>3199</v>
      </c>
    </row>
    <row r="2074" spans="1:7" ht="15">
      <c r="A2074" s="35">
        <v>1025041</v>
      </c>
      <c r="B2074" s="35" t="s">
        <v>1599</v>
      </c>
      <c r="C2074" s="36">
        <v>684.29</v>
      </c>
      <c r="D2074" s="36">
        <v>488.58</v>
      </c>
      <c r="E2074" s="36">
        <v>488.58</v>
      </c>
      <c r="F2074" s="36">
        <v>599</v>
      </c>
      <c r="G2074" s="36">
        <v>599</v>
      </c>
    </row>
    <row r="2075" spans="1:7" ht="15">
      <c r="A2075" s="35">
        <v>1025042</v>
      </c>
      <c r="B2075" s="35" t="s">
        <v>1600</v>
      </c>
      <c r="C2075" s="36">
        <v>684.29</v>
      </c>
      <c r="D2075" s="36">
        <v>488.58</v>
      </c>
      <c r="E2075" s="36">
        <v>488.58</v>
      </c>
      <c r="F2075" s="36">
        <v>599</v>
      </c>
      <c r="G2075" s="36">
        <v>599</v>
      </c>
    </row>
    <row r="2076" spans="1:7" ht="15">
      <c r="A2076" s="35">
        <v>1025043</v>
      </c>
      <c r="B2076" s="35" t="s">
        <v>1601</v>
      </c>
      <c r="C2076" s="36">
        <v>982.86</v>
      </c>
      <c r="D2076" s="36">
        <v>701.76</v>
      </c>
      <c r="E2076" s="36">
        <v>701.76</v>
      </c>
      <c r="F2076" s="36">
        <v>859</v>
      </c>
      <c r="G2076" s="36">
        <v>859</v>
      </c>
    </row>
    <row r="2077" spans="1:7" ht="15">
      <c r="A2077" s="35" t="s">
        <v>401</v>
      </c>
      <c r="B2077" s="35" t="s">
        <v>30</v>
      </c>
      <c r="C2077" s="36">
        <v>455.71</v>
      </c>
      <c r="D2077" s="36">
        <v>325.38</v>
      </c>
      <c r="E2077" s="36">
        <v>325.38</v>
      </c>
      <c r="F2077" s="36">
        <v>399</v>
      </c>
      <c r="G2077" s="36">
        <v>399</v>
      </c>
    </row>
    <row r="2078" spans="1:7" ht="15">
      <c r="A2078" s="35" t="s">
        <v>1281</v>
      </c>
      <c r="B2078" s="35" t="s">
        <v>1562</v>
      </c>
      <c r="C2078" s="36">
        <v>255.71</v>
      </c>
      <c r="D2078" s="36">
        <v>182.58</v>
      </c>
      <c r="E2078" s="36">
        <v>182.58</v>
      </c>
      <c r="F2078" s="36">
        <v>224</v>
      </c>
      <c r="G2078" s="36">
        <v>224</v>
      </c>
    </row>
    <row r="2079" spans="1:7" ht="15">
      <c r="A2079" s="35" t="s">
        <v>1563</v>
      </c>
      <c r="B2079" s="35" t="s">
        <v>1564</v>
      </c>
      <c r="C2079" s="36">
        <v>255.71</v>
      </c>
      <c r="D2079" s="36">
        <v>182.58</v>
      </c>
      <c r="E2079" s="36">
        <v>182.58</v>
      </c>
      <c r="F2079" s="36">
        <v>224</v>
      </c>
      <c r="G2079" s="36">
        <v>224</v>
      </c>
    </row>
    <row r="2080" spans="1:7" ht="15">
      <c r="A2080" s="35" t="s">
        <v>1565</v>
      </c>
      <c r="B2080" s="35" t="s">
        <v>1566</v>
      </c>
      <c r="C2080" s="36">
        <v>255.71</v>
      </c>
      <c r="D2080" s="36">
        <v>182.58</v>
      </c>
      <c r="E2080" s="36">
        <v>182.58</v>
      </c>
      <c r="F2080" s="36">
        <v>224</v>
      </c>
      <c r="G2080" s="36">
        <v>224</v>
      </c>
    </row>
    <row r="2081" spans="1:7" ht="15">
      <c r="A2081" s="35" t="s">
        <v>1283</v>
      </c>
      <c r="B2081" s="35" t="s">
        <v>1567</v>
      </c>
      <c r="C2081" s="36">
        <v>255.71</v>
      </c>
      <c r="D2081" s="36">
        <v>182.58</v>
      </c>
      <c r="E2081" s="36">
        <v>182.58</v>
      </c>
      <c r="F2081" s="36">
        <v>224</v>
      </c>
      <c r="G2081" s="36">
        <v>224</v>
      </c>
    </row>
    <row r="2082" spans="1:7" ht="15">
      <c r="A2082" s="35" t="s">
        <v>1271</v>
      </c>
      <c r="B2082" s="35" t="s">
        <v>1605</v>
      </c>
      <c r="C2082" s="36">
        <v>255.71</v>
      </c>
      <c r="D2082" s="36">
        <v>182.58</v>
      </c>
      <c r="E2082" s="36">
        <v>182.58</v>
      </c>
      <c r="F2082" s="36">
        <v>224</v>
      </c>
      <c r="G2082" s="36">
        <v>224</v>
      </c>
    </row>
    <row r="2083" spans="1:7" ht="15">
      <c r="A2083" s="35" t="s">
        <v>1001</v>
      </c>
      <c r="B2083" s="35" t="s">
        <v>1604</v>
      </c>
      <c r="C2083" s="36">
        <v>248.57</v>
      </c>
      <c r="D2083" s="36">
        <v>177.48</v>
      </c>
      <c r="E2083" s="36">
        <v>177.48</v>
      </c>
      <c r="F2083" s="36">
        <v>218</v>
      </c>
      <c r="G2083" s="36">
        <v>218</v>
      </c>
    </row>
    <row r="2084" spans="1:7" ht="15">
      <c r="A2084" s="35" t="s">
        <v>479</v>
      </c>
      <c r="B2084" s="35" t="s">
        <v>2872</v>
      </c>
      <c r="C2084" s="36">
        <v>432.86</v>
      </c>
      <c r="D2084" s="36">
        <v>309.06</v>
      </c>
      <c r="E2084" s="36">
        <v>309.06</v>
      </c>
      <c r="F2084" s="36">
        <v>379</v>
      </c>
      <c r="G2084" s="36">
        <v>379</v>
      </c>
    </row>
    <row r="2085" spans="1:7" ht="15">
      <c r="A2085" s="35" t="s">
        <v>481</v>
      </c>
      <c r="B2085" s="35" t="s">
        <v>2873</v>
      </c>
      <c r="C2085" s="36">
        <v>1027.1400000000001</v>
      </c>
      <c r="D2085" s="36">
        <v>733.38</v>
      </c>
      <c r="E2085" s="36">
        <v>733.38</v>
      </c>
      <c r="F2085" s="36">
        <v>899</v>
      </c>
      <c r="G2085" s="36">
        <v>899</v>
      </c>
    </row>
    <row r="2086" spans="1:7" ht="15">
      <c r="A2086" s="35" t="s">
        <v>483</v>
      </c>
      <c r="B2086" s="35" t="s">
        <v>2874</v>
      </c>
      <c r="C2086" s="36">
        <v>227.14</v>
      </c>
      <c r="D2086" s="36">
        <v>162.18</v>
      </c>
      <c r="E2086" s="36">
        <v>162.18</v>
      </c>
      <c r="F2086" s="36">
        <v>199</v>
      </c>
      <c r="G2086" s="36">
        <v>199</v>
      </c>
    </row>
    <row r="2087" spans="1:7" ht="15">
      <c r="A2087" s="35" t="s">
        <v>391</v>
      </c>
      <c r="B2087" s="35" t="s">
        <v>1570</v>
      </c>
      <c r="C2087" s="36">
        <v>170</v>
      </c>
      <c r="D2087" s="36">
        <v>121.38</v>
      </c>
      <c r="E2087" s="36">
        <v>121.38</v>
      </c>
      <c r="F2087" s="36">
        <v>149</v>
      </c>
      <c r="G2087" s="36">
        <v>149</v>
      </c>
    </row>
    <row r="2088" spans="1:7" ht="15">
      <c r="A2088" s="35" t="s">
        <v>395</v>
      </c>
      <c r="B2088" s="35" t="s">
        <v>1571</v>
      </c>
      <c r="C2088" s="36">
        <v>570</v>
      </c>
      <c r="D2088" s="36">
        <v>406.98</v>
      </c>
      <c r="E2088" s="36">
        <v>406.98</v>
      </c>
      <c r="F2088" s="36">
        <v>499</v>
      </c>
      <c r="G2088" s="36">
        <v>499</v>
      </c>
    </row>
    <row r="2089" spans="1:7" ht="15">
      <c r="A2089" s="35" t="s">
        <v>389</v>
      </c>
      <c r="B2089" s="35" t="s">
        <v>1569</v>
      </c>
      <c r="C2089" s="36">
        <v>90</v>
      </c>
      <c r="D2089" s="36">
        <v>64.260000000000005</v>
      </c>
      <c r="E2089" s="36">
        <v>64.260000000000005</v>
      </c>
      <c r="F2089" s="36">
        <v>79</v>
      </c>
      <c r="G2089" s="36">
        <v>79</v>
      </c>
    </row>
    <row r="2090" spans="1:7" ht="15">
      <c r="A2090" s="35" t="s">
        <v>397</v>
      </c>
      <c r="B2090" s="35" t="s">
        <v>1573</v>
      </c>
      <c r="C2090" s="36">
        <v>90</v>
      </c>
      <c r="D2090" s="36">
        <v>64.260000000000005</v>
      </c>
      <c r="E2090" s="36">
        <v>64.260000000000005</v>
      </c>
      <c r="F2090" s="36">
        <v>79</v>
      </c>
      <c r="G2090" s="36">
        <v>79</v>
      </c>
    </row>
    <row r="2091" spans="1:7" ht="15">
      <c r="A2091" s="35">
        <v>1021231</v>
      </c>
      <c r="B2091" s="35" t="s">
        <v>1520</v>
      </c>
      <c r="C2091" s="36">
        <v>28.56</v>
      </c>
      <c r="D2091" s="36">
        <v>20.39</v>
      </c>
      <c r="E2091" s="36">
        <v>20.39</v>
      </c>
      <c r="F2091" s="36">
        <v>24.99</v>
      </c>
      <c r="G2091" s="36">
        <v>24.99</v>
      </c>
    </row>
    <row r="2092" spans="1:7" ht="15">
      <c r="A2092" s="35">
        <v>1021294</v>
      </c>
      <c r="B2092" s="35" t="s">
        <v>1521</v>
      </c>
      <c r="C2092" s="36">
        <v>21.43</v>
      </c>
      <c r="D2092" s="36">
        <v>15.3</v>
      </c>
      <c r="E2092" s="36">
        <v>15.3</v>
      </c>
      <c r="F2092" s="36">
        <v>18.899999999999999</v>
      </c>
      <c r="G2092" s="36">
        <v>18.899999999999999</v>
      </c>
    </row>
    <row r="2093" spans="1:7" ht="15">
      <c r="A2093" s="41"/>
      <c r="B2093" s="41"/>
      <c r="C2093" s="41"/>
      <c r="D2093" s="41"/>
      <c r="E2093" s="41"/>
      <c r="F2093" s="41"/>
      <c r="G2093" s="41"/>
    </row>
    <row r="2094" spans="1:7" ht="15">
      <c r="A2094" s="41"/>
      <c r="B2094" s="35" t="s">
        <v>2325</v>
      </c>
      <c r="C2094" s="41"/>
      <c r="D2094" s="41"/>
      <c r="E2094" s="41"/>
      <c r="F2094" s="41"/>
      <c r="G2094" s="41"/>
    </row>
    <row r="2095" spans="1:7" ht="15">
      <c r="A2095" s="35" t="s">
        <v>639</v>
      </c>
      <c r="B2095" s="35" t="s">
        <v>2077</v>
      </c>
      <c r="C2095" s="36">
        <v>124.29</v>
      </c>
      <c r="D2095" s="36">
        <v>88.74</v>
      </c>
      <c r="E2095" s="36">
        <v>88.74</v>
      </c>
      <c r="F2095" s="36">
        <v>109</v>
      </c>
      <c r="G2095" s="36">
        <v>109</v>
      </c>
    </row>
    <row r="2096" spans="1:7" ht="15">
      <c r="A2096" s="41"/>
      <c r="B2096" s="41"/>
      <c r="C2096" s="41"/>
      <c r="D2096" s="41"/>
      <c r="E2096" s="41"/>
      <c r="F2096" s="41"/>
      <c r="G2096" s="41"/>
    </row>
    <row r="2097" spans="1:7" ht="15">
      <c r="A2097" s="41"/>
      <c r="B2097" s="216" t="s">
        <v>2875</v>
      </c>
      <c r="C2097" s="217"/>
      <c r="D2097" s="217"/>
      <c r="E2097" s="217"/>
      <c r="F2097" s="217"/>
      <c r="G2097" s="217"/>
    </row>
    <row r="2098" spans="1:7" ht="15">
      <c r="A2098" s="41"/>
      <c r="B2098" s="41"/>
      <c r="C2098" s="41"/>
      <c r="D2098" s="41"/>
      <c r="E2098" s="41"/>
      <c r="F2098" s="41"/>
      <c r="G2098" s="41"/>
    </row>
    <row r="2099" spans="1:7" ht="15">
      <c r="A2099" s="41"/>
      <c r="B2099" s="35" t="s">
        <v>2876</v>
      </c>
      <c r="C2099" s="41"/>
      <c r="D2099" s="41"/>
      <c r="E2099" s="41"/>
      <c r="F2099" s="41"/>
      <c r="G2099" s="41"/>
    </row>
    <row r="2100" spans="1:7" ht="15">
      <c r="A2100" s="35" t="s">
        <v>2877</v>
      </c>
      <c r="B2100" s="35" t="s">
        <v>2878</v>
      </c>
      <c r="C2100" s="36">
        <v>119.1</v>
      </c>
      <c r="D2100" s="36">
        <v>69.08</v>
      </c>
      <c r="E2100" s="36">
        <v>69.08</v>
      </c>
      <c r="F2100" s="36">
        <v>89.99</v>
      </c>
      <c r="G2100" s="41"/>
    </row>
    <row r="2101" spans="1:7" ht="15">
      <c r="A2101" s="35" t="s">
        <v>2879</v>
      </c>
      <c r="B2101" s="35" t="s">
        <v>2880</v>
      </c>
      <c r="C2101" s="36">
        <v>298.83</v>
      </c>
      <c r="D2101" s="36">
        <v>173.32</v>
      </c>
      <c r="E2101" s="36">
        <v>173.32</v>
      </c>
      <c r="F2101" s="36">
        <v>225.99</v>
      </c>
      <c r="G2101" s="41"/>
    </row>
    <row r="2102" spans="1:7" ht="15">
      <c r="A2102" s="35" t="s">
        <v>2881</v>
      </c>
      <c r="B2102" s="35" t="s">
        <v>2882</v>
      </c>
      <c r="C2102" s="36">
        <v>388.48</v>
      </c>
      <c r="D2102" s="36">
        <v>225.32</v>
      </c>
      <c r="E2102" s="36">
        <v>225.32</v>
      </c>
      <c r="F2102" s="36">
        <v>294.99</v>
      </c>
      <c r="G2102" s="41"/>
    </row>
    <row r="2103" spans="1:7" ht="15">
      <c r="A2103" s="35" t="s">
        <v>1703</v>
      </c>
      <c r="B2103" s="35" t="s">
        <v>1704</v>
      </c>
      <c r="C2103" s="36">
        <v>58.72</v>
      </c>
      <c r="D2103" s="36">
        <v>34.06</v>
      </c>
      <c r="E2103" s="36">
        <v>34.06</v>
      </c>
      <c r="F2103" s="36">
        <v>44.99</v>
      </c>
      <c r="G2103" s="41"/>
    </row>
    <row r="2104" spans="1:7" ht="15">
      <c r="A2104" s="35" t="s">
        <v>1705</v>
      </c>
      <c r="B2104" s="35" t="s">
        <v>1706</v>
      </c>
      <c r="C2104" s="36">
        <v>93.21</v>
      </c>
      <c r="D2104" s="36">
        <v>54.06</v>
      </c>
      <c r="E2104" s="36">
        <v>54.06</v>
      </c>
      <c r="F2104" s="36">
        <v>70.989999999999995</v>
      </c>
      <c r="G2104" s="41"/>
    </row>
    <row r="2105" spans="1:7" ht="15">
      <c r="A2105" s="41"/>
      <c r="B2105" s="41"/>
      <c r="C2105" s="41"/>
      <c r="D2105" s="41"/>
      <c r="E2105" s="41"/>
      <c r="F2105" s="41"/>
      <c r="G2105" s="41"/>
    </row>
    <row r="2106" spans="1:7" ht="15">
      <c r="A2106" s="41"/>
      <c r="B2106" s="35" t="s">
        <v>2883</v>
      </c>
      <c r="C2106" s="41"/>
      <c r="D2106" s="41"/>
      <c r="E2106" s="41"/>
      <c r="F2106" s="41"/>
      <c r="G2106" s="41"/>
    </row>
    <row r="2107" spans="1:7" ht="15">
      <c r="A2107" s="35" t="s">
        <v>2877</v>
      </c>
      <c r="B2107" s="35" t="s">
        <v>2878</v>
      </c>
      <c r="C2107" s="36">
        <v>119.1</v>
      </c>
      <c r="D2107" s="36">
        <v>69.08</v>
      </c>
      <c r="E2107" s="36">
        <v>69.08</v>
      </c>
      <c r="F2107" s="36">
        <v>89.99</v>
      </c>
      <c r="G2107" s="41"/>
    </row>
    <row r="2108" spans="1:7" ht="15">
      <c r="A2108" s="35" t="s">
        <v>2879</v>
      </c>
      <c r="B2108" s="35" t="s">
        <v>2880</v>
      </c>
      <c r="C2108" s="36">
        <v>298.83</v>
      </c>
      <c r="D2108" s="36">
        <v>173.32</v>
      </c>
      <c r="E2108" s="36">
        <v>173.32</v>
      </c>
      <c r="F2108" s="36">
        <v>225.99</v>
      </c>
      <c r="G2108" s="41"/>
    </row>
    <row r="2109" spans="1:7" ht="15">
      <c r="A2109" s="35" t="s">
        <v>2884</v>
      </c>
      <c r="B2109" s="35" t="s">
        <v>2885</v>
      </c>
      <c r="C2109" s="36">
        <v>438.19</v>
      </c>
      <c r="D2109" s="36">
        <v>254.15</v>
      </c>
      <c r="E2109" s="36">
        <v>254.15</v>
      </c>
      <c r="F2109" s="36">
        <v>330.99</v>
      </c>
      <c r="G2109" s="41"/>
    </row>
    <row r="2110" spans="1:7" ht="15">
      <c r="A2110" s="35" t="s">
        <v>2886</v>
      </c>
      <c r="B2110" s="35" t="s">
        <v>2887</v>
      </c>
      <c r="C2110" s="36">
        <v>527.84</v>
      </c>
      <c r="D2110" s="36">
        <v>306.14999999999998</v>
      </c>
      <c r="E2110" s="36">
        <v>306.14999999999998</v>
      </c>
      <c r="F2110" s="36">
        <v>399.99</v>
      </c>
      <c r="G2110" s="41"/>
    </row>
    <row r="2111" spans="1:7" ht="15">
      <c r="A2111" s="35" t="s">
        <v>1703</v>
      </c>
      <c r="B2111" s="35" t="s">
        <v>1704</v>
      </c>
      <c r="C2111" s="36">
        <v>58.72</v>
      </c>
      <c r="D2111" s="36">
        <v>34.06</v>
      </c>
      <c r="E2111" s="36">
        <v>34.06</v>
      </c>
      <c r="F2111" s="36">
        <v>44.99</v>
      </c>
      <c r="G2111" s="41"/>
    </row>
    <row r="2112" spans="1:7" ht="15">
      <c r="A2112" s="35" t="s">
        <v>1705</v>
      </c>
      <c r="B2112" s="35" t="s">
        <v>1706</v>
      </c>
      <c r="C2112" s="36">
        <v>93.21</v>
      </c>
      <c r="D2112" s="36">
        <v>54.06</v>
      </c>
      <c r="E2112" s="36">
        <v>54.06</v>
      </c>
      <c r="F2112" s="36">
        <v>70.989999999999995</v>
      </c>
      <c r="G2112" s="41"/>
    </row>
    <row r="2113" spans="1:7" ht="15">
      <c r="A2113" s="41"/>
      <c r="B2113" s="41"/>
      <c r="C2113" s="41"/>
      <c r="D2113" s="41"/>
      <c r="E2113" s="41"/>
      <c r="F2113" s="41"/>
      <c r="G2113" s="41"/>
    </row>
    <row r="2114" spans="1:7" ht="15">
      <c r="A2114" s="41"/>
      <c r="B2114" s="35" t="s">
        <v>2888</v>
      </c>
      <c r="C2114" s="41"/>
      <c r="D2114" s="41"/>
      <c r="E2114" s="41"/>
      <c r="F2114" s="41"/>
      <c r="G2114" s="41"/>
    </row>
    <row r="2115" spans="1:7" ht="15">
      <c r="A2115" s="35" t="s">
        <v>2877</v>
      </c>
      <c r="B2115" s="35" t="s">
        <v>2878</v>
      </c>
      <c r="C2115" s="36">
        <v>119.1</v>
      </c>
      <c r="D2115" s="36">
        <v>69.08</v>
      </c>
      <c r="E2115" s="36">
        <v>69.08</v>
      </c>
      <c r="F2115" s="36">
        <v>89.99</v>
      </c>
      <c r="G2115" s="41"/>
    </row>
    <row r="2116" spans="1:7" ht="15">
      <c r="A2116" s="35" t="s">
        <v>2879</v>
      </c>
      <c r="B2116" s="35" t="s">
        <v>2880</v>
      </c>
      <c r="C2116" s="36">
        <v>298.83</v>
      </c>
      <c r="D2116" s="36">
        <v>173.32</v>
      </c>
      <c r="E2116" s="36">
        <v>173.32</v>
      </c>
      <c r="F2116" s="36">
        <v>225.99</v>
      </c>
      <c r="G2116" s="41"/>
    </row>
    <row r="2117" spans="1:7" ht="15">
      <c r="A2117" s="35" t="s">
        <v>2884</v>
      </c>
      <c r="B2117" s="35" t="s">
        <v>2885</v>
      </c>
      <c r="C2117" s="36">
        <v>438.19</v>
      </c>
      <c r="D2117" s="36">
        <v>254.15</v>
      </c>
      <c r="E2117" s="36">
        <v>254.15</v>
      </c>
      <c r="F2117" s="36">
        <v>330.99</v>
      </c>
      <c r="G2117" s="41"/>
    </row>
    <row r="2118" spans="1:7" ht="15">
      <c r="A2118" s="35" t="s">
        <v>2886</v>
      </c>
      <c r="B2118" s="35" t="s">
        <v>2887</v>
      </c>
      <c r="C2118" s="36">
        <v>527.84</v>
      </c>
      <c r="D2118" s="36">
        <v>306.14999999999998</v>
      </c>
      <c r="E2118" s="36">
        <v>306.14999999999998</v>
      </c>
      <c r="F2118" s="36">
        <v>399.99</v>
      </c>
      <c r="G2118" s="41"/>
    </row>
    <row r="2119" spans="1:7" ht="15">
      <c r="A2119" s="35" t="s">
        <v>1703</v>
      </c>
      <c r="B2119" s="35" t="s">
        <v>1704</v>
      </c>
      <c r="C2119" s="36">
        <v>58.72</v>
      </c>
      <c r="D2119" s="36">
        <v>34.06</v>
      </c>
      <c r="E2119" s="36">
        <v>34.06</v>
      </c>
      <c r="F2119" s="36">
        <v>44.99</v>
      </c>
      <c r="G2119" s="41"/>
    </row>
    <row r="2120" spans="1:7" ht="15">
      <c r="A2120" s="35" t="s">
        <v>1705</v>
      </c>
      <c r="B2120" s="35" t="s">
        <v>1706</v>
      </c>
      <c r="C2120" s="36">
        <v>93.21</v>
      </c>
      <c r="D2120" s="36">
        <v>54.06</v>
      </c>
      <c r="E2120" s="36">
        <v>54.06</v>
      </c>
      <c r="F2120" s="36">
        <v>70.989999999999995</v>
      </c>
      <c r="G2120" s="41"/>
    </row>
    <row r="2121" spans="1:7" ht="15">
      <c r="A2121" s="35" t="s">
        <v>140</v>
      </c>
      <c r="B2121" s="35" t="s">
        <v>2889</v>
      </c>
      <c r="C2121" s="36">
        <v>51.48</v>
      </c>
      <c r="D2121" s="36">
        <v>36.04</v>
      </c>
      <c r="E2121" s="36">
        <v>36.04</v>
      </c>
      <c r="F2121" s="36">
        <v>44.99</v>
      </c>
      <c r="G2121" s="41"/>
    </row>
    <row r="2122" spans="1:7" ht="15">
      <c r="A2122" s="41"/>
      <c r="B2122" s="41"/>
      <c r="C2122" s="41"/>
      <c r="D2122" s="41"/>
      <c r="E2122" s="41"/>
      <c r="F2122" s="41"/>
      <c r="G2122" s="41"/>
    </row>
    <row r="2123" spans="1:7" ht="15">
      <c r="A2123" s="41"/>
      <c r="B2123" s="35" t="s">
        <v>2890</v>
      </c>
      <c r="C2123" s="41"/>
      <c r="D2123" s="41"/>
      <c r="E2123" s="41"/>
      <c r="F2123" s="41"/>
      <c r="G2123" s="41"/>
    </row>
    <row r="2124" spans="1:7" ht="15">
      <c r="A2124" s="35" t="s">
        <v>2891</v>
      </c>
      <c r="B2124" s="35" t="s">
        <v>2892</v>
      </c>
      <c r="C2124" s="36">
        <v>187.61</v>
      </c>
      <c r="D2124" s="36">
        <v>108.81</v>
      </c>
      <c r="E2124" s="36">
        <v>108.81</v>
      </c>
      <c r="F2124" s="36">
        <v>141.99</v>
      </c>
      <c r="G2124" s="41"/>
    </row>
    <row r="2125" spans="1:7" ht="15">
      <c r="A2125" s="35" t="s">
        <v>2893</v>
      </c>
      <c r="B2125" s="35" t="s">
        <v>2894</v>
      </c>
      <c r="C2125" s="36">
        <v>440.52</v>
      </c>
      <c r="D2125" s="36">
        <v>255.5</v>
      </c>
      <c r="E2125" s="36">
        <v>255.5</v>
      </c>
      <c r="F2125" s="36">
        <v>331.99</v>
      </c>
      <c r="G2125" s="41"/>
    </row>
    <row r="2126" spans="1:7" ht="15">
      <c r="A2126" s="35" t="s">
        <v>2895</v>
      </c>
      <c r="B2126" s="35" t="s">
        <v>2896</v>
      </c>
      <c r="C2126" s="36">
        <v>543.97</v>
      </c>
      <c r="D2126" s="36">
        <v>315.5</v>
      </c>
      <c r="E2126" s="36">
        <v>315.5</v>
      </c>
      <c r="F2126" s="36">
        <v>409.99</v>
      </c>
      <c r="G2126" s="41"/>
    </row>
    <row r="2127" spans="1:7" ht="15">
      <c r="A2127" s="35" t="s">
        <v>1724</v>
      </c>
      <c r="B2127" s="35" t="s">
        <v>1725</v>
      </c>
      <c r="C2127" s="36">
        <v>62.81</v>
      </c>
      <c r="D2127" s="36">
        <v>36.43</v>
      </c>
      <c r="E2127" s="36">
        <v>36.43</v>
      </c>
      <c r="F2127" s="36">
        <v>47.99</v>
      </c>
      <c r="G2127" s="41"/>
    </row>
    <row r="2128" spans="1:7" ht="15">
      <c r="A2128" s="35" t="s">
        <v>1726</v>
      </c>
      <c r="B2128" s="35" t="s">
        <v>1727</v>
      </c>
      <c r="C2128" s="36">
        <v>97.29</v>
      </c>
      <c r="D2128" s="36">
        <v>56.43</v>
      </c>
      <c r="E2128" s="36">
        <v>56.43</v>
      </c>
      <c r="F2128" s="36">
        <v>73.989999999999995</v>
      </c>
      <c r="G2128" s="41"/>
    </row>
    <row r="2129" spans="1:7" ht="15">
      <c r="A2129" s="41"/>
      <c r="B2129" s="41"/>
      <c r="C2129" s="41"/>
      <c r="D2129" s="41"/>
      <c r="E2129" s="41"/>
      <c r="F2129" s="41"/>
      <c r="G2129" s="41"/>
    </row>
    <row r="2130" spans="1:7" ht="15">
      <c r="A2130" s="41"/>
      <c r="B2130" s="35" t="s">
        <v>2897</v>
      </c>
      <c r="C2130" s="41"/>
      <c r="D2130" s="41"/>
      <c r="E2130" s="41"/>
      <c r="F2130" s="41"/>
      <c r="G2130" s="41"/>
    </row>
    <row r="2131" spans="1:7" ht="15">
      <c r="A2131" s="35" t="s">
        <v>2891</v>
      </c>
      <c r="B2131" s="35" t="s">
        <v>2892</v>
      </c>
      <c r="C2131" s="36">
        <v>187.61</v>
      </c>
      <c r="D2131" s="36">
        <v>108.81</v>
      </c>
      <c r="E2131" s="36">
        <v>108.81</v>
      </c>
      <c r="F2131" s="36">
        <v>141.99</v>
      </c>
      <c r="G2131" s="41"/>
    </row>
    <row r="2132" spans="1:7" ht="15">
      <c r="A2132" s="35" t="s">
        <v>2893</v>
      </c>
      <c r="B2132" s="35" t="s">
        <v>2894</v>
      </c>
      <c r="C2132" s="36">
        <v>440.52</v>
      </c>
      <c r="D2132" s="36">
        <v>255.5</v>
      </c>
      <c r="E2132" s="36">
        <v>255.5</v>
      </c>
      <c r="F2132" s="36">
        <v>331.99</v>
      </c>
      <c r="G2132" s="41"/>
    </row>
    <row r="2133" spans="1:7" ht="15">
      <c r="A2133" s="35" t="s">
        <v>2898</v>
      </c>
      <c r="B2133" s="35" t="s">
        <v>2899</v>
      </c>
      <c r="C2133" s="36">
        <v>689.02</v>
      </c>
      <c r="D2133" s="36">
        <v>399.63</v>
      </c>
      <c r="E2133" s="36">
        <v>399.63</v>
      </c>
      <c r="F2133" s="36">
        <v>519.99</v>
      </c>
      <c r="G2133" s="41"/>
    </row>
    <row r="2134" spans="1:7" ht="15">
      <c r="A2134" s="35" t="s">
        <v>2900</v>
      </c>
      <c r="B2134" s="35" t="s">
        <v>2901</v>
      </c>
      <c r="C2134" s="36">
        <v>792.47</v>
      </c>
      <c r="D2134" s="36">
        <v>459.63</v>
      </c>
      <c r="E2134" s="36">
        <v>459.63</v>
      </c>
      <c r="F2134" s="36">
        <v>596.99</v>
      </c>
      <c r="G2134" s="41"/>
    </row>
    <row r="2135" spans="1:7" ht="15">
      <c r="A2135" s="35" t="s">
        <v>1724</v>
      </c>
      <c r="B2135" s="35" t="s">
        <v>1725</v>
      </c>
      <c r="C2135" s="36">
        <v>62.81</v>
      </c>
      <c r="D2135" s="36">
        <v>36.43</v>
      </c>
      <c r="E2135" s="36">
        <v>36.43</v>
      </c>
      <c r="F2135" s="36">
        <v>47.99</v>
      </c>
      <c r="G2135" s="41"/>
    </row>
    <row r="2136" spans="1:7" ht="15">
      <c r="A2136" s="35" t="s">
        <v>1726</v>
      </c>
      <c r="B2136" s="35" t="s">
        <v>1727</v>
      </c>
      <c r="C2136" s="36">
        <v>97.29</v>
      </c>
      <c r="D2136" s="36">
        <v>56.43</v>
      </c>
      <c r="E2136" s="36">
        <v>56.43</v>
      </c>
      <c r="F2136" s="36">
        <v>73.989999999999995</v>
      </c>
      <c r="G2136" s="41"/>
    </row>
    <row r="2137" spans="1:7" ht="15">
      <c r="A2137" s="41"/>
      <c r="B2137" s="41"/>
      <c r="C2137" s="41"/>
      <c r="D2137" s="41"/>
      <c r="E2137" s="41"/>
      <c r="F2137" s="41"/>
      <c r="G2137" s="41"/>
    </row>
    <row r="2138" spans="1:7" ht="15">
      <c r="A2138" s="41"/>
      <c r="B2138" s="35" t="s">
        <v>2902</v>
      </c>
      <c r="C2138" s="41"/>
      <c r="D2138" s="41"/>
      <c r="E2138" s="41"/>
      <c r="F2138" s="41"/>
      <c r="G2138" s="41"/>
    </row>
    <row r="2139" spans="1:7" ht="15">
      <c r="A2139" s="35" t="s">
        <v>2891</v>
      </c>
      <c r="B2139" s="35" t="s">
        <v>2892</v>
      </c>
      <c r="C2139" s="36">
        <v>187.61</v>
      </c>
      <c r="D2139" s="36">
        <v>108.81</v>
      </c>
      <c r="E2139" s="36">
        <v>108.81</v>
      </c>
      <c r="F2139" s="36">
        <v>141.99</v>
      </c>
      <c r="G2139" s="41"/>
    </row>
    <row r="2140" spans="1:7" ht="15">
      <c r="A2140" s="35" t="s">
        <v>2893</v>
      </c>
      <c r="B2140" s="35" t="s">
        <v>2894</v>
      </c>
      <c r="C2140" s="36">
        <v>440.52</v>
      </c>
      <c r="D2140" s="36">
        <v>255.5</v>
      </c>
      <c r="E2140" s="36">
        <v>255.5</v>
      </c>
      <c r="F2140" s="36">
        <v>331.99</v>
      </c>
      <c r="G2140" s="41"/>
    </row>
    <row r="2141" spans="1:7" ht="15">
      <c r="A2141" s="35" t="s">
        <v>2898</v>
      </c>
      <c r="B2141" s="35" t="s">
        <v>2899</v>
      </c>
      <c r="C2141" s="36">
        <v>689.02</v>
      </c>
      <c r="D2141" s="36">
        <v>399.63</v>
      </c>
      <c r="E2141" s="36">
        <v>399.63</v>
      </c>
      <c r="F2141" s="36">
        <v>519.99</v>
      </c>
      <c r="G2141" s="41"/>
    </row>
    <row r="2142" spans="1:7" ht="15">
      <c r="A2142" s="35" t="s">
        <v>2900</v>
      </c>
      <c r="B2142" s="35" t="s">
        <v>2901</v>
      </c>
      <c r="C2142" s="36">
        <v>792.47</v>
      </c>
      <c r="D2142" s="36">
        <v>459.63</v>
      </c>
      <c r="E2142" s="36">
        <v>459.63</v>
      </c>
      <c r="F2142" s="36">
        <v>596.99</v>
      </c>
      <c r="G2142" s="41"/>
    </row>
    <row r="2143" spans="1:7" ht="15">
      <c r="A2143" s="35" t="s">
        <v>1724</v>
      </c>
      <c r="B2143" s="35" t="s">
        <v>1725</v>
      </c>
      <c r="C2143" s="36">
        <v>62.81</v>
      </c>
      <c r="D2143" s="36">
        <v>36.43</v>
      </c>
      <c r="E2143" s="36">
        <v>36.43</v>
      </c>
      <c r="F2143" s="36">
        <v>47.99</v>
      </c>
      <c r="G2143" s="41"/>
    </row>
    <row r="2144" spans="1:7" ht="15">
      <c r="A2144" s="35" t="s">
        <v>1726</v>
      </c>
      <c r="B2144" s="35" t="s">
        <v>1727</v>
      </c>
      <c r="C2144" s="36">
        <v>97.29</v>
      </c>
      <c r="D2144" s="36">
        <v>56.43</v>
      </c>
      <c r="E2144" s="36">
        <v>56.43</v>
      </c>
      <c r="F2144" s="36">
        <v>73.989999999999995</v>
      </c>
      <c r="G2144" s="41"/>
    </row>
    <row r="2145" spans="1:7" ht="15">
      <c r="A2145" s="35" t="s">
        <v>121</v>
      </c>
      <c r="B2145" s="35" t="s">
        <v>1623</v>
      </c>
      <c r="C2145" s="36">
        <v>154.55000000000001</v>
      </c>
      <c r="D2145" s="36">
        <v>89.64</v>
      </c>
      <c r="E2145" s="36">
        <v>89.64</v>
      </c>
      <c r="F2145" s="36">
        <v>116.99</v>
      </c>
      <c r="G2145" s="41"/>
    </row>
    <row r="2146" spans="1:7" ht="15">
      <c r="A2146" s="41"/>
      <c r="B2146" s="41"/>
      <c r="C2146" s="41"/>
      <c r="D2146" s="41"/>
      <c r="E2146" s="41"/>
      <c r="F2146" s="41"/>
      <c r="G2146" s="41"/>
    </row>
    <row r="2147" spans="1:7" ht="15">
      <c r="A2147" s="41"/>
      <c r="B2147" s="216" t="s">
        <v>2903</v>
      </c>
      <c r="C2147" s="217"/>
      <c r="D2147" s="41"/>
      <c r="E2147" s="41"/>
      <c r="F2147" s="41"/>
      <c r="G2147" s="41"/>
    </row>
    <row r="2148" spans="1:7" ht="15">
      <c r="A2148" s="35" t="s">
        <v>18</v>
      </c>
      <c r="B2148" s="35" t="s">
        <v>1734</v>
      </c>
      <c r="C2148" s="36">
        <v>320</v>
      </c>
      <c r="D2148" s="36">
        <v>228.48</v>
      </c>
      <c r="E2148" s="36">
        <v>228.48</v>
      </c>
      <c r="F2148" s="36">
        <v>249</v>
      </c>
      <c r="G2148" s="36">
        <v>249</v>
      </c>
    </row>
    <row r="2149" spans="1:7" ht="15">
      <c r="A2149" s="41"/>
      <c r="B2149" s="41"/>
      <c r="C2149" s="41"/>
      <c r="D2149" s="41"/>
      <c r="E2149" s="41"/>
      <c r="F2149" s="41"/>
      <c r="G2149" s="41"/>
    </row>
    <row r="2150" spans="1:7" ht="15">
      <c r="A2150" s="41"/>
      <c r="B2150" s="216" t="s">
        <v>2904</v>
      </c>
      <c r="C2150" s="217"/>
      <c r="D2150" s="217"/>
      <c r="E2150" s="41"/>
      <c r="F2150" s="41"/>
      <c r="G2150" s="41"/>
    </row>
    <row r="2151" spans="1:7" ht="15">
      <c r="A2151" s="35" t="s">
        <v>16</v>
      </c>
      <c r="B2151" s="35" t="s">
        <v>1736</v>
      </c>
      <c r="C2151" s="36">
        <v>165.71</v>
      </c>
      <c r="D2151" s="36">
        <v>118.32</v>
      </c>
      <c r="E2151" s="36">
        <v>118.32</v>
      </c>
      <c r="F2151" s="36">
        <v>129</v>
      </c>
      <c r="G2151" s="36">
        <v>129</v>
      </c>
    </row>
    <row r="2152" spans="1:7" ht="15">
      <c r="A2152" s="35" t="s">
        <v>20</v>
      </c>
      <c r="B2152" s="35" t="s">
        <v>1737</v>
      </c>
      <c r="C2152" s="36">
        <v>255.71</v>
      </c>
      <c r="D2152" s="36">
        <v>182.58</v>
      </c>
      <c r="E2152" s="36">
        <v>182.58</v>
      </c>
      <c r="F2152" s="36">
        <v>199</v>
      </c>
      <c r="G2152" s="36">
        <v>199</v>
      </c>
    </row>
    <row r="2153" spans="1:7" ht="15">
      <c r="A2153" s="41"/>
      <c r="B2153" s="41"/>
      <c r="C2153" s="41"/>
      <c r="D2153" s="41"/>
      <c r="E2153" s="41"/>
      <c r="F2153" s="41"/>
      <c r="G2153" s="41"/>
    </row>
    <row r="2154" spans="1:7" ht="15">
      <c r="A2154" s="41"/>
      <c r="B2154" s="35" t="s">
        <v>2905</v>
      </c>
      <c r="C2154" s="41"/>
      <c r="D2154" s="41"/>
      <c r="E2154" s="41"/>
      <c r="F2154" s="41"/>
      <c r="G2154" s="41"/>
    </row>
    <row r="2155" spans="1:7" ht="15">
      <c r="A2155" s="35" t="s">
        <v>16</v>
      </c>
      <c r="B2155" s="35" t="s">
        <v>1736</v>
      </c>
      <c r="C2155" s="36">
        <v>165.71</v>
      </c>
      <c r="D2155" s="36">
        <v>118.32</v>
      </c>
      <c r="E2155" s="36">
        <v>118.32</v>
      </c>
      <c r="F2155" s="36">
        <v>129</v>
      </c>
      <c r="G2155" s="36">
        <v>129</v>
      </c>
    </row>
    <row r="2156" spans="1:7" ht="15">
      <c r="A2156" s="35" t="s">
        <v>20</v>
      </c>
      <c r="B2156" s="35" t="s">
        <v>1737</v>
      </c>
      <c r="C2156" s="36">
        <v>255.71</v>
      </c>
      <c r="D2156" s="36">
        <v>182.58</v>
      </c>
      <c r="E2156" s="36">
        <v>182.58</v>
      </c>
      <c r="F2156" s="36">
        <v>199</v>
      </c>
      <c r="G2156" s="36">
        <v>199</v>
      </c>
    </row>
    <row r="2157" spans="1:7" ht="15">
      <c r="A2157" s="35" t="s">
        <v>138</v>
      </c>
      <c r="B2157" s="35" t="s">
        <v>2906</v>
      </c>
      <c r="C2157" s="36">
        <v>341.43</v>
      </c>
      <c r="D2157" s="36">
        <v>243.78</v>
      </c>
      <c r="E2157" s="36">
        <v>243.78</v>
      </c>
      <c r="F2157" s="36">
        <v>299</v>
      </c>
      <c r="G2157" s="36">
        <v>299</v>
      </c>
    </row>
    <row r="2158" spans="1:7" ht="15">
      <c r="A2158" s="41"/>
      <c r="B2158" s="41"/>
      <c r="C2158" s="41"/>
      <c r="D2158" s="41"/>
      <c r="E2158" s="41"/>
      <c r="F2158" s="41"/>
      <c r="G2158" s="41"/>
    </row>
    <row r="2159" spans="1:7" ht="15">
      <c r="A2159" s="41"/>
      <c r="B2159" s="35" t="s">
        <v>2907</v>
      </c>
      <c r="C2159" s="41"/>
      <c r="D2159" s="41"/>
      <c r="E2159" s="41"/>
      <c r="F2159" s="41"/>
      <c r="G2159" s="41"/>
    </row>
    <row r="2160" spans="1:7" ht="15">
      <c r="A2160" s="35" t="s">
        <v>89</v>
      </c>
      <c r="B2160" s="35" t="s">
        <v>1742</v>
      </c>
      <c r="C2160" s="36">
        <v>227.14</v>
      </c>
      <c r="D2160" s="36">
        <v>162.18</v>
      </c>
      <c r="E2160" s="36">
        <v>162.18</v>
      </c>
      <c r="F2160" s="36">
        <v>199</v>
      </c>
      <c r="G2160" s="36">
        <v>199</v>
      </c>
    </row>
    <row r="2161" spans="1:7" ht="15">
      <c r="A2161" s="35" t="s">
        <v>116</v>
      </c>
      <c r="B2161" s="35" t="s">
        <v>1743</v>
      </c>
      <c r="C2161" s="36">
        <v>90</v>
      </c>
      <c r="D2161" s="36">
        <v>64.260000000000005</v>
      </c>
      <c r="E2161" s="36">
        <v>64.260000000000005</v>
      </c>
      <c r="F2161" s="36">
        <v>79</v>
      </c>
      <c r="G2161" s="36">
        <v>79</v>
      </c>
    </row>
    <row r="2162" spans="1:7" ht="15">
      <c r="A2162" s="35" t="s">
        <v>90</v>
      </c>
      <c r="B2162" s="35" t="s">
        <v>1744</v>
      </c>
      <c r="C2162" s="36">
        <v>324.29000000000002</v>
      </c>
      <c r="D2162" s="36">
        <v>231.54</v>
      </c>
      <c r="E2162" s="36">
        <v>231.54</v>
      </c>
      <c r="F2162" s="36">
        <v>249</v>
      </c>
      <c r="G2162" s="36">
        <v>249</v>
      </c>
    </row>
    <row r="2163" spans="1:7" ht="15">
      <c r="A2163" s="35" t="s">
        <v>118</v>
      </c>
      <c r="B2163" s="35" t="s">
        <v>1745</v>
      </c>
      <c r="C2163" s="36">
        <v>112.86</v>
      </c>
      <c r="D2163" s="36">
        <v>80.58</v>
      </c>
      <c r="E2163" s="36">
        <v>80.58</v>
      </c>
      <c r="F2163" s="36">
        <v>99</v>
      </c>
      <c r="G2163" s="36">
        <v>99</v>
      </c>
    </row>
    <row r="2164" spans="1:7" ht="15">
      <c r="A2164" s="35" t="s">
        <v>91</v>
      </c>
      <c r="B2164" s="35" t="s">
        <v>1746</v>
      </c>
      <c r="C2164" s="36">
        <v>570</v>
      </c>
      <c r="D2164" s="36">
        <v>406.98</v>
      </c>
      <c r="E2164" s="36">
        <v>406.98</v>
      </c>
      <c r="F2164" s="36">
        <v>499</v>
      </c>
      <c r="G2164" s="36">
        <v>499</v>
      </c>
    </row>
    <row r="2165" spans="1:7" ht="15">
      <c r="A2165" s="35" t="s">
        <v>93</v>
      </c>
      <c r="B2165" s="35" t="s">
        <v>1747</v>
      </c>
      <c r="C2165" s="36">
        <v>272.86</v>
      </c>
      <c r="D2165" s="36">
        <v>194.82</v>
      </c>
      <c r="E2165" s="36">
        <v>194.82</v>
      </c>
      <c r="F2165" s="36">
        <v>239</v>
      </c>
      <c r="G2165" s="36">
        <v>239</v>
      </c>
    </row>
    <row r="2166" spans="1:7" ht="15">
      <c r="A2166" s="35" t="s">
        <v>95</v>
      </c>
      <c r="B2166" s="35" t="s">
        <v>1748</v>
      </c>
      <c r="C2166" s="36">
        <v>341.43</v>
      </c>
      <c r="D2166" s="36">
        <v>243.78</v>
      </c>
      <c r="E2166" s="36">
        <v>243.78</v>
      </c>
      <c r="F2166" s="36">
        <v>299</v>
      </c>
      <c r="G2166" s="36">
        <v>299</v>
      </c>
    </row>
    <row r="2167" spans="1:7" ht="15">
      <c r="A2167" s="41"/>
      <c r="B2167" s="41"/>
      <c r="C2167" s="41"/>
      <c r="D2167" s="41"/>
      <c r="E2167" s="41"/>
      <c r="F2167" s="41"/>
      <c r="G2167" s="41"/>
    </row>
    <row r="2168" spans="1:7" ht="15">
      <c r="A2168" s="41"/>
      <c r="B2168" s="216" t="s">
        <v>2908</v>
      </c>
      <c r="C2168" s="217"/>
      <c r="D2168" s="41"/>
      <c r="E2168" s="41"/>
      <c r="F2168" s="41"/>
      <c r="G2168" s="41"/>
    </row>
    <row r="2169" spans="1:7" ht="15">
      <c r="A2169" s="35" t="s">
        <v>363</v>
      </c>
      <c r="B2169" s="35" t="s">
        <v>2909</v>
      </c>
      <c r="C2169" s="36">
        <v>312.86</v>
      </c>
      <c r="D2169" s="36">
        <v>223.38</v>
      </c>
      <c r="E2169" s="36">
        <v>223.38</v>
      </c>
      <c r="F2169" s="36">
        <v>249</v>
      </c>
      <c r="G2169" s="36">
        <v>249</v>
      </c>
    </row>
    <row r="2170" spans="1:7" ht="15">
      <c r="A2170" s="35" t="s">
        <v>151</v>
      </c>
      <c r="B2170" s="35" t="s">
        <v>2910</v>
      </c>
      <c r="C2170" s="36">
        <v>627.14</v>
      </c>
      <c r="D2170" s="36">
        <v>447.78</v>
      </c>
      <c r="E2170" s="36">
        <v>447.78</v>
      </c>
      <c r="F2170" s="36">
        <v>499</v>
      </c>
      <c r="G2170" s="36">
        <v>499</v>
      </c>
    </row>
    <row r="2171" spans="1:7" ht="15">
      <c r="A2171" s="41"/>
      <c r="B2171" s="41"/>
      <c r="C2171" s="41"/>
      <c r="D2171" s="41"/>
      <c r="E2171" s="41"/>
      <c r="F2171" s="41"/>
      <c r="G2171" s="41"/>
    </row>
    <row r="2172" spans="1:7" ht="15">
      <c r="A2172" s="41"/>
      <c r="B2172" s="216" t="s">
        <v>2911</v>
      </c>
      <c r="C2172" s="217"/>
      <c r="D2172" s="217"/>
      <c r="E2172" s="217"/>
      <c r="F2172" s="217"/>
      <c r="G2172" s="217"/>
    </row>
    <row r="2173" spans="1:7" ht="15">
      <c r="A2173" s="35" t="s">
        <v>114</v>
      </c>
      <c r="B2173" s="35" t="s">
        <v>1757</v>
      </c>
      <c r="C2173" s="36">
        <v>90</v>
      </c>
      <c r="D2173" s="36">
        <v>64.260000000000005</v>
      </c>
      <c r="E2173" s="36">
        <v>64.260000000000005</v>
      </c>
      <c r="F2173" s="36">
        <v>79</v>
      </c>
      <c r="G2173" s="36">
        <v>79</v>
      </c>
    </row>
    <row r="2174" spans="1:7" ht="15">
      <c r="A2174" s="35" t="s">
        <v>112</v>
      </c>
      <c r="B2174" s="35" t="s">
        <v>1758</v>
      </c>
      <c r="C2174" s="36">
        <v>112.86</v>
      </c>
      <c r="D2174" s="36">
        <v>80.58</v>
      </c>
      <c r="E2174" s="36">
        <v>80.58</v>
      </c>
      <c r="F2174" s="36">
        <v>99</v>
      </c>
      <c r="G2174" s="36">
        <v>99</v>
      </c>
    </row>
    <row r="2175" spans="1:7" ht="15">
      <c r="A2175" s="41"/>
      <c r="B2175" s="41"/>
      <c r="C2175" s="41"/>
      <c r="D2175" s="41"/>
      <c r="E2175" s="41"/>
      <c r="F2175" s="41"/>
      <c r="G2175" s="41"/>
    </row>
    <row r="2176" spans="1:7" ht="15">
      <c r="A2176" s="41"/>
      <c r="B2176" s="216" t="s">
        <v>2912</v>
      </c>
      <c r="C2176" s="217"/>
      <c r="D2176" s="217"/>
      <c r="E2176" s="217"/>
      <c r="F2176" s="217"/>
      <c r="G2176" s="217"/>
    </row>
    <row r="2177" spans="1:7" ht="15">
      <c r="A2177" s="35" t="s">
        <v>29</v>
      </c>
      <c r="B2177" s="35" t="s">
        <v>1760</v>
      </c>
      <c r="C2177" s="36">
        <v>67.14</v>
      </c>
      <c r="D2177" s="36">
        <v>47.94</v>
      </c>
      <c r="E2177" s="36">
        <v>47.94</v>
      </c>
      <c r="F2177" s="36">
        <v>59</v>
      </c>
      <c r="G2177" s="36">
        <v>59</v>
      </c>
    </row>
    <row r="2178" spans="1:7" ht="15">
      <c r="A2178" s="41"/>
      <c r="B2178" s="41"/>
      <c r="C2178" s="41"/>
      <c r="D2178" s="41"/>
      <c r="E2178" s="41"/>
      <c r="F2178" s="41"/>
      <c r="G2178" s="41"/>
    </row>
    <row r="2179" spans="1:7" ht="15">
      <c r="A2179" s="41"/>
      <c r="B2179" s="216" t="s">
        <v>2913</v>
      </c>
      <c r="C2179" s="217"/>
      <c r="D2179" s="41"/>
      <c r="E2179" s="41"/>
      <c r="F2179" s="41"/>
      <c r="G2179" s="41"/>
    </row>
    <row r="2180" spans="1:7" ht="15">
      <c r="A2180" s="35" t="s">
        <v>83</v>
      </c>
      <c r="B2180" s="35" t="s">
        <v>1824</v>
      </c>
      <c r="C2180" s="36">
        <v>547.14</v>
      </c>
      <c r="D2180" s="36">
        <v>390.66</v>
      </c>
      <c r="E2180" s="36">
        <v>390.66</v>
      </c>
      <c r="F2180" s="36">
        <v>479</v>
      </c>
      <c r="G2180" s="36">
        <v>479</v>
      </c>
    </row>
    <row r="2181" spans="1:7" ht="15">
      <c r="A2181" s="41"/>
      <c r="B2181" s="41"/>
      <c r="C2181" s="41"/>
      <c r="D2181" s="41"/>
      <c r="E2181" s="41"/>
      <c r="F2181" s="41"/>
      <c r="G2181" s="41"/>
    </row>
    <row r="2182" spans="1:7" ht="15">
      <c r="A2182" s="41"/>
      <c r="B2182" s="216" t="s">
        <v>2914</v>
      </c>
      <c r="C2182" s="217"/>
      <c r="D2182" s="41"/>
      <c r="E2182" s="41"/>
      <c r="F2182" s="41"/>
      <c r="G2182" s="41"/>
    </row>
    <row r="2183" spans="1:7" ht="15">
      <c r="A2183" s="35" t="s">
        <v>777</v>
      </c>
      <c r="B2183" s="35" t="s">
        <v>2915</v>
      </c>
      <c r="C2183" s="36">
        <v>432.86</v>
      </c>
      <c r="D2183" s="36">
        <v>309.06</v>
      </c>
      <c r="E2183" s="36">
        <v>309.06</v>
      </c>
      <c r="F2183" s="36">
        <v>379</v>
      </c>
      <c r="G2183" s="36">
        <v>379</v>
      </c>
    </row>
    <row r="2184" spans="1:7" ht="15">
      <c r="A2184" s="35" t="s">
        <v>779</v>
      </c>
      <c r="B2184" s="35" t="s">
        <v>2916</v>
      </c>
      <c r="C2184" s="36">
        <v>650</v>
      </c>
      <c r="D2184" s="36">
        <v>464.1</v>
      </c>
      <c r="E2184" s="36">
        <v>464.1</v>
      </c>
      <c r="F2184" s="36">
        <v>569</v>
      </c>
      <c r="G2184" s="36">
        <v>569</v>
      </c>
    </row>
    <row r="2185" spans="1:7" ht="15">
      <c r="A2185" s="35" t="s">
        <v>781</v>
      </c>
      <c r="B2185" s="35" t="s">
        <v>2917</v>
      </c>
      <c r="C2185" s="36">
        <v>227.14</v>
      </c>
      <c r="D2185" s="36">
        <v>162.18</v>
      </c>
      <c r="E2185" s="36">
        <v>162.18</v>
      </c>
      <c r="F2185" s="36">
        <v>199</v>
      </c>
      <c r="G2185" s="36">
        <v>199</v>
      </c>
    </row>
    <row r="2186" spans="1:7" ht="15">
      <c r="A2186" s="41"/>
      <c r="B2186" s="41"/>
      <c r="C2186" s="41"/>
      <c r="D2186" s="41"/>
      <c r="E2186" s="41"/>
      <c r="F2186" s="41"/>
      <c r="G2186" s="41"/>
    </row>
    <row r="2187" spans="1:7" ht="15">
      <c r="A2187" s="41"/>
      <c r="B2187" s="35" t="s">
        <v>2918</v>
      </c>
      <c r="C2187" s="41"/>
      <c r="D2187" s="41"/>
      <c r="E2187" s="41"/>
      <c r="F2187" s="41"/>
      <c r="G2187" s="41"/>
    </row>
    <row r="2188" spans="1:7" ht="15">
      <c r="A2188" s="35" t="s">
        <v>793</v>
      </c>
      <c r="B2188" s="35" t="s">
        <v>2919</v>
      </c>
      <c r="C2188" s="36">
        <v>432.86</v>
      </c>
      <c r="D2188" s="36">
        <v>309.06</v>
      </c>
      <c r="E2188" s="36">
        <v>309.06</v>
      </c>
      <c r="F2188" s="36">
        <v>379</v>
      </c>
      <c r="G2188" s="36">
        <v>379</v>
      </c>
    </row>
    <row r="2189" spans="1:7" ht="15">
      <c r="A2189" s="35" t="s">
        <v>795</v>
      </c>
      <c r="B2189" s="35" t="s">
        <v>2920</v>
      </c>
      <c r="C2189" s="36">
        <v>650</v>
      </c>
      <c r="D2189" s="36">
        <v>464.1</v>
      </c>
      <c r="E2189" s="36">
        <v>464.1</v>
      </c>
      <c r="F2189" s="36">
        <v>569</v>
      </c>
      <c r="G2189" s="36">
        <v>569</v>
      </c>
    </row>
    <row r="2190" spans="1:7" ht="15">
      <c r="A2190" s="35" t="s">
        <v>797</v>
      </c>
      <c r="B2190" s="35" t="s">
        <v>2921</v>
      </c>
      <c r="C2190" s="36">
        <v>227.14</v>
      </c>
      <c r="D2190" s="36">
        <v>162.18</v>
      </c>
      <c r="E2190" s="36">
        <v>162.18</v>
      </c>
      <c r="F2190" s="36">
        <v>199</v>
      </c>
      <c r="G2190" s="36">
        <v>199</v>
      </c>
    </row>
    <row r="2191" spans="1:7" ht="15">
      <c r="A2191" s="41"/>
      <c r="B2191" s="41"/>
      <c r="C2191" s="41"/>
      <c r="D2191" s="41"/>
      <c r="E2191" s="41"/>
      <c r="F2191" s="41"/>
      <c r="G2191" s="41"/>
    </row>
    <row r="2192" spans="1:7" ht="15">
      <c r="A2192" s="41"/>
      <c r="B2192" s="216" t="s">
        <v>2922</v>
      </c>
      <c r="C2192" s="217"/>
      <c r="D2192" s="217"/>
      <c r="E2192" s="41"/>
      <c r="F2192" s="41"/>
      <c r="G2192" s="41"/>
    </row>
    <row r="2193" spans="1:7" ht="15">
      <c r="A2193" s="35" t="s">
        <v>493</v>
      </c>
      <c r="B2193" s="35" t="s">
        <v>2923</v>
      </c>
      <c r="C2193" s="36">
        <v>432.86</v>
      </c>
      <c r="D2193" s="36">
        <v>309.06</v>
      </c>
      <c r="E2193" s="36">
        <v>309.06</v>
      </c>
      <c r="F2193" s="36">
        <v>379</v>
      </c>
      <c r="G2193" s="36">
        <v>379</v>
      </c>
    </row>
    <row r="2194" spans="1:7" ht="15">
      <c r="A2194" s="35" t="s">
        <v>495</v>
      </c>
      <c r="B2194" s="35" t="s">
        <v>2924</v>
      </c>
      <c r="C2194" s="36">
        <v>650</v>
      </c>
      <c r="D2194" s="36">
        <v>464.1</v>
      </c>
      <c r="E2194" s="36">
        <v>464.1</v>
      </c>
      <c r="F2194" s="36">
        <v>569</v>
      </c>
      <c r="G2194" s="36">
        <v>569</v>
      </c>
    </row>
    <row r="2195" spans="1:7" ht="15">
      <c r="A2195" s="35" t="s">
        <v>497</v>
      </c>
      <c r="B2195" s="35" t="s">
        <v>2925</v>
      </c>
      <c r="C2195" s="36">
        <v>227.14</v>
      </c>
      <c r="D2195" s="36">
        <v>162.18</v>
      </c>
      <c r="E2195" s="36">
        <v>162.18</v>
      </c>
      <c r="F2195" s="36">
        <v>199</v>
      </c>
      <c r="G2195" s="36">
        <v>199</v>
      </c>
    </row>
    <row r="2196" spans="1:7" ht="15">
      <c r="A2196" s="41"/>
      <c r="B2196" s="41"/>
      <c r="C2196" s="41"/>
      <c r="D2196" s="41"/>
      <c r="E2196" s="41"/>
      <c r="F2196" s="41"/>
      <c r="G2196" s="41"/>
    </row>
    <row r="2197" spans="1:7" ht="15">
      <c r="A2197" s="41"/>
      <c r="B2197" s="216" t="s">
        <v>2926</v>
      </c>
      <c r="C2197" s="217"/>
      <c r="D2197" s="217"/>
      <c r="E2197" s="217"/>
      <c r="F2197" s="217"/>
      <c r="G2197" s="217"/>
    </row>
    <row r="2198" spans="1:7" ht="15">
      <c r="A2198" s="35" t="s">
        <v>1326</v>
      </c>
      <c r="B2198" s="35" t="s">
        <v>1784</v>
      </c>
      <c r="C2198" s="36">
        <v>261.43</v>
      </c>
      <c r="D2198" s="36">
        <v>186.66</v>
      </c>
      <c r="E2198" s="36">
        <v>186.66</v>
      </c>
      <c r="F2198" s="36">
        <v>229</v>
      </c>
      <c r="G2198" s="36">
        <v>229</v>
      </c>
    </row>
    <row r="2199" spans="1:7" ht="15">
      <c r="A2199" s="35" t="s">
        <v>1328</v>
      </c>
      <c r="B2199" s="35" t="s">
        <v>1785</v>
      </c>
      <c r="C2199" s="36">
        <v>261.43</v>
      </c>
      <c r="D2199" s="36">
        <v>186.66</v>
      </c>
      <c r="E2199" s="36">
        <v>186.66</v>
      </c>
      <c r="F2199" s="36">
        <v>229</v>
      </c>
      <c r="G2199" s="36">
        <v>229</v>
      </c>
    </row>
    <row r="2200" spans="1:7" ht="15">
      <c r="A2200" s="35" t="s">
        <v>1330</v>
      </c>
      <c r="B2200" s="35" t="s">
        <v>1786</v>
      </c>
      <c r="C2200" s="36">
        <v>261.43</v>
      </c>
      <c r="D2200" s="36">
        <v>186.66</v>
      </c>
      <c r="E2200" s="36">
        <v>186.66</v>
      </c>
      <c r="F2200" s="36">
        <v>229</v>
      </c>
      <c r="G2200" s="36">
        <v>229</v>
      </c>
    </row>
    <row r="2201" spans="1:7" ht="15">
      <c r="A2201" s="35" t="s">
        <v>1332</v>
      </c>
      <c r="B2201" s="35" t="s">
        <v>1787</v>
      </c>
      <c r="C2201" s="36">
        <v>261.43</v>
      </c>
      <c r="D2201" s="36">
        <v>186.66</v>
      </c>
      <c r="E2201" s="36">
        <v>186.66</v>
      </c>
      <c r="F2201" s="36">
        <v>229</v>
      </c>
      <c r="G2201" s="36">
        <v>229</v>
      </c>
    </row>
    <row r="2202" spans="1:7" ht="15">
      <c r="A2202" s="41"/>
      <c r="B2202" s="41"/>
      <c r="C2202" s="41"/>
      <c r="D2202" s="41"/>
      <c r="E2202" s="41"/>
      <c r="F2202" s="41"/>
      <c r="G2202" s="41"/>
    </row>
    <row r="2203" spans="1:7" ht="15">
      <c r="A2203" s="41"/>
      <c r="B2203" s="216" t="s">
        <v>2927</v>
      </c>
      <c r="C2203" s="217"/>
      <c r="D2203" s="41"/>
      <c r="E2203" s="41"/>
      <c r="F2203" s="41"/>
      <c r="G2203" s="41"/>
    </row>
    <row r="2204" spans="1:7" ht="15">
      <c r="A2204" s="35" t="s">
        <v>992</v>
      </c>
      <c r="B2204" s="35" t="s">
        <v>2928</v>
      </c>
      <c r="C2204" s="36">
        <v>227.14</v>
      </c>
      <c r="D2204" s="36">
        <v>162.18</v>
      </c>
      <c r="E2204" s="36">
        <v>162.18</v>
      </c>
      <c r="F2204" s="36">
        <v>199</v>
      </c>
      <c r="G2204" s="36">
        <v>199</v>
      </c>
    </row>
    <row r="2205" spans="1:7" ht="15">
      <c r="A2205" s="41"/>
      <c r="B2205" s="41"/>
      <c r="C2205" s="41"/>
      <c r="D2205" s="41"/>
      <c r="E2205" s="41"/>
      <c r="F2205" s="41"/>
      <c r="G2205" s="41"/>
    </row>
    <row r="2206" spans="1:7" ht="15">
      <c r="A2206" s="41"/>
      <c r="B2206" s="35" t="s">
        <v>2929</v>
      </c>
      <c r="C2206" s="41"/>
      <c r="D2206" s="41"/>
      <c r="E2206" s="41"/>
      <c r="F2206" s="41"/>
      <c r="G2206" s="41"/>
    </row>
    <row r="2207" spans="1:7" ht="15">
      <c r="A2207" s="35" t="s">
        <v>649</v>
      </c>
      <c r="B2207" s="35" t="s">
        <v>2930</v>
      </c>
      <c r="C2207" s="36">
        <v>55.71</v>
      </c>
      <c r="D2207" s="36">
        <v>39.78</v>
      </c>
      <c r="E2207" s="36">
        <v>39.78</v>
      </c>
      <c r="F2207" s="36">
        <v>49</v>
      </c>
      <c r="G2207" s="36">
        <v>49</v>
      </c>
    </row>
    <row r="2208" spans="1:7" ht="15">
      <c r="A2208" s="41"/>
      <c r="B2208" s="41"/>
      <c r="C2208" s="41"/>
      <c r="D2208" s="41"/>
      <c r="E2208" s="41"/>
      <c r="F2208" s="41"/>
      <c r="G2208" s="41"/>
    </row>
    <row r="2209" spans="1:7" ht="15">
      <c r="A2209" s="41"/>
      <c r="B2209" s="216" t="s">
        <v>2931</v>
      </c>
      <c r="C2209" s="217"/>
      <c r="D2209" s="41"/>
      <c r="E2209" s="41"/>
      <c r="F2209" s="41"/>
      <c r="G2209" s="41"/>
    </row>
    <row r="2210" spans="1:7" ht="15">
      <c r="A2210" s="35" t="s">
        <v>130</v>
      </c>
      <c r="B2210" s="35" t="s">
        <v>2932</v>
      </c>
      <c r="C2210" s="36">
        <v>112.86</v>
      </c>
      <c r="D2210" s="36">
        <v>80.58</v>
      </c>
      <c r="E2210" s="36">
        <v>80.58</v>
      </c>
      <c r="F2210" s="36">
        <v>99</v>
      </c>
      <c r="G2210" s="36">
        <v>99</v>
      </c>
    </row>
    <row r="2211" spans="1:7" ht="15">
      <c r="A2211" s="41"/>
      <c r="B2211" s="41"/>
      <c r="C2211" s="41"/>
      <c r="D2211" s="41"/>
      <c r="E2211" s="41"/>
      <c r="F2211" s="41"/>
      <c r="G2211" s="41"/>
    </row>
    <row r="2212" spans="1:7" ht="15">
      <c r="A2212" s="41"/>
      <c r="B2212" s="216" t="s">
        <v>2933</v>
      </c>
      <c r="C2212" s="217"/>
      <c r="D2212" s="217"/>
      <c r="E2212" s="41"/>
      <c r="F2212" s="41"/>
      <c r="G2212" s="41"/>
    </row>
    <row r="2213" spans="1:7" ht="15">
      <c r="A2213" s="35" t="s">
        <v>110</v>
      </c>
      <c r="B2213" s="35" t="s">
        <v>1791</v>
      </c>
      <c r="C2213" s="36">
        <v>227.14</v>
      </c>
      <c r="D2213" s="36">
        <v>162.18</v>
      </c>
      <c r="E2213" s="36">
        <v>162.18</v>
      </c>
      <c r="F2213" s="36">
        <v>199</v>
      </c>
      <c r="G2213" s="36">
        <v>199</v>
      </c>
    </row>
    <row r="2214" spans="1:7" ht="15">
      <c r="A2214" s="41"/>
      <c r="B2214" s="41"/>
      <c r="C2214" s="41"/>
      <c r="D2214" s="41"/>
      <c r="E2214" s="41"/>
      <c r="F2214" s="41"/>
      <c r="G2214" s="41"/>
    </row>
    <row r="2215" spans="1:7" ht="15">
      <c r="A2215" s="41"/>
      <c r="B2215" s="216" t="s">
        <v>2934</v>
      </c>
      <c r="C2215" s="217"/>
      <c r="D2215" s="41"/>
      <c r="E2215" s="41"/>
      <c r="F2215" s="41"/>
      <c r="G2215" s="41"/>
    </row>
    <row r="2216" spans="1:7" ht="15">
      <c r="A2216" s="35" t="s">
        <v>661</v>
      </c>
      <c r="B2216" s="35" t="s">
        <v>1793</v>
      </c>
      <c r="C2216" s="36">
        <v>147.13999999999999</v>
      </c>
      <c r="D2216" s="36">
        <v>105.06</v>
      </c>
      <c r="E2216" s="36">
        <v>105.06</v>
      </c>
      <c r="F2216" s="36">
        <v>129</v>
      </c>
      <c r="G2216" s="36">
        <v>129</v>
      </c>
    </row>
    <row r="2217" spans="1:7" ht="15">
      <c r="A2217" s="35" t="s">
        <v>662</v>
      </c>
      <c r="B2217" s="35" t="s">
        <v>1794</v>
      </c>
      <c r="C2217" s="36">
        <v>147.13999999999999</v>
      </c>
      <c r="D2217" s="36">
        <v>105.06</v>
      </c>
      <c r="E2217" s="36">
        <v>105.06</v>
      </c>
      <c r="F2217" s="36">
        <v>129</v>
      </c>
      <c r="G2217" s="36">
        <v>129</v>
      </c>
    </row>
    <row r="2218" spans="1:7" ht="15">
      <c r="A2218" s="41"/>
      <c r="B2218" s="41"/>
      <c r="C2218" s="41"/>
      <c r="D2218" s="41"/>
      <c r="E2218" s="41"/>
      <c r="F2218" s="41"/>
      <c r="G2218" s="41"/>
    </row>
    <row r="2219" spans="1:7" ht="15">
      <c r="A2219" s="41"/>
      <c r="B2219" s="216" t="s">
        <v>2935</v>
      </c>
      <c r="C2219" s="217"/>
      <c r="D2219" s="41"/>
      <c r="E2219" s="41"/>
      <c r="F2219" s="41"/>
      <c r="G2219" s="41"/>
    </row>
    <row r="2220" spans="1:7" ht="15">
      <c r="A2220" s="35" t="s">
        <v>389</v>
      </c>
      <c r="B2220" s="35" t="s">
        <v>1569</v>
      </c>
      <c r="C2220" s="36">
        <v>90</v>
      </c>
      <c r="D2220" s="36">
        <v>64.260000000000005</v>
      </c>
      <c r="E2220" s="36">
        <v>64.260000000000005</v>
      </c>
      <c r="F2220" s="36">
        <v>79</v>
      </c>
      <c r="G2220" s="36">
        <v>79</v>
      </c>
    </row>
    <row r="2221" spans="1:7" ht="15">
      <c r="A2221" s="35" t="s">
        <v>397</v>
      </c>
      <c r="B2221" s="35" t="s">
        <v>1573</v>
      </c>
      <c r="C2221" s="36">
        <v>90</v>
      </c>
      <c r="D2221" s="36">
        <v>64.260000000000005</v>
      </c>
      <c r="E2221" s="36">
        <v>64.260000000000005</v>
      </c>
      <c r="F2221" s="36">
        <v>79</v>
      </c>
      <c r="G2221" s="36">
        <v>79</v>
      </c>
    </row>
    <row r="2222" spans="1:7" ht="15">
      <c r="A2222" s="41"/>
      <c r="B2222" s="41"/>
      <c r="C2222" s="41"/>
      <c r="D2222" s="41"/>
      <c r="E2222" s="41"/>
      <c r="F2222" s="41"/>
      <c r="G2222" s="41"/>
    </row>
    <row r="2223" spans="1:7" ht="15">
      <c r="A2223" s="41"/>
      <c r="B2223" s="216" t="s">
        <v>2936</v>
      </c>
      <c r="C2223" s="217"/>
      <c r="D2223" s="41"/>
      <c r="E2223" s="41"/>
      <c r="F2223" s="41"/>
      <c r="G2223" s="41"/>
    </row>
    <row r="2224" spans="1:7" ht="15">
      <c r="A2224" s="35">
        <v>1021294</v>
      </c>
      <c r="B2224" s="35" t="s">
        <v>1521</v>
      </c>
      <c r="C2224" s="36">
        <v>21.43</v>
      </c>
      <c r="D2224" s="36">
        <v>15.3</v>
      </c>
      <c r="E2224" s="36">
        <v>15.3</v>
      </c>
      <c r="F2224" s="36">
        <v>18.899999999999999</v>
      </c>
      <c r="G2224" s="36">
        <v>18.899999999999999</v>
      </c>
    </row>
    <row r="2225" spans="1:7" ht="15">
      <c r="A2225" s="41"/>
      <c r="B2225" s="41"/>
      <c r="C2225" s="41"/>
      <c r="D2225" s="41"/>
      <c r="E2225" s="41"/>
      <c r="F2225" s="41"/>
      <c r="G2225" s="41"/>
    </row>
    <row r="2226" spans="1:7" ht="15">
      <c r="A2226" s="41"/>
      <c r="B2226" s="216" t="s">
        <v>2937</v>
      </c>
      <c r="C2226" s="217"/>
      <c r="D2226" s="41"/>
      <c r="E2226" s="41"/>
      <c r="F2226" s="41"/>
      <c r="G2226" s="41"/>
    </row>
    <row r="2227" spans="1:7" ht="15">
      <c r="A2227" s="35">
        <v>1021231</v>
      </c>
      <c r="B2227" s="35" t="s">
        <v>1520</v>
      </c>
      <c r="C2227" s="36">
        <v>28.56</v>
      </c>
      <c r="D2227" s="36">
        <v>20.39</v>
      </c>
      <c r="E2227" s="36">
        <v>20.39</v>
      </c>
      <c r="F2227" s="36">
        <v>24.99</v>
      </c>
      <c r="G2227" s="36">
        <v>24.99</v>
      </c>
    </row>
    <row r="2228" spans="1:7" ht="15">
      <c r="A2228" s="35">
        <v>1021294</v>
      </c>
      <c r="B2228" s="35" t="s">
        <v>1521</v>
      </c>
      <c r="C2228" s="36">
        <v>21.43</v>
      </c>
      <c r="D2228" s="36">
        <v>15.3</v>
      </c>
      <c r="E2228" s="36">
        <v>15.3</v>
      </c>
      <c r="F2228" s="36">
        <v>18.899999999999999</v>
      </c>
      <c r="G2228" s="36">
        <v>18.899999999999999</v>
      </c>
    </row>
    <row r="2229" spans="1:7" ht="15">
      <c r="A2229" s="41"/>
      <c r="B2229" s="41"/>
      <c r="C2229" s="41"/>
      <c r="D2229" s="41"/>
      <c r="E2229" s="41"/>
      <c r="F2229" s="41"/>
      <c r="G2229" s="41"/>
    </row>
    <row r="2230" spans="1:7" ht="15">
      <c r="A2230" s="41"/>
      <c r="B2230" s="216" t="s">
        <v>2938</v>
      </c>
      <c r="C2230" s="217"/>
      <c r="D2230" s="41"/>
      <c r="E2230" s="41"/>
      <c r="F2230" s="41"/>
      <c r="G2230" s="41"/>
    </row>
    <row r="2231" spans="1:7" ht="15">
      <c r="A2231" s="35">
        <v>3073173</v>
      </c>
      <c r="B2231" s="35" t="s">
        <v>1799</v>
      </c>
      <c r="C2231" s="36">
        <v>284.29000000000002</v>
      </c>
      <c r="D2231" s="36">
        <v>202.98</v>
      </c>
      <c r="E2231" s="36">
        <v>202.98</v>
      </c>
      <c r="F2231" s="36">
        <v>249</v>
      </c>
      <c r="G2231" s="36">
        <v>249</v>
      </c>
    </row>
    <row r="2232" spans="1:7" ht="15">
      <c r="A2232" s="35" t="s">
        <v>22</v>
      </c>
      <c r="B2232" s="35" t="s">
        <v>1800</v>
      </c>
      <c r="C2232" s="36">
        <v>384.29</v>
      </c>
      <c r="D2232" s="36">
        <v>274.38</v>
      </c>
      <c r="E2232" s="36">
        <v>274.38</v>
      </c>
      <c r="F2232" s="36">
        <v>299</v>
      </c>
      <c r="G2232" s="36">
        <v>299</v>
      </c>
    </row>
    <row r="2233" spans="1:7" ht="15">
      <c r="A2233" s="41"/>
      <c r="B2233" s="41"/>
      <c r="C2233" s="41"/>
      <c r="D2233" s="41"/>
      <c r="E2233" s="41"/>
      <c r="F2233" s="41"/>
      <c r="G2233" s="41"/>
    </row>
    <row r="2234" spans="1:7" ht="15">
      <c r="A2234" s="41"/>
      <c r="B2234" s="35" t="s">
        <v>2939</v>
      </c>
      <c r="C2234" s="41"/>
      <c r="D2234" s="41"/>
      <c r="E2234" s="41"/>
      <c r="F2234" s="41"/>
      <c r="G2234" s="41"/>
    </row>
    <row r="2235" spans="1:7" ht="15">
      <c r="A2235" s="35" t="s">
        <v>106</v>
      </c>
      <c r="B2235" s="35" t="s">
        <v>1802</v>
      </c>
      <c r="C2235" s="36">
        <v>78.569999999999993</v>
      </c>
      <c r="D2235" s="36">
        <v>56.1</v>
      </c>
      <c r="E2235" s="36">
        <v>56.1</v>
      </c>
      <c r="F2235" s="36">
        <v>69</v>
      </c>
      <c r="G2235" s="36">
        <v>69</v>
      </c>
    </row>
    <row r="2236" spans="1:7" ht="15">
      <c r="A2236" s="35" t="s">
        <v>108</v>
      </c>
      <c r="B2236" s="35" t="s">
        <v>1803</v>
      </c>
      <c r="C2236" s="36">
        <v>398.57</v>
      </c>
      <c r="D2236" s="36">
        <v>284.58</v>
      </c>
      <c r="E2236" s="36">
        <v>284.58</v>
      </c>
      <c r="F2236" s="36">
        <v>349</v>
      </c>
      <c r="G2236" s="36">
        <v>349</v>
      </c>
    </row>
    <row r="2237" spans="1:7" ht="15">
      <c r="A2237" s="35">
        <v>3073173</v>
      </c>
      <c r="B2237" s="35" t="s">
        <v>1799</v>
      </c>
      <c r="C2237" s="36">
        <v>284.29000000000002</v>
      </c>
      <c r="D2237" s="36">
        <v>202.98</v>
      </c>
      <c r="E2237" s="36">
        <v>202.98</v>
      </c>
      <c r="F2237" s="36">
        <v>249</v>
      </c>
      <c r="G2237" s="36">
        <v>249</v>
      </c>
    </row>
    <row r="2238" spans="1:7" ht="15">
      <c r="A2238" s="41"/>
      <c r="B2238" s="41"/>
      <c r="C2238" s="41"/>
      <c r="D2238" s="41"/>
      <c r="E2238" s="41"/>
      <c r="F2238" s="41"/>
      <c r="G2238" s="41"/>
    </row>
    <row r="2239" spans="1:7" ht="15">
      <c r="A2239" s="41"/>
      <c r="B2239" s="35" t="s">
        <v>2929</v>
      </c>
      <c r="C2239" s="41"/>
      <c r="D2239" s="41"/>
      <c r="E2239" s="41"/>
      <c r="F2239" s="41"/>
      <c r="G2239" s="41"/>
    </row>
    <row r="2240" spans="1:7" ht="15">
      <c r="A2240" s="35" t="s">
        <v>653</v>
      </c>
      <c r="B2240" s="35" t="s">
        <v>2930</v>
      </c>
      <c r="C2240" s="36">
        <v>55.71</v>
      </c>
      <c r="D2240" s="36">
        <v>39.78</v>
      </c>
      <c r="E2240" s="36">
        <v>39.78</v>
      </c>
      <c r="F2240" s="36">
        <v>49</v>
      </c>
      <c r="G2240" s="36">
        <v>49</v>
      </c>
    </row>
    <row r="2241" spans="1:7" ht="15">
      <c r="A2241" s="41"/>
      <c r="B2241" s="41"/>
      <c r="C2241" s="41"/>
      <c r="D2241" s="41"/>
      <c r="E2241" s="41"/>
      <c r="F2241" s="41"/>
      <c r="G2241" s="41"/>
    </row>
    <row r="2242" spans="1:7" ht="15">
      <c r="A2242" s="41"/>
      <c r="B2242" s="216" t="s">
        <v>1791</v>
      </c>
      <c r="C2242" s="217"/>
      <c r="D2242" s="41"/>
      <c r="E2242" s="41"/>
      <c r="F2242" s="41"/>
      <c r="G2242" s="41"/>
    </row>
    <row r="2243" spans="1:7" ht="15">
      <c r="A2243" s="35" t="s">
        <v>656</v>
      </c>
      <c r="B2243" s="35" t="s">
        <v>1791</v>
      </c>
      <c r="C2243" s="36">
        <v>227.14</v>
      </c>
      <c r="D2243" s="36">
        <v>162.18</v>
      </c>
      <c r="E2243" s="36">
        <v>162.18</v>
      </c>
      <c r="F2243" s="36">
        <v>199</v>
      </c>
      <c r="G2243" s="36">
        <v>199</v>
      </c>
    </row>
    <row r="2244" spans="1:7" ht="15">
      <c r="A2244" s="41"/>
      <c r="B2244" s="41"/>
      <c r="C2244" s="41"/>
      <c r="D2244" s="41"/>
      <c r="E2244" s="41"/>
      <c r="F2244" s="41"/>
      <c r="G2244" s="41"/>
    </row>
    <row r="2245" spans="1:7" ht="15">
      <c r="A2245" s="41"/>
      <c r="B2245" s="35" t="s">
        <v>2940</v>
      </c>
      <c r="C2245" s="41"/>
      <c r="D2245" s="41"/>
      <c r="E2245" s="41"/>
      <c r="F2245" s="41"/>
      <c r="G2245" s="41"/>
    </row>
    <row r="2246" spans="1:7" ht="15">
      <c r="A2246" s="35" t="s">
        <v>658</v>
      </c>
      <c r="B2246" s="35" t="s">
        <v>2941</v>
      </c>
      <c r="C2246" s="36">
        <v>112.86</v>
      </c>
      <c r="D2246" s="36">
        <v>80.58</v>
      </c>
      <c r="E2246" s="36">
        <v>80.58</v>
      </c>
      <c r="F2246" s="36">
        <v>99</v>
      </c>
      <c r="G2246" s="36">
        <v>99</v>
      </c>
    </row>
    <row r="2247" spans="1:7" ht="15">
      <c r="A2247" s="41"/>
      <c r="B2247" s="41"/>
      <c r="C2247" s="41"/>
      <c r="D2247" s="41"/>
      <c r="E2247" s="41"/>
      <c r="F2247" s="41"/>
      <c r="G2247" s="41"/>
    </row>
    <row r="2248" spans="1:7" ht="15">
      <c r="A2248" s="41"/>
      <c r="B2248" s="35" t="s">
        <v>2942</v>
      </c>
      <c r="C2248" s="41"/>
      <c r="D2248" s="41"/>
      <c r="E2248" s="41"/>
      <c r="F2248" s="41"/>
      <c r="G2248" s="41"/>
    </row>
    <row r="2249" spans="1:7" ht="15">
      <c r="A2249" s="35" t="s">
        <v>255</v>
      </c>
      <c r="B2249" s="35" t="s">
        <v>2943</v>
      </c>
      <c r="C2249" s="36">
        <v>227.14</v>
      </c>
      <c r="D2249" s="36">
        <v>162.18</v>
      </c>
      <c r="E2249" s="36">
        <v>162.18</v>
      </c>
      <c r="F2249" s="36">
        <v>199</v>
      </c>
      <c r="G2249" s="36">
        <v>199</v>
      </c>
    </row>
    <row r="2250" spans="1:7" ht="15">
      <c r="A2250" s="41"/>
      <c r="B2250" s="41"/>
      <c r="C2250" s="41"/>
      <c r="D2250" s="41"/>
      <c r="E2250" s="41"/>
      <c r="F2250" s="41"/>
      <c r="G2250" s="41"/>
    </row>
    <row r="2251" spans="1:7" ht="15">
      <c r="A2251" s="41"/>
      <c r="B2251" s="216" t="s">
        <v>2944</v>
      </c>
      <c r="C2251" s="217"/>
      <c r="D2251" s="41"/>
      <c r="E2251" s="41"/>
      <c r="F2251" s="41"/>
      <c r="G2251" s="41"/>
    </row>
    <row r="2252" spans="1:7" ht="15">
      <c r="A2252" s="35" t="s">
        <v>990</v>
      </c>
      <c r="B2252" s="35" t="s">
        <v>2945</v>
      </c>
      <c r="C2252" s="36">
        <v>568.57000000000005</v>
      </c>
      <c r="D2252" s="36">
        <v>405.96</v>
      </c>
      <c r="E2252" s="36">
        <v>405.96</v>
      </c>
      <c r="F2252" s="36">
        <v>498</v>
      </c>
      <c r="G2252" s="36">
        <v>498</v>
      </c>
    </row>
    <row r="2253" spans="1:7" ht="15">
      <c r="A2253" s="41"/>
      <c r="B2253" s="41"/>
      <c r="C2253" s="41"/>
      <c r="D2253" s="41"/>
      <c r="E2253" s="41"/>
      <c r="F2253" s="41"/>
      <c r="G2253" s="41"/>
    </row>
    <row r="2254" spans="1:7" ht="15">
      <c r="A2254" s="41"/>
      <c r="B2254" s="216" t="s">
        <v>2946</v>
      </c>
      <c r="C2254" s="217"/>
      <c r="D2254" s="41"/>
      <c r="E2254" s="41"/>
      <c r="F2254" s="41"/>
      <c r="G2254" s="41"/>
    </row>
    <row r="2255" spans="1:7" ht="15">
      <c r="A2255" s="41"/>
      <c r="B2255" s="41"/>
      <c r="C2255" s="41"/>
      <c r="D2255" s="41"/>
      <c r="E2255" s="41"/>
      <c r="F2255" s="41"/>
      <c r="G2255" s="41"/>
    </row>
    <row r="2256" spans="1:7" ht="15">
      <c r="A2256" s="41"/>
      <c r="B2256" s="35" t="s">
        <v>2947</v>
      </c>
      <c r="C2256" s="41"/>
      <c r="D2256" s="41"/>
      <c r="E2256" s="41"/>
      <c r="F2256" s="41"/>
      <c r="G2256" s="41"/>
    </row>
    <row r="2257" spans="1:7" ht="15">
      <c r="A2257" s="35" t="s">
        <v>216</v>
      </c>
      <c r="B2257" s="35" t="s">
        <v>1891</v>
      </c>
      <c r="C2257" s="36">
        <v>289.55</v>
      </c>
      <c r="D2257" s="36">
        <v>194</v>
      </c>
      <c r="E2257" s="36">
        <v>194</v>
      </c>
      <c r="F2257" s="36">
        <v>248.99</v>
      </c>
      <c r="G2257" s="41"/>
    </row>
    <row r="2258" spans="1:7" ht="15">
      <c r="A2258" s="35" t="s">
        <v>214</v>
      </c>
      <c r="B2258" s="35" t="s">
        <v>1892</v>
      </c>
      <c r="C2258" s="36">
        <v>208.96</v>
      </c>
      <c r="D2258" s="36">
        <v>140</v>
      </c>
      <c r="E2258" s="36">
        <v>140</v>
      </c>
      <c r="F2258" s="36">
        <v>179.99</v>
      </c>
      <c r="G2258" s="41"/>
    </row>
    <row r="2259" spans="1:7" ht="15">
      <c r="A2259" s="35" t="s">
        <v>212</v>
      </c>
      <c r="B2259" s="35" t="s">
        <v>1893</v>
      </c>
      <c r="C2259" s="36">
        <v>156.72</v>
      </c>
      <c r="D2259" s="36">
        <v>105</v>
      </c>
      <c r="E2259" s="36">
        <v>105</v>
      </c>
      <c r="F2259" s="36">
        <v>134.99</v>
      </c>
      <c r="G2259" s="41"/>
    </row>
    <row r="2260" spans="1:7" ht="15">
      <c r="A2260" s="35" t="s">
        <v>207</v>
      </c>
      <c r="B2260" s="35" t="s">
        <v>1894</v>
      </c>
      <c r="C2260" s="36">
        <v>52.24</v>
      </c>
      <c r="D2260" s="36">
        <v>35</v>
      </c>
      <c r="E2260" s="36">
        <v>35</v>
      </c>
      <c r="F2260" s="36">
        <v>44.99</v>
      </c>
      <c r="G2260" s="41"/>
    </row>
    <row r="2261" spans="1:7" ht="15">
      <c r="A2261" s="35" t="s">
        <v>208</v>
      </c>
      <c r="B2261" s="35" t="s">
        <v>1895</v>
      </c>
      <c r="C2261" s="36">
        <v>52.24</v>
      </c>
      <c r="D2261" s="36">
        <v>35</v>
      </c>
      <c r="E2261" s="36">
        <v>35</v>
      </c>
      <c r="F2261" s="36">
        <v>44.99</v>
      </c>
      <c r="G2261" s="41"/>
    </row>
    <row r="2262" spans="1:7" ht="15">
      <c r="A2262" s="35" t="s">
        <v>210</v>
      </c>
      <c r="B2262" s="35" t="s">
        <v>1896</v>
      </c>
      <c r="C2262" s="36">
        <v>52.24</v>
      </c>
      <c r="D2262" s="36">
        <v>35</v>
      </c>
      <c r="E2262" s="36">
        <v>35</v>
      </c>
      <c r="F2262" s="36">
        <v>44.99</v>
      </c>
      <c r="G2262" s="41"/>
    </row>
    <row r="2263" spans="1:7" ht="15">
      <c r="A2263" s="35" t="s">
        <v>205</v>
      </c>
      <c r="B2263" s="35" t="s">
        <v>1897</v>
      </c>
      <c r="C2263" s="36">
        <v>52.24</v>
      </c>
      <c r="D2263" s="36">
        <v>35</v>
      </c>
      <c r="E2263" s="36">
        <v>35</v>
      </c>
      <c r="F2263" s="36">
        <v>44.99</v>
      </c>
      <c r="G2263" s="41"/>
    </row>
    <row r="2264" spans="1:7" ht="15">
      <c r="A2264" s="35" t="s">
        <v>218</v>
      </c>
      <c r="B2264" s="35" t="s">
        <v>1898</v>
      </c>
      <c r="C2264" s="36">
        <v>12</v>
      </c>
      <c r="D2264" s="36">
        <v>7.8</v>
      </c>
      <c r="E2264" s="36">
        <v>7.8</v>
      </c>
      <c r="F2264" s="36">
        <v>9.99</v>
      </c>
      <c r="G2264" s="41"/>
    </row>
    <row r="2265" spans="1:7" ht="15">
      <c r="A2265" s="35" t="s">
        <v>2948</v>
      </c>
      <c r="B2265" s="35" t="s">
        <v>2949</v>
      </c>
      <c r="C2265" s="36">
        <v>68.66</v>
      </c>
      <c r="D2265" s="36">
        <v>46</v>
      </c>
      <c r="E2265" s="36">
        <v>46</v>
      </c>
      <c r="F2265" s="36">
        <v>58.99</v>
      </c>
      <c r="G2265" s="41"/>
    </row>
    <row r="2266" spans="1:7" ht="15">
      <c r="A2266" s="35" t="s">
        <v>2950</v>
      </c>
      <c r="B2266" s="35" t="s">
        <v>2951</v>
      </c>
      <c r="C2266" s="36">
        <v>68.66</v>
      </c>
      <c r="D2266" s="36">
        <v>46</v>
      </c>
      <c r="E2266" s="36">
        <v>46</v>
      </c>
      <c r="F2266" s="36">
        <v>58.99</v>
      </c>
      <c r="G2266" s="41"/>
    </row>
    <row r="2267" spans="1:7" ht="15">
      <c r="A2267" s="35" t="s">
        <v>2952</v>
      </c>
      <c r="B2267" s="35" t="s">
        <v>2953</v>
      </c>
      <c r="C2267" s="36">
        <v>68.66</v>
      </c>
      <c r="D2267" s="36">
        <v>46</v>
      </c>
      <c r="E2267" s="36">
        <v>46</v>
      </c>
      <c r="F2267" s="36">
        <v>58.99</v>
      </c>
      <c r="G2267" s="41"/>
    </row>
    <row r="2268" spans="1:7" ht="15">
      <c r="A2268" s="35" t="s">
        <v>2954</v>
      </c>
      <c r="B2268" s="35" t="s">
        <v>2955</v>
      </c>
      <c r="C2268" s="36">
        <v>52.24</v>
      </c>
      <c r="D2268" s="36">
        <v>35</v>
      </c>
      <c r="E2268" s="36">
        <v>35</v>
      </c>
      <c r="F2268" s="36">
        <v>44.99</v>
      </c>
      <c r="G2268" s="41"/>
    </row>
    <row r="2269" spans="1:7" ht="15">
      <c r="A2269" s="35" t="s">
        <v>2956</v>
      </c>
      <c r="B2269" s="35" t="s">
        <v>2957</v>
      </c>
      <c r="C2269" s="36">
        <v>105.45</v>
      </c>
      <c r="D2269" s="36">
        <v>70.650000000000006</v>
      </c>
      <c r="E2269" s="36">
        <v>70.650000000000006</v>
      </c>
      <c r="F2269" s="36">
        <v>90.99</v>
      </c>
      <c r="G2269" s="41"/>
    </row>
    <row r="2270" spans="1:7" ht="15">
      <c r="A2270" s="35" t="s">
        <v>2958</v>
      </c>
      <c r="B2270" s="35" t="s">
        <v>2959</v>
      </c>
      <c r="C2270" s="36">
        <v>105.45</v>
      </c>
      <c r="D2270" s="36">
        <v>70.650000000000006</v>
      </c>
      <c r="E2270" s="36">
        <v>70.650000000000006</v>
      </c>
      <c r="F2270" s="36">
        <v>90.99</v>
      </c>
      <c r="G2270" s="41"/>
    </row>
    <row r="2271" spans="1:7" ht="15">
      <c r="A2271" s="35" t="s">
        <v>2960</v>
      </c>
      <c r="B2271" s="35" t="s">
        <v>2961</v>
      </c>
      <c r="C2271" s="36">
        <v>105.45</v>
      </c>
      <c r="D2271" s="36">
        <v>70.650000000000006</v>
      </c>
      <c r="E2271" s="36">
        <v>70.650000000000006</v>
      </c>
      <c r="F2271" s="36">
        <v>90.99</v>
      </c>
      <c r="G2271" s="41"/>
    </row>
    <row r="2272" spans="1:7" ht="15">
      <c r="A2272" s="35" t="s">
        <v>2962</v>
      </c>
      <c r="B2272" s="35" t="s">
        <v>2963</v>
      </c>
      <c r="C2272" s="36">
        <v>73.209999999999994</v>
      </c>
      <c r="D2272" s="36">
        <v>49.05</v>
      </c>
      <c r="E2272" s="36">
        <v>49.05</v>
      </c>
      <c r="F2272" s="36">
        <v>62.99</v>
      </c>
      <c r="G2272" s="41"/>
    </row>
    <row r="2273" spans="1:7" ht="15">
      <c r="A2273" s="35" t="s">
        <v>2964</v>
      </c>
      <c r="B2273" s="35" t="s">
        <v>2965</v>
      </c>
      <c r="C2273" s="36">
        <v>180.07</v>
      </c>
      <c r="D2273" s="36">
        <v>120.65</v>
      </c>
      <c r="E2273" s="36">
        <v>120.65</v>
      </c>
      <c r="F2273" s="36">
        <v>154.99</v>
      </c>
      <c r="G2273" s="41"/>
    </row>
    <row r="2274" spans="1:7" ht="15">
      <c r="A2274" s="35" t="s">
        <v>2966</v>
      </c>
      <c r="B2274" s="35" t="s">
        <v>2967</v>
      </c>
      <c r="C2274" s="36">
        <v>180.07</v>
      </c>
      <c r="D2274" s="36">
        <v>120.65</v>
      </c>
      <c r="E2274" s="36">
        <v>120.65</v>
      </c>
      <c r="F2274" s="36">
        <v>154.99</v>
      </c>
      <c r="G2274" s="41"/>
    </row>
    <row r="2275" spans="1:7" ht="15">
      <c r="A2275" s="35" t="s">
        <v>2968</v>
      </c>
      <c r="B2275" s="35" t="s">
        <v>2969</v>
      </c>
      <c r="C2275" s="36">
        <v>180.07</v>
      </c>
      <c r="D2275" s="36">
        <v>120.65</v>
      </c>
      <c r="E2275" s="36">
        <v>120.65</v>
      </c>
      <c r="F2275" s="36">
        <v>154.99</v>
      </c>
      <c r="G2275" s="41"/>
    </row>
    <row r="2276" spans="1:7" ht="15">
      <c r="A2276" s="35" t="s">
        <v>2970</v>
      </c>
      <c r="B2276" s="35" t="s">
        <v>2971</v>
      </c>
      <c r="C2276" s="36">
        <v>147.84</v>
      </c>
      <c r="D2276" s="36">
        <v>99.05</v>
      </c>
      <c r="E2276" s="36">
        <v>99.05</v>
      </c>
      <c r="F2276" s="36">
        <v>126.99</v>
      </c>
      <c r="G2276" s="41"/>
    </row>
    <row r="2277" spans="1:7" ht="15">
      <c r="A2277" s="41"/>
      <c r="B2277" s="41"/>
      <c r="C2277" s="41"/>
      <c r="D2277" s="41"/>
      <c r="E2277" s="41"/>
      <c r="F2277" s="41"/>
      <c r="G2277" s="41"/>
    </row>
    <row r="2278" spans="1:7" ht="15">
      <c r="A2278" s="41"/>
      <c r="B2278" s="35" t="s">
        <v>2972</v>
      </c>
      <c r="C2278" s="41"/>
      <c r="D2278" s="41"/>
      <c r="E2278" s="41"/>
      <c r="F2278" s="41"/>
      <c r="G2278" s="41"/>
    </row>
    <row r="2279" spans="1:7" ht="15">
      <c r="A2279" s="35" t="s">
        <v>216</v>
      </c>
      <c r="B2279" s="35" t="s">
        <v>1891</v>
      </c>
      <c r="C2279" s="36">
        <v>289.55</v>
      </c>
      <c r="D2279" s="36">
        <v>194</v>
      </c>
      <c r="E2279" s="36">
        <v>194</v>
      </c>
      <c r="F2279" s="36">
        <v>248.99</v>
      </c>
      <c r="G2279" s="41"/>
    </row>
    <row r="2280" spans="1:7" ht="15">
      <c r="A2280" s="35" t="s">
        <v>214</v>
      </c>
      <c r="B2280" s="35" t="s">
        <v>1892</v>
      </c>
      <c r="C2280" s="36">
        <v>208.96</v>
      </c>
      <c r="D2280" s="36">
        <v>140</v>
      </c>
      <c r="E2280" s="36">
        <v>140</v>
      </c>
      <c r="F2280" s="36">
        <v>179.99</v>
      </c>
      <c r="G2280" s="41"/>
    </row>
    <row r="2281" spans="1:7" ht="15">
      <c r="A2281" s="35" t="s">
        <v>212</v>
      </c>
      <c r="B2281" s="35" t="s">
        <v>1893</v>
      </c>
      <c r="C2281" s="36">
        <v>156.72</v>
      </c>
      <c r="D2281" s="36">
        <v>105</v>
      </c>
      <c r="E2281" s="36">
        <v>105</v>
      </c>
      <c r="F2281" s="36">
        <v>134.99</v>
      </c>
      <c r="G2281" s="41"/>
    </row>
    <row r="2282" spans="1:7" ht="15">
      <c r="A2282" s="35" t="s">
        <v>207</v>
      </c>
      <c r="B2282" s="35" t="s">
        <v>1894</v>
      </c>
      <c r="C2282" s="36">
        <v>52.24</v>
      </c>
      <c r="D2282" s="36">
        <v>35</v>
      </c>
      <c r="E2282" s="36">
        <v>35</v>
      </c>
      <c r="F2282" s="36">
        <v>44.99</v>
      </c>
      <c r="G2282" s="41"/>
    </row>
    <row r="2283" spans="1:7" ht="15">
      <c r="A2283" s="35" t="s">
        <v>208</v>
      </c>
      <c r="B2283" s="35" t="s">
        <v>1895</v>
      </c>
      <c r="C2283" s="36">
        <v>52.24</v>
      </c>
      <c r="D2283" s="36">
        <v>35</v>
      </c>
      <c r="E2283" s="36">
        <v>35</v>
      </c>
      <c r="F2283" s="36">
        <v>44.99</v>
      </c>
      <c r="G2283" s="41"/>
    </row>
    <row r="2284" spans="1:7" ht="15">
      <c r="A2284" s="35" t="s">
        <v>210</v>
      </c>
      <c r="B2284" s="35" t="s">
        <v>1896</v>
      </c>
      <c r="C2284" s="36">
        <v>52.24</v>
      </c>
      <c r="D2284" s="36">
        <v>35</v>
      </c>
      <c r="E2284" s="36">
        <v>35</v>
      </c>
      <c r="F2284" s="36">
        <v>44.99</v>
      </c>
      <c r="G2284" s="41"/>
    </row>
    <row r="2285" spans="1:7" ht="15">
      <c r="A2285" s="35" t="s">
        <v>205</v>
      </c>
      <c r="B2285" s="35" t="s">
        <v>1897</v>
      </c>
      <c r="C2285" s="36">
        <v>52.24</v>
      </c>
      <c r="D2285" s="36">
        <v>35</v>
      </c>
      <c r="E2285" s="36">
        <v>35</v>
      </c>
      <c r="F2285" s="36">
        <v>44.99</v>
      </c>
      <c r="G2285" s="41"/>
    </row>
    <row r="2286" spans="1:7" ht="15">
      <c r="A2286" s="35" t="s">
        <v>218</v>
      </c>
      <c r="B2286" s="35" t="s">
        <v>1898</v>
      </c>
      <c r="C2286" s="36">
        <v>12</v>
      </c>
      <c r="D2286" s="36">
        <v>7.8</v>
      </c>
      <c r="E2286" s="36">
        <v>7.8</v>
      </c>
      <c r="F2286" s="36">
        <v>9.99</v>
      </c>
      <c r="G2286" s="41"/>
    </row>
    <row r="2287" spans="1:7" ht="15">
      <c r="A2287" s="35" t="s">
        <v>2948</v>
      </c>
      <c r="B2287" s="35" t="s">
        <v>2949</v>
      </c>
      <c r="C2287" s="36">
        <v>68.66</v>
      </c>
      <c r="D2287" s="36">
        <v>46</v>
      </c>
      <c r="E2287" s="36">
        <v>46</v>
      </c>
      <c r="F2287" s="36">
        <v>58.99</v>
      </c>
      <c r="G2287" s="41"/>
    </row>
    <row r="2288" spans="1:7" ht="15">
      <c r="A2288" s="35" t="s">
        <v>2950</v>
      </c>
      <c r="B2288" s="35" t="s">
        <v>2951</v>
      </c>
      <c r="C2288" s="36">
        <v>68.66</v>
      </c>
      <c r="D2288" s="36">
        <v>46</v>
      </c>
      <c r="E2288" s="36">
        <v>46</v>
      </c>
      <c r="F2288" s="36">
        <v>58.99</v>
      </c>
      <c r="G2288" s="41"/>
    </row>
    <row r="2289" spans="1:7" ht="15">
      <c r="A2289" s="35" t="s">
        <v>2952</v>
      </c>
      <c r="B2289" s="35" t="s">
        <v>2953</v>
      </c>
      <c r="C2289" s="36">
        <v>68.66</v>
      </c>
      <c r="D2289" s="36">
        <v>46</v>
      </c>
      <c r="E2289" s="36">
        <v>46</v>
      </c>
      <c r="F2289" s="36">
        <v>58.99</v>
      </c>
      <c r="G2289" s="41"/>
    </row>
    <row r="2290" spans="1:7" ht="15">
      <c r="A2290" s="35" t="s">
        <v>2954</v>
      </c>
      <c r="B2290" s="35" t="s">
        <v>2955</v>
      </c>
      <c r="C2290" s="36">
        <v>52.24</v>
      </c>
      <c r="D2290" s="36">
        <v>35</v>
      </c>
      <c r="E2290" s="36">
        <v>35</v>
      </c>
      <c r="F2290" s="36">
        <v>44.99</v>
      </c>
      <c r="G2290" s="41"/>
    </row>
    <row r="2291" spans="1:7" ht="15">
      <c r="A2291" s="35" t="s">
        <v>2956</v>
      </c>
      <c r="B2291" s="35" t="s">
        <v>2957</v>
      </c>
      <c r="C2291" s="36">
        <v>105.45</v>
      </c>
      <c r="D2291" s="36">
        <v>70.650000000000006</v>
      </c>
      <c r="E2291" s="36">
        <v>70.650000000000006</v>
      </c>
      <c r="F2291" s="36">
        <v>90.99</v>
      </c>
      <c r="G2291" s="41"/>
    </row>
    <row r="2292" spans="1:7" ht="15">
      <c r="A2292" s="35" t="s">
        <v>2958</v>
      </c>
      <c r="B2292" s="35" t="s">
        <v>2959</v>
      </c>
      <c r="C2292" s="36">
        <v>105.45</v>
      </c>
      <c r="D2292" s="36">
        <v>70.650000000000006</v>
      </c>
      <c r="E2292" s="36">
        <v>70.650000000000006</v>
      </c>
      <c r="F2292" s="36">
        <v>90.99</v>
      </c>
      <c r="G2292" s="41"/>
    </row>
    <row r="2293" spans="1:7" ht="15">
      <c r="A2293" s="35" t="s">
        <v>2960</v>
      </c>
      <c r="B2293" s="35" t="s">
        <v>2961</v>
      </c>
      <c r="C2293" s="36">
        <v>105.45</v>
      </c>
      <c r="D2293" s="36">
        <v>70.650000000000006</v>
      </c>
      <c r="E2293" s="36">
        <v>70.650000000000006</v>
      </c>
      <c r="F2293" s="36">
        <v>90.99</v>
      </c>
      <c r="G2293" s="41"/>
    </row>
    <row r="2294" spans="1:7" ht="15">
      <c r="A2294" s="35" t="s">
        <v>2962</v>
      </c>
      <c r="B2294" s="35" t="s">
        <v>2963</v>
      </c>
      <c r="C2294" s="36">
        <v>73.209999999999994</v>
      </c>
      <c r="D2294" s="36">
        <v>49.05</v>
      </c>
      <c r="E2294" s="36">
        <v>49.05</v>
      </c>
      <c r="F2294" s="36">
        <v>62.99</v>
      </c>
      <c r="G2294" s="41"/>
    </row>
    <row r="2295" spans="1:7" ht="15">
      <c r="A2295" s="35" t="s">
        <v>2973</v>
      </c>
      <c r="B2295" s="35" t="s">
        <v>2974</v>
      </c>
      <c r="C2295" s="36">
        <v>121.79</v>
      </c>
      <c r="D2295" s="36">
        <v>81.599999999999994</v>
      </c>
      <c r="E2295" s="36">
        <v>81.599999999999994</v>
      </c>
      <c r="F2295" s="36">
        <v>104.99</v>
      </c>
      <c r="G2295" s="41"/>
    </row>
    <row r="2296" spans="1:7" ht="15">
      <c r="A2296" s="35" t="s">
        <v>2975</v>
      </c>
      <c r="B2296" s="35" t="s">
        <v>2976</v>
      </c>
      <c r="C2296" s="36">
        <v>121.79</v>
      </c>
      <c r="D2296" s="36">
        <v>81.599999999999994</v>
      </c>
      <c r="E2296" s="36">
        <v>81.599999999999994</v>
      </c>
      <c r="F2296" s="36">
        <v>104.99</v>
      </c>
      <c r="G2296" s="41"/>
    </row>
    <row r="2297" spans="1:7" ht="15">
      <c r="A2297" s="35" t="s">
        <v>2977</v>
      </c>
      <c r="B2297" s="35" t="s">
        <v>2978</v>
      </c>
      <c r="C2297" s="36">
        <v>121.79</v>
      </c>
      <c r="D2297" s="36">
        <v>81.599999999999994</v>
      </c>
      <c r="E2297" s="36">
        <v>81.599999999999994</v>
      </c>
      <c r="F2297" s="36">
        <v>104.99</v>
      </c>
      <c r="G2297" s="41"/>
    </row>
    <row r="2298" spans="1:7" ht="15">
      <c r="A2298" s="35" t="s">
        <v>2979</v>
      </c>
      <c r="B2298" s="35" t="s">
        <v>2980</v>
      </c>
      <c r="C2298" s="36">
        <v>109.7</v>
      </c>
      <c r="D2298" s="36">
        <v>73.5</v>
      </c>
      <c r="E2298" s="36">
        <v>73.5</v>
      </c>
      <c r="F2298" s="36">
        <v>94.99</v>
      </c>
      <c r="G2298" s="41"/>
    </row>
    <row r="2299" spans="1:7" ht="15">
      <c r="A2299" s="35" t="s">
        <v>2981</v>
      </c>
      <c r="B2299" s="35" t="s">
        <v>2982</v>
      </c>
      <c r="C2299" s="36">
        <v>196.42</v>
      </c>
      <c r="D2299" s="36">
        <v>131.6</v>
      </c>
      <c r="E2299" s="36">
        <v>131.6</v>
      </c>
      <c r="F2299" s="36">
        <v>168.99</v>
      </c>
      <c r="G2299" s="41"/>
    </row>
    <row r="2300" spans="1:7" ht="15">
      <c r="A2300" s="35" t="s">
        <v>2983</v>
      </c>
      <c r="B2300" s="35" t="s">
        <v>2984</v>
      </c>
      <c r="C2300" s="36">
        <v>196.42</v>
      </c>
      <c r="D2300" s="36">
        <v>131.6</v>
      </c>
      <c r="E2300" s="36">
        <v>131.6</v>
      </c>
      <c r="F2300" s="36">
        <v>168.99</v>
      </c>
      <c r="G2300" s="41"/>
    </row>
    <row r="2301" spans="1:7" ht="15">
      <c r="A2301" s="35" t="s">
        <v>2985</v>
      </c>
      <c r="B2301" s="35" t="s">
        <v>2986</v>
      </c>
      <c r="C2301" s="36">
        <v>196.42</v>
      </c>
      <c r="D2301" s="36">
        <v>131.6</v>
      </c>
      <c r="E2301" s="36">
        <v>131.6</v>
      </c>
      <c r="F2301" s="36">
        <v>168.99</v>
      </c>
      <c r="G2301" s="41"/>
    </row>
    <row r="2302" spans="1:7" ht="15">
      <c r="A2302" s="35" t="s">
        <v>2987</v>
      </c>
      <c r="B2302" s="35" t="s">
        <v>2988</v>
      </c>
      <c r="C2302" s="36">
        <v>184.33</v>
      </c>
      <c r="D2302" s="36">
        <v>123.5</v>
      </c>
      <c r="E2302" s="36">
        <v>123.5</v>
      </c>
      <c r="F2302" s="36">
        <v>158.99</v>
      </c>
      <c r="G2302" s="41"/>
    </row>
    <row r="2303" spans="1:7" ht="15">
      <c r="A2303" s="41"/>
      <c r="B2303" s="41"/>
      <c r="C2303" s="41"/>
      <c r="D2303" s="41"/>
      <c r="E2303" s="41"/>
      <c r="F2303" s="41"/>
      <c r="G2303" s="41"/>
    </row>
    <row r="2304" spans="1:7" ht="15">
      <c r="A2304" s="41"/>
      <c r="B2304" s="35" t="s">
        <v>2989</v>
      </c>
      <c r="C2304" s="41"/>
      <c r="D2304" s="41"/>
      <c r="E2304" s="41"/>
      <c r="F2304" s="41"/>
      <c r="G2304" s="41"/>
    </row>
    <row r="2305" spans="1:7" ht="15">
      <c r="A2305" s="35" t="s">
        <v>216</v>
      </c>
      <c r="B2305" s="35" t="s">
        <v>1891</v>
      </c>
      <c r="C2305" s="36">
        <v>289.55</v>
      </c>
      <c r="D2305" s="36">
        <v>194</v>
      </c>
      <c r="E2305" s="36">
        <v>194</v>
      </c>
      <c r="F2305" s="36">
        <v>248.99</v>
      </c>
      <c r="G2305" s="41"/>
    </row>
    <row r="2306" spans="1:7" ht="15">
      <c r="A2306" s="35" t="s">
        <v>214</v>
      </c>
      <c r="B2306" s="35" t="s">
        <v>1892</v>
      </c>
      <c r="C2306" s="36">
        <v>208.96</v>
      </c>
      <c r="D2306" s="36">
        <v>140</v>
      </c>
      <c r="E2306" s="36">
        <v>140</v>
      </c>
      <c r="F2306" s="36">
        <v>179.99</v>
      </c>
      <c r="G2306" s="41"/>
    </row>
    <row r="2307" spans="1:7" ht="15">
      <c r="A2307" s="35" t="s">
        <v>212</v>
      </c>
      <c r="B2307" s="35" t="s">
        <v>1893</v>
      </c>
      <c r="C2307" s="36">
        <v>156.72</v>
      </c>
      <c r="D2307" s="36">
        <v>105</v>
      </c>
      <c r="E2307" s="36">
        <v>105</v>
      </c>
      <c r="F2307" s="36">
        <v>134.99</v>
      </c>
      <c r="G2307" s="41"/>
    </row>
    <row r="2308" spans="1:7" ht="15">
      <c r="A2308" s="35" t="s">
        <v>207</v>
      </c>
      <c r="B2308" s="35" t="s">
        <v>1894</v>
      </c>
      <c r="C2308" s="36">
        <v>52.24</v>
      </c>
      <c r="D2308" s="36">
        <v>35</v>
      </c>
      <c r="E2308" s="36">
        <v>35</v>
      </c>
      <c r="F2308" s="36">
        <v>44.99</v>
      </c>
      <c r="G2308" s="41"/>
    </row>
    <row r="2309" spans="1:7" ht="15">
      <c r="A2309" s="35" t="s">
        <v>208</v>
      </c>
      <c r="B2309" s="35" t="s">
        <v>1895</v>
      </c>
      <c r="C2309" s="36">
        <v>52.24</v>
      </c>
      <c r="D2309" s="36">
        <v>35</v>
      </c>
      <c r="E2309" s="36">
        <v>35</v>
      </c>
      <c r="F2309" s="36">
        <v>44.99</v>
      </c>
      <c r="G2309" s="41"/>
    </row>
    <row r="2310" spans="1:7" ht="15">
      <c r="A2310" s="35" t="s">
        <v>210</v>
      </c>
      <c r="B2310" s="35" t="s">
        <v>1896</v>
      </c>
      <c r="C2310" s="36">
        <v>52.24</v>
      </c>
      <c r="D2310" s="36">
        <v>35</v>
      </c>
      <c r="E2310" s="36">
        <v>35</v>
      </c>
      <c r="F2310" s="36">
        <v>44.99</v>
      </c>
      <c r="G2310" s="41"/>
    </row>
    <row r="2311" spans="1:7" ht="15">
      <c r="A2311" s="35" t="s">
        <v>205</v>
      </c>
      <c r="B2311" s="35" t="s">
        <v>1897</v>
      </c>
      <c r="C2311" s="36">
        <v>52.24</v>
      </c>
      <c r="D2311" s="36">
        <v>35</v>
      </c>
      <c r="E2311" s="36">
        <v>35</v>
      </c>
      <c r="F2311" s="36">
        <v>44.99</v>
      </c>
      <c r="G2311" s="41"/>
    </row>
    <row r="2312" spans="1:7" ht="15">
      <c r="A2312" s="35" t="s">
        <v>218</v>
      </c>
      <c r="B2312" s="35" t="s">
        <v>1898</v>
      </c>
      <c r="C2312" s="36">
        <v>12</v>
      </c>
      <c r="D2312" s="36">
        <v>7.8</v>
      </c>
      <c r="E2312" s="36">
        <v>7.8</v>
      </c>
      <c r="F2312" s="36">
        <v>9.99</v>
      </c>
      <c r="G2312" s="41"/>
    </row>
    <row r="2313" spans="1:7" ht="15">
      <c r="A2313" s="35" t="s">
        <v>2948</v>
      </c>
      <c r="B2313" s="35" t="s">
        <v>2949</v>
      </c>
      <c r="C2313" s="36">
        <v>68.66</v>
      </c>
      <c r="D2313" s="36">
        <v>46</v>
      </c>
      <c r="E2313" s="36">
        <v>46</v>
      </c>
      <c r="F2313" s="36">
        <v>58.99</v>
      </c>
      <c r="G2313" s="41"/>
    </row>
    <row r="2314" spans="1:7" ht="15">
      <c r="A2314" s="35" t="s">
        <v>2950</v>
      </c>
      <c r="B2314" s="35" t="s">
        <v>2951</v>
      </c>
      <c r="C2314" s="36">
        <v>68.66</v>
      </c>
      <c r="D2314" s="36">
        <v>46</v>
      </c>
      <c r="E2314" s="36">
        <v>46</v>
      </c>
      <c r="F2314" s="36">
        <v>58.99</v>
      </c>
      <c r="G2314" s="41"/>
    </row>
    <row r="2315" spans="1:7" ht="15">
      <c r="A2315" s="35" t="s">
        <v>2952</v>
      </c>
      <c r="B2315" s="35" t="s">
        <v>2953</v>
      </c>
      <c r="C2315" s="36">
        <v>68.66</v>
      </c>
      <c r="D2315" s="36">
        <v>46</v>
      </c>
      <c r="E2315" s="36">
        <v>46</v>
      </c>
      <c r="F2315" s="36">
        <v>58.99</v>
      </c>
      <c r="G2315" s="41"/>
    </row>
    <row r="2316" spans="1:7" ht="15">
      <c r="A2316" s="35" t="s">
        <v>2954</v>
      </c>
      <c r="B2316" s="35" t="s">
        <v>2955</v>
      </c>
      <c r="C2316" s="36">
        <v>52.24</v>
      </c>
      <c r="D2316" s="36">
        <v>35</v>
      </c>
      <c r="E2316" s="36">
        <v>35</v>
      </c>
      <c r="F2316" s="36">
        <v>44.99</v>
      </c>
      <c r="G2316" s="41"/>
    </row>
    <row r="2317" spans="1:7" ht="15">
      <c r="A2317" s="35" t="s">
        <v>2956</v>
      </c>
      <c r="B2317" s="35" t="s">
        <v>2957</v>
      </c>
      <c r="C2317" s="36">
        <v>105.45</v>
      </c>
      <c r="D2317" s="36">
        <v>70.650000000000006</v>
      </c>
      <c r="E2317" s="36">
        <v>70.650000000000006</v>
      </c>
      <c r="F2317" s="36">
        <v>90.99</v>
      </c>
      <c r="G2317" s="41"/>
    </row>
    <row r="2318" spans="1:7" ht="15">
      <c r="A2318" s="35" t="s">
        <v>2958</v>
      </c>
      <c r="B2318" s="35" t="s">
        <v>2959</v>
      </c>
      <c r="C2318" s="36">
        <v>105.45</v>
      </c>
      <c r="D2318" s="36">
        <v>70.650000000000006</v>
      </c>
      <c r="E2318" s="36">
        <v>70.650000000000006</v>
      </c>
      <c r="F2318" s="36">
        <v>90.99</v>
      </c>
      <c r="G2318" s="41"/>
    </row>
    <row r="2319" spans="1:7" ht="15">
      <c r="A2319" s="35" t="s">
        <v>2960</v>
      </c>
      <c r="B2319" s="35" t="s">
        <v>2961</v>
      </c>
      <c r="C2319" s="36">
        <v>105.45</v>
      </c>
      <c r="D2319" s="36">
        <v>70.650000000000006</v>
      </c>
      <c r="E2319" s="36">
        <v>70.650000000000006</v>
      </c>
      <c r="F2319" s="36">
        <v>90.99</v>
      </c>
      <c r="G2319" s="41"/>
    </row>
    <row r="2320" spans="1:7" ht="15">
      <c r="A2320" s="35" t="s">
        <v>2962</v>
      </c>
      <c r="B2320" s="35" t="s">
        <v>2963</v>
      </c>
      <c r="C2320" s="36">
        <v>73.209999999999994</v>
      </c>
      <c r="D2320" s="36">
        <v>49.05</v>
      </c>
      <c r="E2320" s="36">
        <v>49.05</v>
      </c>
      <c r="F2320" s="36">
        <v>62.99</v>
      </c>
      <c r="G2320" s="41"/>
    </row>
    <row r="2321" spans="1:7" ht="15">
      <c r="A2321" s="35" t="s">
        <v>2973</v>
      </c>
      <c r="B2321" s="35" t="s">
        <v>2974</v>
      </c>
      <c r="C2321" s="36">
        <v>121.79</v>
      </c>
      <c r="D2321" s="36">
        <v>81.599999999999994</v>
      </c>
      <c r="E2321" s="36">
        <v>81.599999999999994</v>
      </c>
      <c r="F2321" s="36">
        <v>104.99</v>
      </c>
      <c r="G2321" s="41"/>
    </row>
    <row r="2322" spans="1:7" ht="15">
      <c r="A2322" s="35" t="s">
        <v>2975</v>
      </c>
      <c r="B2322" s="35" t="s">
        <v>2976</v>
      </c>
      <c r="C2322" s="36">
        <v>121.79</v>
      </c>
      <c r="D2322" s="36">
        <v>81.599999999999994</v>
      </c>
      <c r="E2322" s="36">
        <v>81.599999999999994</v>
      </c>
      <c r="F2322" s="36">
        <v>104.99</v>
      </c>
      <c r="G2322" s="41"/>
    </row>
    <row r="2323" spans="1:7" ht="15">
      <c r="A2323" s="35" t="s">
        <v>2977</v>
      </c>
      <c r="B2323" s="35" t="s">
        <v>2978</v>
      </c>
      <c r="C2323" s="36">
        <v>121.79</v>
      </c>
      <c r="D2323" s="36">
        <v>81.599999999999994</v>
      </c>
      <c r="E2323" s="36">
        <v>81.599999999999994</v>
      </c>
      <c r="F2323" s="36">
        <v>104.99</v>
      </c>
      <c r="G2323" s="41"/>
    </row>
    <row r="2324" spans="1:7" ht="15">
      <c r="A2324" s="35" t="s">
        <v>2979</v>
      </c>
      <c r="B2324" s="35" t="s">
        <v>2980</v>
      </c>
      <c r="C2324" s="36">
        <v>109.7</v>
      </c>
      <c r="D2324" s="36">
        <v>73.5</v>
      </c>
      <c r="E2324" s="36">
        <v>73.5</v>
      </c>
      <c r="F2324" s="36">
        <v>94.99</v>
      </c>
      <c r="G2324" s="41"/>
    </row>
    <row r="2325" spans="1:7" ht="15">
      <c r="A2325" s="35" t="s">
        <v>2990</v>
      </c>
      <c r="B2325" s="35" t="s">
        <v>2991</v>
      </c>
      <c r="C2325" s="36">
        <v>142.24</v>
      </c>
      <c r="D2325" s="36">
        <v>95.3</v>
      </c>
      <c r="E2325" s="36">
        <v>95.3</v>
      </c>
      <c r="F2325" s="36">
        <v>122.99</v>
      </c>
      <c r="G2325" s="41"/>
    </row>
    <row r="2326" spans="1:7" ht="15">
      <c r="A2326" s="35" t="s">
        <v>2992</v>
      </c>
      <c r="B2326" s="35" t="s">
        <v>2993</v>
      </c>
      <c r="C2326" s="36">
        <v>142.24</v>
      </c>
      <c r="D2326" s="36">
        <v>95.3</v>
      </c>
      <c r="E2326" s="36">
        <v>95.3</v>
      </c>
      <c r="F2326" s="36">
        <v>122.99</v>
      </c>
      <c r="G2326" s="41"/>
    </row>
    <row r="2327" spans="1:7" ht="15">
      <c r="A2327" s="35" t="s">
        <v>2994</v>
      </c>
      <c r="B2327" s="35" t="s">
        <v>2995</v>
      </c>
      <c r="C2327" s="36">
        <v>142.24</v>
      </c>
      <c r="D2327" s="36">
        <v>95.3</v>
      </c>
      <c r="E2327" s="36">
        <v>95.3</v>
      </c>
      <c r="F2327" s="36">
        <v>122.99</v>
      </c>
      <c r="G2327" s="41"/>
    </row>
    <row r="2328" spans="1:7" ht="15">
      <c r="A2328" s="35" t="s">
        <v>2996</v>
      </c>
      <c r="B2328" s="35" t="s">
        <v>2997</v>
      </c>
      <c r="C2328" s="36">
        <v>156.27000000000001</v>
      </c>
      <c r="D2328" s="36">
        <v>104.7</v>
      </c>
      <c r="E2328" s="36">
        <v>104.7</v>
      </c>
      <c r="F2328" s="36">
        <v>134.99</v>
      </c>
      <c r="G2328" s="41"/>
    </row>
    <row r="2329" spans="1:7" ht="15">
      <c r="A2329" s="35" t="s">
        <v>2998</v>
      </c>
      <c r="B2329" s="35" t="s">
        <v>2999</v>
      </c>
      <c r="C2329" s="36">
        <v>216.87</v>
      </c>
      <c r="D2329" s="36">
        <v>145.30000000000001</v>
      </c>
      <c r="E2329" s="36">
        <v>145.30000000000001</v>
      </c>
      <c r="F2329" s="36">
        <v>186.99</v>
      </c>
      <c r="G2329" s="41"/>
    </row>
    <row r="2330" spans="1:7" ht="15">
      <c r="A2330" s="35" t="s">
        <v>3000</v>
      </c>
      <c r="B2330" s="35" t="s">
        <v>3001</v>
      </c>
      <c r="C2330" s="36">
        <v>216.87</v>
      </c>
      <c r="D2330" s="36">
        <v>145.30000000000001</v>
      </c>
      <c r="E2330" s="36">
        <v>145.30000000000001</v>
      </c>
      <c r="F2330" s="36">
        <v>186.99</v>
      </c>
      <c r="G2330" s="41"/>
    </row>
    <row r="2331" spans="1:7" ht="15">
      <c r="A2331" s="35" t="s">
        <v>3002</v>
      </c>
      <c r="B2331" s="35" t="s">
        <v>3003</v>
      </c>
      <c r="C2331" s="36">
        <v>216.87</v>
      </c>
      <c r="D2331" s="36">
        <v>145.30000000000001</v>
      </c>
      <c r="E2331" s="36">
        <v>145.30000000000001</v>
      </c>
      <c r="F2331" s="36">
        <v>186.99</v>
      </c>
      <c r="G2331" s="41"/>
    </row>
    <row r="2332" spans="1:7" ht="15">
      <c r="A2332" s="35" t="s">
        <v>3004</v>
      </c>
      <c r="B2332" s="35" t="s">
        <v>3005</v>
      </c>
      <c r="C2332" s="36">
        <v>230.9</v>
      </c>
      <c r="D2332" s="36">
        <v>154.69999999999999</v>
      </c>
      <c r="E2332" s="36">
        <v>154.69999999999999</v>
      </c>
      <c r="F2332" s="36">
        <v>198.99</v>
      </c>
      <c r="G2332" s="41"/>
    </row>
    <row r="2333" spans="1:7" ht="15">
      <c r="A2333" s="41"/>
      <c r="B2333" s="41"/>
      <c r="C2333" s="41"/>
      <c r="D2333" s="41"/>
      <c r="E2333" s="41"/>
      <c r="F2333" s="41"/>
      <c r="G2333" s="41"/>
    </row>
    <row r="2334" spans="1:7" ht="15">
      <c r="A2334" s="41"/>
      <c r="B2334" s="35" t="s">
        <v>3006</v>
      </c>
      <c r="C2334" s="41"/>
      <c r="D2334" s="41"/>
      <c r="E2334" s="41"/>
      <c r="F2334" s="41"/>
      <c r="G2334" s="41"/>
    </row>
    <row r="2335" spans="1:7" ht="15">
      <c r="A2335" s="35" t="s">
        <v>197</v>
      </c>
      <c r="B2335" s="35" t="s">
        <v>1917</v>
      </c>
      <c r="C2335" s="36">
        <v>227.14</v>
      </c>
      <c r="D2335" s="36">
        <v>162.18</v>
      </c>
      <c r="E2335" s="36">
        <v>162.18</v>
      </c>
      <c r="F2335" s="36">
        <v>199</v>
      </c>
      <c r="G2335" s="36">
        <v>199</v>
      </c>
    </row>
    <row r="2336" spans="1:7" ht="15">
      <c r="A2336" s="41"/>
      <c r="B2336" s="41"/>
      <c r="C2336" s="41"/>
      <c r="D2336" s="41"/>
      <c r="E2336" s="41"/>
      <c r="F2336" s="41"/>
      <c r="G2336" s="41"/>
    </row>
    <row r="2337" spans="1:7" ht="15">
      <c r="A2337" s="41"/>
      <c r="B2337" s="216" t="s">
        <v>3007</v>
      </c>
      <c r="C2337" s="217"/>
      <c r="D2337" s="41"/>
      <c r="E2337" s="41"/>
      <c r="F2337" s="41"/>
      <c r="G2337" s="41"/>
    </row>
    <row r="2338" spans="1:7" ht="15">
      <c r="A2338" s="35" t="s">
        <v>199</v>
      </c>
      <c r="B2338" s="35" t="s">
        <v>1919</v>
      </c>
      <c r="C2338" s="36">
        <v>227.14</v>
      </c>
      <c r="D2338" s="36">
        <v>162.18</v>
      </c>
      <c r="E2338" s="36">
        <v>162.18</v>
      </c>
      <c r="F2338" s="36">
        <v>199</v>
      </c>
      <c r="G2338" s="36">
        <v>199</v>
      </c>
    </row>
    <row r="2339" spans="1:7" ht="15">
      <c r="A2339" s="41"/>
      <c r="B2339" s="41"/>
      <c r="C2339" s="41"/>
      <c r="D2339" s="41"/>
      <c r="E2339" s="41"/>
      <c r="F2339" s="41"/>
      <c r="G2339" s="41"/>
    </row>
    <row r="2340" spans="1:7" ht="15">
      <c r="A2340" s="41"/>
      <c r="B2340" s="216" t="s">
        <v>3008</v>
      </c>
      <c r="C2340" s="217"/>
      <c r="D2340" s="217"/>
      <c r="E2340" s="41"/>
      <c r="F2340" s="41"/>
      <c r="G2340" s="41"/>
    </row>
    <row r="2341" spans="1:7" ht="15">
      <c r="A2341" s="35" t="s">
        <v>197</v>
      </c>
      <c r="B2341" s="35" t="s">
        <v>1917</v>
      </c>
      <c r="C2341" s="36">
        <v>227.14</v>
      </c>
      <c r="D2341" s="36">
        <v>162.18</v>
      </c>
      <c r="E2341" s="36">
        <v>162.18</v>
      </c>
      <c r="F2341" s="36">
        <v>199</v>
      </c>
      <c r="G2341" s="36">
        <v>199</v>
      </c>
    </row>
    <row r="2342" spans="1:7" ht="15">
      <c r="A2342" s="35" t="s">
        <v>199</v>
      </c>
      <c r="B2342" s="35" t="s">
        <v>1919</v>
      </c>
      <c r="C2342" s="36">
        <v>227.14</v>
      </c>
      <c r="D2342" s="36">
        <v>162.18</v>
      </c>
      <c r="E2342" s="36">
        <v>162.18</v>
      </c>
      <c r="F2342" s="36">
        <v>199</v>
      </c>
      <c r="G2342" s="36">
        <v>199</v>
      </c>
    </row>
    <row r="2343" spans="1:7" ht="15">
      <c r="A2343" s="41"/>
      <c r="B2343" s="41"/>
      <c r="C2343" s="41"/>
      <c r="D2343" s="41"/>
      <c r="E2343" s="41"/>
      <c r="F2343" s="41"/>
      <c r="G2343" s="41"/>
    </row>
    <row r="2344" spans="1:7" ht="15">
      <c r="A2344" s="41"/>
      <c r="B2344" s="35" t="s">
        <v>3009</v>
      </c>
      <c r="C2344" s="41"/>
      <c r="D2344" s="41"/>
      <c r="E2344" s="41"/>
      <c r="F2344" s="41"/>
      <c r="G2344" s="41"/>
    </row>
    <row r="2345" spans="1:7" ht="15">
      <c r="A2345" s="35" t="s">
        <v>112</v>
      </c>
      <c r="B2345" s="35" t="s">
        <v>1758</v>
      </c>
      <c r="C2345" s="36">
        <v>112.86</v>
      </c>
      <c r="D2345" s="36">
        <v>80.58</v>
      </c>
      <c r="E2345" s="36">
        <v>80.58</v>
      </c>
      <c r="F2345" s="36">
        <v>99</v>
      </c>
      <c r="G2345" s="36">
        <v>99</v>
      </c>
    </row>
    <row r="2346" spans="1:7" ht="15">
      <c r="A2346" s="41"/>
      <c r="B2346" s="41"/>
      <c r="C2346" s="41"/>
      <c r="D2346" s="41"/>
      <c r="E2346" s="41"/>
      <c r="F2346" s="41"/>
      <c r="G2346" s="41"/>
    </row>
    <row r="2347" spans="1:7" ht="15">
      <c r="A2347" s="41"/>
      <c r="B2347" s="216" t="s">
        <v>3010</v>
      </c>
      <c r="C2347" s="217"/>
      <c r="D2347" s="217"/>
      <c r="E2347" s="41"/>
      <c r="F2347" s="41"/>
      <c r="G2347" s="41"/>
    </row>
    <row r="2348" spans="1:7" ht="15">
      <c r="A2348" s="35" t="s">
        <v>114</v>
      </c>
      <c r="B2348" s="35" t="s">
        <v>1757</v>
      </c>
      <c r="C2348" s="36">
        <v>90</v>
      </c>
      <c r="D2348" s="36">
        <v>64.260000000000005</v>
      </c>
      <c r="E2348" s="36">
        <v>64.260000000000005</v>
      </c>
      <c r="F2348" s="36">
        <v>79</v>
      </c>
      <c r="G2348" s="36">
        <v>79</v>
      </c>
    </row>
    <row r="2349" spans="1:7" ht="15">
      <c r="A2349" s="35" t="s">
        <v>112</v>
      </c>
      <c r="B2349" s="35" t="s">
        <v>1758</v>
      </c>
      <c r="C2349" s="36">
        <v>112.86</v>
      </c>
      <c r="D2349" s="36">
        <v>80.58</v>
      </c>
      <c r="E2349" s="36">
        <v>80.58</v>
      </c>
      <c r="F2349" s="36">
        <v>99</v>
      </c>
      <c r="G2349" s="36">
        <v>99</v>
      </c>
    </row>
    <row r="2350" spans="1:7" ht="15">
      <c r="A2350" s="41"/>
      <c r="B2350" s="41"/>
      <c r="C2350" s="41"/>
      <c r="D2350" s="41"/>
      <c r="E2350" s="41"/>
      <c r="F2350" s="41"/>
      <c r="G2350" s="41"/>
    </row>
    <row r="2351" spans="1:7" ht="15">
      <c r="A2351" s="41"/>
      <c r="B2351" s="35" t="s">
        <v>3011</v>
      </c>
      <c r="C2351" s="41"/>
      <c r="D2351" s="41"/>
      <c r="E2351" s="41"/>
      <c r="F2351" s="41"/>
      <c r="G2351" s="41"/>
    </row>
    <row r="2352" spans="1:7" ht="15">
      <c r="A2352" s="35" t="s">
        <v>29</v>
      </c>
      <c r="B2352" s="35" t="s">
        <v>1760</v>
      </c>
      <c r="C2352" s="36">
        <v>67.14</v>
      </c>
      <c r="D2352" s="36">
        <v>47.94</v>
      </c>
      <c r="E2352" s="36">
        <v>47.94</v>
      </c>
      <c r="F2352" s="36">
        <v>59</v>
      </c>
      <c r="G2352" s="36">
        <v>59</v>
      </c>
    </row>
    <row r="2353" spans="1:7" ht="15">
      <c r="A2353" s="41"/>
      <c r="B2353" s="41"/>
      <c r="C2353" s="41"/>
      <c r="D2353" s="41"/>
      <c r="E2353" s="41"/>
      <c r="F2353" s="41"/>
      <c r="G2353" s="41"/>
    </row>
    <row r="2354" spans="1:7" ht="15">
      <c r="A2354" s="41"/>
      <c r="B2354" s="35" t="s">
        <v>3012</v>
      </c>
      <c r="C2354" s="41"/>
      <c r="D2354" s="41"/>
      <c r="E2354" s="41"/>
      <c r="F2354" s="41"/>
      <c r="G2354" s="41"/>
    </row>
    <row r="2355" spans="1:7" ht="15">
      <c r="A2355" s="35" t="s">
        <v>830</v>
      </c>
      <c r="B2355" s="35" t="s">
        <v>3013</v>
      </c>
      <c r="C2355" s="36">
        <v>432.86</v>
      </c>
      <c r="D2355" s="36">
        <v>309.06</v>
      </c>
      <c r="E2355" s="36">
        <v>309.06</v>
      </c>
      <c r="F2355" s="36">
        <v>379</v>
      </c>
      <c r="G2355" s="36">
        <v>379</v>
      </c>
    </row>
    <row r="2356" spans="1:7" ht="15">
      <c r="A2356" s="35" t="s">
        <v>832</v>
      </c>
      <c r="B2356" s="35" t="s">
        <v>3014</v>
      </c>
      <c r="C2356" s="36">
        <v>227.14</v>
      </c>
      <c r="D2356" s="36">
        <v>162.18</v>
      </c>
      <c r="E2356" s="36">
        <v>162.18</v>
      </c>
      <c r="F2356" s="36">
        <v>199</v>
      </c>
      <c r="G2356" s="36">
        <v>199</v>
      </c>
    </row>
    <row r="2357" spans="1:7" ht="15">
      <c r="A2357" s="41"/>
      <c r="B2357" s="41"/>
      <c r="C2357" s="41"/>
      <c r="D2357" s="41"/>
      <c r="E2357" s="41"/>
      <c r="F2357" s="41"/>
      <c r="G2357" s="41"/>
    </row>
    <row r="2358" spans="1:7" ht="15">
      <c r="A2358" s="41"/>
      <c r="B2358" s="35" t="s">
        <v>3015</v>
      </c>
      <c r="C2358" s="41"/>
      <c r="D2358" s="41"/>
      <c r="E2358" s="41"/>
      <c r="F2358" s="41"/>
      <c r="G2358" s="41"/>
    </row>
    <row r="2359" spans="1:7" ht="15">
      <c r="A2359" s="35" t="s">
        <v>834</v>
      </c>
      <c r="B2359" s="35" t="s">
        <v>3016</v>
      </c>
      <c r="C2359" s="36">
        <v>432.86</v>
      </c>
      <c r="D2359" s="36">
        <v>309.06</v>
      </c>
      <c r="E2359" s="36">
        <v>309.06</v>
      </c>
      <c r="F2359" s="36">
        <v>379</v>
      </c>
      <c r="G2359" s="36">
        <v>379</v>
      </c>
    </row>
    <row r="2360" spans="1:7" ht="15">
      <c r="A2360" s="35" t="s">
        <v>836</v>
      </c>
      <c r="B2360" s="35" t="s">
        <v>3017</v>
      </c>
      <c r="C2360" s="36">
        <v>227.14</v>
      </c>
      <c r="D2360" s="36">
        <v>162.18</v>
      </c>
      <c r="E2360" s="36">
        <v>162.18</v>
      </c>
      <c r="F2360" s="36">
        <v>199</v>
      </c>
      <c r="G2360" s="36">
        <v>199</v>
      </c>
    </row>
    <row r="2361" spans="1:7" ht="15">
      <c r="A2361" s="41"/>
      <c r="B2361" s="41"/>
      <c r="C2361" s="41"/>
      <c r="D2361" s="41"/>
      <c r="E2361" s="41"/>
      <c r="F2361" s="41"/>
      <c r="G2361" s="41"/>
    </row>
    <row r="2362" spans="1:7" ht="15">
      <c r="A2362" s="41"/>
      <c r="B2362" s="35" t="s">
        <v>3018</v>
      </c>
      <c r="C2362" s="41"/>
      <c r="D2362" s="41"/>
      <c r="E2362" s="41"/>
      <c r="F2362" s="41"/>
      <c r="G2362" s="41"/>
    </row>
    <row r="2363" spans="1:7" ht="15">
      <c r="A2363" s="35" t="s">
        <v>838</v>
      </c>
      <c r="B2363" s="35" t="s">
        <v>3019</v>
      </c>
      <c r="C2363" s="36">
        <v>432.86</v>
      </c>
      <c r="D2363" s="36">
        <v>309.06</v>
      </c>
      <c r="E2363" s="36">
        <v>309.06</v>
      </c>
      <c r="F2363" s="36">
        <v>379</v>
      </c>
      <c r="G2363" s="36">
        <v>379</v>
      </c>
    </row>
    <row r="2364" spans="1:7" ht="15">
      <c r="A2364" s="35" t="s">
        <v>840</v>
      </c>
      <c r="B2364" s="35" t="s">
        <v>3020</v>
      </c>
      <c r="C2364" s="36">
        <v>227.14</v>
      </c>
      <c r="D2364" s="36">
        <v>162.18</v>
      </c>
      <c r="E2364" s="36">
        <v>162.18</v>
      </c>
      <c r="F2364" s="36">
        <v>199</v>
      </c>
      <c r="G2364" s="36">
        <v>199</v>
      </c>
    </row>
    <row r="2365" spans="1:7" ht="15">
      <c r="A2365" s="41"/>
      <c r="B2365" s="41"/>
      <c r="C2365" s="41"/>
      <c r="D2365" s="41"/>
      <c r="E2365" s="41"/>
      <c r="F2365" s="41"/>
      <c r="G2365" s="41"/>
    </row>
    <row r="2366" spans="1:7" ht="15">
      <c r="A2366" s="41"/>
      <c r="B2366" s="35" t="s">
        <v>3021</v>
      </c>
      <c r="C2366" s="41"/>
      <c r="D2366" s="41"/>
      <c r="E2366" s="41"/>
      <c r="F2366" s="41"/>
      <c r="G2366" s="41"/>
    </row>
    <row r="2367" spans="1:7" ht="15">
      <c r="A2367" s="35" t="s">
        <v>1326</v>
      </c>
      <c r="B2367" s="35" t="s">
        <v>1784</v>
      </c>
      <c r="C2367" s="36">
        <v>261.43</v>
      </c>
      <c r="D2367" s="36">
        <v>186.66</v>
      </c>
      <c r="E2367" s="36">
        <v>186.66</v>
      </c>
      <c r="F2367" s="36">
        <v>229</v>
      </c>
      <c r="G2367" s="36">
        <v>229</v>
      </c>
    </row>
    <row r="2368" spans="1:7" ht="15">
      <c r="A2368" s="35" t="s">
        <v>1328</v>
      </c>
      <c r="B2368" s="35" t="s">
        <v>1785</v>
      </c>
      <c r="C2368" s="36">
        <v>261.43</v>
      </c>
      <c r="D2368" s="36">
        <v>186.66</v>
      </c>
      <c r="E2368" s="36">
        <v>186.66</v>
      </c>
      <c r="F2368" s="36">
        <v>229</v>
      </c>
      <c r="G2368" s="36">
        <v>229</v>
      </c>
    </row>
    <row r="2369" spans="1:7" ht="15">
      <c r="A2369" s="35" t="s">
        <v>1330</v>
      </c>
      <c r="B2369" s="35" t="s">
        <v>1786</v>
      </c>
      <c r="C2369" s="36">
        <v>261.43</v>
      </c>
      <c r="D2369" s="36">
        <v>186.66</v>
      </c>
      <c r="E2369" s="36">
        <v>186.66</v>
      </c>
      <c r="F2369" s="36">
        <v>229</v>
      </c>
      <c r="G2369" s="36">
        <v>229</v>
      </c>
    </row>
    <row r="2370" spans="1:7" ht="15">
      <c r="A2370" s="35" t="s">
        <v>1332</v>
      </c>
      <c r="B2370" s="35" t="s">
        <v>1787</v>
      </c>
      <c r="C2370" s="36">
        <v>261.43</v>
      </c>
      <c r="D2370" s="36">
        <v>186.66</v>
      </c>
      <c r="E2370" s="36">
        <v>186.66</v>
      </c>
      <c r="F2370" s="36">
        <v>229</v>
      </c>
      <c r="G2370" s="36">
        <v>229</v>
      </c>
    </row>
    <row r="2371" spans="1:7" ht="15">
      <c r="A2371" s="41"/>
      <c r="B2371" s="41"/>
      <c r="C2371" s="41"/>
      <c r="D2371" s="41"/>
      <c r="E2371" s="41"/>
      <c r="F2371" s="41"/>
      <c r="G2371" s="41"/>
    </row>
    <row r="2372" spans="1:7" ht="15">
      <c r="A2372" s="41"/>
      <c r="B2372" s="216" t="s">
        <v>3022</v>
      </c>
      <c r="C2372" s="217"/>
      <c r="D2372" s="41"/>
      <c r="E2372" s="41"/>
      <c r="F2372" s="41"/>
      <c r="G2372" s="41"/>
    </row>
    <row r="2373" spans="1:7" ht="15">
      <c r="A2373" s="35" t="s">
        <v>323</v>
      </c>
      <c r="B2373" s="35" t="s">
        <v>647</v>
      </c>
      <c r="C2373" s="36">
        <v>55.71</v>
      </c>
      <c r="D2373" s="36">
        <v>39.78</v>
      </c>
      <c r="E2373" s="36">
        <v>39.78</v>
      </c>
      <c r="F2373" s="36">
        <v>49</v>
      </c>
      <c r="G2373" s="36">
        <v>49</v>
      </c>
    </row>
    <row r="2374" spans="1:7" ht="15">
      <c r="A2374" s="41"/>
      <c r="B2374" s="41"/>
      <c r="C2374" s="41"/>
      <c r="D2374" s="41"/>
      <c r="E2374" s="41"/>
      <c r="F2374" s="41"/>
      <c r="G2374" s="41"/>
    </row>
    <row r="2375" spans="1:7" ht="15">
      <c r="A2375" s="41"/>
      <c r="B2375" s="35" t="s">
        <v>3023</v>
      </c>
      <c r="C2375" s="41"/>
      <c r="D2375" s="41"/>
      <c r="E2375" s="41"/>
      <c r="F2375" s="41"/>
      <c r="G2375" s="41"/>
    </row>
    <row r="2376" spans="1:7" ht="15">
      <c r="A2376" s="35">
        <v>1021294</v>
      </c>
      <c r="B2376" s="35" t="s">
        <v>1521</v>
      </c>
      <c r="C2376" s="36">
        <v>21.43</v>
      </c>
      <c r="D2376" s="36">
        <v>15.3</v>
      </c>
      <c r="E2376" s="36">
        <v>15.3</v>
      </c>
      <c r="F2376" s="36">
        <v>18.899999999999999</v>
      </c>
      <c r="G2376" s="36">
        <v>18.899999999999999</v>
      </c>
    </row>
    <row r="2377" spans="1:7" ht="15">
      <c r="A2377" s="41"/>
      <c r="B2377" s="41"/>
      <c r="C2377" s="41"/>
      <c r="D2377" s="41"/>
      <c r="E2377" s="41"/>
      <c r="F2377" s="41"/>
      <c r="G2377" s="41"/>
    </row>
    <row r="2378" spans="1:7" ht="15">
      <c r="A2378" s="41"/>
      <c r="B2378" s="35" t="s">
        <v>3024</v>
      </c>
      <c r="C2378" s="41"/>
      <c r="D2378" s="41"/>
      <c r="E2378" s="41"/>
      <c r="F2378" s="41"/>
      <c r="G2378" s="41"/>
    </row>
    <row r="2379" spans="1:7" ht="15">
      <c r="A2379" s="35">
        <v>3073173</v>
      </c>
      <c r="B2379" s="35" t="s">
        <v>1799</v>
      </c>
      <c r="C2379" s="36">
        <v>284.29000000000002</v>
      </c>
      <c r="D2379" s="36">
        <v>202.98</v>
      </c>
      <c r="E2379" s="36">
        <v>202.98</v>
      </c>
      <c r="F2379" s="36">
        <v>249</v>
      </c>
      <c r="G2379" s="36">
        <v>249</v>
      </c>
    </row>
    <row r="2380" spans="1:7" ht="15">
      <c r="A2380" s="35" t="s">
        <v>22</v>
      </c>
      <c r="B2380" s="35" t="s">
        <v>1800</v>
      </c>
      <c r="C2380" s="36">
        <v>384.29</v>
      </c>
      <c r="D2380" s="36">
        <v>274.38</v>
      </c>
      <c r="E2380" s="36">
        <v>274.38</v>
      </c>
      <c r="F2380" s="36">
        <v>299</v>
      </c>
      <c r="G2380" s="36">
        <v>299</v>
      </c>
    </row>
    <row r="2381" spans="1:7" ht="15">
      <c r="A2381" s="41"/>
      <c r="B2381" s="41"/>
      <c r="C2381" s="41"/>
      <c r="D2381" s="41"/>
      <c r="E2381" s="41"/>
      <c r="F2381" s="41"/>
      <c r="G2381" s="41"/>
    </row>
    <row r="2382" spans="1:7" ht="15">
      <c r="A2382" s="41"/>
      <c r="B2382" s="35" t="s">
        <v>3025</v>
      </c>
      <c r="C2382" s="41"/>
      <c r="D2382" s="41"/>
      <c r="E2382" s="41"/>
      <c r="F2382" s="41"/>
      <c r="G2382" s="41"/>
    </row>
    <row r="2383" spans="1:7" ht="15">
      <c r="A2383" s="35">
        <v>1025041</v>
      </c>
      <c r="B2383" s="35" t="s">
        <v>1599</v>
      </c>
      <c r="C2383" s="36">
        <v>684.29</v>
      </c>
      <c r="D2383" s="36">
        <v>488.58</v>
      </c>
      <c r="E2383" s="36">
        <v>488.58</v>
      </c>
      <c r="F2383" s="36">
        <v>599</v>
      </c>
      <c r="G2383" s="36">
        <v>599</v>
      </c>
    </row>
    <row r="2384" spans="1:7" ht="15">
      <c r="A2384" s="35">
        <v>1025042</v>
      </c>
      <c r="B2384" s="35" t="s">
        <v>1600</v>
      </c>
      <c r="C2384" s="36">
        <v>684.29</v>
      </c>
      <c r="D2384" s="36">
        <v>488.58</v>
      </c>
      <c r="E2384" s="36">
        <v>488.58</v>
      </c>
      <c r="F2384" s="36">
        <v>599</v>
      </c>
      <c r="G2384" s="36">
        <v>599</v>
      </c>
    </row>
    <row r="2385" spans="1:7" ht="15">
      <c r="A2385" s="35">
        <v>1025043</v>
      </c>
      <c r="B2385" s="35" t="s">
        <v>1601</v>
      </c>
      <c r="C2385" s="36">
        <v>982.86</v>
      </c>
      <c r="D2385" s="36">
        <v>701.76</v>
      </c>
      <c r="E2385" s="36">
        <v>701.76</v>
      </c>
      <c r="F2385" s="36">
        <v>859</v>
      </c>
      <c r="G2385" s="36">
        <v>859</v>
      </c>
    </row>
    <row r="2386" spans="1:7" ht="15">
      <c r="A2386" s="41"/>
      <c r="B2386" s="41"/>
      <c r="C2386" s="41"/>
      <c r="D2386" s="41"/>
      <c r="E2386" s="41"/>
      <c r="F2386" s="41"/>
      <c r="G2386" s="41"/>
    </row>
    <row r="2387" spans="1:7" ht="15">
      <c r="A2387" s="41"/>
      <c r="B2387" s="216" t="s">
        <v>3026</v>
      </c>
      <c r="C2387" s="217"/>
      <c r="D2387" s="41"/>
      <c r="E2387" s="41"/>
      <c r="F2387" s="41"/>
      <c r="G2387" s="41"/>
    </row>
    <row r="2388" spans="1:7" ht="15">
      <c r="A2388" s="35" t="s">
        <v>419</v>
      </c>
      <c r="B2388" s="35" t="s">
        <v>3027</v>
      </c>
      <c r="C2388" s="36">
        <v>432.86</v>
      </c>
      <c r="D2388" s="36">
        <v>309.06</v>
      </c>
      <c r="E2388" s="36">
        <v>309.06</v>
      </c>
      <c r="F2388" s="36">
        <v>379</v>
      </c>
      <c r="G2388" s="36">
        <v>379</v>
      </c>
    </row>
    <row r="2389" spans="1:7" ht="15">
      <c r="A2389" s="35" t="s">
        <v>421</v>
      </c>
      <c r="B2389" s="35" t="s">
        <v>3028</v>
      </c>
      <c r="C2389" s="36">
        <v>227.14</v>
      </c>
      <c r="D2389" s="36">
        <v>162.18</v>
      </c>
      <c r="E2389" s="36">
        <v>162.18</v>
      </c>
      <c r="F2389" s="36">
        <v>199</v>
      </c>
      <c r="G2389" s="36">
        <v>199</v>
      </c>
    </row>
    <row r="2390" spans="1:7" ht="15">
      <c r="A2390" s="41"/>
      <c r="B2390" s="41"/>
      <c r="C2390" s="41"/>
      <c r="D2390" s="41"/>
      <c r="E2390" s="41"/>
      <c r="F2390" s="41"/>
      <c r="G2390" s="41"/>
    </row>
    <row r="2391" spans="1:7" ht="15">
      <c r="A2391" s="41"/>
      <c r="B2391" s="216" t="s">
        <v>3029</v>
      </c>
      <c r="C2391" s="217"/>
      <c r="D2391" s="41"/>
      <c r="E2391" s="41"/>
      <c r="F2391" s="41"/>
      <c r="G2391" s="41"/>
    </row>
    <row r="2392" spans="1:7" ht="15">
      <c r="A2392" s="35" t="s">
        <v>391</v>
      </c>
      <c r="B2392" s="35" t="s">
        <v>1570</v>
      </c>
      <c r="C2392" s="36">
        <v>170</v>
      </c>
      <c r="D2392" s="36">
        <v>121.38</v>
      </c>
      <c r="E2392" s="36">
        <v>121.38</v>
      </c>
      <c r="F2392" s="36">
        <v>149</v>
      </c>
      <c r="G2392" s="36">
        <v>149</v>
      </c>
    </row>
    <row r="2393" spans="1:7" ht="15">
      <c r="A2393" s="35" t="s">
        <v>110</v>
      </c>
      <c r="B2393" s="35" t="s">
        <v>1791</v>
      </c>
      <c r="C2393" s="36">
        <v>227.14</v>
      </c>
      <c r="D2393" s="36">
        <v>162.18</v>
      </c>
      <c r="E2393" s="36">
        <v>162.18</v>
      </c>
      <c r="F2393" s="36">
        <v>199</v>
      </c>
      <c r="G2393" s="36">
        <v>199</v>
      </c>
    </row>
    <row r="2394" spans="1:7" ht="15">
      <c r="A2394" s="41"/>
      <c r="B2394" s="41"/>
      <c r="C2394" s="41"/>
      <c r="D2394" s="41"/>
      <c r="E2394" s="41"/>
      <c r="F2394" s="41"/>
      <c r="G2394" s="41"/>
    </row>
    <row r="2395" spans="1:7" ht="15">
      <c r="A2395" s="41"/>
      <c r="B2395" s="35" t="s">
        <v>3030</v>
      </c>
      <c r="C2395" s="41"/>
      <c r="D2395" s="41"/>
      <c r="E2395" s="41"/>
      <c r="F2395" s="41"/>
      <c r="G2395" s="41"/>
    </row>
    <row r="2396" spans="1:7" ht="15">
      <c r="A2396" s="35" t="s">
        <v>397</v>
      </c>
      <c r="B2396" s="35" t="s">
        <v>1573</v>
      </c>
      <c r="C2396" s="36">
        <v>90</v>
      </c>
      <c r="D2396" s="36">
        <v>64.260000000000005</v>
      </c>
      <c r="E2396" s="36">
        <v>64.260000000000005</v>
      </c>
      <c r="F2396" s="36">
        <v>79</v>
      </c>
      <c r="G2396" s="36">
        <v>79</v>
      </c>
    </row>
    <row r="2397" spans="1:7" ht="15">
      <c r="A2397" s="35" t="s">
        <v>389</v>
      </c>
      <c r="B2397" s="35" t="s">
        <v>1569</v>
      </c>
      <c r="C2397" s="36">
        <v>90</v>
      </c>
      <c r="D2397" s="36">
        <v>64.260000000000005</v>
      </c>
      <c r="E2397" s="36">
        <v>64.260000000000005</v>
      </c>
      <c r="F2397" s="36">
        <v>79</v>
      </c>
      <c r="G2397" s="36">
        <v>79</v>
      </c>
    </row>
    <row r="2398" spans="1:7" ht="15">
      <c r="A2398" s="41"/>
      <c r="B2398" s="41"/>
      <c r="C2398" s="41"/>
      <c r="D2398" s="41"/>
      <c r="E2398" s="41"/>
      <c r="F2398" s="41"/>
      <c r="G2398" s="41"/>
    </row>
    <row r="2399" spans="1:7" ht="15">
      <c r="A2399" s="41"/>
      <c r="B2399" s="35" t="s">
        <v>3031</v>
      </c>
      <c r="C2399" s="41"/>
      <c r="D2399" s="41"/>
      <c r="E2399" s="41"/>
      <c r="F2399" s="41"/>
      <c r="G2399" s="41"/>
    </row>
    <row r="2400" spans="1:7" ht="15">
      <c r="A2400" s="35">
        <v>1021231</v>
      </c>
      <c r="B2400" s="35" t="s">
        <v>1520</v>
      </c>
      <c r="C2400" s="36">
        <v>28.56</v>
      </c>
      <c r="D2400" s="36">
        <v>20.39</v>
      </c>
      <c r="E2400" s="36">
        <v>20.39</v>
      </c>
      <c r="F2400" s="36">
        <v>24.99</v>
      </c>
      <c r="G2400" s="36">
        <v>24.99</v>
      </c>
    </row>
    <row r="2401" spans="1:7" ht="15">
      <c r="A2401" s="35">
        <v>1021294</v>
      </c>
      <c r="B2401" s="35" t="s">
        <v>1521</v>
      </c>
      <c r="C2401" s="36">
        <v>21.43</v>
      </c>
      <c r="D2401" s="36">
        <v>15.3</v>
      </c>
      <c r="E2401" s="36">
        <v>15.3</v>
      </c>
      <c r="F2401" s="36">
        <v>18.899999999999999</v>
      </c>
      <c r="G2401" s="36">
        <v>18.899999999999999</v>
      </c>
    </row>
    <row r="2402" spans="1:7" ht="15">
      <c r="A2402" s="41"/>
      <c r="B2402" s="41"/>
      <c r="C2402" s="41"/>
      <c r="D2402" s="41"/>
      <c r="E2402" s="41"/>
      <c r="F2402" s="41"/>
      <c r="G2402" s="41"/>
    </row>
    <row r="2403" spans="1:7" ht="15">
      <c r="A2403" s="41"/>
      <c r="B2403" s="35" t="s">
        <v>3032</v>
      </c>
      <c r="C2403" s="41"/>
      <c r="D2403" s="41"/>
      <c r="E2403" s="41"/>
      <c r="F2403" s="41"/>
      <c r="G2403" s="41"/>
    </row>
    <row r="2404" spans="1:7" ht="15">
      <c r="A2404" s="35" t="s">
        <v>423</v>
      </c>
      <c r="B2404" s="35" t="s">
        <v>1603</v>
      </c>
      <c r="C2404" s="36">
        <v>40.5</v>
      </c>
      <c r="D2404" s="36">
        <v>23.5</v>
      </c>
      <c r="E2404" s="36">
        <v>23.5</v>
      </c>
      <c r="F2404" s="36">
        <v>30.6</v>
      </c>
      <c r="G2404" s="41"/>
    </row>
    <row r="2405" spans="1:7" ht="15">
      <c r="A2405" s="41"/>
      <c r="B2405" s="41"/>
      <c r="C2405" s="41"/>
      <c r="D2405" s="41"/>
      <c r="E2405" s="41"/>
      <c r="F2405" s="41"/>
      <c r="G2405" s="41"/>
    </row>
    <row r="2406" spans="1:7" ht="15">
      <c r="A2406" s="41"/>
      <c r="B2406" s="35" t="s">
        <v>1502</v>
      </c>
      <c r="C2406" s="41"/>
      <c r="D2406" s="41"/>
      <c r="E2406" s="41"/>
      <c r="F2406" s="41"/>
      <c r="G2406" s="41"/>
    </row>
    <row r="2407" spans="1:7" ht="15">
      <c r="A2407" s="41"/>
      <c r="B2407" s="41"/>
      <c r="C2407" s="41"/>
      <c r="D2407" s="41"/>
      <c r="E2407" s="41"/>
      <c r="F2407" s="41"/>
      <c r="G2407" s="41"/>
    </row>
    <row r="2408" spans="1:7" ht="15">
      <c r="A2408" s="35" t="s">
        <v>1503</v>
      </c>
      <c r="B2408" s="35" t="s">
        <v>1504</v>
      </c>
      <c r="C2408" s="36">
        <v>458.57</v>
      </c>
      <c r="D2408" s="36">
        <v>327.42</v>
      </c>
      <c r="E2408" s="36">
        <v>327.42</v>
      </c>
      <c r="F2408" s="36">
        <v>369</v>
      </c>
      <c r="G2408" s="36">
        <v>369</v>
      </c>
    </row>
    <row r="2409" spans="1:7" ht="15">
      <c r="A2409" s="41"/>
      <c r="B2409" s="35" t="s">
        <v>3033</v>
      </c>
      <c r="C2409" s="41"/>
      <c r="D2409" s="41"/>
      <c r="E2409" s="41"/>
      <c r="F2409" s="41"/>
      <c r="G2409" s="41"/>
    </row>
    <row r="2410" spans="1:7" ht="15">
      <c r="A2410" s="41"/>
      <c r="B2410" s="41"/>
      <c r="C2410" s="41"/>
      <c r="D2410" s="41"/>
      <c r="E2410" s="41"/>
      <c r="F2410" s="41"/>
      <c r="G2410" s="41"/>
    </row>
    <row r="2411" spans="1:7" ht="15">
      <c r="A2411" s="35" t="s">
        <v>1505</v>
      </c>
      <c r="B2411" s="35" t="s">
        <v>1506</v>
      </c>
      <c r="C2411" s="36">
        <v>645.71</v>
      </c>
      <c r="D2411" s="36">
        <v>461.04</v>
      </c>
      <c r="E2411" s="36">
        <v>461.04</v>
      </c>
      <c r="F2411" s="36">
        <v>519</v>
      </c>
      <c r="G2411" s="36">
        <v>519</v>
      </c>
    </row>
    <row r="2412" spans="1:7" ht="15">
      <c r="A2412" s="41"/>
      <c r="B2412" s="35" t="s">
        <v>3034</v>
      </c>
      <c r="C2412" s="41"/>
      <c r="D2412" s="41"/>
      <c r="E2412" s="41"/>
      <c r="F2412" s="41"/>
      <c r="G2412" s="41"/>
    </row>
    <row r="2413" spans="1:7" ht="15">
      <c r="A2413" s="41"/>
      <c r="B2413" s="41"/>
      <c r="C2413" s="41"/>
      <c r="D2413" s="41"/>
      <c r="E2413" s="41"/>
      <c r="F2413" s="41"/>
      <c r="G2413" s="41"/>
    </row>
    <row r="2414" spans="1:7" ht="15">
      <c r="A2414" s="35" t="s">
        <v>1507</v>
      </c>
      <c r="B2414" s="35" t="s">
        <v>1508</v>
      </c>
      <c r="C2414" s="36">
        <v>620</v>
      </c>
      <c r="D2414" s="36">
        <v>442.68</v>
      </c>
      <c r="E2414" s="36">
        <v>442.68</v>
      </c>
      <c r="F2414" s="36">
        <v>499</v>
      </c>
      <c r="G2414" s="36">
        <v>499</v>
      </c>
    </row>
    <row r="2415" spans="1:7" ht="15">
      <c r="A2415" s="41"/>
      <c r="B2415" s="35" t="s">
        <v>3035</v>
      </c>
      <c r="C2415" s="41"/>
      <c r="D2415" s="41"/>
      <c r="E2415" s="41"/>
      <c r="F2415" s="41"/>
      <c r="G2415" s="41"/>
    </row>
    <row r="2416" spans="1:7" ht="15">
      <c r="A2416" s="41"/>
      <c r="B2416" s="41"/>
      <c r="C2416" s="41"/>
      <c r="D2416" s="41"/>
      <c r="E2416" s="41"/>
      <c r="F2416" s="41"/>
      <c r="G2416" s="41"/>
    </row>
    <row r="2417" spans="1:7" ht="15">
      <c r="A2417" s="35" t="s">
        <v>1509</v>
      </c>
      <c r="B2417" s="35" t="s">
        <v>1510</v>
      </c>
      <c r="C2417" s="36">
        <v>807.14</v>
      </c>
      <c r="D2417" s="36">
        <v>576.29999999999995</v>
      </c>
      <c r="E2417" s="36">
        <v>576.29999999999995</v>
      </c>
      <c r="F2417" s="36">
        <v>649</v>
      </c>
      <c r="G2417" s="36">
        <v>649</v>
      </c>
    </row>
    <row r="2418" spans="1:7" ht="15">
      <c r="A2418" s="41"/>
      <c r="B2418" s="35" t="s">
        <v>3036</v>
      </c>
      <c r="C2418" s="41"/>
      <c r="D2418" s="41"/>
      <c r="E2418" s="41"/>
      <c r="F2418" s="41"/>
      <c r="G2418" s="41"/>
    </row>
    <row r="2419" spans="1:7" ht="15">
      <c r="A2419" s="41"/>
      <c r="B2419" s="41"/>
      <c r="C2419" s="41"/>
      <c r="D2419" s="41"/>
      <c r="E2419" s="41"/>
      <c r="F2419" s="41"/>
      <c r="G2419" s="41"/>
    </row>
    <row r="2420" spans="1:7" ht="15">
      <c r="A2420" s="35" t="s">
        <v>1511</v>
      </c>
      <c r="B2420" s="35" t="s">
        <v>1512</v>
      </c>
      <c r="C2420" s="36">
        <v>532.86</v>
      </c>
      <c r="D2420" s="36">
        <v>380.46</v>
      </c>
      <c r="E2420" s="36">
        <v>380.46</v>
      </c>
      <c r="F2420" s="36">
        <v>429</v>
      </c>
      <c r="G2420" s="36">
        <v>429</v>
      </c>
    </row>
    <row r="2421" spans="1:7" ht="15">
      <c r="A2421" s="41"/>
      <c r="B2421" s="35" t="s">
        <v>3037</v>
      </c>
      <c r="C2421" s="41"/>
      <c r="D2421" s="41"/>
      <c r="E2421" s="41"/>
      <c r="F2421" s="41"/>
      <c r="G2421" s="41"/>
    </row>
    <row r="2422" spans="1:7" ht="15">
      <c r="A2422" s="41"/>
      <c r="B2422" s="41"/>
      <c r="C2422" s="41"/>
      <c r="D2422" s="41"/>
      <c r="E2422" s="41"/>
      <c r="F2422" s="41"/>
      <c r="G2422" s="41"/>
    </row>
    <row r="2423" spans="1:7" ht="15">
      <c r="A2423" s="35" t="s">
        <v>1069</v>
      </c>
      <c r="B2423" s="35" t="s">
        <v>1513</v>
      </c>
      <c r="C2423" s="36">
        <v>720</v>
      </c>
      <c r="D2423" s="36">
        <v>514.08000000000004</v>
      </c>
      <c r="E2423" s="36">
        <v>514.08000000000004</v>
      </c>
      <c r="F2423" s="36">
        <v>579</v>
      </c>
      <c r="G2423" s="36">
        <v>579</v>
      </c>
    </row>
    <row r="2424" spans="1:7" ht="15">
      <c r="A2424" s="41"/>
      <c r="B2424" s="35" t="s">
        <v>3038</v>
      </c>
      <c r="C2424" s="41"/>
      <c r="D2424" s="41"/>
      <c r="E2424" s="41"/>
      <c r="F2424" s="41"/>
      <c r="G2424" s="41"/>
    </row>
    <row r="2425" spans="1:7" ht="15">
      <c r="A2425" s="41"/>
      <c r="B2425" s="41"/>
      <c r="C2425" s="41"/>
      <c r="D2425" s="41"/>
      <c r="E2425" s="41"/>
      <c r="F2425" s="41"/>
      <c r="G2425" s="41"/>
    </row>
    <row r="2426" spans="1:7" ht="15">
      <c r="A2426" s="35" t="s">
        <v>1514</v>
      </c>
      <c r="B2426" s="35" t="s">
        <v>1515</v>
      </c>
      <c r="C2426" s="36">
        <v>694.29</v>
      </c>
      <c r="D2426" s="36">
        <v>495.72</v>
      </c>
      <c r="E2426" s="36">
        <v>495.72</v>
      </c>
      <c r="F2426" s="36">
        <v>559</v>
      </c>
      <c r="G2426" s="36">
        <v>559</v>
      </c>
    </row>
    <row r="2427" spans="1:7" ht="15">
      <c r="A2427" s="41"/>
      <c r="B2427" s="35" t="s">
        <v>3039</v>
      </c>
      <c r="C2427" s="41"/>
      <c r="D2427" s="41"/>
      <c r="E2427" s="41"/>
      <c r="F2427" s="41"/>
      <c r="G2427" s="41"/>
    </row>
    <row r="2428" spans="1:7" ht="15">
      <c r="A2428" s="41"/>
      <c r="B2428" s="41"/>
      <c r="C2428" s="41"/>
      <c r="D2428" s="41"/>
      <c r="E2428" s="41"/>
      <c r="F2428" s="41"/>
      <c r="G2428" s="41"/>
    </row>
    <row r="2429" spans="1:7" ht="15">
      <c r="A2429" s="35" t="s">
        <v>1516</v>
      </c>
      <c r="B2429" s="35" t="s">
        <v>1517</v>
      </c>
      <c r="C2429" s="36">
        <v>881.43</v>
      </c>
      <c r="D2429" s="36">
        <v>629.34</v>
      </c>
      <c r="E2429" s="36">
        <v>629.34</v>
      </c>
      <c r="F2429" s="36">
        <v>709</v>
      </c>
      <c r="G2429" s="36">
        <v>709</v>
      </c>
    </row>
    <row r="2430" spans="1:7" ht="15">
      <c r="A2430" s="41"/>
      <c r="B2430" s="35" t="s">
        <v>3040</v>
      </c>
      <c r="C2430" s="41"/>
      <c r="D2430" s="41"/>
      <c r="E2430" s="41"/>
      <c r="F2430" s="41"/>
      <c r="G2430" s="41"/>
    </row>
    <row r="2431" spans="1:7" ht="15">
      <c r="A2431" s="41"/>
      <c r="B2431" s="41"/>
      <c r="C2431" s="41"/>
      <c r="D2431" s="41"/>
      <c r="E2431" s="41"/>
      <c r="F2431" s="41"/>
      <c r="G2431" s="41"/>
    </row>
    <row r="2432" spans="1:7" ht="15">
      <c r="A2432" s="41"/>
      <c r="B2432" s="35" t="s">
        <v>3041</v>
      </c>
      <c r="C2432" s="41"/>
      <c r="D2432" s="41"/>
      <c r="E2432" s="41"/>
      <c r="F2432" s="41"/>
      <c r="G2432" s="41"/>
    </row>
    <row r="2433" spans="1:7" ht="15">
      <c r="A2433" s="41"/>
      <c r="B2433" s="41"/>
      <c r="C2433" s="41"/>
      <c r="D2433" s="41"/>
      <c r="E2433" s="41"/>
      <c r="F2433" s="41"/>
      <c r="G2433" s="41"/>
    </row>
    <row r="2434" spans="1:7" ht="15">
      <c r="A2434" s="41"/>
      <c r="B2434" s="35" t="s">
        <v>3042</v>
      </c>
      <c r="C2434" s="41"/>
      <c r="D2434" s="41"/>
      <c r="E2434" s="41"/>
      <c r="F2434" s="41"/>
      <c r="G2434" s="41"/>
    </row>
    <row r="2435" spans="1:7" ht="15">
      <c r="A2435" s="35" t="s">
        <v>1084</v>
      </c>
      <c r="B2435" s="35" t="s">
        <v>3043</v>
      </c>
      <c r="C2435" s="36">
        <v>11.43</v>
      </c>
      <c r="D2435" s="36">
        <v>8.16</v>
      </c>
      <c r="E2435" s="36">
        <v>8.16</v>
      </c>
      <c r="F2435" s="36">
        <v>10</v>
      </c>
      <c r="G2435" s="36">
        <v>10</v>
      </c>
    </row>
    <row r="2436" spans="1:7" ht="15">
      <c r="A2436" s="35" t="s">
        <v>1076</v>
      </c>
      <c r="B2436" s="35" t="s">
        <v>3044</v>
      </c>
      <c r="C2436" s="36">
        <v>227.14</v>
      </c>
      <c r="D2436" s="36">
        <v>162.18</v>
      </c>
      <c r="E2436" s="36">
        <v>162.18</v>
      </c>
      <c r="F2436" s="36">
        <v>198.75</v>
      </c>
      <c r="G2436" s="36">
        <v>198.75</v>
      </c>
    </row>
    <row r="2437" spans="1:7" ht="15">
      <c r="A2437" s="35" t="s">
        <v>1080</v>
      </c>
      <c r="B2437" s="35" t="s">
        <v>3045</v>
      </c>
      <c r="C2437" s="36">
        <v>155.71</v>
      </c>
      <c r="D2437" s="36">
        <v>111.18</v>
      </c>
      <c r="E2437" s="36">
        <v>111.18</v>
      </c>
      <c r="F2437" s="36">
        <v>136.25</v>
      </c>
      <c r="G2437" s="36">
        <v>136.25</v>
      </c>
    </row>
    <row r="2438" spans="1:7" ht="15">
      <c r="A2438" s="35" t="s">
        <v>1082</v>
      </c>
      <c r="B2438" s="35" t="s">
        <v>3046</v>
      </c>
      <c r="C2438" s="36">
        <v>171.43</v>
      </c>
      <c r="D2438" s="36">
        <v>122.4</v>
      </c>
      <c r="E2438" s="36">
        <v>122.4</v>
      </c>
      <c r="F2438" s="36">
        <v>150</v>
      </c>
      <c r="G2438" s="36">
        <v>150</v>
      </c>
    </row>
    <row r="2439" spans="1:7" ht="15">
      <c r="A2439" s="35" t="s">
        <v>1086</v>
      </c>
      <c r="B2439" s="35" t="s">
        <v>3047</v>
      </c>
      <c r="C2439" s="36">
        <v>115.71</v>
      </c>
      <c r="D2439" s="36">
        <v>82.62</v>
      </c>
      <c r="E2439" s="36">
        <v>82.62</v>
      </c>
      <c r="F2439" s="36">
        <v>101.25</v>
      </c>
      <c r="G2439" s="36">
        <v>101.25</v>
      </c>
    </row>
    <row r="2440" spans="1:7" ht="15">
      <c r="A2440" s="41"/>
      <c r="B2440" s="41"/>
      <c r="C2440" s="41"/>
      <c r="D2440" s="41"/>
      <c r="E2440" s="41"/>
      <c r="F2440" s="41"/>
      <c r="G2440" s="41"/>
    </row>
    <row r="2441" spans="1:7" ht="15">
      <c r="A2441" s="41"/>
      <c r="B2441" s="35" t="s">
        <v>3048</v>
      </c>
      <c r="C2441" s="41"/>
      <c r="D2441" s="41"/>
      <c r="E2441" s="41"/>
      <c r="F2441" s="41"/>
      <c r="G2441" s="41"/>
    </row>
    <row r="2442" spans="1:7" ht="15">
      <c r="A2442" s="35" t="s">
        <v>3049</v>
      </c>
      <c r="B2442" s="35" t="s">
        <v>3050</v>
      </c>
      <c r="C2442" s="36">
        <v>74.41</v>
      </c>
      <c r="D2442" s="36">
        <v>43.16</v>
      </c>
      <c r="E2442" s="36">
        <v>43.16</v>
      </c>
      <c r="F2442" s="36">
        <v>56.99</v>
      </c>
      <c r="G2442" s="41"/>
    </row>
    <row r="2443" spans="1:7" ht="15">
      <c r="A2443" s="41"/>
      <c r="B2443" s="41"/>
      <c r="C2443" s="41"/>
      <c r="D2443" s="41"/>
      <c r="E2443" s="41"/>
      <c r="F2443" s="41"/>
      <c r="G2443" s="41"/>
    </row>
    <row r="2444" spans="1:7" ht="15">
      <c r="A2444" s="41"/>
      <c r="B2444" s="35" t="s">
        <v>3051</v>
      </c>
      <c r="C2444" s="41"/>
      <c r="D2444" s="41"/>
      <c r="E2444" s="41"/>
      <c r="F2444" s="41"/>
      <c r="G2444" s="41"/>
    </row>
    <row r="2445" spans="1:7" ht="15">
      <c r="A2445" s="35">
        <v>1040990</v>
      </c>
      <c r="B2445" s="35" t="s">
        <v>3052</v>
      </c>
      <c r="C2445" s="36">
        <v>145.38</v>
      </c>
      <c r="D2445" s="36">
        <v>84.3</v>
      </c>
      <c r="E2445" s="36">
        <v>84.3</v>
      </c>
      <c r="F2445" s="36">
        <v>109.92</v>
      </c>
      <c r="G2445" s="41"/>
    </row>
    <row r="2446" spans="1:7" ht="15">
      <c r="A2446" s="35">
        <v>1040993</v>
      </c>
      <c r="B2446" s="35" t="s">
        <v>3052</v>
      </c>
      <c r="C2446" s="36">
        <v>145.38</v>
      </c>
      <c r="D2446" s="36">
        <v>84.3</v>
      </c>
      <c r="E2446" s="36">
        <v>84.3</v>
      </c>
      <c r="F2446" s="36">
        <v>109.92</v>
      </c>
      <c r="G2446" s="41"/>
    </row>
    <row r="2447" spans="1:7" ht="15">
      <c r="A2447" s="35">
        <v>1040995</v>
      </c>
      <c r="B2447" s="35" t="s">
        <v>3053</v>
      </c>
      <c r="C2447" s="36">
        <v>247.8</v>
      </c>
      <c r="D2447" s="36">
        <v>143.69999999999999</v>
      </c>
      <c r="E2447" s="36">
        <v>143.69999999999999</v>
      </c>
      <c r="F2447" s="36">
        <v>187.38</v>
      </c>
      <c r="G2447" s="41"/>
    </row>
    <row r="2448" spans="1:7" ht="15">
      <c r="A2448" s="35">
        <v>1040998</v>
      </c>
      <c r="B2448" s="35" t="s">
        <v>3053</v>
      </c>
      <c r="C2448" s="36">
        <v>247.8</v>
      </c>
      <c r="D2448" s="36">
        <v>143.69999999999999</v>
      </c>
      <c r="E2448" s="36">
        <v>143.69999999999999</v>
      </c>
      <c r="F2448" s="36">
        <v>187.38</v>
      </c>
      <c r="G2448" s="41"/>
    </row>
    <row r="2449" spans="1:7" ht="15">
      <c r="A2449" s="41"/>
      <c r="B2449" s="41"/>
      <c r="C2449" s="41"/>
      <c r="D2449" s="41"/>
      <c r="E2449" s="41"/>
      <c r="F2449" s="41"/>
      <c r="G2449" s="41"/>
    </row>
    <row r="2450" spans="1:7" ht="15">
      <c r="A2450" s="41"/>
      <c r="B2450" s="35" t="s">
        <v>3054</v>
      </c>
      <c r="C2450" s="41"/>
      <c r="D2450" s="41"/>
      <c r="E2450" s="41"/>
      <c r="F2450" s="41"/>
      <c r="G2450" s="41"/>
    </row>
    <row r="2451" spans="1:7" ht="15">
      <c r="A2451" s="35" t="s">
        <v>1078</v>
      </c>
      <c r="B2451" s="35" t="s">
        <v>3055</v>
      </c>
      <c r="C2451" s="36">
        <v>255.71</v>
      </c>
      <c r="D2451" s="36">
        <v>182.58</v>
      </c>
      <c r="E2451" s="36">
        <v>182.58</v>
      </c>
      <c r="F2451" s="36">
        <v>223.75</v>
      </c>
      <c r="G2451" s="36">
        <v>223.75</v>
      </c>
    </row>
    <row r="2452" spans="1:7" ht="15">
      <c r="A2452" s="41"/>
      <c r="B2452" s="41"/>
      <c r="C2452" s="41"/>
      <c r="D2452" s="41"/>
      <c r="E2452" s="41"/>
      <c r="F2452" s="41"/>
      <c r="G2452" s="41"/>
    </row>
    <row r="2453" spans="1:7" ht="15">
      <c r="A2453" s="41"/>
      <c r="B2453" s="216" t="s">
        <v>3056</v>
      </c>
      <c r="C2453" s="217"/>
      <c r="D2453" s="41"/>
      <c r="E2453" s="41"/>
      <c r="F2453" s="41"/>
      <c r="G2453" s="41"/>
    </row>
    <row r="2454" spans="1:7" ht="15">
      <c r="A2454" s="35">
        <v>3070166</v>
      </c>
      <c r="B2454" s="35" t="s">
        <v>3057</v>
      </c>
      <c r="C2454" s="40">
        <v>19.48</v>
      </c>
      <c r="D2454" s="36">
        <v>10.52</v>
      </c>
      <c r="E2454" s="36">
        <v>10.52</v>
      </c>
      <c r="F2454" s="36">
        <v>13.99</v>
      </c>
      <c r="G2454" s="41"/>
    </row>
    <row r="2455" spans="1:7" ht="15">
      <c r="A2455" s="35">
        <v>3070169</v>
      </c>
      <c r="B2455" s="35" t="s">
        <v>3058</v>
      </c>
      <c r="C2455" s="40">
        <v>34.96</v>
      </c>
      <c r="D2455" s="36">
        <v>18.809999999999999</v>
      </c>
      <c r="E2455" s="36">
        <v>18.809999999999999</v>
      </c>
      <c r="F2455" s="36">
        <v>24.99</v>
      </c>
      <c r="G2455" s="41"/>
    </row>
    <row r="2456" spans="1:7" ht="15">
      <c r="A2456" s="41"/>
      <c r="B2456" s="41"/>
      <c r="C2456" s="41"/>
      <c r="D2456" s="41"/>
      <c r="E2456" s="41"/>
      <c r="F2456" s="41"/>
      <c r="G2456" s="41"/>
    </row>
    <row r="2457" spans="1:7" ht="15">
      <c r="A2457" s="41"/>
      <c r="B2457" s="216" t="s">
        <v>3059</v>
      </c>
      <c r="C2457" s="217"/>
      <c r="D2457" s="217"/>
      <c r="E2457" s="41"/>
      <c r="F2457" s="41"/>
      <c r="G2457" s="41"/>
    </row>
    <row r="2458" spans="1:7" ht="15">
      <c r="A2458" s="35" t="s">
        <v>1076</v>
      </c>
      <c r="B2458" s="35" t="s">
        <v>3044</v>
      </c>
      <c r="C2458" s="36">
        <v>227.14</v>
      </c>
      <c r="D2458" s="36">
        <v>162.18</v>
      </c>
      <c r="E2458" s="36">
        <v>162.18</v>
      </c>
      <c r="F2458" s="36">
        <v>198.75</v>
      </c>
      <c r="G2458" s="36">
        <v>198.75</v>
      </c>
    </row>
    <row r="2459" spans="1:7" ht="15">
      <c r="A2459" s="35" t="s">
        <v>1080</v>
      </c>
      <c r="B2459" s="35" t="s">
        <v>3045</v>
      </c>
      <c r="C2459" s="36">
        <v>155.71</v>
      </c>
      <c r="D2459" s="36">
        <v>111.18</v>
      </c>
      <c r="E2459" s="36">
        <v>111.18</v>
      </c>
      <c r="F2459" s="36">
        <v>136.25</v>
      </c>
      <c r="G2459" s="36">
        <v>136.25</v>
      </c>
    </row>
    <row r="2460" spans="1:7" ht="15">
      <c r="A2460" s="35" t="s">
        <v>1084</v>
      </c>
      <c r="B2460" s="35" t="s">
        <v>3043</v>
      </c>
      <c r="C2460" s="36">
        <v>11.43</v>
      </c>
      <c r="D2460" s="36">
        <v>8.16</v>
      </c>
      <c r="E2460" s="36">
        <v>8.16</v>
      </c>
      <c r="F2460" s="36">
        <v>10</v>
      </c>
      <c r="G2460" s="36">
        <v>10</v>
      </c>
    </row>
    <row r="2461" spans="1:7" ht="15">
      <c r="A2461" s="41"/>
      <c r="B2461" s="41"/>
      <c r="C2461" s="41"/>
      <c r="D2461" s="41"/>
      <c r="E2461" s="41"/>
      <c r="F2461" s="41"/>
      <c r="G2461" s="41"/>
    </row>
    <row r="2462" spans="1:7" ht="15">
      <c r="A2462" s="41"/>
      <c r="B2462" s="216" t="s">
        <v>3060</v>
      </c>
      <c r="C2462" s="217"/>
      <c r="D2462" s="217"/>
      <c r="E2462" s="41"/>
      <c r="F2462" s="41"/>
      <c r="G2462" s="41"/>
    </row>
    <row r="2463" spans="1:7" ht="15">
      <c r="A2463" s="35" t="s">
        <v>1078</v>
      </c>
      <c r="B2463" s="35" t="s">
        <v>3055</v>
      </c>
      <c r="C2463" s="36">
        <v>255.71</v>
      </c>
      <c r="D2463" s="36">
        <v>182.58</v>
      </c>
      <c r="E2463" s="36">
        <v>182.58</v>
      </c>
      <c r="F2463" s="36">
        <v>223.75</v>
      </c>
      <c r="G2463" s="36">
        <v>223.75</v>
      </c>
    </row>
    <row r="2464" spans="1:7" ht="15">
      <c r="A2464" s="35" t="s">
        <v>1082</v>
      </c>
      <c r="B2464" s="35" t="s">
        <v>3046</v>
      </c>
      <c r="C2464" s="36">
        <v>171.43</v>
      </c>
      <c r="D2464" s="36">
        <v>122.4</v>
      </c>
      <c r="E2464" s="36">
        <v>122.4</v>
      </c>
      <c r="F2464" s="36">
        <v>150</v>
      </c>
      <c r="G2464" s="36">
        <v>150</v>
      </c>
    </row>
    <row r="2465" spans="1:7" ht="15">
      <c r="A2465" s="35" t="s">
        <v>1084</v>
      </c>
      <c r="B2465" s="35" t="s">
        <v>3043</v>
      </c>
      <c r="C2465" s="36">
        <v>11.43</v>
      </c>
      <c r="D2465" s="36">
        <v>8.16</v>
      </c>
      <c r="E2465" s="36">
        <v>8.16</v>
      </c>
      <c r="F2465" s="36">
        <v>10</v>
      </c>
      <c r="G2465" s="36">
        <v>10</v>
      </c>
    </row>
    <row r="2466" spans="1:7" ht="15">
      <c r="A2466" s="41"/>
      <c r="B2466" s="41"/>
      <c r="C2466" s="41"/>
      <c r="D2466" s="41"/>
      <c r="E2466" s="41"/>
      <c r="F2466" s="41"/>
      <c r="G2466" s="41"/>
    </row>
    <row r="2467" spans="1:7" ht="15">
      <c r="A2467" s="41"/>
      <c r="B2467" s="216" t="s">
        <v>3061</v>
      </c>
      <c r="C2467" s="217"/>
      <c r="D2467" s="217"/>
      <c r="E2467" s="41"/>
      <c r="F2467" s="41"/>
      <c r="G2467" s="41"/>
    </row>
    <row r="2468" spans="1:7" ht="15">
      <c r="A2468" s="35">
        <v>1021231</v>
      </c>
      <c r="B2468" s="35" t="s">
        <v>1520</v>
      </c>
      <c r="C2468" s="36">
        <v>28.56</v>
      </c>
      <c r="D2468" s="36">
        <v>20.39</v>
      </c>
      <c r="E2468" s="36">
        <v>20.39</v>
      </c>
      <c r="F2468" s="36">
        <v>24.99</v>
      </c>
      <c r="G2468" s="36">
        <v>24.99</v>
      </c>
    </row>
    <row r="2469" spans="1:7" ht="15">
      <c r="A2469" s="35">
        <v>1021294</v>
      </c>
      <c r="B2469" s="35" t="s">
        <v>1521</v>
      </c>
      <c r="C2469" s="36">
        <v>21.43</v>
      </c>
      <c r="D2469" s="36">
        <v>15.3</v>
      </c>
      <c r="E2469" s="36">
        <v>15.3</v>
      </c>
      <c r="F2469" s="36">
        <v>18.899999999999999</v>
      </c>
      <c r="G2469" s="36">
        <v>18.899999999999999</v>
      </c>
    </row>
    <row r="2470" spans="1:7" ht="15">
      <c r="A2470" s="35" t="s">
        <v>1086</v>
      </c>
      <c r="B2470" s="35" t="s">
        <v>3047</v>
      </c>
      <c r="C2470" s="36">
        <v>115.71</v>
      </c>
      <c r="D2470" s="36">
        <v>82.62</v>
      </c>
      <c r="E2470" s="36">
        <v>82.62</v>
      </c>
      <c r="F2470" s="36">
        <v>101.25</v>
      </c>
      <c r="G2470" s="36">
        <v>101.25</v>
      </c>
    </row>
    <row r="2471" spans="1:7" ht="15">
      <c r="A2471" s="41"/>
      <c r="B2471" s="41"/>
      <c r="C2471" s="41"/>
      <c r="D2471" s="41"/>
      <c r="E2471" s="41"/>
      <c r="F2471" s="41"/>
      <c r="G2471" s="41"/>
    </row>
    <row r="2472" spans="1:7" ht="15">
      <c r="A2472" s="216" t="s">
        <v>3062</v>
      </c>
      <c r="B2472" s="217"/>
      <c r="C2472" s="217"/>
      <c r="D2472" s="41"/>
      <c r="E2472" s="41"/>
      <c r="F2472" s="41"/>
      <c r="G2472" s="41"/>
    </row>
    <row r="2473" spans="1:7" ht="15">
      <c r="A2473" s="41"/>
      <c r="B2473" s="41"/>
      <c r="C2473" s="41"/>
      <c r="D2473" s="41"/>
      <c r="E2473" s="41"/>
      <c r="F2473" s="41"/>
      <c r="G2473" s="41"/>
    </row>
    <row r="2474" spans="1:7" ht="15">
      <c r="A2474" s="41"/>
      <c r="B2474" s="216" t="s">
        <v>3063</v>
      </c>
      <c r="C2474" s="217"/>
      <c r="D2474" s="217"/>
      <c r="E2474" s="41"/>
      <c r="F2474" s="41"/>
      <c r="G2474" s="41"/>
    </row>
    <row r="2475" spans="1:7" ht="15">
      <c r="A2475" s="41"/>
      <c r="B2475" s="41"/>
      <c r="C2475" s="41"/>
      <c r="D2475" s="41"/>
      <c r="E2475" s="41"/>
      <c r="F2475" s="41"/>
      <c r="G2475" s="41"/>
    </row>
    <row r="2476" spans="1:7" ht="15">
      <c r="A2476" s="41"/>
      <c r="B2476" s="35" t="s">
        <v>3064</v>
      </c>
      <c r="C2476" s="41"/>
      <c r="D2476" s="41"/>
      <c r="E2476" s="41"/>
      <c r="F2476" s="41"/>
      <c r="G2476" s="41"/>
    </row>
    <row r="2477" spans="1:7" ht="15">
      <c r="A2477" s="35" t="s">
        <v>3065</v>
      </c>
      <c r="B2477" s="35" t="s">
        <v>3066</v>
      </c>
      <c r="C2477" s="36">
        <v>122.38</v>
      </c>
      <c r="D2477" s="36">
        <v>70.98</v>
      </c>
      <c r="E2477" s="36">
        <v>70.98</v>
      </c>
      <c r="F2477" s="36">
        <v>92.99</v>
      </c>
      <c r="G2477" s="41"/>
    </row>
    <row r="2478" spans="1:7" ht="15">
      <c r="A2478" s="35" t="s">
        <v>3067</v>
      </c>
      <c r="B2478" s="35" t="s">
        <v>3068</v>
      </c>
      <c r="C2478" s="36">
        <v>147.38</v>
      </c>
      <c r="D2478" s="36">
        <v>95.98</v>
      </c>
      <c r="E2478" s="36">
        <v>95.98</v>
      </c>
      <c r="F2478" s="36">
        <v>117.99</v>
      </c>
      <c r="G2478" s="41"/>
    </row>
    <row r="2479" spans="1:7" ht="15">
      <c r="A2479" s="35" t="s">
        <v>3069</v>
      </c>
      <c r="B2479" s="35" t="s">
        <v>3070</v>
      </c>
      <c r="C2479" s="36">
        <v>66.33</v>
      </c>
      <c r="D2479" s="36">
        <v>38.47</v>
      </c>
      <c r="E2479" s="36">
        <v>38.47</v>
      </c>
      <c r="F2479" s="36">
        <v>49.99</v>
      </c>
      <c r="G2479" s="41"/>
    </row>
    <row r="2480" spans="1:7" ht="15">
      <c r="A2480" s="41"/>
      <c r="B2480" s="41"/>
      <c r="C2480" s="41"/>
      <c r="D2480" s="41"/>
      <c r="E2480" s="41"/>
      <c r="F2480" s="41"/>
      <c r="G2480" s="41"/>
    </row>
    <row r="2481" spans="1:7" ht="15">
      <c r="A2481" s="41"/>
      <c r="B2481" s="35" t="s">
        <v>3071</v>
      </c>
      <c r="C2481" s="41"/>
      <c r="D2481" s="41"/>
      <c r="E2481" s="41"/>
      <c r="F2481" s="41"/>
      <c r="G2481" s="41"/>
    </row>
    <row r="2482" spans="1:7" ht="15">
      <c r="A2482" s="35" t="s">
        <v>3072</v>
      </c>
      <c r="B2482" s="35" t="s">
        <v>3073</v>
      </c>
      <c r="C2482" s="36">
        <v>135.41</v>
      </c>
      <c r="D2482" s="36">
        <v>78.540000000000006</v>
      </c>
      <c r="E2482" s="36">
        <v>78.540000000000006</v>
      </c>
      <c r="F2482" s="36">
        <v>101.99</v>
      </c>
      <c r="G2482" s="41"/>
    </row>
    <row r="2483" spans="1:7" ht="15">
      <c r="A2483" s="35" t="s">
        <v>3074</v>
      </c>
      <c r="B2483" s="35" t="s">
        <v>3075</v>
      </c>
      <c r="C2483" s="36">
        <v>160.41</v>
      </c>
      <c r="D2483" s="36">
        <v>103.54</v>
      </c>
      <c r="E2483" s="36">
        <v>103.54</v>
      </c>
      <c r="F2483" s="36">
        <v>126.99</v>
      </c>
      <c r="G2483" s="41"/>
    </row>
    <row r="2484" spans="1:7" ht="15">
      <c r="A2484" s="35" t="s">
        <v>3076</v>
      </c>
      <c r="B2484" s="35" t="s">
        <v>3077</v>
      </c>
      <c r="C2484" s="36">
        <v>114.28</v>
      </c>
      <c r="D2484" s="36">
        <v>66.28</v>
      </c>
      <c r="E2484" s="36">
        <v>66.28</v>
      </c>
      <c r="F2484" s="36">
        <v>86.99</v>
      </c>
      <c r="G2484" s="41"/>
    </row>
    <row r="2485" spans="1:7" ht="15">
      <c r="A2485" s="41"/>
      <c r="B2485" s="41"/>
      <c r="C2485" s="41"/>
      <c r="D2485" s="41"/>
      <c r="E2485" s="41"/>
      <c r="F2485" s="41"/>
      <c r="G2485" s="41"/>
    </row>
    <row r="2486" spans="1:7" ht="15">
      <c r="A2486" s="41"/>
      <c r="B2486" s="35" t="s">
        <v>3078</v>
      </c>
      <c r="C2486" s="41"/>
      <c r="D2486" s="41"/>
      <c r="E2486" s="41"/>
      <c r="F2486" s="41"/>
      <c r="G2486" s="41"/>
    </row>
    <row r="2487" spans="1:7" ht="15">
      <c r="A2487" s="35" t="s">
        <v>3074</v>
      </c>
      <c r="B2487" s="35" t="s">
        <v>3075</v>
      </c>
      <c r="C2487" s="36">
        <v>160.41</v>
      </c>
      <c r="D2487" s="36">
        <v>103.54</v>
      </c>
      <c r="E2487" s="36">
        <v>103.54</v>
      </c>
      <c r="F2487" s="36">
        <v>126.99</v>
      </c>
      <c r="G2487" s="41"/>
    </row>
    <row r="2488" spans="1:7" ht="15">
      <c r="A2488" s="35" t="s">
        <v>3072</v>
      </c>
      <c r="B2488" s="35" t="s">
        <v>3073</v>
      </c>
      <c r="C2488" s="36">
        <v>135.41</v>
      </c>
      <c r="D2488" s="36">
        <v>78.540000000000006</v>
      </c>
      <c r="E2488" s="36">
        <v>78.540000000000006</v>
      </c>
      <c r="F2488" s="36">
        <v>101.99</v>
      </c>
      <c r="G2488" s="41"/>
    </row>
    <row r="2489" spans="1:7" ht="15">
      <c r="A2489" s="35" t="s">
        <v>3079</v>
      </c>
      <c r="B2489" s="35" t="s">
        <v>3080</v>
      </c>
      <c r="C2489" s="36">
        <v>210.21</v>
      </c>
      <c r="D2489" s="36">
        <v>121.92</v>
      </c>
      <c r="E2489" s="36">
        <v>121.92</v>
      </c>
      <c r="F2489" s="36">
        <v>158.99</v>
      </c>
      <c r="G2489" s="41"/>
    </row>
    <row r="2490" spans="1:7" ht="15">
      <c r="A2490" s="35" t="s">
        <v>3081</v>
      </c>
      <c r="B2490" s="35" t="s">
        <v>3082</v>
      </c>
      <c r="C2490" s="36">
        <v>235.21</v>
      </c>
      <c r="D2490" s="36">
        <v>146.91999999999999</v>
      </c>
      <c r="E2490" s="36">
        <v>146.91999999999999</v>
      </c>
      <c r="F2490" s="36">
        <v>183.99</v>
      </c>
      <c r="G2490" s="41"/>
    </row>
    <row r="2491" spans="1:7" ht="15">
      <c r="A2491" s="35" t="s">
        <v>3076</v>
      </c>
      <c r="B2491" s="35" t="s">
        <v>3077</v>
      </c>
      <c r="C2491" s="36">
        <v>114.28</v>
      </c>
      <c r="D2491" s="36">
        <v>66.28</v>
      </c>
      <c r="E2491" s="36">
        <v>66.28</v>
      </c>
      <c r="F2491" s="36">
        <v>86.99</v>
      </c>
      <c r="G2491" s="41"/>
    </row>
    <row r="2492" spans="1:7" ht="15">
      <c r="A2492" s="35" t="s">
        <v>3083</v>
      </c>
      <c r="B2492" s="35" t="s">
        <v>3084</v>
      </c>
      <c r="C2492" s="36">
        <v>135.41</v>
      </c>
      <c r="D2492" s="36">
        <v>78.540000000000006</v>
      </c>
      <c r="E2492" s="36">
        <v>78.540000000000006</v>
      </c>
      <c r="F2492" s="36">
        <v>101.99</v>
      </c>
      <c r="G2492" s="41"/>
    </row>
    <row r="2493" spans="1:7" ht="15">
      <c r="A2493" s="41"/>
      <c r="B2493" s="41"/>
      <c r="C2493" s="41"/>
      <c r="D2493" s="41"/>
      <c r="E2493" s="41"/>
      <c r="F2493" s="41"/>
      <c r="G2493" s="41"/>
    </row>
    <row r="2494" spans="1:7" ht="15">
      <c r="A2494" s="41"/>
      <c r="B2494" s="216" t="s">
        <v>3085</v>
      </c>
      <c r="C2494" s="217"/>
      <c r="D2494" s="217"/>
      <c r="E2494" s="41"/>
      <c r="F2494" s="41"/>
      <c r="G2494" s="41"/>
    </row>
    <row r="2495" spans="1:7" ht="15">
      <c r="A2495" s="41"/>
      <c r="B2495" s="41"/>
      <c r="C2495" s="41"/>
      <c r="D2495" s="41"/>
      <c r="E2495" s="41"/>
      <c r="F2495" s="41"/>
      <c r="G2495" s="41"/>
    </row>
    <row r="2496" spans="1:7" ht="15">
      <c r="A2496" s="41"/>
      <c r="B2496" s="35" t="s">
        <v>3086</v>
      </c>
      <c r="C2496" s="41"/>
      <c r="D2496" s="41"/>
      <c r="E2496" s="41"/>
      <c r="F2496" s="41"/>
      <c r="G2496" s="41"/>
    </row>
    <row r="2497" spans="1:7" ht="15">
      <c r="A2497" s="35" t="s">
        <v>3087</v>
      </c>
      <c r="B2497" s="35" t="s">
        <v>3088</v>
      </c>
      <c r="C2497" s="36">
        <v>197.22</v>
      </c>
      <c r="D2497" s="36">
        <v>154.99</v>
      </c>
      <c r="E2497" s="36">
        <v>154.99</v>
      </c>
      <c r="F2497" s="36">
        <v>154.99</v>
      </c>
      <c r="G2497" s="41"/>
    </row>
    <row r="2498" spans="1:7" ht="15">
      <c r="A2498" s="35" t="s">
        <v>3089</v>
      </c>
      <c r="B2498" s="35" t="s">
        <v>3090</v>
      </c>
      <c r="C2498" s="36">
        <v>258.5</v>
      </c>
      <c r="D2498" s="36">
        <v>160.43</v>
      </c>
      <c r="E2498" s="36">
        <v>160.43</v>
      </c>
      <c r="F2498" s="36">
        <v>200.99</v>
      </c>
      <c r="G2498" s="41"/>
    </row>
    <row r="2499" spans="1:7" ht="15">
      <c r="A2499" s="35" t="s">
        <v>3091</v>
      </c>
      <c r="B2499" s="35" t="s">
        <v>3092</v>
      </c>
      <c r="C2499" s="36">
        <v>171.33</v>
      </c>
      <c r="D2499" s="36">
        <v>99.37</v>
      </c>
      <c r="E2499" s="36">
        <v>99.37</v>
      </c>
      <c r="F2499" s="36">
        <v>129.99</v>
      </c>
      <c r="G2499" s="41"/>
    </row>
    <row r="2500" spans="1:7" ht="15">
      <c r="A2500" s="35" t="s">
        <v>3093</v>
      </c>
      <c r="B2500" s="35" t="s">
        <v>3094</v>
      </c>
      <c r="C2500" s="36">
        <v>233.5</v>
      </c>
      <c r="D2500" s="36">
        <v>135.43</v>
      </c>
      <c r="E2500" s="36">
        <v>135.43</v>
      </c>
      <c r="F2500" s="36">
        <v>175.99</v>
      </c>
      <c r="G2500" s="41"/>
    </row>
    <row r="2501" spans="1:7" ht="15">
      <c r="A2501" s="41"/>
      <c r="B2501" s="41"/>
      <c r="C2501" s="41"/>
      <c r="D2501" s="41"/>
      <c r="E2501" s="41"/>
      <c r="F2501" s="41"/>
      <c r="G2501" s="41"/>
    </row>
    <row r="2502" spans="1:7" ht="15">
      <c r="A2502" s="41"/>
      <c r="B2502" s="35" t="s">
        <v>3095</v>
      </c>
      <c r="C2502" s="41"/>
      <c r="D2502" s="41"/>
      <c r="E2502" s="41"/>
      <c r="F2502" s="41"/>
      <c r="G2502" s="41"/>
    </row>
    <row r="2503" spans="1:7" ht="15">
      <c r="A2503" s="35" t="s">
        <v>3096</v>
      </c>
      <c r="B2503" s="35" t="s">
        <v>3097</v>
      </c>
      <c r="C2503" s="36">
        <v>196.33</v>
      </c>
      <c r="D2503" s="36">
        <v>154.99</v>
      </c>
      <c r="E2503" s="36">
        <v>154.99</v>
      </c>
      <c r="F2503" s="36">
        <v>154.99</v>
      </c>
      <c r="G2503" s="41"/>
    </row>
    <row r="2504" spans="1:7" ht="15">
      <c r="A2504" s="35" t="s">
        <v>3098</v>
      </c>
      <c r="B2504" s="35" t="s">
        <v>3099</v>
      </c>
      <c r="C2504" s="36">
        <v>257.91000000000003</v>
      </c>
      <c r="D2504" s="36">
        <v>160.09</v>
      </c>
      <c r="E2504" s="36">
        <v>160.09</v>
      </c>
      <c r="F2504" s="36">
        <v>200.99</v>
      </c>
      <c r="G2504" s="41"/>
    </row>
    <row r="2505" spans="1:7" ht="15">
      <c r="A2505" s="35" t="s">
        <v>3100</v>
      </c>
      <c r="B2505" s="35" t="s">
        <v>3101</v>
      </c>
      <c r="C2505" s="36">
        <v>171.33</v>
      </c>
      <c r="D2505" s="36">
        <v>99.37</v>
      </c>
      <c r="E2505" s="36">
        <v>99.37</v>
      </c>
      <c r="F2505" s="36">
        <v>129.99</v>
      </c>
      <c r="G2505" s="41"/>
    </row>
    <row r="2506" spans="1:7" ht="15">
      <c r="A2506" s="35" t="s">
        <v>3102</v>
      </c>
      <c r="B2506" s="35" t="s">
        <v>3103</v>
      </c>
      <c r="C2506" s="36">
        <v>232.91</v>
      </c>
      <c r="D2506" s="36">
        <v>135.09</v>
      </c>
      <c r="E2506" s="36">
        <v>135.09</v>
      </c>
      <c r="F2506" s="36">
        <v>175.99</v>
      </c>
      <c r="G2506" s="41"/>
    </row>
    <row r="2507" spans="1:7" ht="15">
      <c r="A2507" s="35" t="s">
        <v>1539</v>
      </c>
      <c r="B2507" s="35" t="s">
        <v>1540</v>
      </c>
      <c r="C2507" s="36">
        <v>210.21</v>
      </c>
      <c r="D2507" s="36">
        <v>121.92</v>
      </c>
      <c r="E2507" s="36">
        <v>121.92</v>
      </c>
      <c r="F2507" s="36">
        <v>158.99</v>
      </c>
      <c r="G2507" s="41"/>
    </row>
    <row r="2508" spans="1:7" ht="15">
      <c r="A2508" s="35" t="s">
        <v>1541</v>
      </c>
      <c r="B2508" s="35" t="s">
        <v>1542</v>
      </c>
      <c r="C2508" s="36">
        <v>324.48</v>
      </c>
      <c r="D2508" s="36">
        <v>188.2</v>
      </c>
      <c r="E2508" s="36">
        <v>188.2</v>
      </c>
      <c r="F2508" s="36">
        <v>244.99</v>
      </c>
      <c r="G2508" s="41"/>
    </row>
    <row r="2509" spans="1:7" ht="15">
      <c r="A2509" s="35" t="s">
        <v>1543</v>
      </c>
      <c r="B2509" s="35" t="s">
        <v>1544</v>
      </c>
      <c r="C2509" s="36">
        <v>311.66000000000003</v>
      </c>
      <c r="D2509" s="36">
        <v>180.76</v>
      </c>
      <c r="E2509" s="36">
        <v>180.76</v>
      </c>
      <c r="F2509" s="36">
        <v>234.99</v>
      </c>
      <c r="G2509" s="41"/>
    </row>
    <row r="2510" spans="1:7" ht="15">
      <c r="A2510" s="41"/>
      <c r="B2510" s="41"/>
      <c r="C2510" s="41"/>
      <c r="D2510" s="41"/>
      <c r="E2510" s="41"/>
      <c r="F2510" s="41"/>
      <c r="G2510" s="41"/>
    </row>
    <row r="2511" spans="1:7" ht="15">
      <c r="A2511" s="41"/>
      <c r="B2511" s="216" t="s">
        <v>3104</v>
      </c>
      <c r="C2511" s="217"/>
      <c r="D2511" s="41"/>
      <c r="E2511" s="41"/>
      <c r="F2511" s="41"/>
      <c r="G2511" s="41"/>
    </row>
    <row r="2512" spans="1:7" ht="15">
      <c r="A2512" s="41"/>
      <c r="B2512" s="41"/>
      <c r="C2512" s="41"/>
      <c r="D2512" s="41"/>
      <c r="E2512" s="41"/>
      <c r="F2512" s="41"/>
      <c r="G2512" s="41"/>
    </row>
    <row r="2513" spans="1:7" ht="15">
      <c r="A2513" s="41"/>
      <c r="B2513" s="35" t="s">
        <v>3105</v>
      </c>
      <c r="C2513" s="41"/>
      <c r="D2513" s="41"/>
      <c r="E2513" s="41"/>
      <c r="F2513" s="41"/>
      <c r="G2513" s="41"/>
    </row>
    <row r="2514" spans="1:7" ht="15">
      <c r="A2514" s="35" t="s">
        <v>3074</v>
      </c>
      <c r="B2514" s="35" t="s">
        <v>3075</v>
      </c>
      <c r="C2514" s="36">
        <v>160.41</v>
      </c>
      <c r="D2514" s="36">
        <v>103.54</v>
      </c>
      <c r="E2514" s="36">
        <v>103.54</v>
      </c>
      <c r="F2514" s="36">
        <v>126.99</v>
      </c>
      <c r="G2514" s="41"/>
    </row>
    <row r="2515" spans="1:7" ht="15">
      <c r="A2515" s="35" t="s">
        <v>3072</v>
      </c>
      <c r="B2515" s="35" t="s">
        <v>3073</v>
      </c>
      <c r="C2515" s="36">
        <v>135.41</v>
      </c>
      <c r="D2515" s="36">
        <v>78.540000000000006</v>
      </c>
      <c r="E2515" s="36">
        <v>78.540000000000006</v>
      </c>
      <c r="F2515" s="36">
        <v>101.99</v>
      </c>
      <c r="G2515" s="41"/>
    </row>
    <row r="2516" spans="1:7" ht="15">
      <c r="A2516" s="35" t="s">
        <v>3076</v>
      </c>
      <c r="B2516" s="35" t="s">
        <v>3077</v>
      </c>
      <c r="C2516" s="36">
        <v>114.28</v>
      </c>
      <c r="D2516" s="36">
        <v>66.28</v>
      </c>
      <c r="E2516" s="36">
        <v>66.28</v>
      </c>
      <c r="F2516" s="36">
        <v>86.99</v>
      </c>
      <c r="G2516" s="41"/>
    </row>
    <row r="2517" spans="1:7" ht="15">
      <c r="A2517" s="35" t="s">
        <v>3083</v>
      </c>
      <c r="B2517" s="35" t="s">
        <v>3084</v>
      </c>
      <c r="C2517" s="36">
        <v>135.41</v>
      </c>
      <c r="D2517" s="36">
        <v>78.540000000000006</v>
      </c>
      <c r="E2517" s="36">
        <v>78.540000000000006</v>
      </c>
      <c r="F2517" s="36">
        <v>101.99</v>
      </c>
      <c r="G2517" s="41"/>
    </row>
    <row r="2518" spans="1:7" ht="15">
      <c r="A2518" s="35" t="s">
        <v>3106</v>
      </c>
      <c r="B2518" s="35" t="s">
        <v>3107</v>
      </c>
      <c r="C2518" s="36">
        <v>121.78</v>
      </c>
      <c r="D2518" s="36">
        <v>70.63</v>
      </c>
      <c r="E2518" s="36">
        <v>70.63</v>
      </c>
      <c r="F2518" s="36">
        <v>108.99</v>
      </c>
      <c r="G2518" s="41"/>
    </row>
    <row r="2519" spans="1:7" ht="15">
      <c r="A2519" s="35" t="s">
        <v>3108</v>
      </c>
      <c r="B2519" s="35" t="s">
        <v>3109</v>
      </c>
      <c r="C2519" s="36">
        <v>146.78</v>
      </c>
      <c r="D2519" s="36">
        <v>95.63</v>
      </c>
      <c r="E2519" s="36">
        <v>95.63</v>
      </c>
      <c r="F2519" s="36">
        <v>133.99</v>
      </c>
      <c r="G2519" s="41"/>
    </row>
    <row r="2520" spans="1:7" ht="15">
      <c r="A2520" s="41"/>
      <c r="B2520" s="41"/>
      <c r="C2520" s="41"/>
      <c r="D2520" s="41"/>
      <c r="E2520" s="41"/>
      <c r="F2520" s="41"/>
      <c r="G2520" s="41"/>
    </row>
    <row r="2521" spans="1:7" ht="15">
      <c r="A2521" s="41"/>
      <c r="B2521" s="35" t="s">
        <v>3110</v>
      </c>
      <c r="C2521" s="41"/>
      <c r="D2521" s="41"/>
      <c r="E2521" s="41"/>
      <c r="F2521" s="41"/>
      <c r="G2521" s="41"/>
    </row>
    <row r="2522" spans="1:7" ht="15">
      <c r="A2522" s="35" t="s">
        <v>3074</v>
      </c>
      <c r="B2522" s="35" t="s">
        <v>3075</v>
      </c>
      <c r="C2522" s="36">
        <v>160.41</v>
      </c>
      <c r="D2522" s="36">
        <v>103.54</v>
      </c>
      <c r="E2522" s="36">
        <v>103.54</v>
      </c>
      <c r="F2522" s="36">
        <v>126.99</v>
      </c>
      <c r="G2522" s="41"/>
    </row>
    <row r="2523" spans="1:7" ht="15">
      <c r="A2523" s="35" t="s">
        <v>3081</v>
      </c>
      <c r="B2523" s="35" t="s">
        <v>3082</v>
      </c>
      <c r="C2523" s="36">
        <v>235.21</v>
      </c>
      <c r="D2523" s="36">
        <v>146.91999999999999</v>
      </c>
      <c r="E2523" s="36">
        <v>146.91999999999999</v>
      </c>
      <c r="F2523" s="36">
        <v>183.99</v>
      </c>
      <c r="G2523" s="41"/>
    </row>
    <row r="2524" spans="1:7" ht="15">
      <c r="A2524" s="35" t="s">
        <v>3072</v>
      </c>
      <c r="B2524" s="35" t="s">
        <v>3073</v>
      </c>
      <c r="C2524" s="36">
        <v>135.41</v>
      </c>
      <c r="D2524" s="36">
        <v>78.540000000000006</v>
      </c>
      <c r="E2524" s="36">
        <v>78.540000000000006</v>
      </c>
      <c r="F2524" s="36">
        <v>101.99</v>
      </c>
      <c r="G2524" s="41"/>
    </row>
    <row r="2525" spans="1:7" ht="15">
      <c r="A2525" s="35" t="s">
        <v>3079</v>
      </c>
      <c r="B2525" s="35" t="s">
        <v>3080</v>
      </c>
      <c r="C2525" s="36">
        <v>210.21</v>
      </c>
      <c r="D2525" s="36">
        <v>121.92</v>
      </c>
      <c r="E2525" s="36">
        <v>121.92</v>
      </c>
      <c r="F2525" s="36">
        <v>158.99</v>
      </c>
      <c r="G2525" s="41"/>
    </row>
    <row r="2526" spans="1:7" ht="15">
      <c r="A2526" s="35" t="s">
        <v>3076</v>
      </c>
      <c r="B2526" s="35" t="s">
        <v>3077</v>
      </c>
      <c r="C2526" s="36">
        <v>114.28</v>
      </c>
      <c r="D2526" s="36">
        <v>66.28</v>
      </c>
      <c r="E2526" s="36">
        <v>66.28</v>
      </c>
      <c r="F2526" s="36">
        <v>86.99</v>
      </c>
      <c r="G2526" s="41"/>
    </row>
    <row r="2527" spans="1:7" ht="15">
      <c r="A2527" s="35" t="s">
        <v>3083</v>
      </c>
      <c r="B2527" s="35" t="s">
        <v>3084</v>
      </c>
      <c r="C2527" s="36">
        <v>135.41</v>
      </c>
      <c r="D2527" s="36">
        <v>78.540000000000006</v>
      </c>
      <c r="E2527" s="36">
        <v>78.540000000000006</v>
      </c>
      <c r="F2527" s="36">
        <v>101.99</v>
      </c>
      <c r="G2527" s="41"/>
    </row>
    <row r="2528" spans="1:7" ht="15">
      <c r="A2528" s="35" t="s">
        <v>1539</v>
      </c>
      <c r="B2528" s="35" t="s">
        <v>1540</v>
      </c>
      <c r="C2528" s="36">
        <v>210.21</v>
      </c>
      <c r="D2528" s="36">
        <v>121.92</v>
      </c>
      <c r="E2528" s="36">
        <v>121.92</v>
      </c>
      <c r="F2528" s="36">
        <v>158.99</v>
      </c>
      <c r="G2528" s="41"/>
    </row>
    <row r="2529" spans="1:7" ht="15">
      <c r="A2529" s="35" t="s">
        <v>1541</v>
      </c>
      <c r="B2529" s="35" t="s">
        <v>1542</v>
      </c>
      <c r="C2529" s="36">
        <v>324.48</v>
      </c>
      <c r="D2529" s="36">
        <v>188.2</v>
      </c>
      <c r="E2529" s="36">
        <v>188.2</v>
      </c>
      <c r="F2529" s="36">
        <v>244.99</v>
      </c>
      <c r="G2529" s="41"/>
    </row>
    <row r="2530" spans="1:7" ht="15">
      <c r="A2530" s="35" t="s">
        <v>1543</v>
      </c>
      <c r="B2530" s="35" t="s">
        <v>1544</v>
      </c>
      <c r="C2530" s="36">
        <v>311.66000000000003</v>
      </c>
      <c r="D2530" s="36">
        <v>180.76</v>
      </c>
      <c r="E2530" s="36">
        <v>180.76</v>
      </c>
      <c r="F2530" s="36">
        <v>234.99</v>
      </c>
      <c r="G2530" s="41"/>
    </row>
    <row r="2531" spans="1:7" ht="15">
      <c r="A2531" s="41"/>
      <c r="B2531" s="41"/>
      <c r="C2531" s="41"/>
      <c r="D2531" s="41"/>
      <c r="E2531" s="41"/>
      <c r="F2531" s="41"/>
      <c r="G2531" s="41"/>
    </row>
    <row r="2532" spans="1:7" ht="15">
      <c r="A2532" s="41"/>
      <c r="B2532" s="35" t="s">
        <v>3111</v>
      </c>
      <c r="C2532" s="41"/>
      <c r="D2532" s="41"/>
      <c r="E2532" s="41"/>
      <c r="F2532" s="41"/>
      <c r="G2532" s="41"/>
    </row>
    <row r="2533" spans="1:7" ht="15">
      <c r="A2533" s="35" t="s">
        <v>3112</v>
      </c>
      <c r="B2533" s="35" t="s">
        <v>3113</v>
      </c>
      <c r="C2533" s="36">
        <v>222.31</v>
      </c>
      <c r="D2533" s="36">
        <v>176.99</v>
      </c>
      <c r="E2533" s="36">
        <v>176.99</v>
      </c>
      <c r="F2533" s="36">
        <v>176.99</v>
      </c>
      <c r="G2533" s="41"/>
    </row>
    <row r="2534" spans="1:7" ht="15">
      <c r="A2534" s="35" t="s">
        <v>3114</v>
      </c>
      <c r="B2534" s="35" t="s">
        <v>3115</v>
      </c>
      <c r="C2534" s="36">
        <v>366.4</v>
      </c>
      <c r="D2534" s="36">
        <v>227.21</v>
      </c>
      <c r="E2534" s="36">
        <v>227.21</v>
      </c>
      <c r="F2534" s="36">
        <v>284.99</v>
      </c>
      <c r="G2534" s="41"/>
    </row>
    <row r="2535" spans="1:7" ht="15">
      <c r="A2535" s="35" t="s">
        <v>3116</v>
      </c>
      <c r="B2535" s="35" t="s">
        <v>3117</v>
      </c>
      <c r="C2535" s="36">
        <v>187.31</v>
      </c>
      <c r="D2535" s="36">
        <v>108.64</v>
      </c>
      <c r="E2535" s="36">
        <v>108.64</v>
      </c>
      <c r="F2535" s="36">
        <v>141.99</v>
      </c>
      <c r="G2535" s="41"/>
    </row>
    <row r="2536" spans="1:7" ht="15">
      <c r="A2536" s="35" t="s">
        <v>3118</v>
      </c>
      <c r="B2536" s="35" t="s">
        <v>3119</v>
      </c>
      <c r="C2536" s="36">
        <v>331.4</v>
      </c>
      <c r="D2536" s="36">
        <v>192.21</v>
      </c>
      <c r="E2536" s="36">
        <v>192.21</v>
      </c>
      <c r="F2536" s="36">
        <v>249.99</v>
      </c>
      <c r="G2536" s="41"/>
    </row>
    <row r="2537" spans="1:7" ht="15">
      <c r="A2537" s="35" t="s">
        <v>3120</v>
      </c>
      <c r="B2537" s="35" t="s">
        <v>3121</v>
      </c>
      <c r="C2537" s="36">
        <v>365.14</v>
      </c>
      <c r="D2537" s="36">
        <v>289.99</v>
      </c>
      <c r="E2537" s="36">
        <v>289.99</v>
      </c>
      <c r="F2537" s="36">
        <v>289.99</v>
      </c>
      <c r="G2537" s="41"/>
    </row>
    <row r="2538" spans="1:7" ht="15">
      <c r="A2538" s="35" t="s">
        <v>3122</v>
      </c>
      <c r="B2538" s="35" t="s">
        <v>3123</v>
      </c>
      <c r="C2538" s="36">
        <v>616.6</v>
      </c>
      <c r="D2538" s="36">
        <v>382.41</v>
      </c>
      <c r="E2538" s="36">
        <v>382.41</v>
      </c>
      <c r="F2538" s="36">
        <v>479.99</v>
      </c>
      <c r="G2538" s="41"/>
    </row>
    <row r="2539" spans="1:7" ht="15">
      <c r="A2539" s="35" t="s">
        <v>3124</v>
      </c>
      <c r="B2539" s="35" t="s">
        <v>3125</v>
      </c>
      <c r="C2539" s="36">
        <v>306.14</v>
      </c>
      <c r="D2539" s="36">
        <v>177.56</v>
      </c>
      <c r="E2539" s="36">
        <v>177.56</v>
      </c>
      <c r="F2539" s="36">
        <v>230.99</v>
      </c>
      <c r="G2539" s="41"/>
    </row>
    <row r="2540" spans="1:7" ht="15">
      <c r="A2540" s="35" t="s">
        <v>3126</v>
      </c>
      <c r="B2540" s="35" t="s">
        <v>3127</v>
      </c>
      <c r="C2540" s="36">
        <v>557.6</v>
      </c>
      <c r="D2540" s="36">
        <v>323.41000000000003</v>
      </c>
      <c r="E2540" s="36">
        <v>323.41000000000003</v>
      </c>
      <c r="F2540" s="36">
        <v>420.99</v>
      </c>
      <c r="G2540" s="41"/>
    </row>
    <row r="2541" spans="1:7" ht="15">
      <c r="A2541" s="35" t="s">
        <v>3128</v>
      </c>
      <c r="B2541" s="35" t="s">
        <v>3129</v>
      </c>
      <c r="C2541" s="36">
        <v>557.6</v>
      </c>
      <c r="D2541" s="36">
        <v>323.41000000000003</v>
      </c>
      <c r="E2541" s="36">
        <v>323.41000000000003</v>
      </c>
      <c r="F2541" s="36">
        <v>420.99</v>
      </c>
      <c r="G2541" s="41"/>
    </row>
    <row r="2542" spans="1:7" ht="15">
      <c r="A2542" s="35" t="s">
        <v>3130</v>
      </c>
      <c r="B2542" s="35" t="s">
        <v>3131</v>
      </c>
      <c r="C2542" s="36">
        <v>407.38</v>
      </c>
      <c r="D2542" s="36">
        <v>321.99</v>
      </c>
      <c r="E2542" s="36">
        <v>321.99</v>
      </c>
      <c r="F2542" s="36">
        <v>321.99</v>
      </c>
      <c r="G2542" s="41"/>
    </row>
    <row r="2543" spans="1:7" ht="15">
      <c r="A2543" s="35" t="s">
        <v>3132</v>
      </c>
      <c r="B2543" s="35" t="s">
        <v>3133</v>
      </c>
      <c r="C2543" s="36">
        <v>720.43</v>
      </c>
      <c r="D2543" s="36">
        <v>443.05</v>
      </c>
      <c r="E2543" s="36">
        <v>443.05</v>
      </c>
      <c r="F2543" s="36">
        <v>557.99</v>
      </c>
      <c r="G2543" s="41"/>
    </row>
    <row r="2544" spans="1:7" ht="15">
      <c r="A2544" s="35" t="s">
        <v>3134</v>
      </c>
      <c r="B2544" s="35" t="s">
        <v>3135</v>
      </c>
      <c r="C2544" s="36">
        <v>347.38</v>
      </c>
      <c r="D2544" s="36">
        <v>201.48</v>
      </c>
      <c r="E2544" s="36">
        <v>201.48</v>
      </c>
      <c r="F2544" s="36">
        <v>261.99</v>
      </c>
      <c r="G2544" s="41"/>
    </row>
    <row r="2545" spans="1:7" ht="15">
      <c r="A2545" s="35" t="s">
        <v>3136</v>
      </c>
      <c r="B2545" s="35" t="s">
        <v>3137</v>
      </c>
      <c r="C2545" s="36">
        <v>660.43</v>
      </c>
      <c r="D2545" s="36">
        <v>383.05</v>
      </c>
      <c r="E2545" s="36">
        <v>383.05</v>
      </c>
      <c r="F2545" s="36">
        <v>497.99</v>
      </c>
      <c r="G2545" s="41"/>
    </row>
    <row r="2546" spans="1:7" ht="15">
      <c r="A2546" s="35" t="s">
        <v>3138</v>
      </c>
      <c r="B2546" s="35" t="s">
        <v>3139</v>
      </c>
      <c r="C2546" s="36">
        <v>660.43</v>
      </c>
      <c r="D2546" s="36">
        <v>383.05</v>
      </c>
      <c r="E2546" s="36">
        <v>383.05</v>
      </c>
      <c r="F2546" s="36">
        <v>497.99</v>
      </c>
      <c r="G2546" s="41"/>
    </row>
    <row r="2547" spans="1:7" ht="15">
      <c r="A2547" s="35" t="s">
        <v>2813</v>
      </c>
      <c r="B2547" s="35" t="s">
        <v>2814</v>
      </c>
      <c r="C2547" s="36">
        <v>70.05</v>
      </c>
      <c r="D2547" s="36">
        <v>40.630000000000003</v>
      </c>
      <c r="E2547" s="36">
        <v>40.630000000000003</v>
      </c>
      <c r="F2547" s="36">
        <v>52.99</v>
      </c>
      <c r="G2547" s="41"/>
    </row>
    <row r="2548" spans="1:7" ht="15">
      <c r="A2548" s="35" t="s">
        <v>3140</v>
      </c>
      <c r="B2548" s="35" t="s">
        <v>3141</v>
      </c>
      <c r="C2548" s="36">
        <v>585.42999999999995</v>
      </c>
      <c r="D2548" s="36">
        <v>339.55</v>
      </c>
      <c r="E2548" s="36">
        <v>339.55</v>
      </c>
      <c r="F2548" s="36">
        <v>440.99</v>
      </c>
      <c r="G2548" s="41"/>
    </row>
    <row r="2549" spans="1:7" ht="15">
      <c r="A2549" s="35" t="s">
        <v>3142</v>
      </c>
      <c r="B2549" s="35" t="s">
        <v>3143</v>
      </c>
      <c r="C2549" s="36">
        <v>631.02</v>
      </c>
      <c r="D2549" s="36">
        <v>365.99</v>
      </c>
      <c r="E2549" s="36">
        <v>365.99</v>
      </c>
      <c r="F2549" s="36">
        <v>475.99</v>
      </c>
      <c r="G2549" s="41"/>
    </row>
    <row r="2550" spans="1:7" ht="15">
      <c r="A2550" s="35" t="s">
        <v>3144</v>
      </c>
      <c r="B2550" s="35" t="s">
        <v>3145</v>
      </c>
      <c r="C2550" s="36">
        <v>207.84</v>
      </c>
      <c r="D2550" s="36">
        <v>120.55</v>
      </c>
      <c r="E2550" s="36">
        <v>120.55</v>
      </c>
      <c r="F2550" s="36">
        <v>156.99</v>
      </c>
      <c r="G2550" s="41"/>
    </row>
    <row r="2551" spans="1:7" ht="15">
      <c r="A2551" s="35" t="s">
        <v>3146</v>
      </c>
      <c r="B2551" s="35" t="s">
        <v>3147</v>
      </c>
      <c r="C2551" s="36">
        <v>583.26</v>
      </c>
      <c r="D2551" s="36">
        <v>338.29</v>
      </c>
      <c r="E2551" s="36">
        <v>338.29</v>
      </c>
      <c r="F2551" s="36">
        <v>439.99</v>
      </c>
      <c r="G2551" s="41"/>
    </row>
    <row r="2552" spans="1:7" ht="15">
      <c r="A2552" s="35" t="s">
        <v>3148</v>
      </c>
      <c r="B2552" s="35" t="s">
        <v>3149</v>
      </c>
      <c r="C2552" s="36">
        <v>233.69</v>
      </c>
      <c r="D2552" s="36">
        <v>135.54</v>
      </c>
      <c r="E2552" s="36">
        <v>135.54</v>
      </c>
      <c r="F2552" s="36">
        <v>176.99</v>
      </c>
      <c r="G2552" s="41"/>
    </row>
    <row r="2553" spans="1:7" ht="15">
      <c r="A2553" s="35" t="s">
        <v>3150</v>
      </c>
      <c r="B2553" s="35" t="s">
        <v>3151</v>
      </c>
      <c r="C2553" s="36">
        <v>630.03</v>
      </c>
      <c r="D2553" s="36">
        <v>365.42</v>
      </c>
      <c r="E2553" s="36">
        <v>365.42</v>
      </c>
      <c r="F2553" s="36">
        <v>474.99</v>
      </c>
      <c r="G2553" s="41"/>
    </row>
    <row r="2554" spans="1:7" ht="15">
      <c r="A2554" s="35" t="s">
        <v>1624</v>
      </c>
      <c r="B2554" s="35" t="s">
        <v>1625</v>
      </c>
      <c r="C2554" s="36">
        <v>236.86</v>
      </c>
      <c r="D2554" s="36">
        <v>137.38</v>
      </c>
      <c r="E2554" s="36">
        <v>137.38</v>
      </c>
      <c r="F2554" s="36">
        <v>178.99</v>
      </c>
      <c r="G2554" s="41"/>
    </row>
    <row r="2555" spans="1:7" ht="15">
      <c r="A2555" s="35" t="s">
        <v>1626</v>
      </c>
      <c r="B2555" s="35" t="s">
        <v>1627</v>
      </c>
      <c r="C2555" s="36">
        <v>659.45</v>
      </c>
      <c r="D2555" s="36">
        <v>382.48</v>
      </c>
      <c r="E2555" s="36">
        <v>382.48</v>
      </c>
      <c r="F2555" s="36">
        <v>496.99</v>
      </c>
      <c r="G2555" s="41"/>
    </row>
    <row r="2556" spans="1:7" ht="15">
      <c r="A2556" s="35" t="s">
        <v>1628</v>
      </c>
      <c r="B2556" s="35" t="s">
        <v>1629</v>
      </c>
      <c r="C2556" s="36">
        <v>703.07</v>
      </c>
      <c r="D2556" s="36">
        <v>407.78</v>
      </c>
      <c r="E2556" s="36">
        <v>407.78</v>
      </c>
      <c r="F2556" s="36">
        <v>529.99</v>
      </c>
      <c r="G2556" s="41"/>
    </row>
    <row r="2557" spans="1:7" ht="15">
      <c r="A2557" s="41"/>
      <c r="B2557" s="41"/>
      <c r="C2557" s="41"/>
      <c r="D2557" s="41"/>
      <c r="E2557" s="41"/>
      <c r="F2557" s="41"/>
      <c r="G2557" s="41"/>
    </row>
    <row r="2558" spans="1:7" ht="15">
      <c r="A2558" s="41"/>
      <c r="B2558" s="35" t="s">
        <v>3152</v>
      </c>
      <c r="C2558" s="41"/>
      <c r="D2558" s="41"/>
      <c r="E2558" s="41"/>
      <c r="F2558" s="41"/>
      <c r="G2558" s="41"/>
    </row>
    <row r="2559" spans="1:7" ht="15">
      <c r="A2559" s="35" t="s">
        <v>3153</v>
      </c>
      <c r="B2559" s="35" t="s">
        <v>3154</v>
      </c>
      <c r="C2559" s="36">
        <v>265.97000000000003</v>
      </c>
      <c r="D2559" s="36">
        <v>209.99</v>
      </c>
      <c r="E2559" s="36">
        <v>209.99</v>
      </c>
      <c r="F2559" s="36">
        <v>209.99</v>
      </c>
      <c r="G2559" s="41"/>
    </row>
    <row r="2560" spans="1:7" ht="15">
      <c r="A2560" s="35" t="s">
        <v>3155</v>
      </c>
      <c r="B2560" s="35" t="s">
        <v>3156</v>
      </c>
      <c r="C2560" s="36">
        <v>400.97</v>
      </c>
      <c r="D2560" s="36">
        <v>248.52</v>
      </c>
      <c r="E2560" s="36">
        <v>248.52</v>
      </c>
      <c r="F2560" s="36">
        <v>311.99</v>
      </c>
      <c r="G2560" s="41"/>
    </row>
    <row r="2561" spans="1:7" ht="15">
      <c r="A2561" s="35" t="s">
        <v>3157</v>
      </c>
      <c r="B2561" s="35" t="s">
        <v>3158</v>
      </c>
      <c r="C2561" s="36">
        <v>227.97</v>
      </c>
      <c r="D2561" s="36">
        <v>132.22</v>
      </c>
      <c r="E2561" s="36">
        <v>132.22</v>
      </c>
      <c r="F2561" s="36">
        <v>171.99</v>
      </c>
      <c r="G2561" s="41"/>
    </row>
    <row r="2562" spans="1:7" ht="15">
      <c r="A2562" s="35" t="s">
        <v>3159</v>
      </c>
      <c r="B2562" s="35" t="s">
        <v>3160</v>
      </c>
      <c r="C2562" s="36">
        <v>362.97</v>
      </c>
      <c r="D2562" s="36">
        <v>210.52</v>
      </c>
      <c r="E2562" s="36">
        <v>210.52</v>
      </c>
      <c r="F2562" s="36">
        <v>273.99</v>
      </c>
      <c r="G2562" s="41"/>
    </row>
    <row r="2563" spans="1:7" ht="15">
      <c r="A2563" s="41"/>
      <c r="B2563" s="41"/>
      <c r="C2563" s="41"/>
      <c r="D2563" s="41"/>
      <c r="E2563" s="41"/>
      <c r="F2563" s="41"/>
      <c r="G2563" s="41"/>
    </row>
    <row r="2564" spans="1:7" ht="15">
      <c r="A2564" s="41"/>
      <c r="B2564" s="35" t="s">
        <v>3161</v>
      </c>
      <c r="C2564" s="41"/>
      <c r="D2564" s="41"/>
      <c r="E2564" s="41"/>
      <c r="F2564" s="41"/>
      <c r="G2564" s="41"/>
    </row>
    <row r="2565" spans="1:7" ht="15">
      <c r="A2565" s="35" t="s">
        <v>3162</v>
      </c>
      <c r="B2565" s="35" t="s">
        <v>3163</v>
      </c>
      <c r="C2565" s="36">
        <v>267.83999999999997</v>
      </c>
      <c r="D2565" s="36">
        <v>216.99</v>
      </c>
      <c r="E2565" s="36">
        <v>216.99</v>
      </c>
      <c r="F2565" s="36">
        <v>216.99</v>
      </c>
      <c r="G2565" s="41"/>
    </row>
    <row r="2566" spans="1:7" ht="15">
      <c r="A2566" s="35" t="s">
        <v>3164</v>
      </c>
      <c r="B2566" s="35" t="s">
        <v>3165</v>
      </c>
      <c r="C2566" s="36">
        <v>645.42999999999995</v>
      </c>
      <c r="D2566" s="36">
        <v>399.55</v>
      </c>
      <c r="E2566" s="36">
        <v>399.55</v>
      </c>
      <c r="F2566" s="36">
        <v>500.99</v>
      </c>
      <c r="G2566" s="41"/>
    </row>
    <row r="2567" spans="1:7" ht="15">
      <c r="A2567" s="35" t="s">
        <v>3166</v>
      </c>
      <c r="B2567" s="35" t="s">
        <v>3167</v>
      </c>
      <c r="C2567" s="36">
        <v>691.02</v>
      </c>
      <c r="D2567" s="36">
        <v>425.99</v>
      </c>
      <c r="E2567" s="36">
        <v>425.99</v>
      </c>
      <c r="F2567" s="36">
        <v>535.99</v>
      </c>
      <c r="G2567" s="41"/>
    </row>
    <row r="2568" spans="1:7" ht="15">
      <c r="A2568" s="35" t="s">
        <v>3168</v>
      </c>
      <c r="B2568" s="35" t="s">
        <v>3169</v>
      </c>
      <c r="C2568" s="36">
        <v>207.84</v>
      </c>
      <c r="D2568" s="36">
        <v>120.55</v>
      </c>
      <c r="E2568" s="36">
        <v>120.55</v>
      </c>
      <c r="F2568" s="36">
        <v>156.99</v>
      </c>
      <c r="G2568" s="41"/>
    </row>
    <row r="2569" spans="1:7" ht="15">
      <c r="A2569" s="35" t="s">
        <v>3170</v>
      </c>
      <c r="B2569" s="35" t="s">
        <v>3171</v>
      </c>
      <c r="C2569" s="36">
        <v>585.42999999999995</v>
      </c>
      <c r="D2569" s="36">
        <v>339.55</v>
      </c>
      <c r="E2569" s="36">
        <v>339.55</v>
      </c>
      <c r="F2569" s="36">
        <v>440.99</v>
      </c>
      <c r="G2569" s="41"/>
    </row>
    <row r="2570" spans="1:7" ht="15">
      <c r="A2570" s="35" t="s">
        <v>3172</v>
      </c>
      <c r="B2570" s="35" t="s">
        <v>3173</v>
      </c>
      <c r="C2570" s="36">
        <v>631.02</v>
      </c>
      <c r="D2570" s="36">
        <v>365.99</v>
      </c>
      <c r="E2570" s="36">
        <v>365.99</v>
      </c>
      <c r="F2570" s="36">
        <v>475.99</v>
      </c>
      <c r="G2570" s="41"/>
    </row>
    <row r="2571" spans="1:7" ht="15">
      <c r="A2571" s="35" t="s">
        <v>3174</v>
      </c>
      <c r="B2571" s="35" t="s">
        <v>3175</v>
      </c>
      <c r="C2571" s="36">
        <v>585.42999999999995</v>
      </c>
      <c r="D2571" s="36">
        <v>339.55</v>
      </c>
      <c r="E2571" s="36">
        <v>339.55</v>
      </c>
      <c r="F2571" s="36">
        <v>440.99</v>
      </c>
      <c r="G2571" s="41"/>
    </row>
    <row r="2572" spans="1:7" ht="15">
      <c r="A2572" s="35" t="s">
        <v>3176</v>
      </c>
      <c r="B2572" s="35" t="s">
        <v>3177</v>
      </c>
      <c r="C2572" s="36">
        <v>631.02</v>
      </c>
      <c r="D2572" s="36">
        <v>365.99</v>
      </c>
      <c r="E2572" s="36">
        <v>365.99</v>
      </c>
      <c r="F2572" s="36">
        <v>475.99</v>
      </c>
      <c r="G2572" s="41"/>
    </row>
    <row r="2573" spans="1:7" ht="15">
      <c r="A2573" s="35" t="s">
        <v>3140</v>
      </c>
      <c r="B2573" s="35" t="s">
        <v>3141</v>
      </c>
      <c r="C2573" s="36">
        <v>585.42999999999995</v>
      </c>
      <c r="D2573" s="36">
        <v>339.55</v>
      </c>
      <c r="E2573" s="36">
        <v>339.55</v>
      </c>
      <c r="F2573" s="36">
        <v>440.99</v>
      </c>
      <c r="G2573" s="41"/>
    </row>
    <row r="2574" spans="1:7" ht="15">
      <c r="A2574" s="35" t="s">
        <v>3142</v>
      </c>
      <c r="B2574" s="35" t="s">
        <v>3143</v>
      </c>
      <c r="C2574" s="36">
        <v>631.02</v>
      </c>
      <c r="D2574" s="36">
        <v>365.99</v>
      </c>
      <c r="E2574" s="36">
        <v>365.99</v>
      </c>
      <c r="F2574" s="36">
        <v>475.99</v>
      </c>
      <c r="G2574" s="41"/>
    </row>
    <row r="2575" spans="1:7" ht="15">
      <c r="A2575" s="41"/>
      <c r="B2575" s="41"/>
      <c r="C2575" s="41"/>
      <c r="D2575" s="41"/>
      <c r="E2575" s="41"/>
      <c r="F2575" s="41"/>
      <c r="G2575" s="41"/>
    </row>
    <row r="2576" spans="1:7" ht="15">
      <c r="A2576" s="41"/>
      <c r="B2576" s="35" t="s">
        <v>3178</v>
      </c>
      <c r="C2576" s="41"/>
      <c r="D2576" s="41"/>
      <c r="E2576" s="41"/>
      <c r="F2576" s="41"/>
      <c r="G2576" s="41"/>
    </row>
    <row r="2577" spans="1:7" ht="15">
      <c r="A2577" s="41"/>
      <c r="B2577" s="41"/>
      <c r="C2577" s="41"/>
      <c r="D2577" s="41"/>
      <c r="E2577" s="41"/>
      <c r="F2577" s="41"/>
      <c r="G2577" s="41"/>
    </row>
    <row r="2578" spans="1:7" ht="15">
      <c r="A2578" s="41"/>
      <c r="B2578" s="35" t="s">
        <v>3179</v>
      </c>
      <c r="C2578" s="41"/>
      <c r="D2578" s="41"/>
      <c r="E2578" s="41"/>
      <c r="F2578" s="41"/>
      <c r="G2578" s="41"/>
    </row>
    <row r="2579" spans="1:7" ht="15">
      <c r="A2579" s="35">
        <v>1021231</v>
      </c>
      <c r="B2579" s="35" t="s">
        <v>1520</v>
      </c>
      <c r="C2579" s="36">
        <v>28.56</v>
      </c>
      <c r="D2579" s="36">
        <v>20.39</v>
      </c>
      <c r="E2579" s="36">
        <v>20.39</v>
      </c>
      <c r="F2579" s="36">
        <v>24.99</v>
      </c>
      <c r="G2579" s="36">
        <v>24.99</v>
      </c>
    </row>
    <row r="2580" spans="1:7" ht="15">
      <c r="A2580" s="35">
        <v>1021294</v>
      </c>
      <c r="B2580" s="35" t="s">
        <v>1521</v>
      </c>
      <c r="C2580" s="36">
        <v>21.43</v>
      </c>
      <c r="D2580" s="36">
        <v>15.3</v>
      </c>
      <c r="E2580" s="36">
        <v>15.3</v>
      </c>
      <c r="F2580" s="36">
        <v>18.899999999999999</v>
      </c>
      <c r="G2580" s="36">
        <v>18.899999999999999</v>
      </c>
    </row>
    <row r="2581" spans="1:7" ht="15">
      <c r="A2581" s="41"/>
      <c r="B2581" s="41"/>
      <c r="C2581" s="41"/>
      <c r="D2581" s="41"/>
      <c r="E2581" s="41"/>
      <c r="F2581" s="41"/>
      <c r="G2581" s="41"/>
    </row>
    <row r="2582" spans="1:7" ht="15">
      <c r="A2582" s="41"/>
      <c r="B2582" s="35" t="s">
        <v>3180</v>
      </c>
      <c r="C2582" s="41"/>
      <c r="D2582" s="41"/>
      <c r="E2582" s="41"/>
      <c r="F2582" s="41"/>
      <c r="G2582" s="41"/>
    </row>
    <row r="2583" spans="1:7" ht="15">
      <c r="A2583" s="35" t="s">
        <v>3181</v>
      </c>
      <c r="B2583" s="35" t="s">
        <v>3182</v>
      </c>
      <c r="C2583" s="36">
        <v>643.26</v>
      </c>
      <c r="D2583" s="36">
        <v>398.29</v>
      </c>
      <c r="E2583" s="36">
        <v>398.29</v>
      </c>
      <c r="F2583" s="36">
        <v>499.99</v>
      </c>
      <c r="G2583" s="41"/>
    </row>
    <row r="2584" spans="1:7" ht="15">
      <c r="A2584" s="35" t="s">
        <v>3183</v>
      </c>
      <c r="B2584" s="35" t="s">
        <v>3184</v>
      </c>
      <c r="C2584" s="36">
        <v>293.69</v>
      </c>
      <c r="D2584" s="36">
        <v>236.99</v>
      </c>
      <c r="E2584" s="36">
        <v>236.99</v>
      </c>
      <c r="F2584" s="36">
        <v>236.99</v>
      </c>
      <c r="G2584" s="41"/>
    </row>
    <row r="2585" spans="1:7" ht="15">
      <c r="A2585" s="35" t="s">
        <v>3185</v>
      </c>
      <c r="B2585" s="35" t="s">
        <v>3186</v>
      </c>
      <c r="C2585" s="36">
        <v>690.03</v>
      </c>
      <c r="D2585" s="36">
        <v>425.42</v>
      </c>
      <c r="E2585" s="36">
        <v>425.42</v>
      </c>
      <c r="F2585" s="36">
        <v>534.99</v>
      </c>
      <c r="G2585" s="41"/>
    </row>
    <row r="2586" spans="1:7" ht="15">
      <c r="A2586" s="35" t="s">
        <v>3187</v>
      </c>
      <c r="B2586" s="35" t="s">
        <v>3188</v>
      </c>
      <c r="C2586" s="36">
        <v>583.26</v>
      </c>
      <c r="D2586" s="36">
        <v>338.29</v>
      </c>
      <c r="E2586" s="36">
        <v>338.29</v>
      </c>
      <c r="F2586" s="36">
        <v>439.99</v>
      </c>
      <c r="G2586" s="41"/>
    </row>
    <row r="2587" spans="1:7" ht="15">
      <c r="A2587" s="35" t="s">
        <v>3189</v>
      </c>
      <c r="B2587" s="35" t="s">
        <v>3190</v>
      </c>
      <c r="C2587" s="36">
        <v>583.26</v>
      </c>
      <c r="D2587" s="36">
        <v>338.29</v>
      </c>
      <c r="E2587" s="36">
        <v>338.29</v>
      </c>
      <c r="F2587" s="36">
        <v>439.99</v>
      </c>
      <c r="G2587" s="41"/>
    </row>
    <row r="2588" spans="1:7" ht="15">
      <c r="A2588" s="35" t="s">
        <v>3191</v>
      </c>
      <c r="B2588" s="35" t="s">
        <v>3192</v>
      </c>
      <c r="C2588" s="36">
        <v>233.69</v>
      </c>
      <c r="D2588" s="36">
        <v>135.54</v>
      </c>
      <c r="E2588" s="36">
        <v>135.54</v>
      </c>
      <c r="F2588" s="36">
        <v>176.99</v>
      </c>
      <c r="G2588" s="41"/>
    </row>
    <row r="2589" spans="1:7" ht="15">
      <c r="A2589" s="35" t="s">
        <v>3193</v>
      </c>
      <c r="B2589" s="35" t="s">
        <v>3194</v>
      </c>
      <c r="C2589" s="36">
        <v>630.03</v>
      </c>
      <c r="D2589" s="36">
        <v>365.42</v>
      </c>
      <c r="E2589" s="36">
        <v>365.42</v>
      </c>
      <c r="F2589" s="36">
        <v>474.99</v>
      </c>
      <c r="G2589" s="41"/>
    </row>
    <row r="2590" spans="1:7" ht="15">
      <c r="A2590" s="35" t="s">
        <v>3195</v>
      </c>
      <c r="B2590" s="35" t="s">
        <v>3196</v>
      </c>
      <c r="C2590" s="36">
        <v>630.03</v>
      </c>
      <c r="D2590" s="36">
        <v>365.42</v>
      </c>
      <c r="E2590" s="36">
        <v>365.42</v>
      </c>
      <c r="F2590" s="36">
        <v>474.99</v>
      </c>
      <c r="G2590" s="41"/>
    </row>
    <row r="2591" spans="1:7" ht="15">
      <c r="A2591" s="41"/>
      <c r="B2591" s="41"/>
      <c r="C2591" s="41"/>
      <c r="D2591" s="41"/>
      <c r="E2591" s="41"/>
      <c r="F2591" s="41"/>
      <c r="G2591" s="41"/>
    </row>
    <row r="2592" spans="1:7" ht="15">
      <c r="A2592" s="41"/>
      <c r="B2592" s="35" t="s">
        <v>3197</v>
      </c>
      <c r="C2592" s="41"/>
      <c r="D2592" s="41"/>
      <c r="E2592" s="41"/>
      <c r="F2592" s="41"/>
      <c r="G2592" s="41"/>
    </row>
    <row r="2593" spans="1:7" ht="15">
      <c r="A2593" s="41"/>
      <c r="B2593" s="41"/>
      <c r="C2593" s="41"/>
      <c r="D2593" s="41"/>
      <c r="E2593" s="41"/>
      <c r="F2593" s="41"/>
      <c r="G2593" s="41"/>
    </row>
    <row r="2594" spans="1:7" ht="15">
      <c r="A2594" s="41"/>
      <c r="B2594" s="35" t="s">
        <v>3198</v>
      </c>
      <c r="C2594" s="41"/>
      <c r="D2594" s="41"/>
      <c r="E2594" s="41"/>
      <c r="F2594" s="41"/>
      <c r="G2594" s="41"/>
    </row>
    <row r="2595" spans="1:7" ht="15">
      <c r="A2595" s="35" t="s">
        <v>3199</v>
      </c>
      <c r="B2595" s="35" t="s">
        <v>3200</v>
      </c>
      <c r="C2595" s="36">
        <v>442.28</v>
      </c>
      <c r="D2595" s="36">
        <v>346.99</v>
      </c>
      <c r="E2595" s="36">
        <v>346.99</v>
      </c>
      <c r="F2595" s="36">
        <v>346.99</v>
      </c>
      <c r="G2595" s="41"/>
    </row>
    <row r="2596" spans="1:7" ht="15">
      <c r="A2596" s="35" t="s">
        <v>3201</v>
      </c>
      <c r="B2596" s="35" t="s">
        <v>3202</v>
      </c>
      <c r="C2596" s="36">
        <v>613.6</v>
      </c>
      <c r="D2596" s="36">
        <v>379.41</v>
      </c>
      <c r="E2596" s="36">
        <v>379.41</v>
      </c>
      <c r="F2596" s="36">
        <v>476.99</v>
      </c>
      <c r="G2596" s="41"/>
    </row>
    <row r="2597" spans="1:7" ht="15">
      <c r="A2597" s="35" t="s">
        <v>3203</v>
      </c>
      <c r="B2597" s="35" t="s">
        <v>3204</v>
      </c>
      <c r="C2597" s="36">
        <v>386.28</v>
      </c>
      <c r="D2597" s="36">
        <v>224.04</v>
      </c>
      <c r="E2597" s="36">
        <v>224.04</v>
      </c>
      <c r="F2597" s="36">
        <v>290.99</v>
      </c>
      <c r="G2597" s="41"/>
    </row>
    <row r="2598" spans="1:7" ht="15">
      <c r="A2598" s="35" t="s">
        <v>3205</v>
      </c>
      <c r="B2598" s="35" t="s">
        <v>3206</v>
      </c>
      <c r="C2598" s="36">
        <v>557.6</v>
      </c>
      <c r="D2598" s="36">
        <v>323.41000000000003</v>
      </c>
      <c r="E2598" s="36">
        <v>323.41000000000003</v>
      </c>
      <c r="F2598" s="36">
        <v>420.99</v>
      </c>
      <c r="G2598" s="41"/>
    </row>
    <row r="2599" spans="1:7" ht="15">
      <c r="A2599" s="35" t="s">
        <v>3207</v>
      </c>
      <c r="B2599" s="35" t="s">
        <v>3208</v>
      </c>
      <c r="C2599" s="36">
        <v>557.6</v>
      </c>
      <c r="D2599" s="36">
        <v>323.41000000000003</v>
      </c>
      <c r="E2599" s="36">
        <v>323.41000000000003</v>
      </c>
      <c r="F2599" s="36">
        <v>420.99</v>
      </c>
      <c r="G2599" s="41"/>
    </row>
    <row r="2600" spans="1:7" ht="15">
      <c r="A2600" s="41"/>
      <c r="B2600" s="41"/>
      <c r="C2600" s="41"/>
      <c r="D2600" s="41"/>
      <c r="E2600" s="41"/>
      <c r="F2600" s="41"/>
      <c r="G2600" s="41"/>
    </row>
    <row r="2601" spans="1:7" ht="15">
      <c r="A2601" s="41"/>
      <c r="B2601" s="35" t="s">
        <v>3209</v>
      </c>
      <c r="C2601" s="41"/>
      <c r="D2601" s="41"/>
      <c r="E2601" s="41"/>
      <c r="F2601" s="41"/>
      <c r="G2601" s="41"/>
    </row>
    <row r="2602" spans="1:7" ht="15">
      <c r="A2602" s="41"/>
      <c r="B2602" s="41"/>
      <c r="C2602" s="41"/>
      <c r="D2602" s="41"/>
      <c r="E2602" s="41"/>
      <c r="F2602" s="41"/>
      <c r="G2602" s="41"/>
    </row>
    <row r="2603" spans="1:7" ht="15">
      <c r="A2603" s="41"/>
      <c r="B2603" s="35" t="s">
        <v>3210</v>
      </c>
      <c r="C2603" s="41"/>
      <c r="D2603" s="41"/>
      <c r="E2603" s="41"/>
      <c r="F2603" s="41"/>
      <c r="G2603" s="41"/>
    </row>
    <row r="2604" spans="1:7" ht="15">
      <c r="A2604" s="35">
        <v>1382620</v>
      </c>
      <c r="B2604" s="35" t="s">
        <v>3211</v>
      </c>
      <c r="C2604" s="36">
        <v>399.02</v>
      </c>
      <c r="D2604" s="36">
        <v>310.99</v>
      </c>
      <c r="E2604" s="36">
        <v>310.99</v>
      </c>
      <c r="F2604" s="36">
        <v>310.99</v>
      </c>
      <c r="G2604" s="41"/>
    </row>
    <row r="2605" spans="1:7" ht="15">
      <c r="A2605" s="35">
        <v>1382625</v>
      </c>
      <c r="B2605" s="35" t="s">
        <v>3212</v>
      </c>
      <c r="C2605" s="36">
        <v>433.98</v>
      </c>
      <c r="D2605" s="36">
        <v>268.51</v>
      </c>
      <c r="E2605" s="36">
        <v>268.51</v>
      </c>
      <c r="F2605" s="36">
        <v>336.99</v>
      </c>
      <c r="G2605" s="41"/>
    </row>
    <row r="2606" spans="1:7" ht="15">
      <c r="A2606" s="35">
        <v>1382920</v>
      </c>
      <c r="B2606" s="35" t="s">
        <v>3213</v>
      </c>
      <c r="C2606" s="36">
        <v>359.02</v>
      </c>
      <c r="D2606" s="36">
        <v>208.23</v>
      </c>
      <c r="E2606" s="36">
        <v>208.23</v>
      </c>
      <c r="F2606" s="36">
        <v>270.99</v>
      </c>
      <c r="G2606" s="41"/>
    </row>
    <row r="2607" spans="1:7" ht="15">
      <c r="A2607" s="35">
        <v>1382925</v>
      </c>
      <c r="B2607" s="35" t="s">
        <v>3214</v>
      </c>
      <c r="C2607" s="36">
        <v>393.98</v>
      </c>
      <c r="D2607" s="36">
        <v>228.51</v>
      </c>
      <c r="E2607" s="36">
        <v>228.51</v>
      </c>
      <c r="F2607" s="36">
        <v>296.99</v>
      </c>
      <c r="G2607" s="41"/>
    </row>
    <row r="2608" spans="1:7" ht="15">
      <c r="A2608" s="35">
        <v>1382929</v>
      </c>
      <c r="B2608" s="35" t="s">
        <v>3215</v>
      </c>
      <c r="C2608" s="36">
        <v>393.98</v>
      </c>
      <c r="D2608" s="36">
        <v>228.51</v>
      </c>
      <c r="E2608" s="36">
        <v>228.51</v>
      </c>
      <c r="F2608" s="36">
        <v>296.99</v>
      </c>
      <c r="G2608" s="41"/>
    </row>
    <row r="2609" spans="1:7" ht="15">
      <c r="A2609" s="35">
        <v>1382620</v>
      </c>
      <c r="B2609" s="35" t="s">
        <v>3211</v>
      </c>
      <c r="C2609" s="36">
        <v>399.02</v>
      </c>
      <c r="D2609" s="36">
        <v>310.99</v>
      </c>
      <c r="E2609" s="36">
        <v>310.99</v>
      </c>
      <c r="F2609" s="36">
        <v>310.99</v>
      </c>
      <c r="G2609" s="41"/>
    </row>
    <row r="2610" spans="1:7" ht="15">
      <c r="A2610" s="41"/>
      <c r="B2610" s="41"/>
      <c r="C2610" s="41"/>
      <c r="D2610" s="41"/>
      <c r="E2610" s="41"/>
      <c r="F2610" s="41"/>
      <c r="G2610" s="41"/>
    </row>
    <row r="2611" spans="1:7" ht="15">
      <c r="A2611" s="41"/>
      <c r="B2611" s="35" t="s">
        <v>3216</v>
      </c>
      <c r="C2611" s="41"/>
      <c r="D2611" s="41"/>
      <c r="E2611" s="41"/>
      <c r="F2611" s="41"/>
      <c r="G2611" s="41"/>
    </row>
    <row r="2612" spans="1:7" ht="15">
      <c r="A2612" s="35" t="s">
        <v>3217</v>
      </c>
      <c r="B2612" s="35" t="s">
        <v>3218</v>
      </c>
      <c r="C2612" s="36">
        <v>6.15</v>
      </c>
      <c r="D2612" s="36">
        <v>4.3499999999999996</v>
      </c>
      <c r="E2612" s="36">
        <v>4.3499999999999996</v>
      </c>
      <c r="F2612" s="35" t="s">
        <v>77</v>
      </c>
      <c r="G2612" s="41"/>
    </row>
    <row r="2613" spans="1:7" ht="15">
      <c r="A2613" s="35" t="s">
        <v>3219</v>
      </c>
      <c r="B2613" s="35" t="s">
        <v>3220</v>
      </c>
      <c r="C2613" s="36">
        <v>6.15</v>
      </c>
      <c r="D2613" s="36">
        <v>4.3499999999999996</v>
      </c>
      <c r="E2613" s="36">
        <v>4.3499999999999996</v>
      </c>
      <c r="F2613" s="35" t="s">
        <v>77</v>
      </c>
      <c r="G2613" s="41"/>
    </row>
    <row r="2614" spans="1:7" ht="15">
      <c r="A2614" s="41"/>
      <c r="B2614" s="41"/>
      <c r="C2614" s="41"/>
      <c r="D2614" s="41"/>
      <c r="E2614" s="41"/>
      <c r="F2614" s="41"/>
      <c r="G2614" s="41"/>
    </row>
    <row r="2615" spans="1:7" ht="15">
      <c r="A2615" s="41"/>
      <c r="B2615" s="35" t="s">
        <v>3221</v>
      </c>
      <c r="C2615" s="41"/>
      <c r="D2615" s="41"/>
      <c r="E2615" s="41"/>
      <c r="F2615" s="41"/>
      <c r="G2615" s="41"/>
    </row>
    <row r="2616" spans="1:7" ht="15">
      <c r="A2616" s="41"/>
      <c r="B2616" s="41"/>
      <c r="C2616" s="41"/>
      <c r="D2616" s="41"/>
      <c r="E2616" s="41"/>
      <c r="F2616" s="41"/>
      <c r="G2616" s="41"/>
    </row>
    <row r="2617" spans="1:7" ht="15">
      <c r="A2617" s="41"/>
      <c r="B2617" s="35" t="s">
        <v>3222</v>
      </c>
      <c r="C2617" s="41"/>
      <c r="D2617" s="41"/>
      <c r="E2617" s="41"/>
      <c r="F2617" s="41"/>
      <c r="G2617" s="41"/>
    </row>
    <row r="2618" spans="1:7" ht="15">
      <c r="A2618" s="35">
        <v>1021231</v>
      </c>
      <c r="B2618" s="35" t="s">
        <v>1520</v>
      </c>
      <c r="C2618" s="36">
        <v>28.56</v>
      </c>
      <c r="D2618" s="36">
        <v>20.39</v>
      </c>
      <c r="E2618" s="36">
        <v>20.39</v>
      </c>
      <c r="F2618" s="36">
        <v>24.99</v>
      </c>
      <c r="G2618" s="36">
        <v>24.99</v>
      </c>
    </row>
    <row r="2619" spans="1:7" ht="15">
      <c r="A2619" s="35">
        <v>1021294</v>
      </c>
      <c r="B2619" s="35" t="s">
        <v>1521</v>
      </c>
      <c r="C2619" s="36">
        <v>21.43</v>
      </c>
      <c r="D2619" s="36">
        <v>15.3</v>
      </c>
      <c r="E2619" s="36">
        <v>15.3</v>
      </c>
      <c r="F2619" s="36">
        <v>18.899999999999999</v>
      </c>
      <c r="G2619" s="36">
        <v>18.899999999999999</v>
      </c>
    </row>
    <row r="2620" spans="1:7" ht="15">
      <c r="A2620" s="41"/>
      <c r="B2620" s="41"/>
      <c r="C2620" s="41"/>
      <c r="D2620" s="41"/>
      <c r="E2620" s="41"/>
      <c r="F2620" s="41"/>
      <c r="G2620" s="41"/>
    </row>
    <row r="2621" spans="1:7" ht="15">
      <c r="A2621" s="41"/>
      <c r="B2621" s="35" t="s">
        <v>3223</v>
      </c>
      <c r="C2621" s="41"/>
      <c r="D2621" s="41"/>
      <c r="E2621" s="41"/>
      <c r="F2621" s="41"/>
      <c r="G2621" s="41"/>
    </row>
    <row r="2622" spans="1:7" ht="15">
      <c r="A2622" s="35" t="s">
        <v>3224</v>
      </c>
      <c r="B2622" s="35" t="s">
        <v>3225</v>
      </c>
      <c r="C2622" s="36">
        <v>342.07</v>
      </c>
      <c r="D2622" s="36">
        <v>198.4</v>
      </c>
      <c r="E2622" s="36">
        <v>198.4</v>
      </c>
      <c r="F2622" s="36">
        <v>257.99</v>
      </c>
      <c r="G2622" s="41"/>
    </row>
    <row r="2623" spans="1:7" ht="15">
      <c r="A2623" s="35" t="s">
        <v>3226</v>
      </c>
      <c r="B2623" s="35" t="s">
        <v>3227</v>
      </c>
      <c r="C2623" s="36">
        <v>287.19</v>
      </c>
      <c r="D2623" s="36">
        <v>166.57</v>
      </c>
      <c r="E2623" s="36">
        <v>166.57</v>
      </c>
      <c r="F2623" s="36">
        <v>216.99</v>
      </c>
      <c r="G2623" s="41"/>
    </row>
    <row r="2624" spans="1:7" ht="15">
      <c r="A2624" s="35" t="s">
        <v>121</v>
      </c>
      <c r="B2624" s="35" t="s">
        <v>1623</v>
      </c>
      <c r="C2624" s="36">
        <v>154.55000000000001</v>
      </c>
      <c r="D2624" s="36">
        <v>89.64</v>
      </c>
      <c r="E2624" s="36">
        <v>89.64</v>
      </c>
      <c r="F2624" s="36">
        <v>116.99</v>
      </c>
      <c r="G2624" s="41"/>
    </row>
    <row r="2625" spans="1:7" ht="15">
      <c r="A2625" s="41"/>
      <c r="B2625" s="41"/>
      <c r="C2625" s="41"/>
      <c r="D2625" s="41"/>
      <c r="E2625" s="41"/>
      <c r="F2625" s="41"/>
      <c r="G2625" s="41"/>
    </row>
    <row r="2626" spans="1:7" ht="15">
      <c r="A2626" s="216" t="s">
        <v>3228</v>
      </c>
      <c r="B2626" s="217"/>
      <c r="C2626" s="217"/>
      <c r="D2626" s="217"/>
      <c r="E2626" s="41"/>
      <c r="F2626" s="41"/>
      <c r="G2626" s="41"/>
    </row>
    <row r="2627" spans="1:7" ht="15">
      <c r="A2627" s="41"/>
      <c r="B2627" s="41"/>
      <c r="C2627" s="41"/>
      <c r="D2627" s="41"/>
      <c r="E2627" s="41"/>
      <c r="F2627" s="41"/>
      <c r="G2627" s="41"/>
    </row>
    <row r="2628" spans="1:7" ht="15">
      <c r="A2628" s="41"/>
      <c r="B2628" s="216" t="s">
        <v>3229</v>
      </c>
      <c r="C2628" s="217"/>
      <c r="D2628" s="41"/>
      <c r="E2628" s="41"/>
      <c r="F2628" s="41"/>
      <c r="G2628" s="41"/>
    </row>
    <row r="2629" spans="1:7" ht="15">
      <c r="A2629" s="41"/>
      <c r="B2629" s="41"/>
      <c r="C2629" s="41"/>
      <c r="D2629" s="41"/>
      <c r="E2629" s="41"/>
      <c r="F2629" s="41"/>
      <c r="G2629" s="41"/>
    </row>
    <row r="2630" spans="1:7" ht="15">
      <c r="A2630" s="41"/>
      <c r="B2630" s="35" t="s">
        <v>3230</v>
      </c>
      <c r="C2630" s="41"/>
      <c r="D2630" s="41"/>
      <c r="E2630" s="41"/>
      <c r="F2630" s="41"/>
      <c r="G2630" s="41"/>
    </row>
    <row r="2631" spans="1:7" ht="15">
      <c r="A2631" s="35" t="s">
        <v>3231</v>
      </c>
      <c r="B2631" s="35" t="s">
        <v>3232</v>
      </c>
      <c r="C2631" s="36">
        <v>218.1</v>
      </c>
      <c r="D2631" s="36">
        <v>126.5</v>
      </c>
      <c r="E2631" s="36">
        <v>126.5</v>
      </c>
      <c r="F2631" s="36">
        <v>164.99</v>
      </c>
      <c r="G2631" s="41"/>
    </row>
    <row r="2632" spans="1:7" ht="15">
      <c r="A2632" s="35" t="s">
        <v>3233</v>
      </c>
      <c r="B2632" s="35" t="s">
        <v>3234</v>
      </c>
      <c r="C2632" s="36">
        <v>248.1</v>
      </c>
      <c r="D2632" s="36">
        <v>143.9</v>
      </c>
      <c r="E2632" s="36">
        <v>143.9</v>
      </c>
      <c r="F2632" s="36">
        <v>186.99</v>
      </c>
      <c r="G2632" s="41"/>
    </row>
    <row r="2633" spans="1:7" ht="15">
      <c r="A2633" s="35" t="s">
        <v>3235</v>
      </c>
      <c r="B2633" s="35" t="s">
        <v>3236</v>
      </c>
      <c r="C2633" s="36">
        <v>218.1</v>
      </c>
      <c r="D2633" s="36">
        <v>126.5</v>
      </c>
      <c r="E2633" s="36">
        <v>126.5</v>
      </c>
      <c r="F2633" s="36">
        <v>164.99</v>
      </c>
      <c r="G2633" s="41"/>
    </row>
    <row r="2634" spans="1:7" ht="15">
      <c r="A2634" s="35" t="s">
        <v>3237</v>
      </c>
      <c r="B2634" s="35" t="s">
        <v>3238</v>
      </c>
      <c r="C2634" s="36">
        <v>218.1</v>
      </c>
      <c r="D2634" s="36">
        <v>126.5</v>
      </c>
      <c r="E2634" s="36">
        <v>126.5</v>
      </c>
      <c r="F2634" s="36">
        <v>164.99</v>
      </c>
      <c r="G2634" s="41"/>
    </row>
    <row r="2635" spans="1:7" ht="15">
      <c r="A2635" s="35" t="s">
        <v>3239</v>
      </c>
      <c r="B2635" s="35" t="s">
        <v>3240</v>
      </c>
      <c r="C2635" s="36">
        <v>180.6</v>
      </c>
      <c r="D2635" s="36">
        <v>104.75</v>
      </c>
      <c r="E2635" s="36">
        <v>104.75</v>
      </c>
      <c r="F2635" s="36">
        <v>136.99</v>
      </c>
      <c r="G2635" s="41"/>
    </row>
    <row r="2636" spans="1:7" ht="15">
      <c r="A2636" s="35" t="s">
        <v>3241</v>
      </c>
      <c r="B2636" s="35" t="s">
        <v>3242</v>
      </c>
      <c r="C2636" s="36">
        <v>164.22</v>
      </c>
      <c r="D2636" s="36">
        <v>95.25</v>
      </c>
      <c r="E2636" s="36">
        <v>95.25</v>
      </c>
      <c r="F2636" s="36">
        <v>123.99</v>
      </c>
      <c r="G2636" s="41"/>
    </row>
    <row r="2637" spans="1:7" ht="15">
      <c r="A2637" s="35" t="s">
        <v>3243</v>
      </c>
      <c r="B2637" s="35" t="s">
        <v>3244</v>
      </c>
      <c r="C2637" s="36">
        <v>180.6</v>
      </c>
      <c r="D2637" s="36">
        <v>104.75</v>
      </c>
      <c r="E2637" s="36">
        <v>104.75</v>
      </c>
      <c r="F2637" s="36">
        <v>136.99</v>
      </c>
      <c r="G2637" s="41"/>
    </row>
    <row r="2638" spans="1:7" ht="15">
      <c r="A2638" s="35" t="s">
        <v>3245</v>
      </c>
      <c r="B2638" s="35" t="s">
        <v>3246</v>
      </c>
      <c r="C2638" s="36">
        <v>180.6</v>
      </c>
      <c r="D2638" s="36">
        <v>104.75</v>
      </c>
      <c r="E2638" s="36">
        <v>104.75</v>
      </c>
      <c r="F2638" s="36">
        <v>136.99</v>
      </c>
      <c r="G2638" s="41"/>
    </row>
    <row r="2639" spans="1:7" ht="15">
      <c r="A2639" s="35" t="s">
        <v>3247</v>
      </c>
      <c r="B2639" s="35" t="s">
        <v>3248</v>
      </c>
      <c r="C2639" s="36">
        <v>388.45</v>
      </c>
      <c r="D2639" s="36">
        <v>225.3</v>
      </c>
      <c r="E2639" s="36">
        <v>225.3</v>
      </c>
      <c r="F2639" s="36">
        <v>292.99</v>
      </c>
      <c r="G2639" s="41"/>
    </row>
    <row r="2640" spans="1:7" ht="15">
      <c r="A2640" s="35" t="s">
        <v>3249</v>
      </c>
      <c r="B2640" s="35" t="s">
        <v>3250</v>
      </c>
      <c r="C2640" s="36">
        <v>14.98</v>
      </c>
      <c r="D2640" s="36">
        <v>8.84</v>
      </c>
      <c r="E2640" s="36">
        <v>8.84</v>
      </c>
      <c r="F2640" s="36">
        <v>11.99</v>
      </c>
      <c r="G2640" s="41"/>
    </row>
    <row r="2641" spans="1:7" ht="15">
      <c r="A2641" s="35" t="s">
        <v>3251</v>
      </c>
      <c r="B2641" s="35" t="s">
        <v>3252</v>
      </c>
      <c r="C2641" s="36">
        <v>203.31</v>
      </c>
      <c r="D2641" s="36">
        <v>117.13</v>
      </c>
      <c r="E2641" s="36">
        <v>117.13</v>
      </c>
      <c r="F2641" s="36">
        <v>151.99</v>
      </c>
      <c r="G2641" s="41"/>
    </row>
    <row r="2642" spans="1:7" ht="15">
      <c r="A2642" s="35" t="s">
        <v>3253</v>
      </c>
      <c r="B2642" s="35" t="s">
        <v>3254</v>
      </c>
      <c r="C2642" s="36">
        <v>230.23</v>
      </c>
      <c r="D2642" s="36">
        <v>133.24</v>
      </c>
      <c r="E2642" s="36">
        <v>133.24</v>
      </c>
      <c r="F2642" s="36">
        <v>172.99</v>
      </c>
      <c r="G2642" s="41"/>
    </row>
    <row r="2643" spans="1:7" ht="15">
      <c r="A2643" s="35" t="s">
        <v>3255</v>
      </c>
      <c r="B2643" s="35" t="s">
        <v>3256</v>
      </c>
      <c r="C2643" s="36">
        <v>203.31</v>
      </c>
      <c r="D2643" s="36">
        <v>117.13</v>
      </c>
      <c r="E2643" s="36">
        <v>117.13</v>
      </c>
      <c r="F2643" s="36">
        <v>151.99</v>
      </c>
      <c r="G2643" s="41"/>
    </row>
    <row r="2644" spans="1:7" ht="15">
      <c r="A2644" s="35" t="s">
        <v>3257</v>
      </c>
      <c r="B2644" s="35" t="s">
        <v>3258</v>
      </c>
      <c r="C2644" s="36">
        <v>203.31</v>
      </c>
      <c r="D2644" s="36">
        <v>117.13</v>
      </c>
      <c r="E2644" s="36">
        <v>117.13</v>
      </c>
      <c r="F2644" s="36">
        <v>151.99</v>
      </c>
      <c r="G2644" s="41"/>
    </row>
    <row r="2645" spans="1:7" ht="15">
      <c r="A2645" s="41"/>
      <c r="B2645" s="41"/>
      <c r="C2645" s="41"/>
      <c r="D2645" s="41"/>
      <c r="E2645" s="41"/>
      <c r="F2645" s="41"/>
      <c r="G2645" s="41"/>
    </row>
    <row r="2646" spans="1:7" ht="15">
      <c r="A2646" s="41"/>
      <c r="B2646" s="216" t="s">
        <v>3259</v>
      </c>
      <c r="C2646" s="217"/>
      <c r="D2646" s="41"/>
      <c r="E2646" s="41"/>
      <c r="F2646" s="41"/>
      <c r="G2646" s="41"/>
    </row>
    <row r="2647" spans="1:7" ht="15">
      <c r="A2647" s="41"/>
      <c r="B2647" s="41"/>
      <c r="C2647" s="41"/>
      <c r="D2647" s="41"/>
      <c r="E2647" s="41"/>
      <c r="F2647" s="41"/>
      <c r="G2647" s="41"/>
    </row>
    <row r="2648" spans="1:7" ht="15">
      <c r="A2648" s="41"/>
      <c r="B2648" s="35" t="s">
        <v>3260</v>
      </c>
      <c r="C2648" s="41"/>
      <c r="D2648" s="41"/>
      <c r="E2648" s="41"/>
      <c r="F2648" s="41"/>
      <c r="G2648" s="41"/>
    </row>
    <row r="2649" spans="1:7" ht="15">
      <c r="A2649" s="35" t="s">
        <v>3261</v>
      </c>
      <c r="B2649" s="35" t="s">
        <v>3262</v>
      </c>
      <c r="C2649" s="36">
        <v>140.28</v>
      </c>
      <c r="D2649" s="36">
        <v>93.99</v>
      </c>
      <c r="E2649" s="36">
        <v>93.99</v>
      </c>
      <c r="F2649" s="36">
        <v>122.99</v>
      </c>
      <c r="G2649" s="41"/>
    </row>
    <row r="2650" spans="1:7" ht="15">
      <c r="A2650" s="35" t="s">
        <v>3263</v>
      </c>
      <c r="B2650" s="35" t="s">
        <v>3264</v>
      </c>
      <c r="C2650" s="36">
        <v>140.28</v>
      </c>
      <c r="D2650" s="36">
        <v>93.99</v>
      </c>
      <c r="E2650" s="36">
        <v>93.99</v>
      </c>
      <c r="F2650" s="36">
        <v>122.99</v>
      </c>
      <c r="G2650" s="41"/>
    </row>
    <row r="2651" spans="1:7" ht="15">
      <c r="A2651" s="35" t="s">
        <v>3265</v>
      </c>
      <c r="B2651" s="35" t="s">
        <v>3266</v>
      </c>
      <c r="C2651" s="36">
        <v>140.28</v>
      </c>
      <c r="D2651" s="36">
        <v>93.99</v>
      </c>
      <c r="E2651" s="36">
        <v>93.99</v>
      </c>
      <c r="F2651" s="36">
        <v>122.99</v>
      </c>
      <c r="G2651" s="41"/>
    </row>
    <row r="2652" spans="1:7" ht="15">
      <c r="A2652" s="35" t="s">
        <v>3267</v>
      </c>
      <c r="B2652" s="35" t="s">
        <v>3268</v>
      </c>
      <c r="C2652" s="36">
        <v>140.28</v>
      </c>
      <c r="D2652" s="36">
        <v>93.99</v>
      </c>
      <c r="E2652" s="36">
        <v>93.99</v>
      </c>
      <c r="F2652" s="36">
        <v>122.99</v>
      </c>
      <c r="G2652" s="41"/>
    </row>
    <row r="2653" spans="1:7" ht="15">
      <c r="A2653" s="35" t="s">
        <v>3269</v>
      </c>
      <c r="B2653" s="35" t="s">
        <v>3270</v>
      </c>
      <c r="C2653" s="36">
        <v>171.28</v>
      </c>
      <c r="D2653" s="36">
        <v>124.99</v>
      </c>
      <c r="E2653" s="36">
        <v>124.99</v>
      </c>
      <c r="F2653" s="36">
        <v>153.99</v>
      </c>
      <c r="G2653" s="41"/>
    </row>
    <row r="2654" spans="1:7" ht="15">
      <c r="A2654" s="35" t="s">
        <v>3271</v>
      </c>
      <c r="B2654" s="35" t="s">
        <v>3272</v>
      </c>
      <c r="C2654" s="36">
        <v>171.28</v>
      </c>
      <c r="D2654" s="36">
        <v>124.99</v>
      </c>
      <c r="E2654" s="36">
        <v>124.99</v>
      </c>
      <c r="F2654" s="36">
        <v>153.99</v>
      </c>
      <c r="G2654" s="41"/>
    </row>
    <row r="2655" spans="1:7" ht="15">
      <c r="A2655" s="35" t="s">
        <v>3273</v>
      </c>
      <c r="B2655" s="35" t="s">
        <v>3274</v>
      </c>
      <c r="C2655" s="36">
        <v>171.28</v>
      </c>
      <c r="D2655" s="36">
        <v>124.99</v>
      </c>
      <c r="E2655" s="36">
        <v>124.99</v>
      </c>
      <c r="F2655" s="36">
        <v>153.99</v>
      </c>
      <c r="G2655" s="41"/>
    </row>
    <row r="2656" spans="1:7" ht="15">
      <c r="A2656" s="35" t="s">
        <v>3275</v>
      </c>
      <c r="B2656" s="35" t="s">
        <v>3276</v>
      </c>
      <c r="C2656" s="36">
        <v>171.28</v>
      </c>
      <c r="D2656" s="36">
        <v>124.99</v>
      </c>
      <c r="E2656" s="36">
        <v>124.99</v>
      </c>
      <c r="F2656" s="36">
        <v>153.99</v>
      </c>
      <c r="G2656" s="41"/>
    </row>
    <row r="2657" spans="1:7" ht="15">
      <c r="A2657" s="35" t="s">
        <v>3277</v>
      </c>
      <c r="B2657" s="35" t="s">
        <v>3278</v>
      </c>
      <c r="C2657" s="36">
        <v>245.87</v>
      </c>
      <c r="D2657" s="36">
        <v>164.73</v>
      </c>
      <c r="E2657" s="36">
        <v>164.73</v>
      </c>
      <c r="F2657" s="36">
        <v>213.99</v>
      </c>
      <c r="G2657" s="41"/>
    </row>
    <row r="2658" spans="1:7" ht="15">
      <c r="A2658" s="35" t="s">
        <v>3279</v>
      </c>
      <c r="B2658" s="35" t="s">
        <v>3280</v>
      </c>
      <c r="C2658" s="36">
        <v>244.85</v>
      </c>
      <c r="D2658" s="36">
        <v>164.05</v>
      </c>
      <c r="E2658" s="36">
        <v>164.05</v>
      </c>
      <c r="F2658" s="36">
        <v>213.99</v>
      </c>
      <c r="G2658" s="41"/>
    </row>
    <row r="2659" spans="1:7" ht="15">
      <c r="A2659" s="35" t="s">
        <v>3281</v>
      </c>
      <c r="B2659" s="35" t="s">
        <v>3282</v>
      </c>
      <c r="C2659" s="36">
        <v>245.87</v>
      </c>
      <c r="D2659" s="36">
        <v>164.73</v>
      </c>
      <c r="E2659" s="36">
        <v>164.73</v>
      </c>
      <c r="F2659" s="36">
        <v>213.99</v>
      </c>
      <c r="G2659" s="41"/>
    </row>
    <row r="2660" spans="1:7" ht="15">
      <c r="A2660" s="35" t="s">
        <v>3283</v>
      </c>
      <c r="B2660" s="35" t="s">
        <v>3284</v>
      </c>
      <c r="C2660" s="36">
        <v>245.87</v>
      </c>
      <c r="D2660" s="36">
        <v>164.73</v>
      </c>
      <c r="E2660" s="36">
        <v>164.73</v>
      </c>
      <c r="F2660" s="36">
        <v>213.99</v>
      </c>
      <c r="G2660" s="41"/>
    </row>
    <row r="2661" spans="1:7" ht="15">
      <c r="A2661" s="35" t="s">
        <v>3285</v>
      </c>
      <c r="B2661" s="35" t="s">
        <v>3286</v>
      </c>
      <c r="C2661" s="36">
        <v>283.97000000000003</v>
      </c>
      <c r="D2661" s="36">
        <v>190.26</v>
      </c>
      <c r="E2661" s="36">
        <v>190.26</v>
      </c>
      <c r="F2661" s="36">
        <v>247.99</v>
      </c>
      <c r="G2661" s="41"/>
    </row>
    <row r="2662" spans="1:7" ht="15">
      <c r="A2662" s="35" t="s">
        <v>3287</v>
      </c>
      <c r="B2662" s="35" t="s">
        <v>3288</v>
      </c>
      <c r="C2662" s="36">
        <v>283.97000000000003</v>
      </c>
      <c r="D2662" s="36">
        <v>190.26</v>
      </c>
      <c r="E2662" s="36">
        <v>190.26</v>
      </c>
      <c r="F2662" s="36">
        <v>247.99</v>
      </c>
      <c r="G2662" s="41"/>
    </row>
    <row r="2663" spans="1:7" ht="15">
      <c r="A2663" s="35" t="s">
        <v>3289</v>
      </c>
      <c r="B2663" s="35" t="s">
        <v>3290</v>
      </c>
      <c r="C2663" s="36">
        <v>283.97000000000003</v>
      </c>
      <c r="D2663" s="36">
        <v>190.26</v>
      </c>
      <c r="E2663" s="36">
        <v>190.26</v>
      </c>
      <c r="F2663" s="36">
        <v>247.99</v>
      </c>
      <c r="G2663" s="41"/>
    </row>
    <row r="2664" spans="1:7" ht="15">
      <c r="A2664" s="35" t="s">
        <v>3291</v>
      </c>
      <c r="B2664" s="35" t="s">
        <v>3292</v>
      </c>
      <c r="C2664" s="36">
        <v>169.49</v>
      </c>
      <c r="D2664" s="36">
        <v>112.78</v>
      </c>
      <c r="E2664" s="36">
        <v>112.78</v>
      </c>
      <c r="F2664" s="36">
        <v>145.99</v>
      </c>
      <c r="G2664" s="41"/>
    </row>
    <row r="2665" spans="1:7" ht="15">
      <c r="A2665" s="41"/>
      <c r="B2665" s="41"/>
      <c r="C2665" s="41"/>
      <c r="D2665" s="41"/>
      <c r="E2665" s="41"/>
      <c r="F2665" s="41"/>
      <c r="G2665" s="41"/>
    </row>
    <row r="2666" spans="1:7" ht="15">
      <c r="A2666" s="41"/>
      <c r="B2666" s="35" t="s">
        <v>3293</v>
      </c>
      <c r="C2666" s="41"/>
      <c r="D2666" s="41"/>
      <c r="E2666" s="41"/>
      <c r="F2666" s="41"/>
      <c r="G2666" s="41"/>
    </row>
    <row r="2667" spans="1:7" ht="15">
      <c r="A2667" s="35" t="s">
        <v>3294</v>
      </c>
      <c r="B2667" s="35" t="s">
        <v>3295</v>
      </c>
      <c r="C2667" s="36">
        <v>214.16</v>
      </c>
      <c r="D2667" s="36">
        <v>153.72</v>
      </c>
      <c r="E2667" s="36">
        <v>153.72</v>
      </c>
      <c r="F2667" s="36">
        <v>190.99</v>
      </c>
      <c r="G2667" s="41"/>
    </row>
    <row r="2668" spans="1:7" ht="15">
      <c r="A2668" s="35" t="s">
        <v>3296</v>
      </c>
      <c r="B2668" s="35" t="s">
        <v>3297</v>
      </c>
      <c r="C2668" s="36">
        <v>193.49</v>
      </c>
      <c r="D2668" s="36">
        <v>139.87</v>
      </c>
      <c r="E2668" s="36">
        <v>139.87</v>
      </c>
      <c r="F2668" s="36">
        <v>172.99</v>
      </c>
      <c r="G2668" s="41"/>
    </row>
    <row r="2669" spans="1:7" ht="15">
      <c r="A2669" s="35" t="s">
        <v>3298</v>
      </c>
      <c r="B2669" s="35" t="s">
        <v>3299</v>
      </c>
      <c r="C2669" s="36">
        <v>214.16</v>
      </c>
      <c r="D2669" s="36">
        <v>153.72</v>
      </c>
      <c r="E2669" s="36">
        <v>153.72</v>
      </c>
      <c r="F2669" s="36">
        <v>190.99</v>
      </c>
      <c r="G2669" s="41"/>
    </row>
    <row r="2670" spans="1:7" ht="15">
      <c r="A2670" s="35" t="s">
        <v>3300</v>
      </c>
      <c r="B2670" s="35" t="s">
        <v>3301</v>
      </c>
      <c r="C2670" s="36">
        <v>214.16</v>
      </c>
      <c r="D2670" s="36">
        <v>153.72</v>
      </c>
      <c r="E2670" s="36">
        <v>153.72</v>
      </c>
      <c r="F2670" s="36">
        <v>190.99</v>
      </c>
      <c r="G2670" s="41"/>
    </row>
    <row r="2671" spans="1:7" ht="15">
      <c r="A2671" s="35" t="s">
        <v>3302</v>
      </c>
      <c r="B2671" s="35" t="s">
        <v>3303</v>
      </c>
      <c r="C2671" s="36">
        <v>183.16</v>
      </c>
      <c r="D2671" s="36">
        <v>122.72</v>
      </c>
      <c r="E2671" s="36">
        <v>122.72</v>
      </c>
      <c r="F2671" s="36">
        <v>159.99</v>
      </c>
      <c r="G2671" s="41"/>
    </row>
    <row r="2672" spans="1:7" ht="15">
      <c r="A2672" s="35" t="s">
        <v>3304</v>
      </c>
      <c r="B2672" s="35" t="s">
        <v>3305</v>
      </c>
      <c r="C2672" s="36">
        <v>162.49</v>
      </c>
      <c r="D2672" s="36">
        <v>108.87</v>
      </c>
      <c r="E2672" s="36">
        <v>108.87</v>
      </c>
      <c r="F2672" s="36">
        <v>141.99</v>
      </c>
      <c r="G2672" s="41"/>
    </row>
    <row r="2673" spans="1:7" ht="15">
      <c r="A2673" s="35" t="s">
        <v>3306</v>
      </c>
      <c r="B2673" s="35" t="s">
        <v>3307</v>
      </c>
      <c r="C2673" s="36">
        <v>183.16</v>
      </c>
      <c r="D2673" s="36">
        <v>122.72</v>
      </c>
      <c r="E2673" s="36">
        <v>122.72</v>
      </c>
      <c r="F2673" s="36">
        <v>159.99</v>
      </c>
      <c r="G2673" s="41"/>
    </row>
    <row r="2674" spans="1:7" ht="15">
      <c r="A2674" s="35" t="s">
        <v>3308</v>
      </c>
      <c r="B2674" s="35" t="s">
        <v>3309</v>
      </c>
      <c r="C2674" s="36">
        <v>183.16</v>
      </c>
      <c r="D2674" s="36">
        <v>122.72</v>
      </c>
      <c r="E2674" s="36">
        <v>122.72</v>
      </c>
      <c r="F2674" s="36">
        <v>159.99</v>
      </c>
      <c r="G2674" s="41"/>
    </row>
    <row r="2675" spans="1:7" ht="15">
      <c r="A2675" s="35" t="s">
        <v>3310</v>
      </c>
      <c r="B2675" s="35" t="s">
        <v>3311</v>
      </c>
      <c r="C2675" s="36">
        <v>14.13</v>
      </c>
      <c r="D2675" s="36">
        <v>9.4700000000000006</v>
      </c>
      <c r="E2675" s="36">
        <v>9.4700000000000006</v>
      </c>
      <c r="F2675" s="36">
        <v>12.99</v>
      </c>
      <c r="G2675" s="41"/>
    </row>
    <row r="2676" spans="1:7" ht="15">
      <c r="A2676" s="35" t="s">
        <v>3312</v>
      </c>
      <c r="B2676" s="35" t="s">
        <v>3313</v>
      </c>
      <c r="C2676" s="36">
        <v>183.16</v>
      </c>
      <c r="D2676" s="36">
        <v>122.72</v>
      </c>
      <c r="E2676" s="36">
        <v>122.72</v>
      </c>
      <c r="F2676" s="36">
        <v>159.99</v>
      </c>
      <c r="G2676" s="41"/>
    </row>
    <row r="2677" spans="1:7" ht="15">
      <c r="A2677" s="35" t="s">
        <v>3314</v>
      </c>
      <c r="B2677" s="35" t="s">
        <v>3315</v>
      </c>
      <c r="C2677" s="36">
        <v>162.49</v>
      </c>
      <c r="D2677" s="36">
        <v>108.87</v>
      </c>
      <c r="E2677" s="36">
        <v>108.87</v>
      </c>
      <c r="F2677" s="36">
        <v>141.99</v>
      </c>
      <c r="G2677" s="41"/>
    </row>
    <row r="2678" spans="1:7" ht="15">
      <c r="A2678" s="35" t="s">
        <v>3316</v>
      </c>
      <c r="B2678" s="35" t="s">
        <v>3317</v>
      </c>
      <c r="C2678" s="36">
        <v>183.16</v>
      </c>
      <c r="D2678" s="36">
        <v>122.72</v>
      </c>
      <c r="E2678" s="36">
        <v>122.72</v>
      </c>
      <c r="F2678" s="36">
        <v>159.99</v>
      </c>
      <c r="G2678" s="41"/>
    </row>
    <row r="2679" spans="1:7" ht="15">
      <c r="A2679" s="35" t="s">
        <v>3318</v>
      </c>
      <c r="B2679" s="35" t="s">
        <v>3319</v>
      </c>
      <c r="C2679" s="36">
        <v>183.16</v>
      </c>
      <c r="D2679" s="36">
        <v>122.72</v>
      </c>
      <c r="E2679" s="36">
        <v>122.72</v>
      </c>
      <c r="F2679" s="36">
        <v>159.99</v>
      </c>
      <c r="G2679" s="41"/>
    </row>
    <row r="2680" spans="1:7" ht="15">
      <c r="A2680" s="35" t="s">
        <v>3320</v>
      </c>
      <c r="B2680" s="35" t="s">
        <v>3321</v>
      </c>
      <c r="C2680" s="36">
        <v>181.79</v>
      </c>
      <c r="D2680" s="36">
        <v>121.8</v>
      </c>
      <c r="E2680" s="36">
        <v>121.8</v>
      </c>
      <c r="F2680" s="36">
        <v>158.99</v>
      </c>
      <c r="G2680" s="41"/>
    </row>
    <row r="2681" spans="1:7" ht="15">
      <c r="A2681" s="41"/>
      <c r="B2681" s="41"/>
      <c r="C2681" s="41"/>
      <c r="D2681" s="41"/>
      <c r="E2681" s="41"/>
      <c r="F2681" s="41"/>
      <c r="G2681" s="41"/>
    </row>
    <row r="2682" spans="1:7" ht="15">
      <c r="A2682" s="41"/>
      <c r="B2682" s="35" t="s">
        <v>3322</v>
      </c>
      <c r="C2682" s="41"/>
      <c r="D2682" s="41"/>
      <c r="E2682" s="41"/>
      <c r="F2682" s="41"/>
      <c r="G2682" s="41"/>
    </row>
    <row r="2683" spans="1:7" ht="15">
      <c r="A2683" s="35" t="s">
        <v>3323</v>
      </c>
      <c r="B2683" s="35" t="s">
        <v>3324</v>
      </c>
      <c r="C2683" s="36">
        <v>276.87</v>
      </c>
      <c r="D2683" s="36">
        <v>195.73</v>
      </c>
      <c r="E2683" s="36">
        <v>195.73</v>
      </c>
      <c r="F2683" s="36">
        <v>244.99</v>
      </c>
      <c r="G2683" s="41"/>
    </row>
    <row r="2684" spans="1:7" ht="15">
      <c r="A2684" s="35" t="s">
        <v>3325</v>
      </c>
      <c r="B2684" s="35" t="s">
        <v>3326</v>
      </c>
      <c r="C2684" s="36">
        <v>276.87</v>
      </c>
      <c r="D2684" s="36">
        <v>195.73</v>
      </c>
      <c r="E2684" s="36">
        <v>195.73</v>
      </c>
      <c r="F2684" s="36">
        <v>244.99</v>
      </c>
      <c r="G2684" s="41"/>
    </row>
    <row r="2685" spans="1:7" ht="15">
      <c r="A2685" s="35" t="s">
        <v>3327</v>
      </c>
      <c r="B2685" s="35" t="s">
        <v>3328</v>
      </c>
      <c r="C2685" s="36">
        <v>276.87</v>
      </c>
      <c r="D2685" s="36">
        <v>195.73</v>
      </c>
      <c r="E2685" s="36">
        <v>195.73</v>
      </c>
      <c r="F2685" s="36">
        <v>244.99</v>
      </c>
      <c r="G2685" s="41"/>
    </row>
    <row r="2686" spans="1:7" ht="15">
      <c r="A2686" s="35" t="s">
        <v>3329</v>
      </c>
      <c r="B2686" s="35" t="s">
        <v>3330</v>
      </c>
      <c r="C2686" s="36">
        <v>276.87</v>
      </c>
      <c r="D2686" s="36">
        <v>195.73</v>
      </c>
      <c r="E2686" s="36">
        <v>195.73</v>
      </c>
      <c r="F2686" s="36">
        <v>244.99</v>
      </c>
      <c r="G2686" s="41"/>
    </row>
    <row r="2687" spans="1:7" ht="15">
      <c r="A2687" s="35" t="s">
        <v>3331</v>
      </c>
      <c r="B2687" s="35" t="s">
        <v>3332</v>
      </c>
      <c r="C2687" s="36">
        <v>245.87</v>
      </c>
      <c r="D2687" s="36">
        <v>164.73</v>
      </c>
      <c r="E2687" s="36">
        <v>164.73</v>
      </c>
      <c r="F2687" s="36">
        <v>213.99</v>
      </c>
      <c r="G2687" s="41"/>
    </row>
    <row r="2688" spans="1:7" ht="15">
      <c r="A2688" s="35" t="s">
        <v>3333</v>
      </c>
      <c r="B2688" s="35" t="s">
        <v>3334</v>
      </c>
      <c r="C2688" s="36">
        <v>244.85</v>
      </c>
      <c r="D2688" s="36">
        <v>164.05</v>
      </c>
      <c r="E2688" s="36">
        <v>164.05</v>
      </c>
      <c r="F2688" s="36">
        <v>213.99</v>
      </c>
      <c r="G2688" s="41"/>
    </row>
    <row r="2689" spans="1:7" ht="15">
      <c r="A2689" s="35" t="s">
        <v>3335</v>
      </c>
      <c r="B2689" s="35" t="s">
        <v>3336</v>
      </c>
      <c r="C2689" s="36">
        <v>245.87</v>
      </c>
      <c r="D2689" s="36">
        <v>164.73</v>
      </c>
      <c r="E2689" s="36">
        <v>164.73</v>
      </c>
      <c r="F2689" s="36">
        <v>213.99</v>
      </c>
      <c r="G2689" s="41"/>
    </row>
    <row r="2690" spans="1:7" ht="15">
      <c r="A2690" s="35" t="s">
        <v>3337</v>
      </c>
      <c r="B2690" s="35" t="s">
        <v>3338</v>
      </c>
      <c r="C2690" s="36">
        <v>245.87</v>
      </c>
      <c r="D2690" s="36">
        <v>164.73</v>
      </c>
      <c r="E2690" s="36">
        <v>164.73</v>
      </c>
      <c r="F2690" s="36">
        <v>213.99</v>
      </c>
      <c r="G2690" s="41"/>
    </row>
    <row r="2691" spans="1:7" ht="15">
      <c r="A2691" s="41"/>
      <c r="B2691" s="41"/>
      <c r="C2691" s="41"/>
      <c r="D2691" s="41"/>
      <c r="E2691" s="41"/>
      <c r="F2691" s="41"/>
      <c r="G2691" s="41"/>
    </row>
    <row r="2692" spans="1:7" ht="15">
      <c r="A2692" s="41"/>
      <c r="B2692" s="216" t="s">
        <v>3339</v>
      </c>
      <c r="C2692" s="217"/>
      <c r="D2692" s="41"/>
      <c r="E2692" s="41"/>
      <c r="F2692" s="41"/>
      <c r="G2692" s="41"/>
    </row>
    <row r="2693" spans="1:7" ht="15">
      <c r="A2693" s="41"/>
      <c r="B2693" s="41"/>
      <c r="C2693" s="41"/>
      <c r="D2693" s="41"/>
      <c r="E2693" s="41"/>
      <c r="F2693" s="41"/>
      <c r="G2693" s="41"/>
    </row>
    <row r="2694" spans="1:7" ht="15">
      <c r="A2694" s="41"/>
      <c r="B2694" s="35" t="s">
        <v>3340</v>
      </c>
      <c r="C2694" s="41"/>
      <c r="D2694" s="41"/>
      <c r="E2694" s="41"/>
      <c r="F2694" s="41"/>
      <c r="G2694" s="41"/>
    </row>
    <row r="2695" spans="1:7" ht="15">
      <c r="A2695" s="35">
        <v>1021231</v>
      </c>
      <c r="B2695" s="35" t="s">
        <v>1520</v>
      </c>
      <c r="C2695" s="36">
        <v>28.56</v>
      </c>
      <c r="D2695" s="36">
        <v>20.39</v>
      </c>
      <c r="E2695" s="36">
        <v>20.39</v>
      </c>
      <c r="F2695" s="36">
        <v>24.99</v>
      </c>
      <c r="G2695" s="36">
        <v>24.99</v>
      </c>
    </row>
    <row r="2696" spans="1:7" ht="15">
      <c r="A2696" s="35">
        <v>1021294</v>
      </c>
      <c r="B2696" s="35" t="s">
        <v>1521</v>
      </c>
      <c r="C2696" s="36">
        <v>21.43</v>
      </c>
      <c r="D2696" s="36">
        <v>15.3</v>
      </c>
      <c r="E2696" s="36">
        <v>15.3</v>
      </c>
      <c r="F2696" s="36">
        <v>18.899999999999999</v>
      </c>
      <c r="G2696" s="36">
        <v>18.899999999999999</v>
      </c>
    </row>
    <row r="2697" spans="1:7" ht="15">
      <c r="A2697" s="41"/>
      <c r="B2697" s="41"/>
      <c r="C2697" s="41"/>
      <c r="D2697" s="41"/>
      <c r="E2697" s="41"/>
      <c r="F2697" s="41"/>
      <c r="G2697" s="41"/>
    </row>
    <row r="2698" spans="1:7" ht="15">
      <c r="A2698" s="41"/>
      <c r="B2698" s="35" t="s">
        <v>3341</v>
      </c>
      <c r="C2698" s="41"/>
      <c r="D2698" s="41"/>
      <c r="E2698" s="41"/>
      <c r="F2698" s="41"/>
      <c r="G2698" s="41"/>
    </row>
    <row r="2699" spans="1:7" ht="15">
      <c r="A2699" s="35" t="s">
        <v>3325</v>
      </c>
      <c r="B2699" s="35" t="s">
        <v>3326</v>
      </c>
      <c r="C2699" s="36">
        <v>276.87</v>
      </c>
      <c r="D2699" s="36">
        <v>195.73</v>
      </c>
      <c r="E2699" s="36">
        <v>195.73</v>
      </c>
      <c r="F2699" s="36">
        <v>244.99</v>
      </c>
      <c r="G2699" s="41"/>
    </row>
    <row r="2700" spans="1:7" ht="15">
      <c r="A2700" s="35" t="s">
        <v>3323</v>
      </c>
      <c r="B2700" s="35" t="s">
        <v>3324</v>
      </c>
      <c r="C2700" s="36">
        <v>276.87</v>
      </c>
      <c r="D2700" s="36">
        <v>195.73</v>
      </c>
      <c r="E2700" s="36">
        <v>195.73</v>
      </c>
      <c r="F2700" s="36">
        <v>244.99</v>
      </c>
      <c r="G2700" s="41"/>
    </row>
    <row r="2701" spans="1:7" ht="15">
      <c r="A2701" s="35" t="s">
        <v>3327</v>
      </c>
      <c r="B2701" s="35" t="s">
        <v>3328</v>
      </c>
      <c r="C2701" s="36">
        <v>276.87</v>
      </c>
      <c r="D2701" s="36">
        <v>195.73</v>
      </c>
      <c r="E2701" s="36">
        <v>195.73</v>
      </c>
      <c r="F2701" s="36">
        <v>244.99</v>
      </c>
      <c r="G2701" s="41"/>
    </row>
    <row r="2702" spans="1:7" ht="15">
      <c r="A2702" s="35" t="s">
        <v>3329</v>
      </c>
      <c r="B2702" s="35" t="s">
        <v>3330</v>
      </c>
      <c r="C2702" s="36">
        <v>276.87</v>
      </c>
      <c r="D2702" s="36">
        <v>195.73</v>
      </c>
      <c r="E2702" s="36">
        <v>195.73</v>
      </c>
      <c r="F2702" s="36">
        <v>244.99</v>
      </c>
      <c r="G2702" s="41"/>
    </row>
    <row r="2703" spans="1:7" ht="15">
      <c r="A2703" s="35" t="s">
        <v>3333</v>
      </c>
      <c r="B2703" s="35" t="s">
        <v>3334</v>
      </c>
      <c r="C2703" s="36">
        <v>244.85</v>
      </c>
      <c r="D2703" s="36">
        <v>164.05</v>
      </c>
      <c r="E2703" s="36">
        <v>164.05</v>
      </c>
      <c r="F2703" s="36">
        <v>213.99</v>
      </c>
      <c r="G2703" s="41"/>
    </row>
    <row r="2704" spans="1:7" ht="15">
      <c r="A2704" s="35" t="s">
        <v>3331</v>
      </c>
      <c r="B2704" s="35" t="s">
        <v>3332</v>
      </c>
      <c r="C2704" s="36">
        <v>245.87</v>
      </c>
      <c r="D2704" s="36">
        <v>164.73</v>
      </c>
      <c r="E2704" s="36">
        <v>164.73</v>
      </c>
      <c r="F2704" s="36">
        <v>213.99</v>
      </c>
      <c r="G2704" s="41"/>
    </row>
    <row r="2705" spans="1:7" ht="15">
      <c r="A2705" s="35" t="s">
        <v>3335</v>
      </c>
      <c r="B2705" s="35" t="s">
        <v>3336</v>
      </c>
      <c r="C2705" s="36">
        <v>245.87</v>
      </c>
      <c r="D2705" s="36">
        <v>164.73</v>
      </c>
      <c r="E2705" s="36">
        <v>164.73</v>
      </c>
      <c r="F2705" s="36">
        <v>213.99</v>
      </c>
      <c r="G2705" s="41"/>
    </row>
    <row r="2706" spans="1:7" ht="15">
      <c r="A2706" s="35" t="s">
        <v>3337</v>
      </c>
      <c r="B2706" s="35" t="s">
        <v>3338</v>
      </c>
      <c r="C2706" s="36">
        <v>245.87</v>
      </c>
      <c r="D2706" s="36">
        <v>164.73</v>
      </c>
      <c r="E2706" s="36">
        <v>164.73</v>
      </c>
      <c r="F2706" s="36">
        <v>213.99</v>
      </c>
      <c r="G2706" s="41"/>
    </row>
    <row r="2707" spans="1:7" ht="15">
      <c r="A2707" s="35" t="s">
        <v>3342</v>
      </c>
      <c r="B2707" s="35" t="s">
        <v>3343</v>
      </c>
      <c r="C2707" s="36">
        <v>314.97000000000003</v>
      </c>
      <c r="D2707" s="36">
        <v>221.26</v>
      </c>
      <c r="E2707" s="36">
        <v>221.26</v>
      </c>
      <c r="F2707" s="36">
        <v>278.99</v>
      </c>
      <c r="G2707" s="41"/>
    </row>
    <row r="2708" spans="1:7" ht="15">
      <c r="A2708" s="35" t="s">
        <v>3344</v>
      </c>
      <c r="B2708" s="35" t="s">
        <v>3345</v>
      </c>
      <c r="C2708" s="36">
        <v>314.97000000000003</v>
      </c>
      <c r="D2708" s="36">
        <v>221.26</v>
      </c>
      <c r="E2708" s="36">
        <v>221.26</v>
      </c>
      <c r="F2708" s="36">
        <v>278.99</v>
      </c>
      <c r="G2708" s="41"/>
    </row>
    <row r="2709" spans="1:7" ht="15">
      <c r="A2709" s="35" t="s">
        <v>3346</v>
      </c>
      <c r="B2709" s="35" t="s">
        <v>3347</v>
      </c>
      <c r="C2709" s="36">
        <v>314.97000000000003</v>
      </c>
      <c r="D2709" s="36">
        <v>221.26</v>
      </c>
      <c r="E2709" s="36">
        <v>221.26</v>
      </c>
      <c r="F2709" s="36">
        <v>278.99</v>
      </c>
      <c r="G2709" s="41"/>
    </row>
    <row r="2710" spans="1:7" ht="15">
      <c r="A2710" s="35" t="s">
        <v>3348</v>
      </c>
      <c r="B2710" s="35" t="s">
        <v>3349</v>
      </c>
      <c r="C2710" s="36">
        <v>283.97000000000003</v>
      </c>
      <c r="D2710" s="36">
        <v>190.26</v>
      </c>
      <c r="E2710" s="36">
        <v>190.26</v>
      </c>
      <c r="F2710" s="36">
        <v>247.99</v>
      </c>
      <c r="G2710" s="41"/>
    </row>
    <row r="2711" spans="1:7" ht="15">
      <c r="A2711" s="35" t="s">
        <v>3350</v>
      </c>
      <c r="B2711" s="35" t="s">
        <v>3351</v>
      </c>
      <c r="C2711" s="36">
        <v>283.97000000000003</v>
      </c>
      <c r="D2711" s="36">
        <v>190.26</v>
      </c>
      <c r="E2711" s="36">
        <v>190.26</v>
      </c>
      <c r="F2711" s="36">
        <v>247.99</v>
      </c>
      <c r="G2711" s="41"/>
    </row>
    <row r="2712" spans="1:7" ht="15">
      <c r="A2712" s="35" t="s">
        <v>3352</v>
      </c>
      <c r="B2712" s="35" t="s">
        <v>3353</v>
      </c>
      <c r="C2712" s="36">
        <v>283.97000000000003</v>
      </c>
      <c r="D2712" s="36">
        <v>190.26</v>
      </c>
      <c r="E2712" s="36">
        <v>190.26</v>
      </c>
      <c r="F2712" s="36">
        <v>247.99</v>
      </c>
      <c r="G2712" s="41"/>
    </row>
    <row r="2713" spans="1:7" ht="15">
      <c r="A2713" s="35" t="s">
        <v>3354</v>
      </c>
      <c r="B2713" s="35" t="s">
        <v>3355</v>
      </c>
      <c r="C2713" s="36">
        <v>49.9</v>
      </c>
      <c r="D2713" s="36">
        <v>33.43</v>
      </c>
      <c r="E2713" s="36">
        <v>33.43</v>
      </c>
      <c r="F2713" s="36">
        <v>43.99</v>
      </c>
      <c r="G2713" s="41"/>
    </row>
    <row r="2714" spans="1:7" ht="15">
      <c r="A2714" s="35" t="s">
        <v>3356</v>
      </c>
      <c r="B2714" s="35" t="s">
        <v>3357</v>
      </c>
      <c r="C2714" s="36">
        <v>181.79</v>
      </c>
      <c r="D2714" s="36">
        <v>121.8</v>
      </c>
      <c r="E2714" s="36">
        <v>121.8</v>
      </c>
      <c r="F2714" s="36">
        <v>158.99</v>
      </c>
      <c r="G2714" s="41"/>
    </row>
    <row r="2715" spans="1:7" ht="15">
      <c r="A2715" s="35" t="s">
        <v>3296</v>
      </c>
      <c r="B2715" s="35" t="s">
        <v>3297</v>
      </c>
      <c r="C2715" s="36">
        <v>193.49</v>
      </c>
      <c r="D2715" s="36">
        <v>139.87</v>
      </c>
      <c r="E2715" s="36">
        <v>139.87</v>
      </c>
      <c r="F2715" s="36">
        <v>172.99</v>
      </c>
      <c r="G2715" s="41"/>
    </row>
    <row r="2716" spans="1:7" ht="15">
      <c r="A2716" s="35" t="s">
        <v>3294</v>
      </c>
      <c r="B2716" s="35" t="s">
        <v>3295</v>
      </c>
      <c r="C2716" s="36">
        <v>214.16</v>
      </c>
      <c r="D2716" s="36">
        <v>153.72</v>
      </c>
      <c r="E2716" s="36">
        <v>153.72</v>
      </c>
      <c r="F2716" s="36">
        <v>190.99</v>
      </c>
      <c r="G2716" s="41"/>
    </row>
    <row r="2717" spans="1:7" ht="15">
      <c r="A2717" s="35" t="s">
        <v>3298</v>
      </c>
      <c r="B2717" s="35" t="s">
        <v>3299</v>
      </c>
      <c r="C2717" s="36">
        <v>214.16</v>
      </c>
      <c r="D2717" s="36">
        <v>153.72</v>
      </c>
      <c r="E2717" s="36">
        <v>153.72</v>
      </c>
      <c r="F2717" s="36">
        <v>190.99</v>
      </c>
      <c r="G2717" s="41"/>
    </row>
    <row r="2718" spans="1:7" ht="15">
      <c r="A2718" s="35" t="s">
        <v>3300</v>
      </c>
      <c r="B2718" s="35" t="s">
        <v>3301</v>
      </c>
      <c r="C2718" s="36">
        <v>214.16</v>
      </c>
      <c r="D2718" s="36">
        <v>153.72</v>
      </c>
      <c r="E2718" s="36">
        <v>153.72</v>
      </c>
      <c r="F2718" s="36">
        <v>190.99</v>
      </c>
      <c r="G2718" s="41"/>
    </row>
    <row r="2719" spans="1:7" ht="15">
      <c r="A2719" s="35" t="s">
        <v>3304</v>
      </c>
      <c r="B2719" s="35" t="s">
        <v>3305</v>
      </c>
      <c r="C2719" s="36">
        <v>162.49</v>
      </c>
      <c r="D2719" s="36">
        <v>108.87</v>
      </c>
      <c r="E2719" s="36">
        <v>108.87</v>
      </c>
      <c r="F2719" s="36">
        <v>141.99</v>
      </c>
      <c r="G2719" s="41"/>
    </row>
    <row r="2720" spans="1:7" ht="15">
      <c r="A2720" s="35" t="s">
        <v>3302</v>
      </c>
      <c r="B2720" s="35" t="s">
        <v>3303</v>
      </c>
      <c r="C2720" s="36">
        <v>183.16</v>
      </c>
      <c r="D2720" s="36">
        <v>122.72</v>
      </c>
      <c r="E2720" s="36">
        <v>122.72</v>
      </c>
      <c r="F2720" s="36">
        <v>159.99</v>
      </c>
      <c r="G2720" s="41"/>
    </row>
    <row r="2721" spans="1:7" ht="15">
      <c r="A2721" s="35" t="s">
        <v>3306</v>
      </c>
      <c r="B2721" s="35" t="s">
        <v>3307</v>
      </c>
      <c r="C2721" s="36">
        <v>183.16</v>
      </c>
      <c r="D2721" s="36">
        <v>122.72</v>
      </c>
      <c r="E2721" s="36">
        <v>122.72</v>
      </c>
      <c r="F2721" s="36">
        <v>159.99</v>
      </c>
      <c r="G2721" s="41"/>
    </row>
    <row r="2722" spans="1:7" ht="15">
      <c r="A2722" s="35" t="s">
        <v>3308</v>
      </c>
      <c r="B2722" s="35" t="s">
        <v>3309</v>
      </c>
      <c r="C2722" s="36">
        <v>183.16</v>
      </c>
      <c r="D2722" s="36">
        <v>122.72</v>
      </c>
      <c r="E2722" s="36">
        <v>122.72</v>
      </c>
      <c r="F2722" s="36">
        <v>159.99</v>
      </c>
      <c r="G2722" s="41"/>
    </row>
    <row r="2723" spans="1:7" ht="15">
      <c r="A2723" s="35" t="s">
        <v>3310</v>
      </c>
      <c r="B2723" s="35" t="s">
        <v>3311</v>
      </c>
      <c r="C2723" s="36">
        <v>14.13</v>
      </c>
      <c r="D2723" s="36">
        <v>9.4700000000000006</v>
      </c>
      <c r="E2723" s="36">
        <v>9.4700000000000006</v>
      </c>
      <c r="F2723" s="36">
        <v>12.99</v>
      </c>
      <c r="G2723" s="41"/>
    </row>
    <row r="2724" spans="1:7" ht="15">
      <c r="A2724" s="35" t="s">
        <v>3312</v>
      </c>
      <c r="B2724" s="35" t="s">
        <v>3313</v>
      </c>
      <c r="C2724" s="36">
        <v>183.16</v>
      </c>
      <c r="D2724" s="36">
        <v>122.72</v>
      </c>
      <c r="E2724" s="36">
        <v>122.72</v>
      </c>
      <c r="F2724" s="36">
        <v>159.99</v>
      </c>
      <c r="G2724" s="41"/>
    </row>
    <row r="2725" spans="1:7" ht="15">
      <c r="A2725" s="35" t="s">
        <v>3314</v>
      </c>
      <c r="B2725" s="35" t="s">
        <v>3315</v>
      </c>
      <c r="C2725" s="36">
        <v>162.49</v>
      </c>
      <c r="D2725" s="36">
        <v>108.87</v>
      </c>
      <c r="E2725" s="36">
        <v>108.87</v>
      </c>
      <c r="F2725" s="36">
        <v>141.99</v>
      </c>
      <c r="G2725" s="41"/>
    </row>
    <row r="2726" spans="1:7" ht="15">
      <c r="A2726" s="35" t="s">
        <v>3316</v>
      </c>
      <c r="B2726" s="35" t="s">
        <v>3317</v>
      </c>
      <c r="C2726" s="36">
        <v>183.16</v>
      </c>
      <c r="D2726" s="36">
        <v>122.72</v>
      </c>
      <c r="E2726" s="36">
        <v>122.72</v>
      </c>
      <c r="F2726" s="36">
        <v>159.99</v>
      </c>
      <c r="G2726" s="41"/>
    </row>
    <row r="2727" spans="1:7" ht="15">
      <c r="A2727" s="35" t="s">
        <v>3318</v>
      </c>
      <c r="B2727" s="35" t="s">
        <v>3319</v>
      </c>
      <c r="C2727" s="36">
        <v>183.16</v>
      </c>
      <c r="D2727" s="36">
        <v>122.72</v>
      </c>
      <c r="E2727" s="36">
        <v>122.72</v>
      </c>
      <c r="F2727" s="36">
        <v>159.99</v>
      </c>
      <c r="G2727" s="41"/>
    </row>
    <row r="2728" spans="1:7" ht="15">
      <c r="A2728" s="35" t="s">
        <v>3320</v>
      </c>
      <c r="B2728" s="35" t="s">
        <v>3321</v>
      </c>
      <c r="C2728" s="36">
        <v>181.79</v>
      </c>
      <c r="D2728" s="36">
        <v>121.8</v>
      </c>
      <c r="E2728" s="36">
        <v>121.8</v>
      </c>
      <c r="F2728" s="36">
        <v>158.99</v>
      </c>
      <c r="G2728" s="41"/>
    </row>
    <row r="2729" spans="1:7" ht="15">
      <c r="A2729" s="35" t="s">
        <v>3277</v>
      </c>
      <c r="B2729" s="35" t="s">
        <v>3278</v>
      </c>
      <c r="C2729" s="36">
        <v>245.87</v>
      </c>
      <c r="D2729" s="36">
        <v>164.73</v>
      </c>
      <c r="E2729" s="36">
        <v>164.73</v>
      </c>
      <c r="F2729" s="36">
        <v>213.99</v>
      </c>
      <c r="G2729" s="41"/>
    </row>
    <row r="2730" spans="1:7" ht="15">
      <c r="A2730" s="35" t="s">
        <v>3279</v>
      </c>
      <c r="B2730" s="35" t="s">
        <v>3280</v>
      </c>
      <c r="C2730" s="36">
        <v>244.85</v>
      </c>
      <c r="D2730" s="36">
        <v>164.05</v>
      </c>
      <c r="E2730" s="36">
        <v>164.05</v>
      </c>
      <c r="F2730" s="36">
        <v>213.99</v>
      </c>
      <c r="G2730" s="41"/>
    </row>
    <row r="2731" spans="1:7" ht="15">
      <c r="A2731" s="35" t="s">
        <v>3281</v>
      </c>
      <c r="B2731" s="35" t="s">
        <v>3282</v>
      </c>
      <c r="C2731" s="36">
        <v>245.87</v>
      </c>
      <c r="D2731" s="36">
        <v>164.73</v>
      </c>
      <c r="E2731" s="36">
        <v>164.73</v>
      </c>
      <c r="F2731" s="36">
        <v>213.99</v>
      </c>
      <c r="G2731" s="41"/>
    </row>
    <row r="2732" spans="1:7" ht="15">
      <c r="A2732" s="35" t="s">
        <v>3283</v>
      </c>
      <c r="B2732" s="35" t="s">
        <v>3284</v>
      </c>
      <c r="C2732" s="36">
        <v>245.87</v>
      </c>
      <c r="D2732" s="36">
        <v>164.73</v>
      </c>
      <c r="E2732" s="36">
        <v>164.73</v>
      </c>
      <c r="F2732" s="36">
        <v>213.99</v>
      </c>
      <c r="G2732" s="41"/>
    </row>
    <row r="2733" spans="1:7" ht="15">
      <c r="A2733" s="35" t="s">
        <v>3285</v>
      </c>
      <c r="B2733" s="35" t="s">
        <v>3286</v>
      </c>
      <c r="C2733" s="36">
        <v>283.97000000000003</v>
      </c>
      <c r="D2733" s="36">
        <v>190.26</v>
      </c>
      <c r="E2733" s="36">
        <v>190.26</v>
      </c>
      <c r="F2733" s="36">
        <v>247.99</v>
      </c>
      <c r="G2733" s="41"/>
    </row>
    <row r="2734" spans="1:7" ht="15">
      <c r="A2734" s="35" t="s">
        <v>3287</v>
      </c>
      <c r="B2734" s="35" t="s">
        <v>3288</v>
      </c>
      <c r="C2734" s="36">
        <v>283.97000000000003</v>
      </c>
      <c r="D2734" s="36">
        <v>190.26</v>
      </c>
      <c r="E2734" s="36">
        <v>190.26</v>
      </c>
      <c r="F2734" s="36">
        <v>247.99</v>
      </c>
      <c r="G2734" s="41"/>
    </row>
    <row r="2735" spans="1:7" ht="15">
      <c r="A2735" s="35" t="s">
        <v>3289</v>
      </c>
      <c r="B2735" s="35" t="s">
        <v>3290</v>
      </c>
      <c r="C2735" s="36">
        <v>283.97000000000003</v>
      </c>
      <c r="D2735" s="36">
        <v>190.26</v>
      </c>
      <c r="E2735" s="36">
        <v>190.26</v>
      </c>
      <c r="F2735" s="36">
        <v>247.99</v>
      </c>
      <c r="G2735" s="41"/>
    </row>
    <row r="2736" spans="1:7" ht="15">
      <c r="A2736" s="35" t="s">
        <v>3291</v>
      </c>
      <c r="B2736" s="35" t="s">
        <v>3292</v>
      </c>
      <c r="C2736" s="36">
        <v>169.49</v>
      </c>
      <c r="D2736" s="36">
        <v>112.78</v>
      </c>
      <c r="E2736" s="36">
        <v>112.78</v>
      </c>
      <c r="F2736" s="36">
        <v>145.99</v>
      </c>
      <c r="G2736" s="41"/>
    </row>
    <row r="2737" spans="1:7" ht="15">
      <c r="A2737" s="41"/>
      <c r="B2737" s="41"/>
      <c r="C2737" s="41"/>
      <c r="D2737" s="41"/>
      <c r="E2737" s="41"/>
      <c r="F2737" s="41"/>
      <c r="G2737" s="41"/>
    </row>
    <row r="2738" spans="1:7" ht="15">
      <c r="A2738" s="41"/>
      <c r="B2738" s="35" t="s">
        <v>3358</v>
      </c>
      <c r="C2738" s="41"/>
      <c r="D2738" s="41"/>
      <c r="E2738" s="41"/>
      <c r="F2738" s="41"/>
      <c r="G2738" s="41"/>
    </row>
    <row r="2739" spans="1:7" ht="15">
      <c r="A2739" s="41"/>
      <c r="B2739" s="41"/>
      <c r="C2739" s="41"/>
      <c r="D2739" s="41"/>
      <c r="E2739" s="41"/>
      <c r="F2739" s="41"/>
      <c r="G2739" s="41"/>
    </row>
    <row r="2740" spans="1:7" ht="15">
      <c r="A2740" s="41"/>
      <c r="B2740" s="35" t="s">
        <v>3359</v>
      </c>
      <c r="C2740" s="41"/>
      <c r="D2740" s="41"/>
      <c r="E2740" s="41"/>
      <c r="F2740" s="41"/>
      <c r="G2740" s="41"/>
    </row>
    <row r="2741" spans="1:7" ht="15">
      <c r="A2741" s="35" t="s">
        <v>637</v>
      </c>
      <c r="B2741" s="35" t="s">
        <v>2056</v>
      </c>
      <c r="C2741" s="36">
        <v>341.43</v>
      </c>
      <c r="D2741" s="36">
        <v>243.78</v>
      </c>
      <c r="E2741" s="36">
        <v>243.78</v>
      </c>
      <c r="F2741" s="36">
        <v>299</v>
      </c>
      <c r="G2741" s="36">
        <v>299</v>
      </c>
    </row>
    <row r="2742" spans="1:7" ht="15">
      <c r="A2742" s="35" t="s">
        <v>641</v>
      </c>
      <c r="B2742" s="35" t="s">
        <v>2057</v>
      </c>
      <c r="C2742" s="36">
        <v>684.29</v>
      </c>
      <c r="D2742" s="36">
        <v>488.58</v>
      </c>
      <c r="E2742" s="36">
        <v>488.58</v>
      </c>
      <c r="F2742" s="36">
        <v>599</v>
      </c>
      <c r="G2742" s="36">
        <v>599</v>
      </c>
    </row>
    <row r="2743" spans="1:7" ht="15">
      <c r="A2743" s="35" t="s">
        <v>643</v>
      </c>
      <c r="B2743" s="35" t="s">
        <v>2058</v>
      </c>
      <c r="C2743" s="36">
        <v>410</v>
      </c>
      <c r="D2743" s="36">
        <v>292.74</v>
      </c>
      <c r="E2743" s="36">
        <v>292.74</v>
      </c>
      <c r="F2743" s="36">
        <v>359</v>
      </c>
      <c r="G2743" s="36">
        <v>359</v>
      </c>
    </row>
    <row r="2744" spans="1:7" ht="15">
      <c r="A2744" s="35">
        <v>1025041</v>
      </c>
      <c r="B2744" s="35" t="s">
        <v>1599</v>
      </c>
      <c r="C2744" s="36">
        <v>684.29</v>
      </c>
      <c r="D2744" s="36">
        <v>488.58</v>
      </c>
      <c r="E2744" s="36">
        <v>488.58</v>
      </c>
      <c r="F2744" s="36">
        <v>599</v>
      </c>
      <c r="G2744" s="36">
        <v>599</v>
      </c>
    </row>
    <row r="2745" spans="1:7" ht="15">
      <c r="A2745" s="35">
        <v>1025042</v>
      </c>
      <c r="B2745" s="35" t="s">
        <v>1600</v>
      </c>
      <c r="C2745" s="36">
        <v>684.29</v>
      </c>
      <c r="D2745" s="36">
        <v>488.58</v>
      </c>
      <c r="E2745" s="36">
        <v>488.58</v>
      </c>
      <c r="F2745" s="36">
        <v>599</v>
      </c>
      <c r="G2745" s="36">
        <v>599</v>
      </c>
    </row>
    <row r="2746" spans="1:7" ht="15">
      <c r="A2746" s="35">
        <v>1025043</v>
      </c>
      <c r="B2746" s="35" t="s">
        <v>1601</v>
      </c>
      <c r="C2746" s="36">
        <v>982.86</v>
      </c>
      <c r="D2746" s="36">
        <v>701.76</v>
      </c>
      <c r="E2746" s="36">
        <v>701.76</v>
      </c>
      <c r="F2746" s="36">
        <v>859</v>
      </c>
      <c r="G2746" s="36">
        <v>859</v>
      </c>
    </row>
    <row r="2747" spans="1:7" ht="15">
      <c r="A2747" s="35" t="s">
        <v>401</v>
      </c>
      <c r="B2747" s="35" t="s">
        <v>30</v>
      </c>
      <c r="C2747" s="36">
        <v>455.71</v>
      </c>
      <c r="D2747" s="36">
        <v>325.38</v>
      </c>
      <c r="E2747" s="36">
        <v>325.38</v>
      </c>
      <c r="F2747" s="36">
        <v>399</v>
      </c>
      <c r="G2747" s="36">
        <v>399</v>
      </c>
    </row>
    <row r="2748" spans="1:7" ht="15">
      <c r="A2748" s="35" t="s">
        <v>1281</v>
      </c>
      <c r="B2748" s="35" t="s">
        <v>1562</v>
      </c>
      <c r="C2748" s="36">
        <v>255.71</v>
      </c>
      <c r="D2748" s="36">
        <v>182.58</v>
      </c>
      <c r="E2748" s="36">
        <v>182.58</v>
      </c>
      <c r="F2748" s="36">
        <v>224</v>
      </c>
      <c r="G2748" s="36">
        <v>224</v>
      </c>
    </row>
    <row r="2749" spans="1:7" ht="15">
      <c r="A2749" s="35" t="s">
        <v>1563</v>
      </c>
      <c r="B2749" s="35" t="s">
        <v>1564</v>
      </c>
      <c r="C2749" s="36">
        <v>255.71</v>
      </c>
      <c r="D2749" s="36">
        <v>182.58</v>
      </c>
      <c r="E2749" s="36">
        <v>182.58</v>
      </c>
      <c r="F2749" s="36">
        <v>224</v>
      </c>
      <c r="G2749" s="36">
        <v>224</v>
      </c>
    </row>
    <row r="2750" spans="1:7" ht="15">
      <c r="A2750" s="35" t="s">
        <v>1565</v>
      </c>
      <c r="B2750" s="35" t="s">
        <v>1566</v>
      </c>
      <c r="C2750" s="36">
        <v>255.71</v>
      </c>
      <c r="D2750" s="36">
        <v>182.58</v>
      </c>
      <c r="E2750" s="36">
        <v>182.58</v>
      </c>
      <c r="F2750" s="36">
        <v>224</v>
      </c>
      <c r="G2750" s="36">
        <v>224</v>
      </c>
    </row>
    <row r="2751" spans="1:7" ht="15">
      <c r="A2751" s="35" t="s">
        <v>1283</v>
      </c>
      <c r="B2751" s="35" t="s">
        <v>1567</v>
      </c>
      <c r="C2751" s="36">
        <v>255.71</v>
      </c>
      <c r="D2751" s="36">
        <v>182.58</v>
      </c>
      <c r="E2751" s="36">
        <v>182.58</v>
      </c>
      <c r="F2751" s="36">
        <v>224</v>
      </c>
      <c r="G2751" s="36">
        <v>224</v>
      </c>
    </row>
    <row r="2752" spans="1:7" ht="15">
      <c r="A2752" s="35" t="s">
        <v>391</v>
      </c>
      <c r="B2752" s="35" t="s">
        <v>1570</v>
      </c>
      <c r="C2752" s="36">
        <v>170</v>
      </c>
      <c r="D2752" s="36">
        <v>121.38</v>
      </c>
      <c r="E2752" s="36">
        <v>121.38</v>
      </c>
      <c r="F2752" s="36">
        <v>149</v>
      </c>
      <c r="G2752" s="36">
        <v>149</v>
      </c>
    </row>
    <row r="2753" spans="1:7" ht="15">
      <c r="A2753" s="35" t="s">
        <v>395</v>
      </c>
      <c r="B2753" s="35" t="s">
        <v>1571</v>
      </c>
      <c r="C2753" s="36">
        <v>570</v>
      </c>
      <c r="D2753" s="36">
        <v>406.98</v>
      </c>
      <c r="E2753" s="36">
        <v>406.98</v>
      </c>
      <c r="F2753" s="36">
        <v>499</v>
      </c>
      <c r="G2753" s="36">
        <v>499</v>
      </c>
    </row>
    <row r="2754" spans="1:7" ht="15">
      <c r="A2754" s="35" t="s">
        <v>393</v>
      </c>
      <c r="B2754" s="35" t="s">
        <v>1572</v>
      </c>
      <c r="C2754" s="36">
        <v>512.86</v>
      </c>
      <c r="D2754" s="36">
        <v>366.18</v>
      </c>
      <c r="E2754" s="36">
        <v>366.18</v>
      </c>
      <c r="F2754" s="36">
        <v>449</v>
      </c>
      <c r="G2754" s="36">
        <v>449</v>
      </c>
    </row>
    <row r="2755" spans="1:7" ht="15">
      <c r="A2755" s="35" t="s">
        <v>389</v>
      </c>
      <c r="B2755" s="35" t="s">
        <v>1569</v>
      </c>
      <c r="C2755" s="36">
        <v>90</v>
      </c>
      <c r="D2755" s="36">
        <v>64.260000000000005</v>
      </c>
      <c r="E2755" s="36">
        <v>64.260000000000005</v>
      </c>
      <c r="F2755" s="36">
        <v>79</v>
      </c>
      <c r="G2755" s="36">
        <v>79</v>
      </c>
    </row>
    <row r="2756" spans="1:7" ht="15">
      <c r="A2756" s="35" t="s">
        <v>397</v>
      </c>
      <c r="B2756" s="35" t="s">
        <v>1573</v>
      </c>
      <c r="C2756" s="36">
        <v>90</v>
      </c>
      <c r="D2756" s="36">
        <v>64.260000000000005</v>
      </c>
      <c r="E2756" s="36">
        <v>64.260000000000005</v>
      </c>
      <c r="F2756" s="36">
        <v>79</v>
      </c>
      <c r="G2756" s="36">
        <v>79</v>
      </c>
    </row>
    <row r="2757" spans="1:7" ht="15">
      <c r="A2757" s="35">
        <v>1021231</v>
      </c>
      <c r="B2757" s="35" t="s">
        <v>1520</v>
      </c>
      <c r="C2757" s="36">
        <v>28.56</v>
      </c>
      <c r="D2757" s="36">
        <v>20.39</v>
      </c>
      <c r="E2757" s="36">
        <v>20.39</v>
      </c>
      <c r="F2757" s="36">
        <v>24.99</v>
      </c>
      <c r="G2757" s="36">
        <v>24.99</v>
      </c>
    </row>
    <row r="2758" spans="1:7" ht="15">
      <c r="A2758" s="35">
        <v>1021294</v>
      </c>
      <c r="B2758" s="35" t="s">
        <v>1521</v>
      </c>
      <c r="C2758" s="36">
        <v>21.43</v>
      </c>
      <c r="D2758" s="36">
        <v>15.3</v>
      </c>
      <c r="E2758" s="36">
        <v>15.3</v>
      </c>
      <c r="F2758" s="36">
        <v>18.899999999999999</v>
      </c>
      <c r="G2758" s="36">
        <v>18.899999999999999</v>
      </c>
    </row>
    <row r="2759" spans="1:7" ht="15">
      <c r="A2759" s="41"/>
      <c r="B2759" s="41"/>
      <c r="C2759" s="41"/>
      <c r="D2759" s="41"/>
      <c r="E2759" s="41"/>
      <c r="F2759" s="41"/>
      <c r="G2759" s="41"/>
    </row>
    <row r="2760" spans="1:7" ht="15">
      <c r="A2760" s="41"/>
      <c r="B2760" s="35" t="s">
        <v>3360</v>
      </c>
      <c r="C2760" s="41"/>
      <c r="D2760" s="41"/>
      <c r="E2760" s="41"/>
      <c r="F2760" s="41"/>
      <c r="G2760" s="41"/>
    </row>
    <row r="2761" spans="1:7" ht="15">
      <c r="A2761" s="35">
        <v>3053996</v>
      </c>
      <c r="B2761" s="35" t="s">
        <v>1632</v>
      </c>
      <c r="C2761" s="36">
        <v>31.43</v>
      </c>
      <c r="D2761" s="36">
        <v>22.44</v>
      </c>
      <c r="E2761" s="36">
        <v>22.44</v>
      </c>
      <c r="F2761" s="36">
        <v>26.99</v>
      </c>
      <c r="G2761" s="36">
        <v>26.99</v>
      </c>
    </row>
    <row r="2762" spans="1:7" ht="15">
      <c r="A2762" s="41"/>
      <c r="B2762" s="41"/>
      <c r="C2762" s="41"/>
      <c r="D2762" s="41"/>
      <c r="E2762" s="41"/>
      <c r="F2762" s="41"/>
      <c r="G2762" s="41"/>
    </row>
    <row r="2763" spans="1:7" ht="15">
      <c r="A2763" s="41"/>
      <c r="B2763" s="35" t="s">
        <v>3361</v>
      </c>
      <c r="C2763" s="41"/>
      <c r="D2763" s="41"/>
      <c r="E2763" s="41"/>
      <c r="F2763" s="41"/>
      <c r="G2763" s="41"/>
    </row>
    <row r="2764" spans="1:7" ht="15">
      <c r="A2764" s="35" t="s">
        <v>3362</v>
      </c>
      <c r="B2764" s="35" t="s">
        <v>3363</v>
      </c>
      <c r="C2764" s="36">
        <v>181.3</v>
      </c>
      <c r="D2764" s="36">
        <v>121.47</v>
      </c>
      <c r="E2764" s="36">
        <v>121.47</v>
      </c>
      <c r="F2764" s="36">
        <v>157.99</v>
      </c>
      <c r="G2764" s="41"/>
    </row>
    <row r="2765" spans="1:7" ht="15">
      <c r="A2765" s="35" t="s">
        <v>3364</v>
      </c>
      <c r="B2765" s="35" t="s">
        <v>3365</v>
      </c>
      <c r="C2765" s="36">
        <v>288.08999999999997</v>
      </c>
      <c r="D2765" s="36">
        <v>193.02</v>
      </c>
      <c r="E2765" s="36">
        <v>193.02</v>
      </c>
      <c r="F2765" s="36">
        <v>250.99</v>
      </c>
      <c r="G2765" s="41"/>
    </row>
    <row r="2766" spans="1:7" ht="15">
      <c r="A2766" s="35" t="s">
        <v>3366</v>
      </c>
      <c r="B2766" s="35" t="s">
        <v>3367</v>
      </c>
      <c r="C2766" s="36">
        <v>288.08999999999997</v>
      </c>
      <c r="D2766" s="36">
        <v>193.02</v>
      </c>
      <c r="E2766" s="36">
        <v>193.02</v>
      </c>
      <c r="F2766" s="36">
        <v>250.99</v>
      </c>
      <c r="G2766" s="41"/>
    </row>
    <row r="2767" spans="1:7" ht="15">
      <c r="A2767" s="35" t="s">
        <v>3368</v>
      </c>
      <c r="B2767" s="35" t="s">
        <v>3369</v>
      </c>
      <c r="C2767" s="36">
        <v>288.08999999999997</v>
      </c>
      <c r="D2767" s="36">
        <v>193.02</v>
      </c>
      <c r="E2767" s="36">
        <v>193.02</v>
      </c>
      <c r="F2767" s="36">
        <v>250.99</v>
      </c>
      <c r="G2767" s="41"/>
    </row>
    <row r="2768" spans="1:7" ht="15">
      <c r="A2768" s="35" t="s">
        <v>3370</v>
      </c>
      <c r="B2768" s="35" t="s">
        <v>3371</v>
      </c>
      <c r="C2768" s="36">
        <v>210.3</v>
      </c>
      <c r="D2768" s="36">
        <v>150.47</v>
      </c>
      <c r="E2768" s="36">
        <v>150.47</v>
      </c>
      <c r="F2768" s="36">
        <v>186.99</v>
      </c>
      <c r="G2768" s="41"/>
    </row>
    <row r="2769" spans="1:7" ht="15">
      <c r="A2769" s="35" t="s">
        <v>3372</v>
      </c>
      <c r="B2769" s="35" t="s">
        <v>3373</v>
      </c>
      <c r="C2769" s="36">
        <v>317.08999999999997</v>
      </c>
      <c r="D2769" s="36">
        <v>222.02</v>
      </c>
      <c r="E2769" s="36">
        <v>222.02</v>
      </c>
      <c r="F2769" s="36">
        <v>279.99</v>
      </c>
      <c r="G2769" s="41"/>
    </row>
    <row r="2770" spans="1:7" ht="15">
      <c r="A2770" s="35" t="s">
        <v>3374</v>
      </c>
      <c r="B2770" s="35" t="s">
        <v>3375</v>
      </c>
      <c r="C2770" s="36">
        <v>317.08999999999997</v>
      </c>
      <c r="D2770" s="36">
        <v>222.02</v>
      </c>
      <c r="E2770" s="36">
        <v>222.02</v>
      </c>
      <c r="F2770" s="36">
        <v>279.99</v>
      </c>
      <c r="G2770" s="41"/>
    </row>
    <row r="2771" spans="1:7" ht="15">
      <c r="A2771" s="35" t="s">
        <v>3376</v>
      </c>
      <c r="B2771" s="35" t="s">
        <v>3377</v>
      </c>
      <c r="C2771" s="36">
        <v>317.08999999999997</v>
      </c>
      <c r="D2771" s="36">
        <v>222.02</v>
      </c>
      <c r="E2771" s="36">
        <v>222.02</v>
      </c>
      <c r="F2771" s="36">
        <v>279.99</v>
      </c>
      <c r="G2771" s="41"/>
    </row>
    <row r="2772" spans="1:7" ht="15">
      <c r="A2772" s="35" t="s">
        <v>1019</v>
      </c>
      <c r="B2772" s="35" t="s">
        <v>3378</v>
      </c>
      <c r="C2772" s="36">
        <v>43.57</v>
      </c>
      <c r="D2772" s="36">
        <v>29.19</v>
      </c>
      <c r="E2772" s="36">
        <v>29.19</v>
      </c>
      <c r="F2772" s="36">
        <v>37.99</v>
      </c>
      <c r="G2772" s="41"/>
    </row>
    <row r="2773" spans="1:7" ht="15">
      <c r="A2773" s="35" t="s">
        <v>1021</v>
      </c>
      <c r="B2773" s="35" t="s">
        <v>3379</v>
      </c>
      <c r="C2773" s="36">
        <v>160.43</v>
      </c>
      <c r="D2773" s="36">
        <v>107.49</v>
      </c>
      <c r="E2773" s="36">
        <v>107.49</v>
      </c>
      <c r="F2773" s="36">
        <v>139.99</v>
      </c>
      <c r="G2773" s="41"/>
    </row>
    <row r="2774" spans="1:7" ht="15">
      <c r="A2774" s="35" t="s">
        <v>1023</v>
      </c>
      <c r="B2774" s="35" t="s">
        <v>3380</v>
      </c>
      <c r="C2774" s="36">
        <v>11.45</v>
      </c>
      <c r="D2774" s="36">
        <v>7.67</v>
      </c>
      <c r="E2774" s="36">
        <v>7.67</v>
      </c>
      <c r="F2774" s="36">
        <v>10.99</v>
      </c>
      <c r="G2774" s="41"/>
    </row>
    <row r="2775" spans="1:7" ht="15">
      <c r="A2775" s="35" t="s">
        <v>3381</v>
      </c>
      <c r="B2775" s="35" t="s">
        <v>3382</v>
      </c>
      <c r="C2775" s="36">
        <v>288.08999999999997</v>
      </c>
      <c r="D2775" s="36">
        <v>193.02</v>
      </c>
      <c r="E2775" s="36">
        <v>193.02</v>
      </c>
      <c r="F2775" s="36">
        <v>250.99</v>
      </c>
      <c r="G2775" s="41"/>
    </row>
    <row r="2776" spans="1:7" ht="15">
      <c r="A2776" s="35" t="s">
        <v>3383</v>
      </c>
      <c r="B2776" s="35" t="s">
        <v>3384</v>
      </c>
      <c r="C2776" s="36">
        <v>181.3</v>
      </c>
      <c r="D2776" s="36">
        <v>121.47</v>
      </c>
      <c r="E2776" s="36">
        <v>121.47</v>
      </c>
      <c r="F2776" s="36">
        <v>157.99</v>
      </c>
      <c r="G2776" s="41"/>
    </row>
    <row r="2777" spans="1:7" ht="15">
      <c r="A2777" s="35" t="s">
        <v>3385</v>
      </c>
      <c r="B2777" s="35" t="s">
        <v>3386</v>
      </c>
      <c r="C2777" s="36">
        <v>288.08999999999997</v>
      </c>
      <c r="D2777" s="36">
        <v>193.02</v>
      </c>
      <c r="E2777" s="36">
        <v>193.02</v>
      </c>
      <c r="F2777" s="36">
        <v>250.99</v>
      </c>
      <c r="G2777" s="41"/>
    </row>
    <row r="2778" spans="1:7" ht="15">
      <c r="A2778" s="35" t="s">
        <v>3387</v>
      </c>
      <c r="B2778" s="35" t="s">
        <v>3388</v>
      </c>
      <c r="C2778" s="36">
        <v>288.08999999999997</v>
      </c>
      <c r="D2778" s="36">
        <v>193.02</v>
      </c>
      <c r="E2778" s="36">
        <v>193.02</v>
      </c>
      <c r="F2778" s="36">
        <v>250.99</v>
      </c>
      <c r="G2778" s="41"/>
    </row>
    <row r="2779" spans="1:7" ht="15">
      <c r="A2779" s="35" t="s">
        <v>3389</v>
      </c>
      <c r="B2779" s="35" t="s">
        <v>3390</v>
      </c>
      <c r="C2779" s="36">
        <v>160.43</v>
      </c>
      <c r="D2779" s="36">
        <v>107.49</v>
      </c>
      <c r="E2779" s="36">
        <v>107.49</v>
      </c>
      <c r="F2779" s="36">
        <v>139.99</v>
      </c>
      <c r="G2779" s="41"/>
    </row>
    <row r="2780" spans="1:7" ht="15">
      <c r="A2780" s="35" t="s">
        <v>3391</v>
      </c>
      <c r="B2780" s="35" t="s">
        <v>3392</v>
      </c>
      <c r="C2780" s="36">
        <v>448.52</v>
      </c>
      <c r="D2780" s="36">
        <v>300.51</v>
      </c>
      <c r="E2780" s="36">
        <v>300.51</v>
      </c>
      <c r="F2780" s="36">
        <v>390.99</v>
      </c>
      <c r="G2780" s="41"/>
    </row>
    <row r="2781" spans="1:7" ht="15">
      <c r="A2781" s="35" t="s">
        <v>3393</v>
      </c>
      <c r="B2781" s="35" t="s">
        <v>3394</v>
      </c>
      <c r="C2781" s="36">
        <v>257.33</v>
      </c>
      <c r="D2781" s="36">
        <v>172.41</v>
      </c>
      <c r="E2781" s="36">
        <v>172.41</v>
      </c>
      <c r="F2781" s="36">
        <v>223.99</v>
      </c>
      <c r="G2781" s="41"/>
    </row>
    <row r="2782" spans="1:7" ht="15">
      <c r="A2782" s="35" t="s">
        <v>3395</v>
      </c>
      <c r="B2782" s="35" t="s">
        <v>3396</v>
      </c>
      <c r="C2782" s="36">
        <v>448.52</v>
      </c>
      <c r="D2782" s="36">
        <v>300.51</v>
      </c>
      <c r="E2782" s="36">
        <v>300.51</v>
      </c>
      <c r="F2782" s="36">
        <v>390.99</v>
      </c>
      <c r="G2782" s="41"/>
    </row>
    <row r="2783" spans="1:7" ht="15">
      <c r="A2783" s="35" t="s">
        <v>3397</v>
      </c>
      <c r="B2783" s="35" t="s">
        <v>3398</v>
      </c>
      <c r="C2783" s="36">
        <v>448.52</v>
      </c>
      <c r="D2783" s="36">
        <v>300.51</v>
      </c>
      <c r="E2783" s="36">
        <v>300.51</v>
      </c>
      <c r="F2783" s="36">
        <v>390.99</v>
      </c>
      <c r="G2783" s="41"/>
    </row>
    <row r="2784" spans="1:7" ht="15">
      <c r="A2784" s="41"/>
      <c r="B2784" s="41"/>
      <c r="C2784" s="41"/>
      <c r="D2784" s="41"/>
      <c r="E2784" s="41"/>
      <c r="F2784" s="41"/>
      <c r="G2784" s="41"/>
    </row>
    <row r="2785" spans="1:7" ht="15">
      <c r="A2785" s="41"/>
      <c r="B2785" s="35" t="s">
        <v>3399</v>
      </c>
      <c r="C2785" s="41"/>
      <c r="D2785" s="41"/>
      <c r="E2785" s="41"/>
      <c r="F2785" s="41"/>
      <c r="G2785" s="41"/>
    </row>
    <row r="2786" spans="1:7" ht="15">
      <c r="A2786" s="35" t="s">
        <v>3362</v>
      </c>
      <c r="B2786" s="35" t="s">
        <v>3363</v>
      </c>
      <c r="C2786" s="36">
        <v>181.3</v>
      </c>
      <c r="D2786" s="36">
        <v>121.47</v>
      </c>
      <c r="E2786" s="36">
        <v>121.47</v>
      </c>
      <c r="F2786" s="36">
        <v>157.99</v>
      </c>
      <c r="G2786" s="41"/>
    </row>
    <row r="2787" spans="1:7" ht="15">
      <c r="A2787" s="35" t="s">
        <v>3364</v>
      </c>
      <c r="B2787" s="35" t="s">
        <v>3365</v>
      </c>
      <c r="C2787" s="36">
        <v>288.08999999999997</v>
      </c>
      <c r="D2787" s="36">
        <v>193.02</v>
      </c>
      <c r="E2787" s="36">
        <v>193.02</v>
      </c>
      <c r="F2787" s="36">
        <v>250.99</v>
      </c>
      <c r="G2787" s="41"/>
    </row>
    <row r="2788" spans="1:7" ht="15">
      <c r="A2788" s="35" t="s">
        <v>3366</v>
      </c>
      <c r="B2788" s="35" t="s">
        <v>3367</v>
      </c>
      <c r="C2788" s="36">
        <v>288.08999999999997</v>
      </c>
      <c r="D2788" s="36">
        <v>193.02</v>
      </c>
      <c r="E2788" s="36">
        <v>193.02</v>
      </c>
      <c r="F2788" s="36">
        <v>250.99</v>
      </c>
      <c r="G2788" s="41"/>
    </row>
    <row r="2789" spans="1:7" ht="15">
      <c r="A2789" s="35" t="s">
        <v>3368</v>
      </c>
      <c r="B2789" s="35" t="s">
        <v>3369</v>
      </c>
      <c r="C2789" s="36">
        <v>288.08999999999997</v>
      </c>
      <c r="D2789" s="36">
        <v>193.02</v>
      </c>
      <c r="E2789" s="36">
        <v>193.02</v>
      </c>
      <c r="F2789" s="36">
        <v>250.99</v>
      </c>
      <c r="G2789" s="41"/>
    </row>
    <row r="2790" spans="1:7" ht="15">
      <c r="A2790" s="35" t="s">
        <v>3370</v>
      </c>
      <c r="B2790" s="35" t="s">
        <v>3371</v>
      </c>
      <c r="C2790" s="36">
        <v>210.3</v>
      </c>
      <c r="D2790" s="36">
        <v>150.47</v>
      </c>
      <c r="E2790" s="36">
        <v>150.47</v>
      </c>
      <c r="F2790" s="36">
        <v>186.99</v>
      </c>
      <c r="G2790" s="41"/>
    </row>
    <row r="2791" spans="1:7" ht="15">
      <c r="A2791" s="35" t="s">
        <v>3372</v>
      </c>
      <c r="B2791" s="35" t="s">
        <v>3373</v>
      </c>
      <c r="C2791" s="36">
        <v>317.08999999999997</v>
      </c>
      <c r="D2791" s="36">
        <v>222.02</v>
      </c>
      <c r="E2791" s="36">
        <v>222.02</v>
      </c>
      <c r="F2791" s="36">
        <v>279.99</v>
      </c>
      <c r="G2791" s="41"/>
    </row>
    <row r="2792" spans="1:7" ht="15">
      <c r="A2792" s="35" t="s">
        <v>3374</v>
      </c>
      <c r="B2792" s="35" t="s">
        <v>3375</v>
      </c>
      <c r="C2792" s="36">
        <v>317.08999999999997</v>
      </c>
      <c r="D2792" s="36">
        <v>222.02</v>
      </c>
      <c r="E2792" s="36">
        <v>222.02</v>
      </c>
      <c r="F2792" s="36">
        <v>279.99</v>
      </c>
      <c r="G2792" s="41"/>
    </row>
    <row r="2793" spans="1:7" ht="15">
      <c r="A2793" s="35" t="s">
        <v>3376</v>
      </c>
      <c r="B2793" s="35" t="s">
        <v>3377</v>
      </c>
      <c r="C2793" s="36">
        <v>317.08999999999997</v>
      </c>
      <c r="D2793" s="36">
        <v>222.02</v>
      </c>
      <c r="E2793" s="36">
        <v>222.02</v>
      </c>
      <c r="F2793" s="36">
        <v>279.99</v>
      </c>
      <c r="G2793" s="41"/>
    </row>
    <row r="2794" spans="1:7" ht="15">
      <c r="A2794" s="35" t="s">
        <v>1019</v>
      </c>
      <c r="B2794" s="35" t="s">
        <v>3378</v>
      </c>
      <c r="C2794" s="36">
        <v>43.57</v>
      </c>
      <c r="D2794" s="36">
        <v>29.19</v>
      </c>
      <c r="E2794" s="36">
        <v>29.19</v>
      </c>
      <c r="F2794" s="36">
        <v>37.99</v>
      </c>
      <c r="G2794" s="41"/>
    </row>
    <row r="2795" spans="1:7" ht="15">
      <c r="A2795" s="35" t="s">
        <v>1021</v>
      </c>
      <c r="B2795" s="35" t="s">
        <v>3379</v>
      </c>
      <c r="C2795" s="36">
        <v>160.43</v>
      </c>
      <c r="D2795" s="36">
        <v>107.49</v>
      </c>
      <c r="E2795" s="36">
        <v>107.49</v>
      </c>
      <c r="F2795" s="36">
        <v>139.99</v>
      </c>
      <c r="G2795" s="41"/>
    </row>
    <row r="2796" spans="1:7" ht="15">
      <c r="A2796" s="35" t="s">
        <v>1023</v>
      </c>
      <c r="B2796" s="35" t="s">
        <v>3380</v>
      </c>
      <c r="C2796" s="36">
        <v>11.45</v>
      </c>
      <c r="D2796" s="36">
        <v>7.67</v>
      </c>
      <c r="E2796" s="36">
        <v>7.67</v>
      </c>
      <c r="F2796" s="36">
        <v>10.99</v>
      </c>
      <c r="G2796" s="41"/>
    </row>
    <row r="2797" spans="1:7" ht="15">
      <c r="A2797" s="35" t="s">
        <v>3400</v>
      </c>
      <c r="B2797" s="35" t="s">
        <v>3401</v>
      </c>
      <c r="C2797" s="36">
        <v>257.33</v>
      </c>
      <c r="D2797" s="36">
        <v>172.41</v>
      </c>
      <c r="E2797" s="36">
        <v>172.41</v>
      </c>
      <c r="F2797" s="36">
        <v>223.99</v>
      </c>
      <c r="G2797" s="41"/>
    </row>
    <row r="2798" spans="1:7" ht="15">
      <c r="A2798" s="35" t="s">
        <v>3402</v>
      </c>
      <c r="B2798" s="35" t="s">
        <v>3403</v>
      </c>
      <c r="C2798" s="36">
        <v>448.52</v>
      </c>
      <c r="D2798" s="36">
        <v>300.51</v>
      </c>
      <c r="E2798" s="36">
        <v>300.51</v>
      </c>
      <c r="F2798" s="36">
        <v>390.99</v>
      </c>
      <c r="G2798" s="41"/>
    </row>
    <row r="2799" spans="1:7" ht="15">
      <c r="A2799" s="35" t="s">
        <v>3404</v>
      </c>
      <c r="B2799" s="35" t="s">
        <v>3405</v>
      </c>
      <c r="C2799" s="36">
        <v>448.52</v>
      </c>
      <c r="D2799" s="36">
        <v>300.51</v>
      </c>
      <c r="E2799" s="36">
        <v>300.51</v>
      </c>
      <c r="F2799" s="36">
        <v>390.99</v>
      </c>
      <c r="G2799" s="41"/>
    </row>
    <row r="2800" spans="1:7" ht="15">
      <c r="A2800" s="35" t="s">
        <v>3406</v>
      </c>
      <c r="B2800" s="35" t="s">
        <v>3407</v>
      </c>
      <c r="C2800" s="36">
        <v>448.52</v>
      </c>
      <c r="D2800" s="36">
        <v>300.51</v>
      </c>
      <c r="E2800" s="36">
        <v>300.51</v>
      </c>
      <c r="F2800" s="36">
        <v>390.99</v>
      </c>
      <c r="G2800" s="41"/>
    </row>
    <row r="2801" spans="1:7" ht="15">
      <c r="A2801" s="35" t="s">
        <v>3408</v>
      </c>
      <c r="B2801" s="35" t="s">
        <v>3409</v>
      </c>
      <c r="C2801" s="36">
        <v>286.33</v>
      </c>
      <c r="D2801" s="36">
        <v>201.41</v>
      </c>
      <c r="E2801" s="36">
        <v>201.41</v>
      </c>
      <c r="F2801" s="36">
        <v>252.99</v>
      </c>
      <c r="G2801" s="41"/>
    </row>
    <row r="2802" spans="1:7" ht="15">
      <c r="A2802" s="35" t="s">
        <v>3410</v>
      </c>
      <c r="B2802" s="35" t="s">
        <v>3411</v>
      </c>
      <c r="C2802" s="36">
        <v>477.52</v>
      </c>
      <c r="D2802" s="36">
        <v>329.51</v>
      </c>
      <c r="E2802" s="36">
        <v>329.51</v>
      </c>
      <c r="F2802" s="36">
        <v>419.99</v>
      </c>
      <c r="G2802" s="41"/>
    </row>
    <row r="2803" spans="1:7" ht="15">
      <c r="A2803" s="35" t="s">
        <v>3412</v>
      </c>
      <c r="B2803" s="35" t="s">
        <v>3413</v>
      </c>
      <c r="C2803" s="36">
        <v>477.52</v>
      </c>
      <c r="D2803" s="36">
        <v>329.51</v>
      </c>
      <c r="E2803" s="36">
        <v>329.51</v>
      </c>
      <c r="F2803" s="36">
        <v>419.99</v>
      </c>
      <c r="G2803" s="41"/>
    </row>
    <row r="2804" spans="1:7" ht="15">
      <c r="A2804" s="35" t="s">
        <v>3414</v>
      </c>
      <c r="B2804" s="35" t="s">
        <v>3415</v>
      </c>
      <c r="C2804" s="36">
        <v>477.52</v>
      </c>
      <c r="D2804" s="36">
        <v>329.51</v>
      </c>
      <c r="E2804" s="36">
        <v>329.51</v>
      </c>
      <c r="F2804" s="36">
        <v>419.99</v>
      </c>
      <c r="G2804" s="41"/>
    </row>
    <row r="2805" spans="1:7" ht="15">
      <c r="A2805" s="35" t="s">
        <v>3381</v>
      </c>
      <c r="B2805" s="35" t="s">
        <v>3382</v>
      </c>
      <c r="C2805" s="36">
        <v>288.08999999999997</v>
      </c>
      <c r="D2805" s="36">
        <v>193.02</v>
      </c>
      <c r="E2805" s="36">
        <v>193.02</v>
      </c>
      <c r="F2805" s="36">
        <v>250.99</v>
      </c>
      <c r="G2805" s="41"/>
    </row>
    <row r="2806" spans="1:7" ht="15">
      <c r="A2806" s="35" t="s">
        <v>3383</v>
      </c>
      <c r="B2806" s="35" t="s">
        <v>3384</v>
      </c>
      <c r="C2806" s="36">
        <v>181.3</v>
      </c>
      <c r="D2806" s="36">
        <v>121.47</v>
      </c>
      <c r="E2806" s="36">
        <v>121.47</v>
      </c>
      <c r="F2806" s="36">
        <v>157.99</v>
      </c>
      <c r="G2806" s="41"/>
    </row>
    <row r="2807" spans="1:7" ht="15">
      <c r="A2807" s="35" t="s">
        <v>3385</v>
      </c>
      <c r="B2807" s="35" t="s">
        <v>3386</v>
      </c>
      <c r="C2807" s="36">
        <v>288.08999999999997</v>
      </c>
      <c r="D2807" s="36">
        <v>193.02</v>
      </c>
      <c r="E2807" s="36">
        <v>193.02</v>
      </c>
      <c r="F2807" s="36">
        <v>250.99</v>
      </c>
      <c r="G2807" s="41"/>
    </row>
    <row r="2808" spans="1:7" ht="15">
      <c r="A2808" s="35" t="s">
        <v>3387</v>
      </c>
      <c r="B2808" s="35" t="s">
        <v>3388</v>
      </c>
      <c r="C2808" s="36">
        <v>288.08999999999997</v>
      </c>
      <c r="D2808" s="36">
        <v>193.02</v>
      </c>
      <c r="E2808" s="36">
        <v>193.02</v>
      </c>
      <c r="F2808" s="36">
        <v>250.99</v>
      </c>
      <c r="G2808" s="41"/>
    </row>
    <row r="2809" spans="1:7" ht="15">
      <c r="A2809" s="35" t="s">
        <v>3389</v>
      </c>
      <c r="B2809" s="35" t="s">
        <v>3390</v>
      </c>
      <c r="C2809" s="36">
        <v>160.43</v>
      </c>
      <c r="D2809" s="36">
        <v>107.49</v>
      </c>
      <c r="E2809" s="36">
        <v>107.49</v>
      </c>
      <c r="F2809" s="36">
        <v>139.99</v>
      </c>
      <c r="G2809" s="41"/>
    </row>
    <row r="2810" spans="1:7" ht="15">
      <c r="A2810" s="35" t="s">
        <v>3391</v>
      </c>
      <c r="B2810" s="35" t="s">
        <v>3392</v>
      </c>
      <c r="C2810" s="36">
        <v>448.52</v>
      </c>
      <c r="D2810" s="36">
        <v>300.51</v>
      </c>
      <c r="E2810" s="36">
        <v>300.51</v>
      </c>
      <c r="F2810" s="36">
        <v>390.99</v>
      </c>
      <c r="G2810" s="41"/>
    </row>
    <row r="2811" spans="1:7" ht="15">
      <c r="A2811" s="35" t="s">
        <v>3393</v>
      </c>
      <c r="B2811" s="35" t="s">
        <v>3394</v>
      </c>
      <c r="C2811" s="36">
        <v>257.33</v>
      </c>
      <c r="D2811" s="36">
        <v>172.41</v>
      </c>
      <c r="E2811" s="36">
        <v>172.41</v>
      </c>
      <c r="F2811" s="36">
        <v>223.99</v>
      </c>
      <c r="G2811" s="41"/>
    </row>
    <row r="2812" spans="1:7" ht="15">
      <c r="A2812" s="35" t="s">
        <v>3395</v>
      </c>
      <c r="B2812" s="35" t="s">
        <v>3396</v>
      </c>
      <c r="C2812" s="36">
        <v>448.52</v>
      </c>
      <c r="D2812" s="36">
        <v>300.51</v>
      </c>
      <c r="E2812" s="36">
        <v>300.51</v>
      </c>
      <c r="F2812" s="36">
        <v>390.99</v>
      </c>
      <c r="G2812" s="41"/>
    </row>
    <row r="2813" spans="1:7" ht="15">
      <c r="A2813" s="35" t="s">
        <v>3397</v>
      </c>
      <c r="B2813" s="35" t="s">
        <v>3398</v>
      </c>
      <c r="C2813" s="36">
        <v>448.52</v>
      </c>
      <c r="D2813" s="36">
        <v>300.51</v>
      </c>
      <c r="E2813" s="36">
        <v>300.51</v>
      </c>
      <c r="F2813" s="36">
        <v>390.99</v>
      </c>
      <c r="G2813" s="41"/>
    </row>
    <row r="2814" spans="1:7" ht="15">
      <c r="A2814" s="41"/>
      <c r="B2814" s="41"/>
      <c r="C2814" s="41"/>
      <c r="D2814" s="41"/>
      <c r="E2814" s="41"/>
      <c r="F2814" s="41"/>
      <c r="G2814" s="41"/>
    </row>
    <row r="2815" spans="1:7" ht="15">
      <c r="A2815" s="41"/>
      <c r="B2815" s="35" t="s">
        <v>3416</v>
      </c>
      <c r="C2815" s="41"/>
      <c r="D2815" s="41"/>
      <c r="E2815" s="41"/>
      <c r="F2815" s="41"/>
      <c r="G2815" s="41"/>
    </row>
    <row r="2816" spans="1:7" ht="15">
      <c r="A2816" s="41"/>
      <c r="B2816" s="41"/>
      <c r="C2816" s="41"/>
      <c r="D2816" s="41"/>
      <c r="E2816" s="41"/>
      <c r="F2816" s="41"/>
      <c r="G2816" s="41"/>
    </row>
    <row r="2817" spans="1:7" ht="15">
      <c r="A2817" s="41"/>
      <c r="B2817" s="35" t="s">
        <v>3417</v>
      </c>
      <c r="C2817" s="41"/>
      <c r="D2817" s="41"/>
      <c r="E2817" s="41"/>
      <c r="F2817" s="41"/>
      <c r="G2817" s="41"/>
    </row>
    <row r="2818" spans="1:7" ht="15">
      <c r="A2818" s="35" t="s">
        <v>2811</v>
      </c>
      <c r="B2818" s="35" t="s">
        <v>2812</v>
      </c>
      <c r="C2818" s="36">
        <v>19.82</v>
      </c>
      <c r="D2818" s="36">
        <v>13.28</v>
      </c>
      <c r="E2818" s="36">
        <v>13.28</v>
      </c>
      <c r="F2818" s="36">
        <v>17.989999999999998</v>
      </c>
      <c r="G2818" s="41"/>
    </row>
    <row r="2819" spans="1:7" ht="15">
      <c r="A2819" s="35" t="s">
        <v>2813</v>
      </c>
      <c r="B2819" s="35" t="s">
        <v>2814</v>
      </c>
      <c r="C2819" s="36">
        <v>70.05</v>
      </c>
      <c r="D2819" s="36">
        <v>40.630000000000003</v>
      </c>
      <c r="E2819" s="36">
        <v>40.630000000000003</v>
      </c>
      <c r="F2819" s="36">
        <v>52.99</v>
      </c>
      <c r="G2819" s="41"/>
    </row>
    <row r="2820" spans="1:7" ht="15">
      <c r="A2820" s="41"/>
      <c r="B2820" s="41"/>
      <c r="C2820" s="41"/>
      <c r="D2820" s="41"/>
      <c r="E2820" s="41"/>
      <c r="F2820" s="41"/>
      <c r="G2820" s="41"/>
    </row>
    <row r="2821" spans="1:7" ht="15">
      <c r="A2821" s="41"/>
      <c r="B2821" s="35" t="s">
        <v>3418</v>
      </c>
      <c r="C2821" s="41"/>
      <c r="D2821" s="41"/>
      <c r="E2821" s="41"/>
      <c r="F2821" s="41"/>
      <c r="G2821" s="41"/>
    </row>
    <row r="2822" spans="1:7" ht="15">
      <c r="A2822" s="35" t="s">
        <v>3419</v>
      </c>
      <c r="B2822" s="35" t="s">
        <v>3420</v>
      </c>
      <c r="C2822" s="36">
        <v>192.22</v>
      </c>
      <c r="D2822" s="36">
        <v>128.79</v>
      </c>
      <c r="E2822" s="36">
        <v>128.79</v>
      </c>
      <c r="F2822" s="36">
        <v>167.99</v>
      </c>
      <c r="G2822" s="41"/>
    </row>
    <row r="2823" spans="1:7" ht="15">
      <c r="A2823" s="35" t="s">
        <v>3421</v>
      </c>
      <c r="B2823" s="35" t="s">
        <v>3422</v>
      </c>
      <c r="C2823" s="36">
        <v>316.43</v>
      </c>
      <c r="D2823" s="36">
        <v>212.01</v>
      </c>
      <c r="E2823" s="36">
        <v>212.01</v>
      </c>
      <c r="F2823" s="36">
        <v>275.99</v>
      </c>
      <c r="G2823" s="41"/>
    </row>
    <row r="2824" spans="1:7" ht="15">
      <c r="A2824" s="35" t="s">
        <v>3423</v>
      </c>
      <c r="B2824" s="35" t="s">
        <v>3424</v>
      </c>
      <c r="C2824" s="36">
        <v>316.43</v>
      </c>
      <c r="D2824" s="36">
        <v>212.01</v>
      </c>
      <c r="E2824" s="36">
        <v>212.01</v>
      </c>
      <c r="F2824" s="36">
        <v>275.99</v>
      </c>
      <c r="G2824" s="41"/>
    </row>
    <row r="2825" spans="1:7" ht="15">
      <c r="A2825" s="35" t="s">
        <v>3425</v>
      </c>
      <c r="B2825" s="35" t="s">
        <v>3426</v>
      </c>
      <c r="C2825" s="36">
        <v>316.43</v>
      </c>
      <c r="D2825" s="36">
        <v>212.01</v>
      </c>
      <c r="E2825" s="36">
        <v>212.01</v>
      </c>
      <c r="F2825" s="36">
        <v>275.99</v>
      </c>
      <c r="G2825" s="41"/>
    </row>
    <row r="2826" spans="1:7" ht="15">
      <c r="A2826" s="35" t="s">
        <v>3427</v>
      </c>
      <c r="B2826" s="35" t="s">
        <v>3428</v>
      </c>
      <c r="C2826" s="36">
        <v>301.43</v>
      </c>
      <c r="D2826" s="36">
        <v>212.85</v>
      </c>
      <c r="E2826" s="36">
        <v>212.85</v>
      </c>
      <c r="F2826" s="36">
        <v>266.99</v>
      </c>
      <c r="G2826" s="41"/>
    </row>
    <row r="2827" spans="1:7" ht="15">
      <c r="A2827" s="35" t="s">
        <v>3429</v>
      </c>
      <c r="B2827" s="35" t="s">
        <v>3430</v>
      </c>
      <c r="C2827" s="36">
        <v>705.88</v>
      </c>
      <c r="D2827" s="36">
        <v>497.03</v>
      </c>
      <c r="E2827" s="36">
        <v>497.03</v>
      </c>
      <c r="F2827" s="36">
        <v>623.99</v>
      </c>
      <c r="G2827" s="41"/>
    </row>
    <row r="2828" spans="1:7" ht="15">
      <c r="A2828" s="35" t="s">
        <v>3431</v>
      </c>
      <c r="B2828" s="35" t="s">
        <v>3432</v>
      </c>
      <c r="C2828" s="36">
        <v>705.88</v>
      </c>
      <c r="D2828" s="36">
        <v>497.03</v>
      </c>
      <c r="E2828" s="36">
        <v>497.03</v>
      </c>
      <c r="F2828" s="36">
        <v>623.99</v>
      </c>
      <c r="G2828" s="41"/>
    </row>
    <row r="2829" spans="1:7" ht="15">
      <c r="A2829" s="35" t="s">
        <v>3433</v>
      </c>
      <c r="B2829" s="35" t="s">
        <v>3434</v>
      </c>
      <c r="C2829" s="36">
        <v>705.88</v>
      </c>
      <c r="D2829" s="36">
        <v>497.03</v>
      </c>
      <c r="E2829" s="36">
        <v>497.03</v>
      </c>
      <c r="F2829" s="36">
        <v>623.99</v>
      </c>
      <c r="G2829" s="41"/>
    </row>
    <row r="2830" spans="1:7" ht="15">
      <c r="A2830" s="35" t="s">
        <v>3435</v>
      </c>
      <c r="B2830" s="35" t="s">
        <v>3436</v>
      </c>
      <c r="C2830" s="36">
        <v>268.43</v>
      </c>
      <c r="D2830" s="36">
        <v>179.85</v>
      </c>
      <c r="E2830" s="36">
        <v>179.85</v>
      </c>
      <c r="F2830" s="36">
        <v>233.99</v>
      </c>
      <c r="G2830" s="41"/>
    </row>
    <row r="2831" spans="1:7" ht="15">
      <c r="A2831" s="35" t="s">
        <v>3437</v>
      </c>
      <c r="B2831" s="35" t="s">
        <v>3438</v>
      </c>
      <c r="C2831" s="36">
        <v>632.88</v>
      </c>
      <c r="D2831" s="36">
        <v>424.03</v>
      </c>
      <c r="E2831" s="36">
        <v>424.03</v>
      </c>
      <c r="F2831" s="36">
        <v>550.99</v>
      </c>
      <c r="G2831" s="41"/>
    </row>
    <row r="2832" spans="1:7" ht="15">
      <c r="A2832" s="35" t="s">
        <v>3439</v>
      </c>
      <c r="B2832" s="35" t="s">
        <v>3440</v>
      </c>
      <c r="C2832" s="36">
        <v>632.88</v>
      </c>
      <c r="D2832" s="36">
        <v>424.03</v>
      </c>
      <c r="E2832" s="36">
        <v>424.03</v>
      </c>
      <c r="F2832" s="36">
        <v>550.99</v>
      </c>
      <c r="G2832" s="41"/>
    </row>
    <row r="2833" spans="1:7" ht="15">
      <c r="A2833" s="35" t="s">
        <v>3441</v>
      </c>
      <c r="B2833" s="35" t="s">
        <v>3442</v>
      </c>
      <c r="C2833" s="36">
        <v>632.88</v>
      </c>
      <c r="D2833" s="36">
        <v>424.03</v>
      </c>
      <c r="E2833" s="36">
        <v>424.03</v>
      </c>
      <c r="F2833" s="36">
        <v>550.99</v>
      </c>
      <c r="G2833" s="41"/>
    </row>
    <row r="2834" spans="1:7" ht="15">
      <c r="A2834" s="41"/>
      <c r="B2834" s="41"/>
      <c r="C2834" s="41"/>
      <c r="D2834" s="41"/>
      <c r="E2834" s="41"/>
      <c r="F2834" s="41"/>
      <c r="G2834" s="41"/>
    </row>
    <row r="2835" spans="1:7" ht="15">
      <c r="A2835" s="41"/>
      <c r="B2835" s="35" t="s">
        <v>3443</v>
      </c>
      <c r="C2835" s="41"/>
      <c r="D2835" s="41"/>
      <c r="E2835" s="41"/>
      <c r="F2835" s="41"/>
      <c r="G2835" s="41"/>
    </row>
    <row r="2836" spans="1:7" ht="15">
      <c r="A2836" s="35" t="s">
        <v>3444</v>
      </c>
      <c r="B2836" s="35" t="s">
        <v>3445</v>
      </c>
      <c r="C2836" s="36">
        <v>225.22</v>
      </c>
      <c r="D2836" s="36">
        <v>161.79</v>
      </c>
      <c r="E2836" s="36">
        <v>161.79</v>
      </c>
      <c r="F2836" s="36">
        <v>200.99</v>
      </c>
      <c r="G2836" s="41"/>
    </row>
    <row r="2837" spans="1:7" ht="15">
      <c r="A2837" s="35" t="s">
        <v>3446</v>
      </c>
      <c r="B2837" s="35" t="s">
        <v>3447</v>
      </c>
      <c r="C2837" s="36">
        <v>389.43</v>
      </c>
      <c r="D2837" s="36">
        <v>285.01</v>
      </c>
      <c r="E2837" s="36">
        <v>285.01</v>
      </c>
      <c r="F2837" s="36">
        <v>348.99</v>
      </c>
      <c r="G2837" s="41"/>
    </row>
    <row r="2838" spans="1:7" ht="15">
      <c r="A2838" s="35" t="s">
        <v>3448</v>
      </c>
      <c r="B2838" s="35" t="s">
        <v>3449</v>
      </c>
      <c r="C2838" s="36">
        <v>389.43</v>
      </c>
      <c r="D2838" s="36">
        <v>285.01</v>
      </c>
      <c r="E2838" s="36">
        <v>285.01</v>
      </c>
      <c r="F2838" s="36">
        <v>348.99</v>
      </c>
      <c r="G2838" s="41"/>
    </row>
    <row r="2839" spans="1:7" ht="15">
      <c r="A2839" s="35" t="s">
        <v>3450</v>
      </c>
      <c r="B2839" s="35" t="s">
        <v>3451</v>
      </c>
      <c r="C2839" s="36">
        <v>389.43</v>
      </c>
      <c r="D2839" s="36">
        <v>285.01</v>
      </c>
      <c r="E2839" s="36">
        <v>285.01</v>
      </c>
      <c r="F2839" s="36">
        <v>348.99</v>
      </c>
      <c r="G2839" s="41"/>
    </row>
    <row r="2840" spans="1:7" ht="15">
      <c r="A2840" s="35" t="s">
        <v>3419</v>
      </c>
      <c r="B2840" s="35" t="s">
        <v>3420</v>
      </c>
      <c r="C2840" s="36">
        <v>192.22</v>
      </c>
      <c r="D2840" s="36">
        <v>128.79</v>
      </c>
      <c r="E2840" s="36">
        <v>128.79</v>
      </c>
      <c r="F2840" s="36">
        <v>167.99</v>
      </c>
      <c r="G2840" s="41"/>
    </row>
    <row r="2841" spans="1:7" ht="15">
      <c r="A2841" s="35" t="s">
        <v>3421</v>
      </c>
      <c r="B2841" s="35" t="s">
        <v>3422</v>
      </c>
      <c r="C2841" s="36">
        <v>316.43</v>
      </c>
      <c r="D2841" s="36">
        <v>212.01</v>
      </c>
      <c r="E2841" s="36">
        <v>212.01</v>
      </c>
      <c r="F2841" s="36">
        <v>275.99</v>
      </c>
      <c r="G2841" s="41"/>
    </row>
    <row r="2842" spans="1:7" ht="15">
      <c r="A2842" s="35" t="s">
        <v>3423</v>
      </c>
      <c r="B2842" s="35" t="s">
        <v>3424</v>
      </c>
      <c r="C2842" s="36">
        <v>316.43</v>
      </c>
      <c r="D2842" s="36">
        <v>212.01</v>
      </c>
      <c r="E2842" s="36">
        <v>212.01</v>
      </c>
      <c r="F2842" s="36">
        <v>275.99</v>
      </c>
      <c r="G2842" s="41"/>
    </row>
    <row r="2843" spans="1:7" ht="15">
      <c r="A2843" s="35" t="s">
        <v>3425</v>
      </c>
      <c r="B2843" s="35" t="s">
        <v>3426</v>
      </c>
      <c r="C2843" s="36">
        <v>316.43</v>
      </c>
      <c r="D2843" s="36">
        <v>212.01</v>
      </c>
      <c r="E2843" s="36">
        <v>212.01</v>
      </c>
      <c r="F2843" s="36">
        <v>275.99</v>
      </c>
      <c r="G2843" s="41"/>
    </row>
    <row r="2844" spans="1:7" ht="15">
      <c r="A2844" s="41"/>
      <c r="B2844" s="41"/>
      <c r="C2844" s="41"/>
      <c r="D2844" s="41"/>
      <c r="E2844" s="41"/>
      <c r="F2844" s="41"/>
      <c r="G2844" s="41"/>
    </row>
    <row r="2845" spans="1:7" ht="15">
      <c r="A2845" s="41"/>
      <c r="B2845" s="35" t="s">
        <v>3452</v>
      </c>
      <c r="C2845" s="41"/>
      <c r="D2845" s="41"/>
      <c r="E2845" s="41"/>
      <c r="F2845" s="41"/>
      <c r="G2845" s="41"/>
    </row>
    <row r="2846" spans="1:7" ht="15">
      <c r="A2846" s="41"/>
      <c r="B2846" s="41"/>
      <c r="C2846" s="41"/>
      <c r="D2846" s="41"/>
      <c r="E2846" s="41"/>
      <c r="F2846" s="41"/>
      <c r="G2846" s="41"/>
    </row>
    <row r="2847" spans="1:7" ht="15">
      <c r="A2847" s="41"/>
      <c r="B2847" s="35" t="s">
        <v>3453</v>
      </c>
      <c r="C2847" s="41"/>
      <c r="D2847" s="41"/>
      <c r="E2847" s="41"/>
      <c r="F2847" s="41"/>
      <c r="G2847" s="41"/>
    </row>
    <row r="2848" spans="1:7" ht="15">
      <c r="A2848" s="35" t="s">
        <v>3421</v>
      </c>
      <c r="B2848" s="35" t="s">
        <v>3422</v>
      </c>
      <c r="C2848" s="36">
        <v>316.43</v>
      </c>
      <c r="D2848" s="36">
        <v>212.01</v>
      </c>
      <c r="E2848" s="36">
        <v>212.01</v>
      </c>
      <c r="F2848" s="36">
        <v>275.99</v>
      </c>
      <c r="G2848" s="41"/>
    </row>
    <row r="2849" spans="1:7" ht="15">
      <c r="A2849" s="35" t="s">
        <v>3419</v>
      </c>
      <c r="B2849" s="35" t="s">
        <v>3420</v>
      </c>
      <c r="C2849" s="36">
        <v>192.22</v>
      </c>
      <c r="D2849" s="36">
        <v>128.79</v>
      </c>
      <c r="E2849" s="36">
        <v>128.79</v>
      </c>
      <c r="F2849" s="36">
        <v>167.99</v>
      </c>
      <c r="G2849" s="41"/>
    </row>
    <row r="2850" spans="1:7" ht="15">
      <c r="A2850" s="35" t="s">
        <v>3423</v>
      </c>
      <c r="B2850" s="35" t="s">
        <v>3424</v>
      </c>
      <c r="C2850" s="36">
        <v>316.43</v>
      </c>
      <c r="D2850" s="36">
        <v>212.01</v>
      </c>
      <c r="E2850" s="36">
        <v>212.01</v>
      </c>
      <c r="F2850" s="36">
        <v>275.99</v>
      </c>
      <c r="G2850" s="41"/>
    </row>
    <row r="2851" spans="1:7" ht="15">
      <c r="A2851" s="35" t="s">
        <v>3425</v>
      </c>
      <c r="B2851" s="35" t="s">
        <v>3426</v>
      </c>
      <c r="C2851" s="36">
        <v>316.43</v>
      </c>
      <c r="D2851" s="36">
        <v>212.01</v>
      </c>
      <c r="E2851" s="36">
        <v>212.01</v>
      </c>
      <c r="F2851" s="36">
        <v>275.99</v>
      </c>
      <c r="G2851" s="41"/>
    </row>
    <row r="2852" spans="1:7" ht="15">
      <c r="A2852" s="35" t="s">
        <v>3429</v>
      </c>
      <c r="B2852" s="35" t="s">
        <v>3430</v>
      </c>
      <c r="C2852" s="36">
        <v>705.88</v>
      </c>
      <c r="D2852" s="36">
        <v>497.03</v>
      </c>
      <c r="E2852" s="36">
        <v>497.03</v>
      </c>
      <c r="F2852" s="36">
        <v>623.99</v>
      </c>
      <c r="G2852" s="41"/>
    </row>
    <row r="2853" spans="1:7" ht="15">
      <c r="A2853" s="35" t="s">
        <v>3427</v>
      </c>
      <c r="B2853" s="35" t="s">
        <v>3428</v>
      </c>
      <c r="C2853" s="36">
        <v>301.43</v>
      </c>
      <c r="D2853" s="36">
        <v>212.85</v>
      </c>
      <c r="E2853" s="36">
        <v>212.85</v>
      </c>
      <c r="F2853" s="36">
        <v>266.99</v>
      </c>
      <c r="G2853" s="41"/>
    </row>
    <row r="2854" spans="1:7" ht="15">
      <c r="A2854" s="35" t="s">
        <v>3431</v>
      </c>
      <c r="B2854" s="35" t="s">
        <v>3432</v>
      </c>
      <c r="C2854" s="36">
        <v>705.88</v>
      </c>
      <c r="D2854" s="36">
        <v>497.03</v>
      </c>
      <c r="E2854" s="36">
        <v>497.03</v>
      </c>
      <c r="F2854" s="36">
        <v>623.99</v>
      </c>
      <c r="G2854" s="41"/>
    </row>
    <row r="2855" spans="1:7" ht="15">
      <c r="A2855" s="35" t="s">
        <v>3433</v>
      </c>
      <c r="B2855" s="35" t="s">
        <v>3434</v>
      </c>
      <c r="C2855" s="36">
        <v>705.88</v>
      </c>
      <c r="D2855" s="36">
        <v>497.03</v>
      </c>
      <c r="E2855" s="36">
        <v>497.03</v>
      </c>
      <c r="F2855" s="36">
        <v>623.99</v>
      </c>
      <c r="G2855" s="41"/>
    </row>
    <row r="2856" spans="1:7" ht="15">
      <c r="A2856" s="35" t="s">
        <v>3437</v>
      </c>
      <c r="B2856" s="35" t="s">
        <v>3438</v>
      </c>
      <c r="C2856" s="36">
        <v>632.88</v>
      </c>
      <c r="D2856" s="36">
        <v>424.03</v>
      </c>
      <c r="E2856" s="36">
        <v>424.03</v>
      </c>
      <c r="F2856" s="36">
        <v>550.99</v>
      </c>
      <c r="G2856" s="41"/>
    </row>
    <row r="2857" spans="1:7" ht="15">
      <c r="A2857" s="35" t="s">
        <v>3435</v>
      </c>
      <c r="B2857" s="35" t="s">
        <v>3436</v>
      </c>
      <c r="C2857" s="36">
        <v>268.43</v>
      </c>
      <c r="D2857" s="36">
        <v>179.85</v>
      </c>
      <c r="E2857" s="36">
        <v>179.85</v>
      </c>
      <c r="F2857" s="36">
        <v>233.99</v>
      </c>
      <c r="G2857" s="41"/>
    </row>
    <row r="2858" spans="1:7" ht="15">
      <c r="A2858" s="35" t="s">
        <v>3439</v>
      </c>
      <c r="B2858" s="35" t="s">
        <v>3440</v>
      </c>
      <c r="C2858" s="36">
        <v>632.88</v>
      </c>
      <c r="D2858" s="36">
        <v>424.03</v>
      </c>
      <c r="E2858" s="36">
        <v>424.03</v>
      </c>
      <c r="F2858" s="36">
        <v>550.99</v>
      </c>
      <c r="G2858" s="41"/>
    </row>
    <row r="2859" spans="1:7" ht="15">
      <c r="A2859" s="35" t="s">
        <v>3441</v>
      </c>
      <c r="B2859" s="35" t="s">
        <v>3442</v>
      </c>
      <c r="C2859" s="36">
        <v>632.88</v>
      </c>
      <c r="D2859" s="36">
        <v>424.03</v>
      </c>
      <c r="E2859" s="36">
        <v>424.03</v>
      </c>
      <c r="F2859" s="36">
        <v>550.99</v>
      </c>
      <c r="G2859" s="41"/>
    </row>
    <row r="2860" spans="1:7" ht="15">
      <c r="A2860" s="35" t="s">
        <v>2811</v>
      </c>
      <c r="B2860" s="35" t="s">
        <v>2812</v>
      </c>
      <c r="C2860" s="36">
        <v>19.82</v>
      </c>
      <c r="D2860" s="36">
        <v>13.28</v>
      </c>
      <c r="E2860" s="36">
        <v>13.28</v>
      </c>
      <c r="F2860" s="36">
        <v>17.989999999999998</v>
      </c>
      <c r="G2860" s="41"/>
    </row>
    <row r="2861" spans="1:7" ht="15">
      <c r="A2861" s="41"/>
      <c r="B2861" s="41"/>
      <c r="C2861" s="41"/>
      <c r="D2861" s="41"/>
      <c r="E2861" s="41"/>
      <c r="F2861" s="41"/>
      <c r="G2861" s="41"/>
    </row>
    <row r="2862" spans="1:7" ht="15">
      <c r="A2862" s="41"/>
      <c r="B2862" s="35" t="s">
        <v>3454</v>
      </c>
      <c r="C2862" s="41"/>
      <c r="D2862" s="41"/>
      <c r="E2862" s="41"/>
      <c r="F2862" s="41"/>
      <c r="G2862" s="41"/>
    </row>
    <row r="2863" spans="1:7" ht="15">
      <c r="A2863" s="35" t="s">
        <v>3446</v>
      </c>
      <c r="B2863" s="35" t="s">
        <v>3447</v>
      </c>
      <c r="C2863" s="36">
        <v>389.43</v>
      </c>
      <c r="D2863" s="36">
        <v>285.01</v>
      </c>
      <c r="E2863" s="36">
        <v>285.01</v>
      </c>
      <c r="F2863" s="36">
        <v>348.99</v>
      </c>
      <c r="G2863" s="41"/>
    </row>
    <row r="2864" spans="1:7" ht="15">
      <c r="A2864" s="35" t="s">
        <v>3444</v>
      </c>
      <c r="B2864" s="35" t="s">
        <v>3445</v>
      </c>
      <c r="C2864" s="36">
        <v>225.22</v>
      </c>
      <c r="D2864" s="36">
        <v>161.79</v>
      </c>
      <c r="E2864" s="36">
        <v>161.79</v>
      </c>
      <c r="F2864" s="36">
        <v>200.99</v>
      </c>
      <c r="G2864" s="41"/>
    </row>
    <row r="2865" spans="1:7" ht="15">
      <c r="A2865" s="35" t="s">
        <v>3448</v>
      </c>
      <c r="B2865" s="35" t="s">
        <v>3449</v>
      </c>
      <c r="C2865" s="36">
        <v>389.43</v>
      </c>
      <c r="D2865" s="36">
        <v>285.01</v>
      </c>
      <c r="E2865" s="36">
        <v>285.01</v>
      </c>
      <c r="F2865" s="36">
        <v>348.99</v>
      </c>
      <c r="G2865" s="41"/>
    </row>
    <row r="2866" spans="1:7" ht="15">
      <c r="A2866" s="35" t="s">
        <v>3450</v>
      </c>
      <c r="B2866" s="35" t="s">
        <v>3451</v>
      </c>
      <c r="C2866" s="36">
        <v>389.43</v>
      </c>
      <c r="D2866" s="36">
        <v>285.01</v>
      </c>
      <c r="E2866" s="36">
        <v>285.01</v>
      </c>
      <c r="F2866" s="36">
        <v>348.99</v>
      </c>
      <c r="G2866" s="41"/>
    </row>
    <row r="2867" spans="1:7" ht="15">
      <c r="A2867" s="35" t="s">
        <v>3419</v>
      </c>
      <c r="B2867" s="35" t="s">
        <v>3420</v>
      </c>
      <c r="C2867" s="36">
        <v>192.22</v>
      </c>
      <c r="D2867" s="36">
        <v>128.79</v>
      </c>
      <c r="E2867" s="36">
        <v>128.79</v>
      </c>
      <c r="F2867" s="36">
        <v>167.99</v>
      </c>
      <c r="G2867" s="41"/>
    </row>
    <row r="2868" spans="1:7" ht="15">
      <c r="A2868" s="35" t="s">
        <v>3421</v>
      </c>
      <c r="B2868" s="35" t="s">
        <v>3422</v>
      </c>
      <c r="C2868" s="36">
        <v>316.43</v>
      </c>
      <c r="D2868" s="36">
        <v>212.01</v>
      </c>
      <c r="E2868" s="36">
        <v>212.01</v>
      </c>
      <c r="F2868" s="36">
        <v>275.99</v>
      </c>
      <c r="G2868" s="41"/>
    </row>
    <row r="2869" spans="1:7" ht="15">
      <c r="A2869" s="35" t="s">
        <v>3423</v>
      </c>
      <c r="B2869" s="35" t="s">
        <v>3424</v>
      </c>
      <c r="C2869" s="36">
        <v>316.43</v>
      </c>
      <c r="D2869" s="36">
        <v>212.01</v>
      </c>
      <c r="E2869" s="36">
        <v>212.01</v>
      </c>
      <c r="F2869" s="36">
        <v>275.99</v>
      </c>
      <c r="G2869" s="41"/>
    </row>
    <row r="2870" spans="1:7" ht="15">
      <c r="A2870" s="35" t="s">
        <v>3425</v>
      </c>
      <c r="B2870" s="35" t="s">
        <v>3426</v>
      </c>
      <c r="C2870" s="36">
        <v>316.43</v>
      </c>
      <c r="D2870" s="36">
        <v>212.01</v>
      </c>
      <c r="E2870" s="36">
        <v>212.01</v>
      </c>
      <c r="F2870" s="36">
        <v>275.99</v>
      </c>
      <c r="G2870" s="41"/>
    </row>
    <row r="2871" spans="1:7" ht="15">
      <c r="A2871" s="35" t="s">
        <v>2811</v>
      </c>
      <c r="B2871" s="35" t="s">
        <v>2812</v>
      </c>
      <c r="C2871" s="36">
        <v>19.82</v>
      </c>
      <c r="D2871" s="36">
        <v>13.28</v>
      </c>
      <c r="E2871" s="36">
        <v>13.28</v>
      </c>
      <c r="F2871" s="36">
        <v>17.989999999999998</v>
      </c>
      <c r="G2871" s="41"/>
    </row>
    <row r="2872" spans="1:7" ht="15">
      <c r="A2872" s="41"/>
      <c r="B2872" s="41"/>
      <c r="C2872" s="41"/>
      <c r="D2872" s="41"/>
      <c r="E2872" s="41"/>
      <c r="F2872" s="41"/>
      <c r="G2872" s="41"/>
    </row>
    <row r="2873" spans="1:7" ht="15">
      <c r="A2873" s="41"/>
      <c r="B2873" s="35" t="s">
        <v>3455</v>
      </c>
      <c r="C2873" s="41"/>
      <c r="D2873" s="41"/>
      <c r="E2873" s="41"/>
      <c r="F2873" s="41"/>
      <c r="G2873" s="41"/>
    </row>
    <row r="2874" spans="1:7" ht="15">
      <c r="A2874" s="41"/>
      <c r="B2874" s="41"/>
      <c r="C2874" s="41"/>
      <c r="D2874" s="41"/>
      <c r="E2874" s="41"/>
      <c r="F2874" s="41"/>
      <c r="G2874" s="41"/>
    </row>
    <row r="2875" spans="1:7" ht="15">
      <c r="A2875" s="41"/>
      <c r="B2875" s="35" t="s">
        <v>3456</v>
      </c>
      <c r="C2875" s="41"/>
      <c r="D2875" s="41"/>
      <c r="E2875" s="41"/>
      <c r="F2875" s="41"/>
      <c r="G2875" s="41"/>
    </row>
    <row r="2876" spans="1:7" ht="15">
      <c r="A2876" s="35" t="s">
        <v>3457</v>
      </c>
      <c r="B2876" s="35" t="s">
        <v>3458</v>
      </c>
      <c r="C2876" s="36">
        <v>316.43</v>
      </c>
      <c r="D2876" s="36">
        <v>212.01</v>
      </c>
      <c r="E2876" s="36">
        <v>212.01</v>
      </c>
      <c r="F2876" s="36">
        <v>275.99</v>
      </c>
      <c r="G2876" s="41"/>
    </row>
    <row r="2877" spans="1:7" ht="15">
      <c r="A2877" s="35" t="s">
        <v>3459</v>
      </c>
      <c r="B2877" s="35" t="s">
        <v>3460</v>
      </c>
      <c r="C2877" s="36">
        <v>192.22</v>
      </c>
      <c r="D2877" s="36">
        <v>128.79</v>
      </c>
      <c r="E2877" s="36">
        <v>128.79</v>
      </c>
      <c r="F2877" s="36">
        <v>167.99</v>
      </c>
      <c r="G2877" s="41"/>
    </row>
    <row r="2878" spans="1:7" ht="15">
      <c r="A2878" s="35" t="s">
        <v>3461</v>
      </c>
      <c r="B2878" s="35" t="s">
        <v>3462</v>
      </c>
      <c r="C2878" s="36">
        <v>316.43</v>
      </c>
      <c r="D2878" s="36">
        <v>212.01</v>
      </c>
      <c r="E2878" s="36">
        <v>212.01</v>
      </c>
      <c r="F2878" s="36">
        <v>275.99</v>
      </c>
      <c r="G2878" s="41"/>
    </row>
    <row r="2879" spans="1:7" ht="15">
      <c r="A2879" s="35" t="s">
        <v>3463</v>
      </c>
      <c r="B2879" s="35" t="s">
        <v>3464</v>
      </c>
      <c r="C2879" s="36">
        <v>316.43</v>
      </c>
      <c r="D2879" s="36">
        <v>212.01</v>
      </c>
      <c r="E2879" s="36">
        <v>212.01</v>
      </c>
      <c r="F2879" s="36">
        <v>275.99</v>
      </c>
      <c r="G2879" s="41"/>
    </row>
    <row r="2880" spans="1:7" ht="15">
      <c r="A2880" s="35" t="s">
        <v>3465</v>
      </c>
      <c r="B2880" s="35" t="s">
        <v>3466</v>
      </c>
      <c r="C2880" s="36">
        <v>457.24</v>
      </c>
      <c r="D2880" s="36">
        <v>306.35000000000002</v>
      </c>
      <c r="E2880" s="36">
        <v>306.35000000000002</v>
      </c>
      <c r="F2880" s="36">
        <v>397.99</v>
      </c>
      <c r="G2880" s="41"/>
    </row>
    <row r="2881" spans="1:7" ht="15">
      <c r="A2881" s="35" t="s">
        <v>3467</v>
      </c>
      <c r="B2881" s="35" t="s">
        <v>3468</v>
      </c>
      <c r="C2881" s="36">
        <v>244.85</v>
      </c>
      <c r="D2881" s="36">
        <v>164.05</v>
      </c>
      <c r="E2881" s="36">
        <v>164.05</v>
      </c>
      <c r="F2881" s="36">
        <v>213.99</v>
      </c>
      <c r="G2881" s="41"/>
    </row>
    <row r="2882" spans="1:7" ht="15">
      <c r="A2882" s="35" t="s">
        <v>3469</v>
      </c>
      <c r="B2882" s="35" t="s">
        <v>3470</v>
      </c>
      <c r="C2882" s="36">
        <v>457.24</v>
      </c>
      <c r="D2882" s="36">
        <v>306.35000000000002</v>
      </c>
      <c r="E2882" s="36">
        <v>306.35000000000002</v>
      </c>
      <c r="F2882" s="36">
        <v>397.99</v>
      </c>
      <c r="G2882" s="41"/>
    </row>
    <row r="2883" spans="1:7" ht="15">
      <c r="A2883" s="35" t="s">
        <v>3471</v>
      </c>
      <c r="B2883" s="35" t="s">
        <v>3472</v>
      </c>
      <c r="C2883" s="36">
        <v>457.24</v>
      </c>
      <c r="D2883" s="36">
        <v>306.35000000000002</v>
      </c>
      <c r="E2883" s="36">
        <v>306.35000000000002</v>
      </c>
      <c r="F2883" s="36">
        <v>397.99</v>
      </c>
      <c r="G2883" s="41"/>
    </row>
    <row r="2884" spans="1:7" ht="15">
      <c r="A2884" s="35" t="s">
        <v>3473</v>
      </c>
      <c r="B2884" s="35" t="s">
        <v>3474</v>
      </c>
      <c r="C2884" s="36">
        <v>604.69000000000005</v>
      </c>
      <c r="D2884" s="36">
        <v>405.14</v>
      </c>
      <c r="E2884" s="36">
        <v>405.14</v>
      </c>
      <c r="F2884" s="36">
        <v>526.99</v>
      </c>
      <c r="G2884" s="41"/>
    </row>
    <row r="2885" spans="1:7" ht="15">
      <c r="A2885" s="35" t="s">
        <v>3475</v>
      </c>
      <c r="B2885" s="35" t="s">
        <v>3476</v>
      </c>
      <c r="C2885" s="36">
        <v>268.43</v>
      </c>
      <c r="D2885" s="36">
        <v>179.85</v>
      </c>
      <c r="E2885" s="36">
        <v>179.85</v>
      </c>
      <c r="F2885" s="36">
        <v>233.99</v>
      </c>
      <c r="G2885" s="41"/>
    </row>
    <row r="2886" spans="1:7" ht="15">
      <c r="A2886" s="35" t="s">
        <v>3477</v>
      </c>
      <c r="B2886" s="35" t="s">
        <v>2784</v>
      </c>
      <c r="C2886" s="36">
        <v>604.69000000000005</v>
      </c>
      <c r="D2886" s="36">
        <v>405.14</v>
      </c>
      <c r="E2886" s="36">
        <v>405.14</v>
      </c>
      <c r="F2886" s="36">
        <v>526.99</v>
      </c>
      <c r="G2886" s="41"/>
    </row>
    <row r="2887" spans="1:7" ht="15">
      <c r="A2887" s="35" t="s">
        <v>3478</v>
      </c>
      <c r="B2887" s="35" t="s">
        <v>2786</v>
      </c>
      <c r="C2887" s="36">
        <v>604.69000000000005</v>
      </c>
      <c r="D2887" s="36">
        <v>405.14</v>
      </c>
      <c r="E2887" s="36">
        <v>405.14</v>
      </c>
      <c r="F2887" s="36">
        <v>526.99</v>
      </c>
      <c r="G2887" s="41"/>
    </row>
    <row r="2888" spans="1:7" ht="15">
      <c r="A2888" s="35" t="s">
        <v>3479</v>
      </c>
      <c r="B2888" s="35" t="s">
        <v>3480</v>
      </c>
      <c r="C2888" s="36">
        <v>390.43</v>
      </c>
      <c r="D2888" s="36">
        <v>286.01</v>
      </c>
      <c r="E2888" s="36">
        <v>286.01</v>
      </c>
      <c r="F2888" s="36">
        <v>349.99</v>
      </c>
      <c r="G2888" s="41"/>
    </row>
    <row r="2889" spans="1:7" ht="15">
      <c r="A2889" s="35" t="s">
        <v>3481</v>
      </c>
      <c r="B2889" s="35" t="s">
        <v>3482</v>
      </c>
      <c r="C2889" s="36">
        <v>225.22</v>
      </c>
      <c r="D2889" s="36">
        <v>161.79</v>
      </c>
      <c r="E2889" s="36">
        <v>161.79</v>
      </c>
      <c r="F2889" s="36">
        <v>200.99</v>
      </c>
      <c r="G2889" s="41"/>
    </row>
    <row r="2890" spans="1:7" ht="15">
      <c r="A2890" s="35" t="s">
        <v>3483</v>
      </c>
      <c r="B2890" s="35" t="s">
        <v>3484</v>
      </c>
      <c r="C2890" s="36">
        <v>390.43</v>
      </c>
      <c r="D2890" s="36">
        <v>286.01</v>
      </c>
      <c r="E2890" s="36">
        <v>286.01</v>
      </c>
      <c r="F2890" s="36">
        <v>349.99</v>
      </c>
      <c r="G2890" s="41"/>
    </row>
    <row r="2891" spans="1:7" ht="15">
      <c r="A2891" s="35" t="s">
        <v>3485</v>
      </c>
      <c r="B2891" s="35" t="s">
        <v>3486</v>
      </c>
      <c r="C2891" s="36">
        <v>390.43</v>
      </c>
      <c r="D2891" s="36">
        <v>286.01</v>
      </c>
      <c r="E2891" s="36">
        <v>286.01</v>
      </c>
      <c r="F2891" s="36">
        <v>349.99</v>
      </c>
      <c r="G2891" s="41"/>
    </row>
    <row r="2892" spans="1:7" ht="15">
      <c r="A2892" s="35" t="s">
        <v>3487</v>
      </c>
      <c r="B2892" s="35" t="s">
        <v>3488</v>
      </c>
      <c r="C2892" s="36">
        <v>531.24</v>
      </c>
      <c r="D2892" s="36">
        <v>380.35</v>
      </c>
      <c r="E2892" s="36">
        <v>380.35</v>
      </c>
      <c r="F2892" s="36">
        <v>471.99</v>
      </c>
      <c r="G2892" s="41"/>
    </row>
    <row r="2893" spans="1:7" ht="15">
      <c r="A2893" s="35" t="s">
        <v>3489</v>
      </c>
      <c r="B2893" s="35" t="s">
        <v>3490</v>
      </c>
      <c r="C2893" s="36">
        <v>277.85000000000002</v>
      </c>
      <c r="D2893" s="36">
        <v>197.05</v>
      </c>
      <c r="E2893" s="36">
        <v>197.05</v>
      </c>
      <c r="F2893" s="36">
        <v>246.99</v>
      </c>
      <c r="G2893" s="41"/>
    </row>
    <row r="2894" spans="1:7" ht="15">
      <c r="A2894" s="35" t="s">
        <v>3491</v>
      </c>
      <c r="B2894" s="35" t="s">
        <v>3492</v>
      </c>
      <c r="C2894" s="36">
        <v>531.24</v>
      </c>
      <c r="D2894" s="36">
        <v>380.35</v>
      </c>
      <c r="E2894" s="36">
        <v>380.35</v>
      </c>
      <c r="F2894" s="36">
        <v>471.99</v>
      </c>
      <c r="G2894" s="41"/>
    </row>
    <row r="2895" spans="1:7" ht="15">
      <c r="A2895" s="35" t="s">
        <v>3493</v>
      </c>
      <c r="B2895" s="35" t="s">
        <v>3494</v>
      </c>
      <c r="C2895" s="36">
        <v>531.24</v>
      </c>
      <c r="D2895" s="36">
        <v>380.35</v>
      </c>
      <c r="E2895" s="36">
        <v>380.35</v>
      </c>
      <c r="F2895" s="36">
        <v>471.99</v>
      </c>
      <c r="G2895" s="41"/>
    </row>
    <row r="2896" spans="1:7" ht="15">
      <c r="A2896" s="35" t="s">
        <v>3495</v>
      </c>
      <c r="B2896" s="35" t="s">
        <v>3496</v>
      </c>
      <c r="C2896" s="36">
        <v>678.69</v>
      </c>
      <c r="D2896" s="36">
        <v>479.14</v>
      </c>
      <c r="E2896" s="36">
        <v>479.14</v>
      </c>
      <c r="F2896" s="36">
        <v>600.99</v>
      </c>
      <c r="G2896" s="41"/>
    </row>
    <row r="2897" spans="1:7" ht="15">
      <c r="A2897" s="35" t="s">
        <v>3497</v>
      </c>
      <c r="B2897" s="35" t="s">
        <v>3498</v>
      </c>
      <c r="C2897" s="36">
        <v>301.43</v>
      </c>
      <c r="D2897" s="36">
        <v>212.85</v>
      </c>
      <c r="E2897" s="36">
        <v>212.85</v>
      </c>
      <c r="F2897" s="36">
        <v>266.99</v>
      </c>
      <c r="G2897" s="41"/>
    </row>
    <row r="2898" spans="1:7" ht="15">
      <c r="A2898" s="35" t="s">
        <v>3499</v>
      </c>
      <c r="B2898" s="35" t="s">
        <v>3500</v>
      </c>
      <c r="C2898" s="36">
        <v>678.69</v>
      </c>
      <c r="D2898" s="36">
        <v>479.14</v>
      </c>
      <c r="E2898" s="36">
        <v>479.14</v>
      </c>
      <c r="F2898" s="36">
        <v>600.99</v>
      </c>
      <c r="G2898" s="41"/>
    </row>
    <row r="2899" spans="1:7" ht="15">
      <c r="A2899" s="35" t="s">
        <v>3501</v>
      </c>
      <c r="B2899" s="35" t="s">
        <v>3502</v>
      </c>
      <c r="C2899" s="36">
        <v>678.69</v>
      </c>
      <c r="D2899" s="36">
        <v>479.14</v>
      </c>
      <c r="E2899" s="36">
        <v>479.14</v>
      </c>
      <c r="F2899" s="36">
        <v>600.99</v>
      </c>
      <c r="G2899" s="41"/>
    </row>
    <row r="2900" spans="1:7" ht="15">
      <c r="A2900" s="35" t="s">
        <v>2811</v>
      </c>
      <c r="B2900" s="35" t="s">
        <v>2812</v>
      </c>
      <c r="C2900" s="36">
        <v>19.82</v>
      </c>
      <c r="D2900" s="36">
        <v>13.28</v>
      </c>
      <c r="E2900" s="36">
        <v>13.28</v>
      </c>
      <c r="F2900" s="36">
        <v>17.989999999999998</v>
      </c>
      <c r="G2900" s="41"/>
    </row>
    <row r="2901" spans="1:7" ht="15">
      <c r="A2901" s="41"/>
      <c r="B2901" s="41"/>
      <c r="C2901" s="41"/>
      <c r="D2901" s="41"/>
      <c r="E2901" s="41"/>
      <c r="F2901" s="41"/>
      <c r="G2901" s="41"/>
    </row>
    <row r="2902" spans="1:7" ht="15">
      <c r="A2902" s="41"/>
      <c r="B2902" s="35" t="s">
        <v>3503</v>
      </c>
      <c r="C2902" s="41"/>
      <c r="D2902" s="41"/>
      <c r="E2902" s="41"/>
      <c r="F2902" s="41"/>
      <c r="G2902" s="41"/>
    </row>
    <row r="2903" spans="1:7" ht="15">
      <c r="A2903" s="41"/>
      <c r="B2903" s="41"/>
      <c r="C2903" s="41"/>
      <c r="D2903" s="41"/>
      <c r="E2903" s="41"/>
      <c r="F2903" s="41"/>
      <c r="G2903" s="41"/>
    </row>
    <row r="2904" spans="1:7" ht="15">
      <c r="A2904" s="41"/>
      <c r="B2904" s="35" t="s">
        <v>1596</v>
      </c>
      <c r="C2904" s="41"/>
      <c r="D2904" s="41"/>
      <c r="E2904" s="41"/>
      <c r="F2904" s="41"/>
      <c r="G2904" s="41"/>
    </row>
    <row r="2905" spans="1:7" ht="15">
      <c r="A2905" s="35">
        <v>1021231</v>
      </c>
      <c r="B2905" s="35" t="s">
        <v>1520</v>
      </c>
      <c r="C2905" s="36">
        <v>28.56</v>
      </c>
      <c r="D2905" s="36">
        <v>20.39</v>
      </c>
      <c r="E2905" s="36">
        <v>20.39</v>
      </c>
      <c r="F2905" s="36">
        <v>24.99</v>
      </c>
      <c r="G2905" s="36">
        <v>24.99</v>
      </c>
    </row>
    <row r="2906" spans="1:7" ht="15">
      <c r="A2906" s="35">
        <v>1021294</v>
      </c>
      <c r="B2906" s="35" t="s">
        <v>1521</v>
      </c>
      <c r="C2906" s="36">
        <v>21.43</v>
      </c>
      <c r="D2906" s="36">
        <v>15.3</v>
      </c>
      <c r="E2906" s="36">
        <v>15.3</v>
      </c>
      <c r="F2906" s="36">
        <v>18.899999999999999</v>
      </c>
      <c r="G2906" s="36">
        <v>18.899999999999999</v>
      </c>
    </row>
    <row r="2907" spans="1:7" ht="15">
      <c r="A2907" s="41"/>
      <c r="B2907" s="41"/>
      <c r="C2907" s="41"/>
      <c r="D2907" s="41"/>
      <c r="E2907" s="41"/>
      <c r="F2907" s="41"/>
      <c r="G2907" s="41"/>
    </row>
    <row r="2908" spans="1:7" ht="15">
      <c r="A2908" s="41"/>
      <c r="B2908" s="35" t="s">
        <v>3504</v>
      </c>
      <c r="C2908" s="41"/>
      <c r="D2908" s="41"/>
      <c r="E2908" s="41"/>
      <c r="F2908" s="41"/>
      <c r="G2908" s="41"/>
    </row>
    <row r="2909" spans="1:7" ht="15">
      <c r="A2909" s="35" t="s">
        <v>2765</v>
      </c>
      <c r="B2909" s="35" t="s">
        <v>2766</v>
      </c>
      <c r="C2909" s="36">
        <v>316.43</v>
      </c>
      <c r="D2909" s="36">
        <v>212.01</v>
      </c>
      <c r="E2909" s="36">
        <v>212.01</v>
      </c>
      <c r="F2909" s="36">
        <v>275.99</v>
      </c>
      <c r="G2909" s="41"/>
    </row>
    <row r="2910" spans="1:7" ht="15">
      <c r="A2910" s="35" t="s">
        <v>2763</v>
      </c>
      <c r="B2910" s="35" t="s">
        <v>2764</v>
      </c>
      <c r="C2910" s="36">
        <v>192.22</v>
      </c>
      <c r="D2910" s="36">
        <v>128.79</v>
      </c>
      <c r="E2910" s="36">
        <v>128.79</v>
      </c>
      <c r="F2910" s="36">
        <v>167.99</v>
      </c>
      <c r="G2910" s="41"/>
    </row>
    <row r="2911" spans="1:7" ht="15">
      <c r="A2911" s="35" t="s">
        <v>2767</v>
      </c>
      <c r="B2911" s="35" t="s">
        <v>2768</v>
      </c>
      <c r="C2911" s="36">
        <v>316.43</v>
      </c>
      <c r="D2911" s="36">
        <v>212.01</v>
      </c>
      <c r="E2911" s="36">
        <v>212.01</v>
      </c>
      <c r="F2911" s="36">
        <v>275.99</v>
      </c>
      <c r="G2911" s="41"/>
    </row>
    <row r="2912" spans="1:7" ht="15">
      <c r="A2912" s="35" t="s">
        <v>2769</v>
      </c>
      <c r="B2912" s="35" t="s">
        <v>2770</v>
      </c>
      <c r="C2912" s="36">
        <v>316.43</v>
      </c>
      <c r="D2912" s="36">
        <v>212.01</v>
      </c>
      <c r="E2912" s="36">
        <v>212.01</v>
      </c>
      <c r="F2912" s="36">
        <v>275.99</v>
      </c>
      <c r="G2912" s="41"/>
    </row>
    <row r="2913" spans="1:7" ht="15">
      <c r="A2913" s="35" t="s">
        <v>2773</v>
      </c>
      <c r="B2913" s="35" t="s">
        <v>2774</v>
      </c>
      <c r="C2913" s="36">
        <v>457.24</v>
      </c>
      <c r="D2913" s="36">
        <v>306.35000000000002</v>
      </c>
      <c r="E2913" s="36">
        <v>306.35000000000002</v>
      </c>
      <c r="F2913" s="36">
        <v>397.99</v>
      </c>
      <c r="G2913" s="41"/>
    </row>
    <row r="2914" spans="1:7" ht="15">
      <c r="A2914" s="35" t="s">
        <v>2771</v>
      </c>
      <c r="B2914" s="35" t="s">
        <v>2772</v>
      </c>
      <c r="C2914" s="36">
        <v>244.85</v>
      </c>
      <c r="D2914" s="36">
        <v>164.05</v>
      </c>
      <c r="E2914" s="36">
        <v>164.05</v>
      </c>
      <c r="F2914" s="36">
        <v>213.99</v>
      </c>
      <c r="G2914" s="41"/>
    </row>
    <row r="2915" spans="1:7" ht="15">
      <c r="A2915" s="35" t="s">
        <v>2775</v>
      </c>
      <c r="B2915" s="35" t="s">
        <v>2776</v>
      </c>
      <c r="C2915" s="36">
        <v>457.24</v>
      </c>
      <c r="D2915" s="36">
        <v>306.35000000000002</v>
      </c>
      <c r="E2915" s="36">
        <v>306.35000000000002</v>
      </c>
      <c r="F2915" s="36">
        <v>397.99</v>
      </c>
      <c r="G2915" s="41"/>
    </row>
    <row r="2916" spans="1:7" ht="15">
      <c r="A2916" s="35" t="s">
        <v>2777</v>
      </c>
      <c r="B2916" s="35" t="s">
        <v>2778</v>
      </c>
      <c r="C2916" s="36">
        <v>457.24</v>
      </c>
      <c r="D2916" s="36">
        <v>306.35000000000002</v>
      </c>
      <c r="E2916" s="36">
        <v>306.35000000000002</v>
      </c>
      <c r="F2916" s="36">
        <v>397.99</v>
      </c>
      <c r="G2916" s="41"/>
    </row>
    <row r="2917" spans="1:7" ht="15">
      <c r="A2917" s="35" t="s">
        <v>2781</v>
      </c>
      <c r="B2917" s="35" t="s">
        <v>2782</v>
      </c>
      <c r="C2917" s="36">
        <v>604.69000000000005</v>
      </c>
      <c r="D2917" s="36">
        <v>405.14</v>
      </c>
      <c r="E2917" s="36">
        <v>405.14</v>
      </c>
      <c r="F2917" s="36">
        <v>526.99</v>
      </c>
      <c r="G2917" s="41"/>
    </row>
    <row r="2918" spans="1:7" ht="15">
      <c r="A2918" s="35" t="s">
        <v>2779</v>
      </c>
      <c r="B2918" s="35" t="s">
        <v>2780</v>
      </c>
      <c r="C2918" s="36">
        <v>268.43</v>
      </c>
      <c r="D2918" s="36">
        <v>179.85</v>
      </c>
      <c r="E2918" s="36">
        <v>179.85</v>
      </c>
      <c r="F2918" s="36">
        <v>233.99</v>
      </c>
      <c r="G2918" s="41"/>
    </row>
    <row r="2919" spans="1:7" ht="15">
      <c r="A2919" s="35" t="s">
        <v>2783</v>
      </c>
      <c r="B2919" s="35" t="s">
        <v>2784</v>
      </c>
      <c r="C2919" s="36">
        <v>604.69000000000005</v>
      </c>
      <c r="D2919" s="36">
        <v>405.14</v>
      </c>
      <c r="E2919" s="36">
        <v>405.14</v>
      </c>
      <c r="F2919" s="36">
        <v>526.99</v>
      </c>
      <c r="G2919" s="41"/>
    </row>
    <row r="2920" spans="1:7" ht="15">
      <c r="A2920" s="35" t="s">
        <v>2785</v>
      </c>
      <c r="B2920" s="35" t="s">
        <v>2786</v>
      </c>
      <c r="C2920" s="36">
        <v>604.69000000000005</v>
      </c>
      <c r="D2920" s="36">
        <v>405.14</v>
      </c>
      <c r="E2920" s="36">
        <v>405.14</v>
      </c>
      <c r="F2920" s="36">
        <v>526.99</v>
      </c>
      <c r="G2920" s="41"/>
    </row>
    <row r="2921" spans="1:7" ht="15">
      <c r="A2921" s="35" t="s">
        <v>2789</v>
      </c>
      <c r="B2921" s="35" t="s">
        <v>2790</v>
      </c>
      <c r="C2921" s="36">
        <v>390.43</v>
      </c>
      <c r="D2921" s="36">
        <v>286.01</v>
      </c>
      <c r="E2921" s="36">
        <v>286.01</v>
      </c>
      <c r="F2921" s="36">
        <v>349.99</v>
      </c>
      <c r="G2921" s="41"/>
    </row>
    <row r="2922" spans="1:7" ht="15">
      <c r="A2922" s="35" t="s">
        <v>2787</v>
      </c>
      <c r="B2922" s="35" t="s">
        <v>2788</v>
      </c>
      <c r="C2922" s="36">
        <v>225.22</v>
      </c>
      <c r="D2922" s="36">
        <v>161.79</v>
      </c>
      <c r="E2922" s="36">
        <v>161.79</v>
      </c>
      <c r="F2922" s="36">
        <v>200.99</v>
      </c>
      <c r="G2922" s="41"/>
    </row>
    <row r="2923" spans="1:7" ht="15">
      <c r="A2923" s="35" t="s">
        <v>2791</v>
      </c>
      <c r="B2923" s="35" t="s">
        <v>2792</v>
      </c>
      <c r="C2923" s="36">
        <v>390.43</v>
      </c>
      <c r="D2923" s="36">
        <v>286.01</v>
      </c>
      <c r="E2923" s="36">
        <v>286.01</v>
      </c>
      <c r="F2923" s="36">
        <v>349.99</v>
      </c>
      <c r="G2923" s="41"/>
    </row>
    <row r="2924" spans="1:7" ht="15">
      <c r="A2924" s="35" t="s">
        <v>2793</v>
      </c>
      <c r="B2924" s="35" t="s">
        <v>2794</v>
      </c>
      <c r="C2924" s="36">
        <v>390.43</v>
      </c>
      <c r="D2924" s="36">
        <v>286.01</v>
      </c>
      <c r="E2924" s="36">
        <v>286.01</v>
      </c>
      <c r="F2924" s="36">
        <v>349.99</v>
      </c>
      <c r="G2924" s="41"/>
    </row>
    <row r="2925" spans="1:7" ht="15">
      <c r="A2925" s="35" t="s">
        <v>2797</v>
      </c>
      <c r="B2925" s="35" t="s">
        <v>2798</v>
      </c>
      <c r="C2925" s="36">
        <v>531.24</v>
      </c>
      <c r="D2925" s="36">
        <v>380.35</v>
      </c>
      <c r="E2925" s="36">
        <v>380.35</v>
      </c>
      <c r="F2925" s="36">
        <v>471.99</v>
      </c>
      <c r="G2925" s="41"/>
    </row>
    <row r="2926" spans="1:7" ht="15">
      <c r="A2926" s="35" t="s">
        <v>2795</v>
      </c>
      <c r="B2926" s="35" t="s">
        <v>2796</v>
      </c>
      <c r="C2926" s="36">
        <v>277.85000000000002</v>
      </c>
      <c r="D2926" s="36">
        <v>197.05</v>
      </c>
      <c r="E2926" s="36">
        <v>197.05</v>
      </c>
      <c r="F2926" s="36">
        <v>246.99</v>
      </c>
      <c r="G2926" s="41"/>
    </row>
    <row r="2927" spans="1:7" ht="15">
      <c r="A2927" s="35" t="s">
        <v>2799</v>
      </c>
      <c r="B2927" s="35" t="s">
        <v>2800</v>
      </c>
      <c r="C2927" s="36">
        <v>531.24</v>
      </c>
      <c r="D2927" s="36">
        <v>380.35</v>
      </c>
      <c r="E2927" s="36">
        <v>380.35</v>
      </c>
      <c r="F2927" s="36">
        <v>471.99</v>
      </c>
      <c r="G2927" s="41"/>
    </row>
    <row r="2928" spans="1:7" ht="15">
      <c r="A2928" s="35" t="s">
        <v>2801</v>
      </c>
      <c r="B2928" s="35" t="s">
        <v>2802</v>
      </c>
      <c r="C2928" s="36">
        <v>531.24</v>
      </c>
      <c r="D2928" s="36">
        <v>380.35</v>
      </c>
      <c r="E2928" s="36">
        <v>380.35</v>
      </c>
      <c r="F2928" s="36">
        <v>471.99</v>
      </c>
      <c r="G2928" s="41"/>
    </row>
    <row r="2929" spans="1:7" ht="15">
      <c r="A2929" s="35" t="s">
        <v>2805</v>
      </c>
      <c r="B2929" s="35" t="s">
        <v>2806</v>
      </c>
      <c r="C2929" s="36">
        <v>678.69</v>
      </c>
      <c r="D2929" s="36">
        <v>479.14</v>
      </c>
      <c r="E2929" s="36">
        <v>479.14</v>
      </c>
      <c r="F2929" s="36">
        <v>600.99</v>
      </c>
      <c r="G2929" s="41"/>
    </row>
    <row r="2930" spans="1:7" ht="15">
      <c r="A2930" s="35" t="s">
        <v>2803</v>
      </c>
      <c r="B2930" s="35" t="s">
        <v>2804</v>
      </c>
      <c r="C2930" s="36">
        <v>301.43</v>
      </c>
      <c r="D2930" s="36">
        <v>212.85</v>
      </c>
      <c r="E2930" s="36">
        <v>212.85</v>
      </c>
      <c r="F2930" s="36">
        <v>266.99</v>
      </c>
      <c r="G2930" s="41"/>
    </row>
    <row r="2931" spans="1:7" ht="15">
      <c r="A2931" s="35" t="s">
        <v>2807</v>
      </c>
      <c r="B2931" s="35" t="s">
        <v>2808</v>
      </c>
      <c r="C2931" s="36">
        <v>678.69</v>
      </c>
      <c r="D2931" s="36">
        <v>479.14</v>
      </c>
      <c r="E2931" s="36">
        <v>479.14</v>
      </c>
      <c r="F2931" s="36">
        <v>600.99</v>
      </c>
      <c r="G2931" s="41"/>
    </row>
    <row r="2932" spans="1:7" ht="15">
      <c r="A2932" s="35" t="s">
        <v>2809</v>
      </c>
      <c r="B2932" s="35" t="s">
        <v>2810</v>
      </c>
      <c r="C2932" s="36">
        <v>678.69</v>
      </c>
      <c r="D2932" s="36">
        <v>479.14</v>
      </c>
      <c r="E2932" s="36">
        <v>479.14</v>
      </c>
      <c r="F2932" s="36">
        <v>600.99</v>
      </c>
      <c r="G2932" s="41"/>
    </row>
    <row r="2933" spans="1:7" ht="15">
      <c r="A2933" s="35" t="s">
        <v>2811</v>
      </c>
      <c r="B2933" s="35" t="s">
        <v>2812</v>
      </c>
      <c r="C2933" s="36">
        <v>19.82</v>
      </c>
      <c r="D2933" s="36">
        <v>13.28</v>
      </c>
      <c r="E2933" s="36">
        <v>13.28</v>
      </c>
      <c r="F2933" s="36">
        <v>17.989999999999998</v>
      </c>
      <c r="G2933" s="41"/>
    </row>
    <row r="2934" spans="1:7" ht="15">
      <c r="A2934" s="35" t="s">
        <v>2813</v>
      </c>
      <c r="B2934" s="35" t="s">
        <v>2814</v>
      </c>
      <c r="C2934" s="36">
        <v>70.05</v>
      </c>
      <c r="D2934" s="36">
        <v>40.630000000000003</v>
      </c>
      <c r="E2934" s="36">
        <v>40.630000000000003</v>
      </c>
      <c r="F2934" s="36">
        <v>52.99</v>
      </c>
      <c r="G2934" s="41"/>
    </row>
    <row r="2935" spans="1:7" ht="15">
      <c r="A2935" s="35" t="s">
        <v>3505</v>
      </c>
      <c r="B2935" s="35" t="s">
        <v>3506</v>
      </c>
      <c r="C2935" s="36">
        <v>457.24</v>
      </c>
      <c r="D2935" s="36">
        <v>306.35000000000002</v>
      </c>
      <c r="E2935" s="36">
        <v>306.35000000000002</v>
      </c>
      <c r="F2935" s="36">
        <v>397.99</v>
      </c>
      <c r="G2935" s="41"/>
    </row>
    <row r="2936" spans="1:7" ht="15">
      <c r="A2936" s="35" t="s">
        <v>3507</v>
      </c>
      <c r="B2936" s="35" t="s">
        <v>3508</v>
      </c>
      <c r="C2936" s="36">
        <v>244.85</v>
      </c>
      <c r="D2936" s="36">
        <v>164.05</v>
      </c>
      <c r="E2936" s="36">
        <v>164.05</v>
      </c>
      <c r="F2936" s="36">
        <v>213.99</v>
      </c>
      <c r="G2936" s="41"/>
    </row>
    <row r="2937" spans="1:7" ht="15">
      <c r="A2937" s="35" t="s">
        <v>3509</v>
      </c>
      <c r="B2937" s="35" t="s">
        <v>3510</v>
      </c>
      <c r="C2937" s="36">
        <v>457.24</v>
      </c>
      <c r="D2937" s="36">
        <v>306.35000000000002</v>
      </c>
      <c r="E2937" s="36">
        <v>306.35000000000002</v>
      </c>
      <c r="F2937" s="36">
        <v>397.99</v>
      </c>
      <c r="G2937" s="41"/>
    </row>
    <row r="2938" spans="1:7" ht="15">
      <c r="A2938" s="35" t="s">
        <v>3511</v>
      </c>
      <c r="B2938" s="35" t="s">
        <v>3512</v>
      </c>
      <c r="C2938" s="36">
        <v>457.24</v>
      </c>
      <c r="D2938" s="36">
        <v>306.35000000000002</v>
      </c>
      <c r="E2938" s="36">
        <v>306.35000000000002</v>
      </c>
      <c r="F2938" s="36">
        <v>397.99</v>
      </c>
      <c r="G2938" s="41"/>
    </row>
    <row r="2939" spans="1:7" ht="15">
      <c r="A2939" s="35" t="s">
        <v>3513</v>
      </c>
      <c r="B2939" s="35" t="s">
        <v>3514</v>
      </c>
      <c r="C2939" s="36">
        <v>604.69000000000005</v>
      </c>
      <c r="D2939" s="36">
        <v>405.14</v>
      </c>
      <c r="E2939" s="36">
        <v>405.14</v>
      </c>
      <c r="F2939" s="36">
        <v>526.99</v>
      </c>
      <c r="G2939" s="41"/>
    </row>
    <row r="2940" spans="1:7" ht="15">
      <c r="A2940" s="35" t="s">
        <v>3515</v>
      </c>
      <c r="B2940" s="35" t="s">
        <v>3516</v>
      </c>
      <c r="C2940" s="36">
        <v>268.43</v>
      </c>
      <c r="D2940" s="36">
        <v>179.85</v>
      </c>
      <c r="E2940" s="36">
        <v>179.85</v>
      </c>
      <c r="F2940" s="36">
        <v>233.99</v>
      </c>
      <c r="G2940" s="41"/>
    </row>
    <row r="2941" spans="1:7" ht="15">
      <c r="A2941" s="35" t="s">
        <v>3517</v>
      </c>
      <c r="B2941" s="35" t="s">
        <v>3518</v>
      </c>
      <c r="C2941" s="36">
        <v>604.69000000000005</v>
      </c>
      <c r="D2941" s="36">
        <v>405.14</v>
      </c>
      <c r="E2941" s="36">
        <v>405.14</v>
      </c>
      <c r="F2941" s="36">
        <v>526.99</v>
      </c>
      <c r="G2941" s="41"/>
    </row>
    <row r="2942" spans="1:7" ht="15">
      <c r="A2942" s="35" t="s">
        <v>3519</v>
      </c>
      <c r="B2942" s="35" t="s">
        <v>3520</v>
      </c>
      <c r="C2942" s="36">
        <v>604.69000000000005</v>
      </c>
      <c r="D2942" s="36">
        <v>405.14</v>
      </c>
      <c r="E2942" s="36">
        <v>405.14</v>
      </c>
      <c r="F2942" s="36">
        <v>526.99</v>
      </c>
      <c r="G2942" s="41"/>
    </row>
    <row r="2943" spans="1:7" ht="15">
      <c r="A2943" s="41"/>
      <c r="B2943" s="41"/>
      <c r="C2943" s="41"/>
      <c r="D2943" s="41"/>
      <c r="E2943" s="41"/>
      <c r="F2943" s="41"/>
      <c r="G2943" s="41"/>
    </row>
    <row r="2944" spans="1:7" ht="15">
      <c r="A2944" s="41"/>
      <c r="B2944" s="35" t="s">
        <v>3521</v>
      </c>
      <c r="C2944" s="41"/>
      <c r="D2944" s="41"/>
      <c r="E2944" s="41"/>
      <c r="F2944" s="41"/>
      <c r="G2944" s="41"/>
    </row>
    <row r="2945" spans="1:7" ht="15">
      <c r="A2945" s="41"/>
      <c r="B2945" s="41"/>
      <c r="C2945" s="41"/>
      <c r="D2945" s="41"/>
      <c r="E2945" s="41"/>
      <c r="F2945" s="41"/>
      <c r="G2945" s="41"/>
    </row>
    <row r="2946" spans="1:7" ht="15">
      <c r="A2946" s="41"/>
      <c r="B2946" s="35" t="s">
        <v>3522</v>
      </c>
      <c r="C2946" s="41"/>
      <c r="D2946" s="41"/>
      <c r="E2946" s="41"/>
      <c r="F2946" s="41"/>
      <c r="G2946" s="41"/>
    </row>
    <row r="2947" spans="1:7" ht="15">
      <c r="A2947" s="35" t="s">
        <v>2813</v>
      </c>
      <c r="B2947" s="35" t="s">
        <v>2814</v>
      </c>
      <c r="C2947" s="36">
        <v>70.05</v>
      </c>
      <c r="D2947" s="36">
        <v>40.630000000000003</v>
      </c>
      <c r="E2947" s="36">
        <v>40.630000000000003</v>
      </c>
      <c r="F2947" s="36">
        <v>52.99</v>
      </c>
      <c r="G2947" s="41"/>
    </row>
    <row r="2948" spans="1:7" ht="15">
      <c r="A2948" s="41"/>
      <c r="B2948" s="41"/>
      <c r="C2948" s="41"/>
      <c r="D2948" s="41"/>
      <c r="E2948" s="41"/>
      <c r="F2948" s="41"/>
      <c r="G2948" s="41"/>
    </row>
    <row r="2949" spans="1:7" ht="15">
      <c r="A2949" s="41"/>
      <c r="B2949" s="35" t="s">
        <v>3523</v>
      </c>
      <c r="C2949" s="41"/>
      <c r="D2949" s="41"/>
      <c r="E2949" s="41"/>
      <c r="F2949" s="41"/>
      <c r="G2949" s="41"/>
    </row>
    <row r="2950" spans="1:7" ht="15">
      <c r="A2950" s="41"/>
      <c r="B2950" s="41"/>
      <c r="C2950" s="41"/>
      <c r="D2950" s="41"/>
      <c r="E2950" s="41"/>
      <c r="F2950" s="41"/>
      <c r="G2950" s="41"/>
    </row>
    <row r="2951" spans="1:7" ht="15">
      <c r="A2951" s="41"/>
      <c r="B2951" s="35" t="s">
        <v>3524</v>
      </c>
      <c r="C2951" s="41"/>
      <c r="D2951" s="41"/>
      <c r="E2951" s="41"/>
      <c r="F2951" s="41"/>
      <c r="G2951" s="41"/>
    </row>
    <row r="2952" spans="1:7" ht="15">
      <c r="A2952" s="35">
        <v>1021231</v>
      </c>
      <c r="B2952" s="35" t="s">
        <v>1520</v>
      </c>
      <c r="C2952" s="36">
        <v>28.56</v>
      </c>
      <c r="D2952" s="36">
        <v>20.39</v>
      </c>
      <c r="E2952" s="36">
        <v>20.39</v>
      </c>
      <c r="F2952" s="36">
        <v>24.99</v>
      </c>
      <c r="G2952" s="36">
        <v>24.99</v>
      </c>
    </row>
    <row r="2953" spans="1:7" ht="15">
      <c r="A2953" s="35">
        <v>1021294</v>
      </c>
      <c r="B2953" s="35" t="s">
        <v>1521</v>
      </c>
      <c r="C2953" s="36">
        <v>21.43</v>
      </c>
      <c r="D2953" s="36">
        <v>15.3</v>
      </c>
      <c r="E2953" s="36">
        <v>15.3</v>
      </c>
      <c r="F2953" s="36">
        <v>18.899999999999999</v>
      </c>
      <c r="G2953" s="36">
        <v>18.899999999999999</v>
      </c>
    </row>
    <row r="2954" spans="1:7" ht="15">
      <c r="A2954" s="41"/>
      <c r="B2954" s="41"/>
      <c r="C2954" s="41"/>
      <c r="D2954" s="41"/>
      <c r="E2954" s="41"/>
      <c r="F2954" s="41"/>
      <c r="G2954" s="41"/>
    </row>
    <row r="2955" spans="1:7" ht="15">
      <c r="A2955" s="41"/>
      <c r="B2955" s="35" t="s">
        <v>3525</v>
      </c>
      <c r="C2955" s="41"/>
      <c r="D2955" s="41"/>
      <c r="E2955" s="41"/>
      <c r="F2955" s="41"/>
      <c r="G2955" s="41"/>
    </row>
    <row r="2956" spans="1:7" ht="15">
      <c r="A2956" s="41"/>
      <c r="B2956" s="41"/>
      <c r="C2956" s="41"/>
      <c r="D2956" s="41"/>
      <c r="E2956" s="41"/>
      <c r="F2956" s="41"/>
      <c r="G2956" s="41"/>
    </row>
    <row r="2957" spans="1:7" ht="15">
      <c r="A2957" s="41"/>
      <c r="B2957" s="35" t="s">
        <v>1596</v>
      </c>
      <c r="C2957" s="41"/>
      <c r="D2957" s="41"/>
      <c r="E2957" s="41"/>
      <c r="F2957" s="41"/>
      <c r="G2957" s="41"/>
    </row>
    <row r="2958" spans="1:7" ht="15">
      <c r="A2958" s="35">
        <v>1021231</v>
      </c>
      <c r="B2958" s="35" t="s">
        <v>1520</v>
      </c>
      <c r="C2958" s="36">
        <v>28.56</v>
      </c>
      <c r="D2958" s="36">
        <v>20.39</v>
      </c>
      <c r="E2958" s="36">
        <v>20.39</v>
      </c>
      <c r="F2958" s="36">
        <v>24.99</v>
      </c>
      <c r="G2958" s="36">
        <v>24.99</v>
      </c>
    </row>
    <row r="2959" spans="1:7" ht="15">
      <c r="A2959" s="35">
        <v>1021294</v>
      </c>
      <c r="B2959" s="35" t="s">
        <v>1521</v>
      </c>
      <c r="C2959" s="36">
        <v>21.43</v>
      </c>
      <c r="D2959" s="36">
        <v>15.3</v>
      </c>
      <c r="E2959" s="36">
        <v>15.3</v>
      </c>
      <c r="F2959" s="36">
        <v>18.899999999999999</v>
      </c>
      <c r="G2959" s="36">
        <v>18.899999999999999</v>
      </c>
    </row>
    <row r="2960" spans="1:7" ht="15">
      <c r="A2960" s="41"/>
      <c r="B2960" s="41"/>
      <c r="C2960" s="41"/>
      <c r="D2960" s="41"/>
      <c r="E2960" s="41"/>
      <c r="F2960" s="41"/>
      <c r="G2960" s="41"/>
    </row>
    <row r="2961" spans="1:7" ht="15">
      <c r="A2961" s="41"/>
      <c r="B2961" s="35" t="s">
        <v>3526</v>
      </c>
      <c r="C2961" s="41"/>
      <c r="D2961" s="41"/>
      <c r="E2961" s="41"/>
      <c r="F2961" s="41"/>
      <c r="G2961" s="41"/>
    </row>
    <row r="2962" spans="1:7" ht="15">
      <c r="A2962" s="35" t="s">
        <v>3527</v>
      </c>
      <c r="B2962" s="35" t="s">
        <v>3528</v>
      </c>
      <c r="C2962" s="36">
        <v>681.76</v>
      </c>
      <c r="D2962" s="36">
        <v>456.78</v>
      </c>
      <c r="E2962" s="36">
        <v>456.78</v>
      </c>
      <c r="F2962" s="36">
        <v>593.99</v>
      </c>
      <c r="G2962" s="41"/>
    </row>
    <row r="2963" spans="1:7" ht="15">
      <c r="A2963" s="35" t="s">
        <v>3529</v>
      </c>
      <c r="B2963" s="35" t="s">
        <v>3530</v>
      </c>
      <c r="C2963" s="36">
        <v>545.4</v>
      </c>
      <c r="D2963" s="36">
        <v>365.42</v>
      </c>
      <c r="E2963" s="36">
        <v>365.42</v>
      </c>
      <c r="F2963" s="36">
        <v>474.99</v>
      </c>
      <c r="G2963" s="41"/>
    </row>
    <row r="2964" spans="1:7" ht="15">
      <c r="A2964" s="35" t="s">
        <v>3531</v>
      </c>
      <c r="B2964" s="35" t="s">
        <v>3532</v>
      </c>
      <c r="C2964" s="36">
        <v>681.76</v>
      </c>
      <c r="D2964" s="36">
        <v>456.78</v>
      </c>
      <c r="E2964" s="36">
        <v>456.78</v>
      </c>
      <c r="F2964" s="36">
        <v>593.99</v>
      </c>
      <c r="G2964" s="41"/>
    </row>
    <row r="2965" spans="1:7" ht="15">
      <c r="A2965" s="35" t="s">
        <v>3533</v>
      </c>
      <c r="B2965" s="35" t="s">
        <v>3534</v>
      </c>
      <c r="C2965" s="36">
        <v>681.76</v>
      </c>
      <c r="D2965" s="36">
        <v>456.78</v>
      </c>
      <c r="E2965" s="36">
        <v>456.78</v>
      </c>
      <c r="F2965" s="36">
        <v>593.99</v>
      </c>
      <c r="G2965" s="41"/>
    </row>
    <row r="2966" spans="1:7" ht="15">
      <c r="A2966" s="35" t="s">
        <v>3535</v>
      </c>
      <c r="B2966" s="35" t="s">
        <v>3536</v>
      </c>
      <c r="C2966" s="36">
        <v>417.09</v>
      </c>
      <c r="D2966" s="36">
        <v>279.45</v>
      </c>
      <c r="E2966" s="36">
        <v>279.45</v>
      </c>
      <c r="F2966" s="36">
        <v>362.99</v>
      </c>
      <c r="G2966" s="41"/>
    </row>
    <row r="2967" spans="1:7" ht="15">
      <c r="A2967" s="35" t="s">
        <v>3537</v>
      </c>
      <c r="B2967" s="35" t="s">
        <v>3538</v>
      </c>
      <c r="C2967" s="36">
        <v>1251.4000000000001</v>
      </c>
      <c r="D2967" s="36">
        <v>838.44</v>
      </c>
      <c r="E2967" s="36">
        <v>838.44</v>
      </c>
      <c r="F2967" s="36">
        <v>1088.99</v>
      </c>
      <c r="G2967" s="41"/>
    </row>
    <row r="2968" spans="1:7" ht="15">
      <c r="A2968" s="35" t="s">
        <v>1346</v>
      </c>
      <c r="B2968" s="35" t="s">
        <v>3539</v>
      </c>
      <c r="C2968" s="36">
        <v>45.46</v>
      </c>
      <c r="D2968" s="36">
        <v>30.46</v>
      </c>
      <c r="E2968" s="36">
        <v>30.46</v>
      </c>
      <c r="F2968" s="36">
        <v>39.99</v>
      </c>
      <c r="G2968" s="41"/>
    </row>
    <row r="2969" spans="1:7" ht="15">
      <c r="A2969" s="35" t="s">
        <v>451</v>
      </c>
      <c r="B2969" s="35" t="s">
        <v>2227</v>
      </c>
      <c r="C2969" s="36">
        <v>213.58</v>
      </c>
      <c r="D2969" s="36">
        <v>143.1</v>
      </c>
      <c r="E2969" s="36">
        <v>143.1</v>
      </c>
      <c r="F2969" s="36">
        <v>185.99</v>
      </c>
      <c r="G2969" s="41"/>
    </row>
    <row r="2970" spans="1:7" ht="15">
      <c r="A2970" s="35" t="s">
        <v>3540</v>
      </c>
      <c r="B2970" s="35" t="s">
        <v>3541</v>
      </c>
      <c r="C2970" s="36">
        <v>417.09</v>
      </c>
      <c r="D2970" s="36">
        <v>279.45</v>
      </c>
      <c r="E2970" s="36">
        <v>279.45</v>
      </c>
      <c r="F2970" s="36">
        <v>362.99</v>
      </c>
      <c r="G2970" s="41"/>
    </row>
    <row r="2971" spans="1:7" ht="15">
      <c r="A2971" s="35" t="s">
        <v>3542</v>
      </c>
      <c r="B2971" s="35" t="s">
        <v>3543</v>
      </c>
      <c r="C2971" s="36">
        <v>1251.4000000000001</v>
      </c>
      <c r="D2971" s="36">
        <v>838.44</v>
      </c>
      <c r="E2971" s="36">
        <v>838.44</v>
      </c>
      <c r="F2971" s="36">
        <v>1088.99</v>
      </c>
      <c r="G2971" s="41"/>
    </row>
    <row r="2972" spans="1:7" ht="15">
      <c r="A2972" s="41"/>
      <c r="B2972" s="41"/>
      <c r="C2972" s="41"/>
      <c r="D2972" s="41"/>
      <c r="E2972" s="41"/>
      <c r="F2972" s="41"/>
      <c r="G2972" s="41"/>
    </row>
    <row r="2973" spans="1:7" ht="15">
      <c r="A2973" s="41"/>
      <c r="B2973" s="35" t="s">
        <v>3544</v>
      </c>
      <c r="C2973" s="41"/>
      <c r="D2973" s="41"/>
      <c r="E2973" s="41"/>
      <c r="F2973" s="41"/>
      <c r="G2973" s="41"/>
    </row>
    <row r="2974" spans="1:7" ht="15">
      <c r="A2974" s="41"/>
      <c r="B2974" s="41"/>
      <c r="C2974" s="41"/>
      <c r="D2974" s="41"/>
      <c r="E2974" s="41"/>
      <c r="F2974" s="41"/>
      <c r="G2974" s="41"/>
    </row>
    <row r="2975" spans="1:7" ht="15">
      <c r="A2975" s="41"/>
      <c r="B2975" s="35" t="s">
        <v>3544</v>
      </c>
      <c r="C2975" s="41"/>
      <c r="D2975" s="41"/>
      <c r="E2975" s="41"/>
      <c r="F2975" s="41"/>
      <c r="G2975" s="41"/>
    </row>
    <row r="2976" spans="1:7" ht="15">
      <c r="A2976" s="35" t="s">
        <v>3545</v>
      </c>
      <c r="B2976" s="35" t="s">
        <v>3546</v>
      </c>
      <c r="C2976" s="36">
        <v>105.45</v>
      </c>
      <c r="D2976" s="36">
        <v>70.650000000000006</v>
      </c>
      <c r="E2976" s="36">
        <v>70.650000000000006</v>
      </c>
      <c r="F2976" s="36">
        <v>90.99</v>
      </c>
      <c r="G2976" s="41"/>
    </row>
    <row r="2977" spans="1:7" ht="15">
      <c r="A2977" s="35" t="s">
        <v>3547</v>
      </c>
      <c r="B2977" s="35" t="s">
        <v>3548</v>
      </c>
      <c r="C2977" s="36">
        <v>73.209999999999994</v>
      </c>
      <c r="D2977" s="36">
        <v>49.05</v>
      </c>
      <c r="E2977" s="36">
        <v>49.05</v>
      </c>
      <c r="F2977" s="36">
        <v>62.99</v>
      </c>
      <c r="G2977" s="41"/>
    </row>
    <row r="2978" spans="1:7" ht="15">
      <c r="A2978" s="35" t="s">
        <v>3549</v>
      </c>
      <c r="B2978" s="35" t="s">
        <v>3550</v>
      </c>
      <c r="C2978" s="36">
        <v>105.45</v>
      </c>
      <c r="D2978" s="36">
        <v>70.650000000000006</v>
      </c>
      <c r="E2978" s="36">
        <v>70.650000000000006</v>
      </c>
      <c r="F2978" s="36">
        <v>90.99</v>
      </c>
      <c r="G2978" s="41"/>
    </row>
    <row r="2979" spans="1:7" ht="15">
      <c r="A2979" s="35" t="s">
        <v>3551</v>
      </c>
      <c r="B2979" s="35" t="s">
        <v>3552</v>
      </c>
      <c r="C2979" s="36">
        <v>105.45</v>
      </c>
      <c r="D2979" s="36">
        <v>70.650000000000006</v>
      </c>
      <c r="E2979" s="36">
        <v>70.650000000000006</v>
      </c>
      <c r="F2979" s="36">
        <v>90.99</v>
      </c>
      <c r="G2979" s="41"/>
    </row>
    <row r="2980" spans="1:7" ht="15">
      <c r="A2980" s="41"/>
      <c r="B2980" s="41"/>
      <c r="C2980" s="41"/>
      <c r="D2980" s="41"/>
      <c r="E2980" s="41"/>
      <c r="F2980" s="41"/>
      <c r="G2980" s="41"/>
    </row>
    <row r="2981" spans="1:7" ht="15">
      <c r="A2981" s="216" t="s">
        <v>3553</v>
      </c>
      <c r="B2981" s="217"/>
      <c r="C2981" s="41"/>
      <c r="D2981" s="41"/>
      <c r="E2981" s="41"/>
      <c r="F2981" s="41"/>
      <c r="G2981" s="41"/>
    </row>
    <row r="2982" spans="1:7" ht="15">
      <c r="A2982" s="41"/>
      <c r="B2982" s="41"/>
      <c r="C2982" s="41"/>
      <c r="D2982" s="41"/>
      <c r="E2982" s="41"/>
      <c r="F2982" s="41"/>
      <c r="G2982" s="41"/>
    </row>
    <row r="2983" spans="1:7" ht="15">
      <c r="A2983" s="35" t="s">
        <v>3554</v>
      </c>
      <c r="B2983" s="35" t="s">
        <v>3555</v>
      </c>
      <c r="C2983" s="36">
        <v>138.55000000000001</v>
      </c>
      <c r="D2983" s="36">
        <v>80.36</v>
      </c>
      <c r="E2983" s="36">
        <v>80.36</v>
      </c>
      <c r="F2983" s="36">
        <v>104.99</v>
      </c>
      <c r="G2983" s="41"/>
    </row>
    <row r="2984" spans="1:7" ht="15">
      <c r="A2984" s="35" t="s">
        <v>3556</v>
      </c>
      <c r="B2984" s="35" t="s">
        <v>3557</v>
      </c>
      <c r="C2984" s="36">
        <v>160.55000000000001</v>
      </c>
      <c r="D2984" s="36">
        <v>102.36</v>
      </c>
      <c r="E2984" s="36">
        <v>102.36</v>
      </c>
      <c r="F2984" s="36">
        <v>126.99</v>
      </c>
      <c r="G2984" s="41"/>
    </row>
    <row r="2985" spans="1:7" ht="15">
      <c r="A2985" s="35" t="s">
        <v>3558</v>
      </c>
      <c r="B2985" s="35" t="s">
        <v>3559</v>
      </c>
      <c r="C2985" s="36">
        <v>100.66</v>
      </c>
      <c r="D2985" s="36">
        <v>58.38</v>
      </c>
      <c r="E2985" s="36">
        <v>58.38</v>
      </c>
      <c r="F2985" s="36">
        <v>75.989999999999995</v>
      </c>
      <c r="G2985" s="41"/>
    </row>
    <row r="2986" spans="1:7" ht="15">
      <c r="A2986" s="35" t="s">
        <v>3560</v>
      </c>
      <c r="B2986" s="35" t="s">
        <v>3561</v>
      </c>
      <c r="C2986" s="36">
        <v>152.76</v>
      </c>
      <c r="D2986" s="36">
        <v>88.6</v>
      </c>
      <c r="E2986" s="36">
        <v>88.6</v>
      </c>
      <c r="F2986" s="36">
        <v>115.99</v>
      </c>
      <c r="G2986" s="41"/>
    </row>
    <row r="2987" spans="1:7" ht="15">
      <c r="A2987" s="35" t="s">
        <v>3562</v>
      </c>
      <c r="B2987" s="35" t="s">
        <v>3563</v>
      </c>
      <c r="C2987" s="36">
        <v>177.76</v>
      </c>
      <c r="D2987" s="36">
        <v>140.99</v>
      </c>
      <c r="E2987" s="36">
        <v>140.99</v>
      </c>
      <c r="F2987" s="36">
        <v>140.99</v>
      </c>
      <c r="G2987" s="41"/>
    </row>
    <row r="2988" spans="1:7" ht="15">
      <c r="A2988" s="35" t="s">
        <v>3564</v>
      </c>
      <c r="B2988" s="35" t="s">
        <v>3565</v>
      </c>
      <c r="C2988" s="36">
        <v>233.69</v>
      </c>
      <c r="D2988" s="36">
        <v>135.54</v>
      </c>
      <c r="E2988" s="36">
        <v>135.54</v>
      </c>
      <c r="F2988" s="36">
        <v>176.99</v>
      </c>
      <c r="G2988" s="41"/>
    </row>
    <row r="2989" spans="1:7" ht="15">
      <c r="A2989" s="35" t="s">
        <v>3566</v>
      </c>
      <c r="B2989" s="35" t="s">
        <v>3567</v>
      </c>
      <c r="C2989" s="36">
        <v>258.69</v>
      </c>
      <c r="D2989" s="36">
        <v>160.54</v>
      </c>
      <c r="E2989" s="36">
        <v>160.54</v>
      </c>
      <c r="F2989" s="36">
        <v>201.99</v>
      </c>
      <c r="G2989" s="41"/>
    </row>
    <row r="2990" spans="1:7" ht="15">
      <c r="A2990" s="35" t="s">
        <v>3568</v>
      </c>
      <c r="B2990" s="35" t="s">
        <v>3569</v>
      </c>
      <c r="C2990" s="36">
        <v>103.62</v>
      </c>
      <c r="D2990" s="36">
        <v>60.1</v>
      </c>
      <c r="E2990" s="36">
        <v>60.1</v>
      </c>
      <c r="F2990" s="36">
        <v>78.989999999999995</v>
      </c>
      <c r="G2990" s="41"/>
    </row>
    <row r="2991" spans="1:7" ht="15">
      <c r="A2991" s="35" t="s">
        <v>3570</v>
      </c>
      <c r="B2991" s="35" t="s">
        <v>3571</v>
      </c>
      <c r="C2991" s="36">
        <v>389.62</v>
      </c>
      <c r="D2991" s="36">
        <v>225.98</v>
      </c>
      <c r="E2991" s="36">
        <v>225.98</v>
      </c>
      <c r="F2991" s="36">
        <v>293.99</v>
      </c>
      <c r="G2991" s="41"/>
    </row>
    <row r="2992" spans="1:7" ht="15">
      <c r="A2992" s="35" t="s">
        <v>3572</v>
      </c>
      <c r="B2992" s="35" t="s">
        <v>3573</v>
      </c>
      <c r="C2992" s="36">
        <v>449.62</v>
      </c>
      <c r="D2992" s="36">
        <v>285.98</v>
      </c>
      <c r="E2992" s="36">
        <v>285.98</v>
      </c>
      <c r="F2992" s="36">
        <v>353.99</v>
      </c>
      <c r="G2992" s="41"/>
    </row>
    <row r="2993" spans="1:7" ht="15">
      <c r="A2993" s="35" t="s">
        <v>3574</v>
      </c>
      <c r="B2993" s="35" t="s">
        <v>3575</v>
      </c>
      <c r="C2993" s="36">
        <v>583.26</v>
      </c>
      <c r="D2993" s="36">
        <v>338.29</v>
      </c>
      <c r="E2993" s="36">
        <v>338.29</v>
      </c>
      <c r="F2993" s="36">
        <v>439.99</v>
      </c>
      <c r="G2993" s="41"/>
    </row>
    <row r="2994" spans="1:7" ht="15">
      <c r="A2994" s="35" t="s">
        <v>3576</v>
      </c>
      <c r="B2994" s="35" t="s">
        <v>3577</v>
      </c>
      <c r="C2994" s="36">
        <v>583.26</v>
      </c>
      <c r="D2994" s="36">
        <v>338.29</v>
      </c>
      <c r="E2994" s="36">
        <v>338.29</v>
      </c>
      <c r="F2994" s="36">
        <v>439.99</v>
      </c>
      <c r="G2994" s="41"/>
    </row>
    <row r="2995" spans="1:7" ht="15">
      <c r="A2995" s="35" t="s">
        <v>3578</v>
      </c>
      <c r="B2995" s="35" t="s">
        <v>3579</v>
      </c>
      <c r="C2995" s="36">
        <v>643.26</v>
      </c>
      <c r="D2995" s="36">
        <v>398.29</v>
      </c>
      <c r="E2995" s="36">
        <v>398.29</v>
      </c>
      <c r="F2995" s="36">
        <v>499.99</v>
      </c>
      <c r="G2995" s="41"/>
    </row>
    <row r="2996" spans="1:7" ht="15">
      <c r="A2996" s="35" t="s">
        <v>3580</v>
      </c>
      <c r="B2996" s="35" t="s">
        <v>3581</v>
      </c>
      <c r="C2996" s="36">
        <v>630.03</v>
      </c>
      <c r="D2996" s="36">
        <v>365.42</v>
      </c>
      <c r="E2996" s="36">
        <v>365.42</v>
      </c>
      <c r="F2996" s="36">
        <v>474.99</v>
      </c>
      <c r="G2996" s="41"/>
    </row>
    <row r="2997" spans="1:7" ht="15">
      <c r="A2997" s="35" t="s">
        <v>3582</v>
      </c>
      <c r="B2997" s="35" t="s">
        <v>3583</v>
      </c>
      <c r="C2997" s="36">
        <v>630.03</v>
      </c>
      <c r="D2997" s="36">
        <v>365.42</v>
      </c>
      <c r="E2997" s="36">
        <v>365.42</v>
      </c>
      <c r="F2997" s="36">
        <v>474.99</v>
      </c>
      <c r="G2997" s="41"/>
    </row>
    <row r="2998" spans="1:7" ht="15">
      <c r="A2998" s="35" t="s">
        <v>3584</v>
      </c>
      <c r="B2998" s="35" t="s">
        <v>3585</v>
      </c>
      <c r="C2998" s="36">
        <v>690.03</v>
      </c>
      <c r="D2998" s="36">
        <v>425.42</v>
      </c>
      <c r="E2998" s="36">
        <v>425.42</v>
      </c>
      <c r="F2998" s="36">
        <v>534.99</v>
      </c>
      <c r="G2998" s="41"/>
    </row>
    <row r="2999" spans="1:7" ht="15">
      <c r="A2999" s="41"/>
      <c r="B2999" s="41"/>
      <c r="C2999" s="41"/>
      <c r="D2999" s="41"/>
      <c r="E2999" s="41"/>
      <c r="F2999" s="41"/>
      <c r="G2999" s="41"/>
    </row>
    <row r="3000" spans="1:7" ht="15">
      <c r="A3000" s="41"/>
      <c r="B3000" s="216" t="s">
        <v>3586</v>
      </c>
      <c r="C3000" s="217"/>
      <c r="D3000" s="41"/>
      <c r="E3000" s="41"/>
      <c r="F3000" s="41"/>
      <c r="G3000" s="41"/>
    </row>
    <row r="3001" spans="1:7" ht="15">
      <c r="A3001" s="41"/>
      <c r="B3001" s="41"/>
      <c r="C3001" s="41"/>
      <c r="D3001" s="41"/>
      <c r="E3001" s="41"/>
      <c r="F3001" s="41"/>
      <c r="G3001" s="41"/>
    </row>
    <row r="3002" spans="1:7" ht="15">
      <c r="A3002" s="41"/>
      <c r="B3002" s="35" t="s">
        <v>3587</v>
      </c>
      <c r="C3002" s="41"/>
      <c r="D3002" s="41"/>
      <c r="E3002" s="41"/>
      <c r="F3002" s="41"/>
      <c r="G3002" s="41"/>
    </row>
    <row r="3003" spans="1:7" ht="15">
      <c r="A3003" s="35" t="s">
        <v>3364</v>
      </c>
      <c r="B3003" s="35" t="s">
        <v>3365</v>
      </c>
      <c r="C3003" s="36">
        <v>288.08999999999997</v>
      </c>
      <c r="D3003" s="36">
        <v>193.02</v>
      </c>
      <c r="E3003" s="36">
        <v>193.02</v>
      </c>
      <c r="F3003" s="36">
        <v>250.99</v>
      </c>
      <c r="G3003" s="41"/>
    </row>
    <row r="3004" spans="1:7" ht="15">
      <c r="A3004" s="35" t="s">
        <v>3366</v>
      </c>
      <c r="B3004" s="35" t="s">
        <v>3367</v>
      </c>
      <c r="C3004" s="36">
        <v>288.08999999999997</v>
      </c>
      <c r="D3004" s="36">
        <v>193.02</v>
      </c>
      <c r="E3004" s="36">
        <v>193.02</v>
      </c>
      <c r="F3004" s="36">
        <v>250.99</v>
      </c>
      <c r="G3004" s="41"/>
    </row>
    <row r="3005" spans="1:7" ht="15">
      <c r="A3005" s="35" t="s">
        <v>3368</v>
      </c>
      <c r="B3005" s="35" t="s">
        <v>3369</v>
      </c>
      <c r="C3005" s="36">
        <v>288.08999999999997</v>
      </c>
      <c r="D3005" s="36">
        <v>193.02</v>
      </c>
      <c r="E3005" s="36">
        <v>193.02</v>
      </c>
      <c r="F3005" s="36">
        <v>250.99</v>
      </c>
      <c r="G3005" s="41"/>
    </row>
    <row r="3006" spans="1:7" ht="15">
      <c r="A3006" s="35" t="s">
        <v>3362</v>
      </c>
      <c r="B3006" s="35" t="s">
        <v>3363</v>
      </c>
      <c r="C3006" s="36">
        <v>181.3</v>
      </c>
      <c r="D3006" s="36">
        <v>121.47</v>
      </c>
      <c r="E3006" s="36">
        <v>121.47</v>
      </c>
      <c r="F3006" s="36">
        <v>157.99</v>
      </c>
      <c r="G3006" s="41"/>
    </row>
    <row r="3007" spans="1:7" ht="15">
      <c r="A3007" s="35" t="s">
        <v>3372</v>
      </c>
      <c r="B3007" s="35" t="s">
        <v>3373</v>
      </c>
      <c r="C3007" s="36">
        <v>317.08999999999997</v>
      </c>
      <c r="D3007" s="36">
        <v>222.02</v>
      </c>
      <c r="E3007" s="36">
        <v>222.02</v>
      </c>
      <c r="F3007" s="36">
        <v>279.99</v>
      </c>
      <c r="G3007" s="41"/>
    </row>
    <row r="3008" spans="1:7" ht="15">
      <c r="A3008" s="35" t="s">
        <v>3374</v>
      </c>
      <c r="B3008" s="35" t="s">
        <v>3375</v>
      </c>
      <c r="C3008" s="36">
        <v>317.08999999999997</v>
      </c>
      <c r="D3008" s="36">
        <v>222.02</v>
      </c>
      <c r="E3008" s="36">
        <v>222.02</v>
      </c>
      <c r="F3008" s="36">
        <v>279.99</v>
      </c>
      <c r="G3008" s="41"/>
    </row>
    <row r="3009" spans="1:7" ht="15">
      <c r="A3009" s="35" t="s">
        <v>3376</v>
      </c>
      <c r="B3009" s="35" t="s">
        <v>3377</v>
      </c>
      <c r="C3009" s="36">
        <v>317.08999999999997</v>
      </c>
      <c r="D3009" s="36">
        <v>222.02</v>
      </c>
      <c r="E3009" s="36">
        <v>222.02</v>
      </c>
      <c r="F3009" s="36">
        <v>279.99</v>
      </c>
      <c r="G3009" s="41"/>
    </row>
    <row r="3010" spans="1:7" ht="15">
      <c r="A3010" s="35" t="s">
        <v>3370</v>
      </c>
      <c r="B3010" s="35" t="s">
        <v>3371</v>
      </c>
      <c r="C3010" s="36">
        <v>210.3</v>
      </c>
      <c r="D3010" s="36">
        <v>150.47</v>
      </c>
      <c r="E3010" s="36">
        <v>150.47</v>
      </c>
      <c r="F3010" s="36">
        <v>186.99</v>
      </c>
      <c r="G3010" s="41"/>
    </row>
    <row r="3011" spans="1:7" ht="15">
      <c r="A3011" s="35" t="s">
        <v>1019</v>
      </c>
      <c r="B3011" s="35" t="s">
        <v>3378</v>
      </c>
      <c r="C3011" s="36">
        <v>43.57</v>
      </c>
      <c r="D3011" s="36">
        <v>29.19</v>
      </c>
      <c r="E3011" s="36">
        <v>29.19</v>
      </c>
      <c r="F3011" s="36">
        <v>37.99</v>
      </c>
      <c r="G3011" s="41"/>
    </row>
    <row r="3012" spans="1:7" ht="15">
      <c r="A3012" s="35" t="s">
        <v>1021</v>
      </c>
      <c r="B3012" s="35" t="s">
        <v>3379</v>
      </c>
      <c r="C3012" s="36">
        <v>160.43</v>
      </c>
      <c r="D3012" s="36">
        <v>107.49</v>
      </c>
      <c r="E3012" s="36">
        <v>107.49</v>
      </c>
      <c r="F3012" s="36">
        <v>139.99</v>
      </c>
      <c r="G3012" s="41"/>
    </row>
    <row r="3013" spans="1:7" ht="15">
      <c r="A3013" s="35" t="s">
        <v>1023</v>
      </c>
      <c r="B3013" s="35" t="s">
        <v>3380</v>
      </c>
      <c r="C3013" s="36">
        <v>11.45</v>
      </c>
      <c r="D3013" s="36">
        <v>7.67</v>
      </c>
      <c r="E3013" s="36">
        <v>7.67</v>
      </c>
      <c r="F3013" s="36">
        <v>10.99</v>
      </c>
      <c r="G3013" s="41"/>
    </row>
    <row r="3014" spans="1:7" ht="15">
      <c r="A3014" s="35" t="s">
        <v>3402</v>
      </c>
      <c r="B3014" s="35" t="s">
        <v>3403</v>
      </c>
      <c r="C3014" s="36">
        <v>448.52</v>
      </c>
      <c r="D3014" s="36">
        <v>300.51</v>
      </c>
      <c r="E3014" s="36">
        <v>300.51</v>
      </c>
      <c r="F3014" s="36">
        <v>390.99</v>
      </c>
      <c r="G3014" s="41"/>
    </row>
    <row r="3015" spans="1:7" ht="15">
      <c r="A3015" s="35" t="s">
        <v>3404</v>
      </c>
      <c r="B3015" s="35" t="s">
        <v>3405</v>
      </c>
      <c r="C3015" s="36">
        <v>448.52</v>
      </c>
      <c r="D3015" s="36">
        <v>300.51</v>
      </c>
      <c r="E3015" s="36">
        <v>300.51</v>
      </c>
      <c r="F3015" s="36">
        <v>390.99</v>
      </c>
      <c r="G3015" s="41"/>
    </row>
    <row r="3016" spans="1:7" ht="15">
      <c r="A3016" s="35" t="s">
        <v>3406</v>
      </c>
      <c r="B3016" s="35" t="s">
        <v>3407</v>
      </c>
      <c r="C3016" s="36">
        <v>448.52</v>
      </c>
      <c r="D3016" s="36">
        <v>300.51</v>
      </c>
      <c r="E3016" s="36">
        <v>300.51</v>
      </c>
      <c r="F3016" s="36">
        <v>390.99</v>
      </c>
      <c r="G3016" s="41"/>
    </row>
    <row r="3017" spans="1:7" ht="15">
      <c r="A3017" s="35" t="s">
        <v>3400</v>
      </c>
      <c r="B3017" s="35" t="s">
        <v>3401</v>
      </c>
      <c r="C3017" s="36">
        <v>257.33</v>
      </c>
      <c r="D3017" s="36">
        <v>172.41</v>
      </c>
      <c r="E3017" s="36">
        <v>172.41</v>
      </c>
      <c r="F3017" s="36">
        <v>223.99</v>
      </c>
      <c r="G3017" s="41"/>
    </row>
    <row r="3018" spans="1:7" ht="15">
      <c r="A3018" s="35" t="s">
        <v>3410</v>
      </c>
      <c r="B3018" s="35" t="s">
        <v>3411</v>
      </c>
      <c r="C3018" s="36">
        <v>477.52</v>
      </c>
      <c r="D3018" s="36">
        <v>329.51</v>
      </c>
      <c r="E3018" s="36">
        <v>329.51</v>
      </c>
      <c r="F3018" s="36">
        <v>419.99</v>
      </c>
      <c r="G3018" s="41"/>
    </row>
    <row r="3019" spans="1:7" ht="15">
      <c r="A3019" s="35" t="s">
        <v>3412</v>
      </c>
      <c r="B3019" s="35" t="s">
        <v>3413</v>
      </c>
      <c r="C3019" s="36">
        <v>477.52</v>
      </c>
      <c r="D3019" s="36">
        <v>329.51</v>
      </c>
      <c r="E3019" s="36">
        <v>329.51</v>
      </c>
      <c r="F3019" s="36">
        <v>419.99</v>
      </c>
      <c r="G3019" s="41"/>
    </row>
    <row r="3020" spans="1:7" ht="15">
      <c r="A3020" s="35" t="s">
        <v>3414</v>
      </c>
      <c r="B3020" s="35" t="s">
        <v>3415</v>
      </c>
      <c r="C3020" s="36">
        <v>477.52</v>
      </c>
      <c r="D3020" s="36">
        <v>329.51</v>
      </c>
      <c r="E3020" s="36">
        <v>329.51</v>
      </c>
      <c r="F3020" s="36">
        <v>419.99</v>
      </c>
      <c r="G3020" s="41"/>
    </row>
    <row r="3021" spans="1:7" ht="15">
      <c r="A3021" s="35" t="s">
        <v>3408</v>
      </c>
      <c r="B3021" s="35" t="s">
        <v>3409</v>
      </c>
      <c r="C3021" s="36">
        <v>286.33</v>
      </c>
      <c r="D3021" s="36">
        <v>201.41</v>
      </c>
      <c r="E3021" s="36">
        <v>201.41</v>
      </c>
      <c r="F3021" s="36">
        <v>252.99</v>
      </c>
      <c r="G3021" s="41"/>
    </row>
    <row r="3022" spans="1:7" ht="15">
      <c r="A3022" s="35" t="s">
        <v>3381</v>
      </c>
      <c r="B3022" s="35" t="s">
        <v>3382</v>
      </c>
      <c r="C3022" s="36">
        <v>288.08999999999997</v>
      </c>
      <c r="D3022" s="36">
        <v>193.02</v>
      </c>
      <c r="E3022" s="36">
        <v>193.02</v>
      </c>
      <c r="F3022" s="36">
        <v>250.99</v>
      </c>
      <c r="G3022" s="41"/>
    </row>
    <row r="3023" spans="1:7" ht="15">
      <c r="A3023" s="35" t="s">
        <v>3383</v>
      </c>
      <c r="B3023" s="35" t="s">
        <v>3384</v>
      </c>
      <c r="C3023" s="36">
        <v>181.3</v>
      </c>
      <c r="D3023" s="36">
        <v>121.47</v>
      </c>
      <c r="E3023" s="36">
        <v>121.47</v>
      </c>
      <c r="F3023" s="36">
        <v>157.99</v>
      </c>
      <c r="G3023" s="41"/>
    </row>
    <row r="3024" spans="1:7" ht="15">
      <c r="A3024" s="35" t="s">
        <v>3385</v>
      </c>
      <c r="B3024" s="35" t="s">
        <v>3386</v>
      </c>
      <c r="C3024" s="36">
        <v>288.08999999999997</v>
      </c>
      <c r="D3024" s="36">
        <v>193.02</v>
      </c>
      <c r="E3024" s="36">
        <v>193.02</v>
      </c>
      <c r="F3024" s="36">
        <v>250.99</v>
      </c>
      <c r="G3024" s="41"/>
    </row>
    <row r="3025" spans="1:7" ht="15">
      <c r="A3025" s="35" t="s">
        <v>3387</v>
      </c>
      <c r="B3025" s="35" t="s">
        <v>3388</v>
      </c>
      <c r="C3025" s="36">
        <v>288.08999999999997</v>
      </c>
      <c r="D3025" s="36">
        <v>193.02</v>
      </c>
      <c r="E3025" s="36">
        <v>193.02</v>
      </c>
      <c r="F3025" s="36">
        <v>250.99</v>
      </c>
      <c r="G3025" s="41"/>
    </row>
    <row r="3026" spans="1:7" ht="15">
      <c r="A3026" s="35" t="s">
        <v>3389</v>
      </c>
      <c r="B3026" s="35" t="s">
        <v>3390</v>
      </c>
      <c r="C3026" s="36">
        <v>160.43</v>
      </c>
      <c r="D3026" s="36">
        <v>107.49</v>
      </c>
      <c r="E3026" s="36">
        <v>107.49</v>
      </c>
      <c r="F3026" s="36">
        <v>139.99</v>
      </c>
      <c r="G3026" s="41"/>
    </row>
    <row r="3027" spans="1:7" ht="15">
      <c r="A3027" s="35" t="s">
        <v>3391</v>
      </c>
      <c r="B3027" s="35" t="s">
        <v>3392</v>
      </c>
      <c r="C3027" s="36">
        <v>448.52</v>
      </c>
      <c r="D3027" s="36">
        <v>300.51</v>
      </c>
      <c r="E3027" s="36">
        <v>300.51</v>
      </c>
      <c r="F3027" s="36">
        <v>390.99</v>
      </c>
      <c r="G3027" s="41"/>
    </row>
    <row r="3028" spans="1:7" ht="15">
      <c r="A3028" s="35" t="s">
        <v>3393</v>
      </c>
      <c r="B3028" s="35" t="s">
        <v>3394</v>
      </c>
      <c r="C3028" s="36">
        <v>257.33</v>
      </c>
      <c r="D3028" s="36">
        <v>172.41</v>
      </c>
      <c r="E3028" s="36">
        <v>172.41</v>
      </c>
      <c r="F3028" s="36">
        <v>223.99</v>
      </c>
      <c r="G3028" s="41"/>
    </row>
    <row r="3029" spans="1:7" ht="15">
      <c r="A3029" s="35" t="s">
        <v>3395</v>
      </c>
      <c r="B3029" s="35" t="s">
        <v>3396</v>
      </c>
      <c r="C3029" s="36">
        <v>448.52</v>
      </c>
      <c r="D3029" s="36">
        <v>300.51</v>
      </c>
      <c r="E3029" s="36">
        <v>300.51</v>
      </c>
      <c r="F3029" s="36">
        <v>390.99</v>
      </c>
      <c r="G3029" s="41"/>
    </row>
    <row r="3030" spans="1:7" ht="15">
      <c r="A3030" s="35" t="s">
        <v>3397</v>
      </c>
      <c r="B3030" s="35" t="s">
        <v>3398</v>
      </c>
      <c r="C3030" s="36">
        <v>448.52</v>
      </c>
      <c r="D3030" s="36">
        <v>300.51</v>
      </c>
      <c r="E3030" s="36">
        <v>300.51</v>
      </c>
      <c r="F3030" s="36">
        <v>390.99</v>
      </c>
      <c r="G3030" s="41"/>
    </row>
    <row r="3031" spans="1:7" ht="15">
      <c r="A3031" s="41"/>
      <c r="B3031" s="41"/>
      <c r="C3031" s="41"/>
      <c r="D3031" s="41"/>
      <c r="E3031" s="41"/>
      <c r="F3031" s="41"/>
      <c r="G3031" s="41"/>
    </row>
    <row r="3032" spans="1:7" ht="15">
      <c r="A3032" s="41"/>
      <c r="B3032" s="35" t="s">
        <v>3588</v>
      </c>
      <c r="C3032" s="41"/>
      <c r="D3032" s="41"/>
      <c r="E3032" s="41"/>
      <c r="F3032" s="41"/>
      <c r="G3032" s="41"/>
    </row>
    <row r="3033" spans="1:7" ht="15">
      <c r="A3033" s="35" t="s">
        <v>637</v>
      </c>
      <c r="B3033" s="35" t="s">
        <v>2056</v>
      </c>
      <c r="C3033" s="36">
        <v>341.43</v>
      </c>
      <c r="D3033" s="36">
        <v>243.78</v>
      </c>
      <c r="E3033" s="36">
        <v>243.78</v>
      </c>
      <c r="F3033" s="36">
        <v>299</v>
      </c>
      <c r="G3033" s="36">
        <v>299</v>
      </c>
    </row>
    <row r="3034" spans="1:7" ht="15">
      <c r="A3034" s="35" t="s">
        <v>641</v>
      </c>
      <c r="B3034" s="35" t="s">
        <v>2057</v>
      </c>
      <c r="C3034" s="36">
        <v>684.29</v>
      </c>
      <c r="D3034" s="36">
        <v>488.58</v>
      </c>
      <c r="E3034" s="36">
        <v>488.58</v>
      </c>
      <c r="F3034" s="36">
        <v>599</v>
      </c>
      <c r="G3034" s="36">
        <v>599</v>
      </c>
    </row>
    <row r="3035" spans="1:7" ht="15">
      <c r="A3035" s="35" t="s">
        <v>643</v>
      </c>
      <c r="B3035" s="35" t="s">
        <v>2058</v>
      </c>
      <c r="C3035" s="36">
        <v>410</v>
      </c>
      <c r="D3035" s="36">
        <v>292.74</v>
      </c>
      <c r="E3035" s="36">
        <v>292.74</v>
      </c>
      <c r="F3035" s="36">
        <v>359</v>
      </c>
      <c r="G3035" s="36">
        <v>359</v>
      </c>
    </row>
    <row r="3036" spans="1:7" ht="15">
      <c r="A3036" s="35">
        <v>1025041</v>
      </c>
      <c r="B3036" s="35" t="s">
        <v>1599</v>
      </c>
      <c r="C3036" s="36">
        <v>684.29</v>
      </c>
      <c r="D3036" s="36">
        <v>488.58</v>
      </c>
      <c r="E3036" s="36">
        <v>488.58</v>
      </c>
      <c r="F3036" s="36">
        <v>599</v>
      </c>
      <c r="G3036" s="36">
        <v>599</v>
      </c>
    </row>
    <row r="3037" spans="1:7" ht="15">
      <c r="A3037" s="35">
        <v>1025042</v>
      </c>
      <c r="B3037" s="35" t="s">
        <v>1600</v>
      </c>
      <c r="C3037" s="36">
        <v>684.29</v>
      </c>
      <c r="D3037" s="36">
        <v>488.58</v>
      </c>
      <c r="E3037" s="36">
        <v>488.58</v>
      </c>
      <c r="F3037" s="36">
        <v>599</v>
      </c>
      <c r="G3037" s="36">
        <v>599</v>
      </c>
    </row>
    <row r="3038" spans="1:7" ht="15">
      <c r="A3038" s="35">
        <v>1025043</v>
      </c>
      <c r="B3038" s="35" t="s">
        <v>1601</v>
      </c>
      <c r="C3038" s="36">
        <v>982.86</v>
      </c>
      <c r="D3038" s="36">
        <v>701.76</v>
      </c>
      <c r="E3038" s="36">
        <v>701.76</v>
      </c>
      <c r="F3038" s="36">
        <v>859</v>
      </c>
      <c r="G3038" s="36">
        <v>859</v>
      </c>
    </row>
    <row r="3039" spans="1:7" ht="15">
      <c r="A3039" s="35" t="s">
        <v>401</v>
      </c>
      <c r="B3039" s="35" t="s">
        <v>30</v>
      </c>
      <c r="C3039" s="36">
        <v>455.71</v>
      </c>
      <c r="D3039" s="36">
        <v>325.38</v>
      </c>
      <c r="E3039" s="36">
        <v>325.38</v>
      </c>
      <c r="F3039" s="36">
        <v>399</v>
      </c>
      <c r="G3039" s="36">
        <v>399</v>
      </c>
    </row>
    <row r="3040" spans="1:7" ht="15">
      <c r="A3040" s="35" t="s">
        <v>1281</v>
      </c>
      <c r="B3040" s="35" t="s">
        <v>1562</v>
      </c>
      <c r="C3040" s="36">
        <v>255.71</v>
      </c>
      <c r="D3040" s="36">
        <v>182.58</v>
      </c>
      <c r="E3040" s="36">
        <v>182.58</v>
      </c>
      <c r="F3040" s="36">
        <v>224</v>
      </c>
      <c r="G3040" s="36">
        <v>224</v>
      </c>
    </row>
    <row r="3041" spans="1:7" ht="15">
      <c r="A3041" s="35" t="s">
        <v>1563</v>
      </c>
      <c r="B3041" s="35" t="s">
        <v>1564</v>
      </c>
      <c r="C3041" s="36">
        <v>255.71</v>
      </c>
      <c r="D3041" s="36">
        <v>182.58</v>
      </c>
      <c r="E3041" s="36">
        <v>182.58</v>
      </c>
      <c r="F3041" s="36">
        <v>224</v>
      </c>
      <c r="G3041" s="36">
        <v>224</v>
      </c>
    </row>
    <row r="3042" spans="1:7" ht="15">
      <c r="A3042" s="35" t="s">
        <v>1565</v>
      </c>
      <c r="B3042" s="35" t="s">
        <v>1566</v>
      </c>
      <c r="C3042" s="36">
        <v>255.71</v>
      </c>
      <c r="D3042" s="36">
        <v>182.58</v>
      </c>
      <c r="E3042" s="36">
        <v>182.58</v>
      </c>
      <c r="F3042" s="36">
        <v>224</v>
      </c>
      <c r="G3042" s="36">
        <v>224</v>
      </c>
    </row>
    <row r="3043" spans="1:7" ht="15">
      <c r="A3043" s="35" t="s">
        <v>1283</v>
      </c>
      <c r="B3043" s="35" t="s">
        <v>1567</v>
      </c>
      <c r="C3043" s="36">
        <v>255.71</v>
      </c>
      <c r="D3043" s="36">
        <v>182.58</v>
      </c>
      <c r="E3043" s="36">
        <v>182.58</v>
      </c>
      <c r="F3043" s="36">
        <v>224</v>
      </c>
      <c r="G3043" s="36">
        <v>224</v>
      </c>
    </row>
    <row r="3044" spans="1:7" ht="15">
      <c r="A3044" s="35" t="s">
        <v>639</v>
      </c>
      <c r="B3044" s="35" t="s">
        <v>2077</v>
      </c>
      <c r="C3044" s="36">
        <v>124.29</v>
      </c>
      <c r="D3044" s="36">
        <v>88.74</v>
      </c>
      <c r="E3044" s="36">
        <v>88.74</v>
      </c>
      <c r="F3044" s="36">
        <v>109</v>
      </c>
      <c r="G3044" s="36">
        <v>109</v>
      </c>
    </row>
    <row r="3045" spans="1:7" ht="15">
      <c r="A3045" s="35" t="s">
        <v>391</v>
      </c>
      <c r="B3045" s="35" t="s">
        <v>1570</v>
      </c>
      <c r="C3045" s="36">
        <v>170</v>
      </c>
      <c r="D3045" s="36">
        <v>121.38</v>
      </c>
      <c r="E3045" s="36">
        <v>121.38</v>
      </c>
      <c r="F3045" s="36">
        <v>149</v>
      </c>
      <c r="G3045" s="36">
        <v>149</v>
      </c>
    </row>
    <row r="3046" spans="1:7" ht="15">
      <c r="A3046" s="35" t="s">
        <v>395</v>
      </c>
      <c r="B3046" s="35" t="s">
        <v>1571</v>
      </c>
      <c r="C3046" s="36">
        <v>570</v>
      </c>
      <c r="D3046" s="36">
        <v>406.98</v>
      </c>
      <c r="E3046" s="36">
        <v>406.98</v>
      </c>
      <c r="F3046" s="36">
        <v>499</v>
      </c>
      <c r="G3046" s="36">
        <v>499</v>
      </c>
    </row>
    <row r="3047" spans="1:7" ht="15">
      <c r="A3047" s="35" t="s">
        <v>393</v>
      </c>
      <c r="B3047" s="35" t="s">
        <v>1572</v>
      </c>
      <c r="C3047" s="36">
        <v>512.86</v>
      </c>
      <c r="D3047" s="36">
        <v>366.18</v>
      </c>
      <c r="E3047" s="36">
        <v>366.18</v>
      </c>
      <c r="F3047" s="36">
        <v>449</v>
      </c>
      <c r="G3047" s="36">
        <v>449</v>
      </c>
    </row>
    <row r="3048" spans="1:7" ht="15">
      <c r="A3048" s="35" t="s">
        <v>389</v>
      </c>
      <c r="B3048" s="35" t="s">
        <v>1569</v>
      </c>
      <c r="C3048" s="36">
        <v>90</v>
      </c>
      <c r="D3048" s="36">
        <v>64.260000000000005</v>
      </c>
      <c r="E3048" s="36">
        <v>64.260000000000005</v>
      </c>
      <c r="F3048" s="36">
        <v>79</v>
      </c>
      <c r="G3048" s="36">
        <v>79</v>
      </c>
    </row>
    <row r="3049" spans="1:7" ht="15">
      <c r="A3049" s="35" t="s">
        <v>397</v>
      </c>
      <c r="B3049" s="35" t="s">
        <v>1573</v>
      </c>
      <c r="C3049" s="36">
        <v>90</v>
      </c>
      <c r="D3049" s="36">
        <v>64.260000000000005</v>
      </c>
      <c r="E3049" s="36">
        <v>64.260000000000005</v>
      </c>
      <c r="F3049" s="36">
        <v>79</v>
      </c>
      <c r="G3049" s="36">
        <v>79</v>
      </c>
    </row>
    <row r="3050" spans="1:7" ht="15">
      <c r="A3050" s="35">
        <v>1021231</v>
      </c>
      <c r="B3050" s="35" t="s">
        <v>1520</v>
      </c>
      <c r="C3050" s="36">
        <v>28.56</v>
      </c>
      <c r="D3050" s="36">
        <v>20.39</v>
      </c>
      <c r="E3050" s="36">
        <v>20.39</v>
      </c>
      <c r="F3050" s="36">
        <v>24.99</v>
      </c>
      <c r="G3050" s="36">
        <v>24.99</v>
      </c>
    </row>
    <row r="3051" spans="1:7" ht="15">
      <c r="A3051" s="35">
        <v>1021294</v>
      </c>
      <c r="B3051" s="35" t="s">
        <v>1521</v>
      </c>
      <c r="C3051" s="36">
        <v>21.43</v>
      </c>
      <c r="D3051" s="36">
        <v>15.3</v>
      </c>
      <c r="E3051" s="36">
        <v>15.3</v>
      </c>
      <c r="F3051" s="36">
        <v>18.899999999999999</v>
      </c>
      <c r="G3051" s="36">
        <v>18.899999999999999</v>
      </c>
    </row>
    <row r="3052" spans="1:7" ht="15">
      <c r="A3052" s="41"/>
      <c r="B3052" s="41"/>
      <c r="C3052" s="41"/>
      <c r="D3052" s="41"/>
      <c r="E3052" s="41"/>
      <c r="F3052" s="41"/>
      <c r="G3052" s="41"/>
    </row>
    <row r="3053" spans="1:7" ht="15">
      <c r="A3053" s="41"/>
      <c r="B3053" s="35" t="s">
        <v>3589</v>
      </c>
      <c r="C3053" s="41"/>
      <c r="D3053" s="41"/>
      <c r="E3053" s="41"/>
      <c r="F3053" s="41"/>
      <c r="G3053" s="41"/>
    </row>
    <row r="3054" spans="1:7" ht="15">
      <c r="A3054" s="41"/>
      <c r="B3054" s="41"/>
      <c r="C3054" s="41"/>
      <c r="D3054" s="41"/>
      <c r="E3054" s="41"/>
      <c r="F3054" s="41"/>
      <c r="G3054" s="41"/>
    </row>
    <row r="3055" spans="1:7" ht="15">
      <c r="A3055" s="41"/>
      <c r="B3055" s="35" t="s">
        <v>3590</v>
      </c>
      <c r="C3055" s="41"/>
      <c r="D3055" s="41"/>
      <c r="E3055" s="41"/>
      <c r="F3055" s="41"/>
      <c r="G3055" s="41"/>
    </row>
    <row r="3056" spans="1:7" ht="15">
      <c r="A3056" s="35" t="s">
        <v>3591</v>
      </c>
      <c r="B3056" s="35" t="s">
        <v>3592</v>
      </c>
      <c r="C3056" s="36">
        <v>227.76</v>
      </c>
      <c r="D3056" s="36">
        <v>152.6</v>
      </c>
      <c r="E3056" s="36">
        <v>152.6</v>
      </c>
      <c r="F3056" s="36">
        <v>198.99</v>
      </c>
      <c r="G3056" s="41"/>
    </row>
    <row r="3057" spans="1:7" ht="15">
      <c r="A3057" s="35" t="s">
        <v>3593</v>
      </c>
      <c r="B3057" s="35" t="s">
        <v>3594</v>
      </c>
      <c r="C3057" s="36">
        <v>579.75</v>
      </c>
      <c r="D3057" s="36">
        <v>388.43</v>
      </c>
      <c r="E3057" s="36">
        <v>388.43</v>
      </c>
      <c r="F3057" s="36">
        <v>504.99</v>
      </c>
      <c r="G3057" s="41"/>
    </row>
    <row r="3058" spans="1:7" ht="15">
      <c r="A3058" s="35" t="s">
        <v>3595</v>
      </c>
      <c r="B3058" s="35" t="s">
        <v>3596</v>
      </c>
      <c r="C3058" s="36">
        <v>579.75</v>
      </c>
      <c r="D3058" s="36">
        <v>388.43</v>
      </c>
      <c r="E3058" s="36">
        <v>388.43</v>
      </c>
      <c r="F3058" s="36">
        <v>504.99</v>
      </c>
      <c r="G3058" s="41"/>
    </row>
    <row r="3059" spans="1:7" ht="15">
      <c r="A3059" s="35" t="s">
        <v>3597</v>
      </c>
      <c r="B3059" s="35" t="s">
        <v>3598</v>
      </c>
      <c r="C3059" s="36">
        <v>579.75</v>
      </c>
      <c r="D3059" s="36">
        <v>388.43</v>
      </c>
      <c r="E3059" s="36">
        <v>388.43</v>
      </c>
      <c r="F3059" s="36">
        <v>504.99</v>
      </c>
      <c r="G3059" s="41"/>
    </row>
    <row r="3060" spans="1:7" ht="15">
      <c r="A3060" s="35" t="s">
        <v>3535</v>
      </c>
      <c r="B3060" s="35" t="s">
        <v>3536</v>
      </c>
      <c r="C3060" s="36">
        <v>417.09</v>
      </c>
      <c r="D3060" s="36">
        <v>279.45</v>
      </c>
      <c r="E3060" s="36">
        <v>279.45</v>
      </c>
      <c r="F3060" s="36">
        <v>362.99</v>
      </c>
      <c r="G3060" s="41"/>
    </row>
    <row r="3061" spans="1:7" ht="15">
      <c r="A3061" s="35" t="s">
        <v>3537</v>
      </c>
      <c r="B3061" s="35" t="s">
        <v>3538</v>
      </c>
      <c r="C3061" s="36">
        <v>1251.4000000000001</v>
      </c>
      <c r="D3061" s="36">
        <v>838.44</v>
      </c>
      <c r="E3061" s="36">
        <v>838.44</v>
      </c>
      <c r="F3061" s="36">
        <v>1088.99</v>
      </c>
      <c r="G3061" s="41"/>
    </row>
    <row r="3062" spans="1:7" ht="15">
      <c r="A3062" s="35" t="s">
        <v>1346</v>
      </c>
      <c r="B3062" s="35" t="s">
        <v>3539</v>
      </c>
      <c r="C3062" s="36">
        <v>45.46</v>
      </c>
      <c r="D3062" s="36">
        <v>30.46</v>
      </c>
      <c r="E3062" s="36">
        <v>30.46</v>
      </c>
      <c r="F3062" s="36">
        <v>39.99</v>
      </c>
      <c r="G3062" s="41"/>
    </row>
    <row r="3063" spans="1:7" ht="15">
      <c r="A3063" s="35" t="s">
        <v>451</v>
      </c>
      <c r="B3063" s="35" t="s">
        <v>2227</v>
      </c>
      <c r="C3063" s="36">
        <v>213.58</v>
      </c>
      <c r="D3063" s="36">
        <v>143.1</v>
      </c>
      <c r="E3063" s="36">
        <v>143.1</v>
      </c>
      <c r="F3063" s="36">
        <v>185.99</v>
      </c>
      <c r="G3063" s="41"/>
    </row>
    <row r="3064" spans="1:7" ht="15">
      <c r="A3064" s="35" t="s">
        <v>121</v>
      </c>
      <c r="B3064" s="35" t="s">
        <v>1623</v>
      </c>
      <c r="C3064" s="36">
        <v>154.55000000000001</v>
      </c>
      <c r="D3064" s="36">
        <v>89.64</v>
      </c>
      <c r="E3064" s="36">
        <v>89.64</v>
      </c>
      <c r="F3064" s="36">
        <v>116.99</v>
      </c>
      <c r="G3064" s="41"/>
    </row>
    <row r="3065" spans="1:7" ht="15">
      <c r="A3065" s="35" t="s">
        <v>3540</v>
      </c>
      <c r="B3065" s="35" t="s">
        <v>3541</v>
      </c>
      <c r="C3065" s="36">
        <v>417.09</v>
      </c>
      <c r="D3065" s="36">
        <v>279.45</v>
      </c>
      <c r="E3065" s="36">
        <v>279.45</v>
      </c>
      <c r="F3065" s="36">
        <v>362.99</v>
      </c>
      <c r="G3065" s="41"/>
    </row>
    <row r="3066" spans="1:7" ht="15">
      <c r="A3066" s="35" t="s">
        <v>3542</v>
      </c>
      <c r="B3066" s="35" t="s">
        <v>3543</v>
      </c>
      <c r="C3066" s="36">
        <v>1251.4000000000001</v>
      </c>
      <c r="D3066" s="36">
        <v>838.44</v>
      </c>
      <c r="E3066" s="36">
        <v>838.44</v>
      </c>
      <c r="F3066" s="36">
        <v>1088.99</v>
      </c>
      <c r="G3066" s="41"/>
    </row>
    <row r="3067" spans="1:7" ht="15">
      <c r="A3067" s="41"/>
      <c r="B3067" s="41"/>
      <c r="C3067" s="41"/>
      <c r="D3067" s="41"/>
      <c r="E3067" s="41"/>
      <c r="F3067" s="41"/>
      <c r="G3067" s="41"/>
    </row>
    <row r="3068" spans="1:7" ht="15">
      <c r="A3068" s="41"/>
      <c r="B3068" s="35" t="s">
        <v>3599</v>
      </c>
      <c r="C3068" s="41"/>
      <c r="D3068" s="41"/>
      <c r="E3068" s="41"/>
      <c r="F3068" s="41"/>
      <c r="G3068" s="41"/>
    </row>
    <row r="3069" spans="1:7" ht="15">
      <c r="A3069" s="35">
        <v>1021231</v>
      </c>
      <c r="B3069" s="35" t="s">
        <v>1520</v>
      </c>
      <c r="C3069" s="36">
        <v>28.56</v>
      </c>
      <c r="D3069" s="36">
        <v>20.39</v>
      </c>
      <c r="E3069" s="36">
        <v>20.39</v>
      </c>
      <c r="F3069" s="36">
        <v>24.99</v>
      </c>
      <c r="G3069" s="36">
        <v>24.99</v>
      </c>
    </row>
    <row r="3070" spans="1:7" ht="15">
      <c r="A3070" s="35">
        <v>1021294</v>
      </c>
      <c r="B3070" s="35" t="s">
        <v>1521</v>
      </c>
      <c r="C3070" s="36">
        <v>21.43</v>
      </c>
      <c r="D3070" s="36">
        <v>15.3</v>
      </c>
      <c r="E3070" s="36">
        <v>15.3</v>
      </c>
      <c r="F3070" s="36">
        <v>18.899999999999999</v>
      </c>
      <c r="G3070" s="36">
        <v>18.899999999999999</v>
      </c>
    </row>
    <row r="3071" spans="1:7" ht="15">
      <c r="A3071" s="41"/>
      <c r="B3071" s="41"/>
      <c r="C3071" s="41"/>
      <c r="D3071" s="41"/>
      <c r="E3071" s="41"/>
      <c r="F3071" s="41"/>
      <c r="G3071" s="41"/>
    </row>
    <row r="3072" spans="1:7" ht="15">
      <c r="A3072" s="216" t="s">
        <v>3600</v>
      </c>
      <c r="B3072" s="217"/>
      <c r="C3072" s="41"/>
      <c r="D3072" s="41"/>
      <c r="E3072" s="41"/>
      <c r="F3072" s="41"/>
      <c r="G3072" s="41"/>
    </row>
    <row r="3073" spans="1:7" ht="15">
      <c r="A3073" s="41"/>
      <c r="B3073" s="41"/>
      <c r="C3073" s="41"/>
      <c r="D3073" s="41"/>
      <c r="E3073" s="41"/>
      <c r="F3073" s="41"/>
      <c r="G3073" s="41"/>
    </row>
    <row r="3074" spans="1:7" ht="15">
      <c r="A3074" s="41"/>
      <c r="B3074" s="216" t="s">
        <v>3601</v>
      </c>
      <c r="C3074" s="217"/>
      <c r="D3074" s="41"/>
      <c r="E3074" s="41"/>
      <c r="F3074" s="41"/>
      <c r="G3074" s="41"/>
    </row>
    <row r="3075" spans="1:7" ht="15">
      <c r="A3075" s="35" t="s">
        <v>3602</v>
      </c>
      <c r="B3075" s="35" t="s">
        <v>3603</v>
      </c>
      <c r="C3075" s="36">
        <v>34.700000000000003</v>
      </c>
      <c r="D3075" s="36">
        <v>23.25</v>
      </c>
      <c r="E3075" s="36">
        <v>23.25</v>
      </c>
      <c r="F3075" s="36">
        <v>30.99</v>
      </c>
      <c r="G3075" s="36">
        <v>30.99</v>
      </c>
    </row>
    <row r="3076" spans="1:7" ht="15">
      <c r="A3076" s="35" t="s">
        <v>3604</v>
      </c>
      <c r="B3076" s="35" t="s">
        <v>3605</v>
      </c>
      <c r="C3076" s="36">
        <v>36.94</v>
      </c>
      <c r="D3076" s="36">
        <v>24.75</v>
      </c>
      <c r="E3076" s="36">
        <v>24.75</v>
      </c>
      <c r="F3076" s="36">
        <v>32.99</v>
      </c>
      <c r="G3076" s="36">
        <v>32.99</v>
      </c>
    </row>
    <row r="3077" spans="1:7" ht="15">
      <c r="A3077" s="35" t="s">
        <v>3606</v>
      </c>
      <c r="B3077" s="35" t="s">
        <v>3607</v>
      </c>
      <c r="C3077" s="36">
        <v>63.81</v>
      </c>
      <c r="D3077" s="36">
        <v>42.75</v>
      </c>
      <c r="E3077" s="36">
        <v>42.75</v>
      </c>
      <c r="F3077" s="36">
        <v>56.99</v>
      </c>
      <c r="G3077" s="36">
        <v>56.99</v>
      </c>
    </row>
    <row r="3078" spans="1:7" ht="15">
      <c r="A3078" s="41"/>
      <c r="B3078" s="41"/>
      <c r="C3078" s="41"/>
      <c r="D3078" s="41"/>
      <c r="E3078" s="41"/>
      <c r="F3078" s="41"/>
      <c r="G3078" s="41"/>
    </row>
    <row r="3079" spans="1:7" ht="15">
      <c r="A3079" s="41"/>
      <c r="B3079" s="216" t="s">
        <v>3608</v>
      </c>
      <c r="C3079" s="217"/>
      <c r="D3079" s="217"/>
      <c r="E3079" s="217"/>
      <c r="F3079" s="41"/>
      <c r="G3079" s="41"/>
    </row>
    <row r="3080" spans="1:7" ht="15">
      <c r="A3080" s="35" t="s">
        <v>3609</v>
      </c>
      <c r="B3080" s="35" t="s">
        <v>3610</v>
      </c>
      <c r="C3080" s="36">
        <v>55.97</v>
      </c>
      <c r="D3080" s="36">
        <v>37.5</v>
      </c>
      <c r="E3080" s="36">
        <v>37.5</v>
      </c>
      <c r="F3080" s="36">
        <v>49.99</v>
      </c>
      <c r="G3080" s="36">
        <v>49.99</v>
      </c>
    </row>
    <row r="3081" spans="1:7" ht="15">
      <c r="A3081" s="35" t="s">
        <v>3611</v>
      </c>
      <c r="B3081" s="35" t="s">
        <v>3612</v>
      </c>
      <c r="C3081" s="36">
        <v>34.700000000000003</v>
      </c>
      <c r="D3081" s="36">
        <v>23.25</v>
      </c>
      <c r="E3081" s="36">
        <v>23.25</v>
      </c>
      <c r="F3081" s="36">
        <v>30.99</v>
      </c>
      <c r="G3081" s="36">
        <v>30.99</v>
      </c>
    </row>
    <row r="3082" spans="1:7" ht="15">
      <c r="A3082" s="41"/>
      <c r="B3082" s="41"/>
      <c r="C3082" s="41"/>
      <c r="D3082" s="41"/>
      <c r="E3082" s="41"/>
      <c r="F3082" s="41"/>
      <c r="G3082" s="41"/>
    </row>
    <row r="3083" spans="1:7" ht="15">
      <c r="A3083" s="41"/>
      <c r="B3083" s="35" t="s">
        <v>3613</v>
      </c>
      <c r="C3083" s="41"/>
      <c r="D3083" s="41"/>
      <c r="E3083" s="41"/>
      <c r="F3083" s="41"/>
      <c r="G3083" s="41"/>
    </row>
    <row r="3084" spans="1:7" ht="15">
      <c r="A3084" s="35" t="s">
        <v>3614</v>
      </c>
      <c r="B3084" s="35" t="s">
        <v>3615</v>
      </c>
      <c r="C3084" s="36">
        <v>38.06</v>
      </c>
      <c r="D3084" s="36">
        <v>25.5</v>
      </c>
      <c r="E3084" s="36">
        <v>25.5</v>
      </c>
      <c r="F3084" s="36">
        <v>33.99</v>
      </c>
      <c r="G3084" s="36">
        <v>33.99</v>
      </c>
    </row>
    <row r="3085" spans="1:7" ht="15">
      <c r="A3085" s="35" t="s">
        <v>3616</v>
      </c>
      <c r="B3085" s="35" t="s">
        <v>3617</v>
      </c>
      <c r="C3085" s="36">
        <v>69.400000000000006</v>
      </c>
      <c r="D3085" s="36">
        <v>46.5</v>
      </c>
      <c r="E3085" s="36">
        <v>46.5</v>
      </c>
      <c r="F3085" s="36">
        <v>61.99</v>
      </c>
      <c r="G3085" s="36">
        <v>61.99</v>
      </c>
    </row>
    <row r="3086" spans="1:7" ht="15">
      <c r="A3086" s="41"/>
      <c r="B3086" s="41"/>
      <c r="C3086" s="41"/>
      <c r="D3086" s="41"/>
      <c r="E3086" s="41"/>
      <c r="F3086" s="41"/>
      <c r="G3086" s="41"/>
    </row>
    <row r="3087" spans="1:7" ht="15">
      <c r="A3087" s="41"/>
      <c r="B3087" s="35" t="s">
        <v>3618</v>
      </c>
      <c r="C3087" s="41"/>
      <c r="D3087" s="41"/>
      <c r="E3087" s="41"/>
      <c r="F3087" s="41"/>
      <c r="G3087" s="41"/>
    </row>
    <row r="3088" spans="1:7" ht="15">
      <c r="A3088" s="35" t="s">
        <v>3619</v>
      </c>
      <c r="B3088" s="35" t="s">
        <v>3620</v>
      </c>
      <c r="C3088" s="36">
        <v>48.13</v>
      </c>
      <c r="D3088" s="36">
        <v>32.25</v>
      </c>
      <c r="E3088" s="36">
        <v>32.25</v>
      </c>
      <c r="F3088" s="36">
        <v>42.99</v>
      </c>
      <c r="G3088" s="36">
        <v>42.99</v>
      </c>
    </row>
    <row r="3089" spans="1:7" ht="15">
      <c r="A3089" s="35" t="s">
        <v>3621</v>
      </c>
      <c r="B3089" s="35" t="s">
        <v>3622</v>
      </c>
      <c r="C3089" s="36">
        <v>62.69</v>
      </c>
      <c r="D3089" s="36">
        <v>42</v>
      </c>
      <c r="E3089" s="36">
        <v>42</v>
      </c>
      <c r="F3089" s="36">
        <v>55.99</v>
      </c>
      <c r="G3089" s="36">
        <v>55.99</v>
      </c>
    </row>
    <row r="3090" spans="1:7" ht="15">
      <c r="A3090" s="41"/>
      <c r="B3090" s="41"/>
      <c r="C3090" s="41"/>
      <c r="D3090" s="41"/>
      <c r="E3090" s="41"/>
      <c r="F3090" s="41"/>
      <c r="G3090" s="41"/>
    </row>
    <row r="3091" spans="1:7" ht="15">
      <c r="A3091" s="41"/>
      <c r="B3091" s="35" t="s">
        <v>3623</v>
      </c>
      <c r="C3091" s="41"/>
      <c r="D3091" s="41"/>
      <c r="E3091" s="41"/>
      <c r="F3091" s="41"/>
      <c r="G3091" s="41"/>
    </row>
    <row r="3092" spans="1:7" ht="15">
      <c r="A3092" s="35" t="s">
        <v>3624</v>
      </c>
      <c r="B3092" s="35" t="s">
        <v>3625</v>
      </c>
      <c r="C3092" s="36">
        <v>38.06</v>
      </c>
      <c r="D3092" s="36">
        <v>25.5</v>
      </c>
      <c r="E3092" s="36">
        <v>25.5</v>
      </c>
      <c r="F3092" s="36">
        <v>33.99</v>
      </c>
      <c r="G3092" s="36">
        <v>33.99</v>
      </c>
    </row>
    <row r="3093" spans="1:7" ht="15">
      <c r="A3093" s="35" t="s">
        <v>3626</v>
      </c>
      <c r="B3093" s="35" t="s">
        <v>3627</v>
      </c>
      <c r="C3093" s="36">
        <v>50.37</v>
      </c>
      <c r="D3093" s="36">
        <v>33.75</v>
      </c>
      <c r="E3093" s="36">
        <v>33.75</v>
      </c>
      <c r="F3093" s="36">
        <v>44.99</v>
      </c>
      <c r="G3093" s="36">
        <v>44.99</v>
      </c>
    </row>
    <row r="3094" spans="1:7" ht="15">
      <c r="A3094" s="41"/>
      <c r="B3094" s="41"/>
      <c r="C3094" s="41"/>
      <c r="D3094" s="41"/>
      <c r="E3094" s="41"/>
      <c r="F3094" s="41"/>
      <c r="G3094" s="41"/>
    </row>
    <row r="3095" spans="1:7" ht="15">
      <c r="A3095" s="41"/>
      <c r="B3095" s="35" t="s">
        <v>3628</v>
      </c>
      <c r="C3095" s="41"/>
      <c r="D3095" s="41"/>
      <c r="E3095" s="41"/>
      <c r="F3095" s="41"/>
      <c r="G3095" s="41"/>
    </row>
    <row r="3096" spans="1:7" ht="15">
      <c r="A3096" s="35" t="s">
        <v>3629</v>
      </c>
      <c r="B3096" s="35" t="s">
        <v>3630</v>
      </c>
      <c r="C3096" s="36">
        <v>41.42</v>
      </c>
      <c r="D3096" s="36">
        <v>27.75</v>
      </c>
      <c r="E3096" s="36">
        <v>27.75</v>
      </c>
      <c r="F3096" s="36">
        <v>36.99</v>
      </c>
      <c r="G3096" s="36">
        <v>36.99</v>
      </c>
    </row>
    <row r="3097" spans="1:7" ht="15">
      <c r="A3097" s="35" t="s">
        <v>3626</v>
      </c>
      <c r="B3097" s="35" t="s">
        <v>3627</v>
      </c>
      <c r="C3097" s="36">
        <v>50.37</v>
      </c>
      <c r="D3097" s="36">
        <v>33.75</v>
      </c>
      <c r="E3097" s="36">
        <v>33.75</v>
      </c>
      <c r="F3097" s="36">
        <v>44.99</v>
      </c>
      <c r="G3097" s="36">
        <v>44.99</v>
      </c>
    </row>
    <row r="3098" spans="1:7" ht="15">
      <c r="A3098" s="35" t="s">
        <v>3631</v>
      </c>
      <c r="B3098" s="35" t="s">
        <v>3632</v>
      </c>
      <c r="C3098" s="36">
        <v>82.84</v>
      </c>
      <c r="D3098" s="36">
        <v>55.5</v>
      </c>
      <c r="E3098" s="36">
        <v>55.5</v>
      </c>
      <c r="F3098" s="36">
        <v>73.989999999999995</v>
      </c>
      <c r="G3098" s="36">
        <v>73.989999999999995</v>
      </c>
    </row>
    <row r="3099" spans="1:7" ht="15">
      <c r="A3099" s="41"/>
      <c r="B3099" s="41"/>
      <c r="C3099" s="41"/>
      <c r="D3099" s="41"/>
      <c r="E3099" s="41"/>
      <c r="F3099" s="41"/>
      <c r="G3099" s="41"/>
    </row>
    <row r="3100" spans="1:7" ht="15">
      <c r="A3100" s="41"/>
      <c r="B3100" s="35" t="s">
        <v>3633</v>
      </c>
      <c r="C3100" s="41"/>
      <c r="D3100" s="41"/>
      <c r="E3100" s="41"/>
      <c r="F3100" s="41"/>
      <c r="G3100" s="41"/>
    </row>
    <row r="3101" spans="1:7" ht="15">
      <c r="A3101" s="35" t="s">
        <v>3634</v>
      </c>
      <c r="B3101" s="35" t="s">
        <v>3635</v>
      </c>
      <c r="C3101" s="36">
        <v>30.22</v>
      </c>
      <c r="D3101" s="36">
        <v>20.25</v>
      </c>
      <c r="E3101" s="36">
        <v>20.25</v>
      </c>
      <c r="F3101" s="36">
        <v>26.99</v>
      </c>
      <c r="G3101" s="36">
        <v>26.99</v>
      </c>
    </row>
    <row r="3102" spans="1:7" ht="15">
      <c r="A3102" s="35" t="s">
        <v>3636</v>
      </c>
      <c r="B3102" s="35" t="s">
        <v>3637</v>
      </c>
      <c r="C3102" s="36">
        <v>36.270000000000003</v>
      </c>
      <c r="D3102" s="36">
        <v>24.3</v>
      </c>
      <c r="E3102" s="36">
        <v>24.3</v>
      </c>
      <c r="F3102" s="36">
        <v>32.39</v>
      </c>
      <c r="G3102" s="36">
        <v>32.39</v>
      </c>
    </row>
    <row r="3103" spans="1:7" ht="15">
      <c r="A3103" s="35" t="s">
        <v>3638</v>
      </c>
      <c r="B3103" s="35" t="s">
        <v>3639</v>
      </c>
      <c r="C3103" s="36">
        <v>30.22</v>
      </c>
      <c r="D3103" s="36">
        <v>20.25</v>
      </c>
      <c r="E3103" s="36">
        <v>20.25</v>
      </c>
      <c r="F3103" s="36">
        <v>26.99</v>
      </c>
      <c r="G3103" s="36">
        <v>26.99</v>
      </c>
    </row>
    <row r="3104" spans="1:7" ht="15">
      <c r="A3104" s="35" t="s">
        <v>3640</v>
      </c>
      <c r="B3104" s="35" t="s">
        <v>3641</v>
      </c>
      <c r="C3104" s="36">
        <v>33.58</v>
      </c>
      <c r="D3104" s="36">
        <v>22.5</v>
      </c>
      <c r="E3104" s="36">
        <v>22.5</v>
      </c>
      <c r="F3104" s="36">
        <v>29.99</v>
      </c>
      <c r="G3104" s="36">
        <v>29.99</v>
      </c>
    </row>
    <row r="3105" spans="1:7" ht="15">
      <c r="A3105" s="35" t="s">
        <v>3642</v>
      </c>
      <c r="B3105" s="35" t="s">
        <v>3643</v>
      </c>
      <c r="C3105" s="36">
        <v>40.299999999999997</v>
      </c>
      <c r="D3105" s="36">
        <v>27</v>
      </c>
      <c r="E3105" s="36">
        <v>27</v>
      </c>
      <c r="F3105" s="36">
        <v>35.99</v>
      </c>
      <c r="G3105" s="36">
        <v>35.99</v>
      </c>
    </row>
    <row r="3106" spans="1:7" ht="15">
      <c r="A3106" s="35" t="s">
        <v>3644</v>
      </c>
      <c r="B3106" s="35" t="s">
        <v>3641</v>
      </c>
      <c r="C3106" s="36">
        <v>33.58</v>
      </c>
      <c r="D3106" s="36">
        <v>22.5</v>
      </c>
      <c r="E3106" s="36">
        <v>22.5</v>
      </c>
      <c r="F3106" s="36">
        <v>29.99</v>
      </c>
      <c r="G3106" s="36">
        <v>29.99</v>
      </c>
    </row>
    <row r="3107" spans="1:7" ht="15">
      <c r="A3107" s="41"/>
      <c r="B3107" s="41"/>
      <c r="C3107" s="41"/>
      <c r="D3107" s="41"/>
      <c r="E3107" s="41"/>
      <c r="F3107" s="41"/>
      <c r="G3107" s="41"/>
    </row>
    <row r="3108" spans="1:7" ht="15">
      <c r="A3108" s="41"/>
      <c r="B3108" s="35" t="s">
        <v>3645</v>
      </c>
      <c r="C3108" s="41"/>
      <c r="D3108" s="41"/>
      <c r="E3108" s="41"/>
      <c r="F3108" s="41"/>
      <c r="G3108" s="41"/>
    </row>
    <row r="3109" spans="1:7" ht="15">
      <c r="A3109" s="35" t="s">
        <v>3646</v>
      </c>
      <c r="B3109" s="35" t="s">
        <v>3647</v>
      </c>
      <c r="C3109" s="36">
        <v>38.06</v>
      </c>
      <c r="D3109" s="36">
        <v>25.5</v>
      </c>
      <c r="E3109" s="36">
        <v>25.5</v>
      </c>
      <c r="F3109" s="36">
        <v>33.99</v>
      </c>
      <c r="G3109" s="36">
        <v>33.99</v>
      </c>
    </row>
    <row r="3110" spans="1:7" ht="15">
      <c r="A3110" s="35" t="s">
        <v>3648</v>
      </c>
      <c r="B3110" s="35" t="s">
        <v>3649</v>
      </c>
      <c r="C3110" s="36">
        <v>31.34</v>
      </c>
      <c r="D3110" s="36">
        <v>21</v>
      </c>
      <c r="E3110" s="36">
        <v>21</v>
      </c>
      <c r="F3110" s="36">
        <v>27.99</v>
      </c>
      <c r="G3110" s="36">
        <v>27.99</v>
      </c>
    </row>
    <row r="3111" spans="1:7" ht="15">
      <c r="A3111" s="41"/>
      <c r="B3111" s="41"/>
      <c r="C3111" s="41"/>
      <c r="D3111" s="41"/>
      <c r="E3111" s="41"/>
      <c r="F3111" s="41"/>
      <c r="G3111" s="41"/>
    </row>
    <row r="3112" spans="1:7" ht="15">
      <c r="A3112" s="41"/>
      <c r="B3112" s="35" t="s">
        <v>3650</v>
      </c>
      <c r="C3112" s="41"/>
      <c r="D3112" s="41"/>
      <c r="E3112" s="41"/>
      <c r="F3112" s="41"/>
      <c r="G3112" s="41"/>
    </row>
    <row r="3113" spans="1:7" ht="15">
      <c r="A3113" s="35" t="s">
        <v>3651</v>
      </c>
      <c r="B3113" s="35" t="s">
        <v>3652</v>
      </c>
      <c r="C3113" s="36">
        <v>41.42</v>
      </c>
      <c r="D3113" s="36">
        <v>27.75</v>
      </c>
      <c r="E3113" s="36">
        <v>27.75</v>
      </c>
      <c r="F3113" s="36">
        <v>36.99</v>
      </c>
      <c r="G3113" s="36">
        <v>36.99</v>
      </c>
    </row>
    <row r="3114" spans="1:7" ht="15">
      <c r="A3114" s="35" t="s">
        <v>3653</v>
      </c>
      <c r="B3114" s="35" t="s">
        <v>3654</v>
      </c>
      <c r="C3114" s="36">
        <v>33.58</v>
      </c>
      <c r="D3114" s="36">
        <v>22.5</v>
      </c>
      <c r="E3114" s="36">
        <v>22.5</v>
      </c>
      <c r="F3114" s="36">
        <v>29.99</v>
      </c>
      <c r="G3114" s="36">
        <v>29.99</v>
      </c>
    </row>
    <row r="3115" spans="1:7" ht="15">
      <c r="A3115" s="35" t="s">
        <v>3655</v>
      </c>
      <c r="B3115" s="35" t="s">
        <v>3656</v>
      </c>
      <c r="C3115" s="36">
        <v>49.7</v>
      </c>
      <c r="D3115" s="36">
        <v>33.299999999999997</v>
      </c>
      <c r="E3115" s="36">
        <v>33.299999999999997</v>
      </c>
      <c r="F3115" s="36">
        <v>44.39</v>
      </c>
      <c r="G3115" s="36">
        <v>44.39</v>
      </c>
    </row>
    <row r="3116" spans="1:7" ht="15">
      <c r="A3116" s="35" t="s">
        <v>3657</v>
      </c>
      <c r="B3116" s="35" t="s">
        <v>3658</v>
      </c>
      <c r="C3116" s="36">
        <v>40.299999999999997</v>
      </c>
      <c r="D3116" s="36">
        <v>27</v>
      </c>
      <c r="E3116" s="36">
        <v>27</v>
      </c>
      <c r="F3116" s="36">
        <v>35.99</v>
      </c>
      <c r="G3116" s="36">
        <v>35.99</v>
      </c>
    </row>
    <row r="3117" spans="1:7" ht="15">
      <c r="A3117" s="35" t="s">
        <v>3659</v>
      </c>
      <c r="B3117" s="35" t="s">
        <v>3660</v>
      </c>
      <c r="C3117" s="36">
        <v>41.42</v>
      </c>
      <c r="D3117" s="36">
        <v>27.75</v>
      </c>
      <c r="E3117" s="36">
        <v>27.75</v>
      </c>
      <c r="F3117" s="36">
        <v>36.99</v>
      </c>
      <c r="G3117" s="36">
        <v>36.99</v>
      </c>
    </row>
    <row r="3118" spans="1:7" ht="15">
      <c r="A3118" s="35" t="s">
        <v>3661</v>
      </c>
      <c r="B3118" s="35" t="s">
        <v>3662</v>
      </c>
      <c r="C3118" s="36">
        <v>82.84</v>
      </c>
      <c r="D3118" s="36">
        <v>55.5</v>
      </c>
      <c r="E3118" s="36">
        <v>55.5</v>
      </c>
      <c r="F3118" s="36">
        <v>73.989999999999995</v>
      </c>
      <c r="G3118" s="36">
        <v>73.989999999999995</v>
      </c>
    </row>
    <row r="3119" spans="1:7" ht="15">
      <c r="A3119" s="35" t="s">
        <v>3663</v>
      </c>
      <c r="B3119" s="35" t="s">
        <v>3664</v>
      </c>
      <c r="C3119" s="36">
        <v>41.42</v>
      </c>
      <c r="D3119" s="36">
        <v>27.75</v>
      </c>
      <c r="E3119" s="36">
        <v>27.75</v>
      </c>
      <c r="F3119" s="36">
        <v>36.99</v>
      </c>
      <c r="G3119" s="36">
        <v>36.99</v>
      </c>
    </row>
    <row r="3120" spans="1:7" ht="15">
      <c r="A3120" s="35" t="s">
        <v>3665</v>
      </c>
      <c r="B3120" s="35" t="s">
        <v>3666</v>
      </c>
      <c r="C3120" s="36">
        <v>67.16</v>
      </c>
      <c r="D3120" s="36">
        <v>45</v>
      </c>
      <c r="E3120" s="36">
        <v>45</v>
      </c>
      <c r="F3120" s="36">
        <v>59.99</v>
      </c>
      <c r="G3120" s="36">
        <v>59.99</v>
      </c>
    </row>
    <row r="3121" spans="1:7" ht="15">
      <c r="A3121" s="35" t="s">
        <v>3667</v>
      </c>
      <c r="B3121" s="35" t="s">
        <v>3668</v>
      </c>
      <c r="C3121" s="36">
        <v>50.37</v>
      </c>
      <c r="D3121" s="36">
        <v>33.75</v>
      </c>
      <c r="E3121" s="36">
        <v>33.75</v>
      </c>
      <c r="F3121" s="36">
        <v>44.99</v>
      </c>
      <c r="G3121" s="36">
        <v>44.99</v>
      </c>
    </row>
    <row r="3122" spans="1:7" ht="15">
      <c r="A3122" s="35" t="s">
        <v>3659</v>
      </c>
      <c r="B3122" s="35" t="s">
        <v>3660</v>
      </c>
      <c r="C3122" s="36">
        <v>41.42</v>
      </c>
      <c r="D3122" s="36">
        <v>27.75</v>
      </c>
      <c r="E3122" s="36">
        <v>27.75</v>
      </c>
      <c r="F3122" s="36">
        <v>36.99</v>
      </c>
      <c r="G3122" s="36">
        <v>36.99</v>
      </c>
    </row>
    <row r="3123" spans="1:7" ht="15">
      <c r="A3123" s="41"/>
      <c r="B3123" s="41"/>
      <c r="C3123" s="41"/>
      <c r="D3123" s="41"/>
      <c r="E3123" s="41"/>
      <c r="F3123" s="41"/>
      <c r="G3123" s="41"/>
    </row>
    <row r="3124" spans="1:7" ht="15">
      <c r="A3124" s="41"/>
      <c r="B3124" s="35" t="s">
        <v>3669</v>
      </c>
      <c r="C3124" s="41"/>
      <c r="D3124" s="41"/>
      <c r="E3124" s="41"/>
      <c r="F3124" s="41"/>
      <c r="G3124" s="41"/>
    </row>
    <row r="3125" spans="1:7" ht="15">
      <c r="A3125" s="35" t="s">
        <v>3670</v>
      </c>
      <c r="B3125" s="35" t="s">
        <v>3671</v>
      </c>
      <c r="C3125" s="36">
        <v>33.06</v>
      </c>
      <c r="D3125" s="36">
        <v>22.15</v>
      </c>
      <c r="E3125" s="36">
        <v>22.15</v>
      </c>
      <c r="F3125" s="36">
        <v>29.49</v>
      </c>
      <c r="G3125" s="36">
        <v>29.49</v>
      </c>
    </row>
    <row r="3126" spans="1:7" ht="15">
      <c r="A3126" s="35" t="s">
        <v>3672</v>
      </c>
      <c r="B3126" s="35" t="s">
        <v>3673</v>
      </c>
      <c r="C3126" s="36">
        <v>38.06</v>
      </c>
      <c r="D3126" s="36">
        <v>25.5</v>
      </c>
      <c r="E3126" s="36">
        <v>25.5</v>
      </c>
      <c r="F3126" s="36">
        <v>33.99</v>
      </c>
      <c r="G3126" s="36">
        <v>33.99</v>
      </c>
    </row>
    <row r="3127" spans="1:7" ht="15">
      <c r="A3127" s="35" t="s">
        <v>3674</v>
      </c>
      <c r="B3127" s="35" t="s">
        <v>3675</v>
      </c>
      <c r="C3127" s="36">
        <v>39.630000000000003</v>
      </c>
      <c r="D3127" s="36">
        <v>26.55</v>
      </c>
      <c r="E3127" s="36">
        <v>26.55</v>
      </c>
      <c r="F3127" s="36">
        <v>35.39</v>
      </c>
      <c r="G3127" s="36">
        <v>35.39</v>
      </c>
    </row>
    <row r="3128" spans="1:7" ht="15">
      <c r="A3128" s="35" t="s">
        <v>3676</v>
      </c>
      <c r="B3128" s="35" t="s">
        <v>3677</v>
      </c>
      <c r="C3128" s="36">
        <v>45.67</v>
      </c>
      <c r="D3128" s="36">
        <v>30.6</v>
      </c>
      <c r="E3128" s="36">
        <v>30.6</v>
      </c>
      <c r="F3128" s="36">
        <v>40.79</v>
      </c>
      <c r="G3128" s="36">
        <v>40.79</v>
      </c>
    </row>
    <row r="3129" spans="1:7" ht="15">
      <c r="A3129" s="35" t="s">
        <v>3678</v>
      </c>
      <c r="B3129" s="35" t="s">
        <v>3679</v>
      </c>
      <c r="C3129" s="36">
        <v>62.69</v>
      </c>
      <c r="D3129" s="36">
        <v>42</v>
      </c>
      <c r="E3129" s="36">
        <v>42</v>
      </c>
      <c r="F3129" s="36">
        <v>55.99</v>
      </c>
      <c r="G3129" s="36">
        <v>55.99</v>
      </c>
    </row>
    <row r="3130" spans="1:7" ht="15">
      <c r="A3130" s="35" t="s">
        <v>3680</v>
      </c>
      <c r="B3130" s="35" t="s">
        <v>3681</v>
      </c>
      <c r="C3130" s="36">
        <v>63.81</v>
      </c>
      <c r="D3130" s="36">
        <v>42.75</v>
      </c>
      <c r="E3130" s="36">
        <v>42.75</v>
      </c>
      <c r="F3130" s="36">
        <v>56.99</v>
      </c>
      <c r="G3130" s="36">
        <v>56.99</v>
      </c>
    </row>
    <row r="3131" spans="1:7" ht="15">
      <c r="A3131" s="35" t="s">
        <v>3682</v>
      </c>
      <c r="B3131" s="35" t="s">
        <v>3683</v>
      </c>
      <c r="C3131" s="36">
        <v>63.81</v>
      </c>
      <c r="D3131" s="36">
        <v>42.75</v>
      </c>
      <c r="E3131" s="36">
        <v>42.75</v>
      </c>
      <c r="F3131" s="36">
        <v>56.99</v>
      </c>
      <c r="G3131" s="36">
        <v>56.99</v>
      </c>
    </row>
    <row r="3132" spans="1:7" ht="15">
      <c r="A3132" s="41"/>
      <c r="B3132" s="41"/>
      <c r="C3132" s="41"/>
      <c r="D3132" s="41"/>
      <c r="E3132" s="41"/>
      <c r="F3132" s="41"/>
      <c r="G3132" s="41"/>
    </row>
    <row r="3133" spans="1:7" ht="15">
      <c r="A3133" s="41"/>
      <c r="B3133" s="216" t="s">
        <v>3684</v>
      </c>
      <c r="C3133" s="217"/>
      <c r="D3133" s="41"/>
      <c r="E3133" s="41"/>
      <c r="F3133" s="41"/>
      <c r="G3133" s="41"/>
    </row>
    <row r="3134" spans="1:7" ht="15">
      <c r="A3134" s="41"/>
      <c r="B3134" s="41"/>
      <c r="C3134" s="41"/>
      <c r="D3134" s="41"/>
      <c r="E3134" s="41"/>
      <c r="F3134" s="41"/>
      <c r="G3134" s="41"/>
    </row>
    <row r="3135" spans="1:7" ht="15">
      <c r="A3135" s="41"/>
      <c r="B3135" s="216" t="s">
        <v>3685</v>
      </c>
      <c r="C3135" s="217"/>
      <c r="D3135" s="41"/>
      <c r="E3135" s="41"/>
      <c r="F3135" s="41"/>
      <c r="G3135" s="41"/>
    </row>
    <row r="3136" spans="1:7" ht="15">
      <c r="A3136" s="35" t="s">
        <v>3686</v>
      </c>
      <c r="B3136" s="35" t="s">
        <v>3687</v>
      </c>
      <c r="C3136" s="36">
        <v>24.63</v>
      </c>
      <c r="D3136" s="36">
        <v>16.5</v>
      </c>
      <c r="E3136" s="36">
        <v>16.5</v>
      </c>
      <c r="F3136" s="36">
        <v>21.99</v>
      </c>
      <c r="G3136" s="36">
        <v>21.99</v>
      </c>
    </row>
    <row r="3137" spans="1:7" ht="15">
      <c r="A3137" s="35" t="s">
        <v>3688</v>
      </c>
      <c r="B3137" s="35" t="s">
        <v>3689</v>
      </c>
      <c r="C3137" s="36">
        <v>16.190000000000001</v>
      </c>
      <c r="D3137" s="36">
        <v>10.85</v>
      </c>
      <c r="E3137" s="36">
        <v>10.85</v>
      </c>
      <c r="F3137" s="36">
        <v>14.49</v>
      </c>
      <c r="G3137" s="36">
        <v>14.49</v>
      </c>
    </row>
    <row r="3138" spans="1:7" ht="15">
      <c r="A3138" s="35" t="s">
        <v>3690</v>
      </c>
      <c r="B3138" s="35" t="s">
        <v>3691</v>
      </c>
      <c r="C3138" s="36">
        <v>16.190000000000001</v>
      </c>
      <c r="D3138" s="36">
        <v>10.85</v>
      </c>
      <c r="E3138" s="36">
        <v>10.85</v>
      </c>
      <c r="F3138" s="36">
        <v>14.49</v>
      </c>
      <c r="G3138" s="36">
        <v>14.49</v>
      </c>
    </row>
    <row r="3139" spans="1:7" ht="15">
      <c r="A3139" s="35" t="s">
        <v>3692</v>
      </c>
      <c r="B3139" s="35" t="s">
        <v>3693</v>
      </c>
      <c r="C3139" s="36">
        <v>16.190000000000001</v>
      </c>
      <c r="D3139" s="36">
        <v>10.85</v>
      </c>
      <c r="E3139" s="36">
        <v>10.85</v>
      </c>
      <c r="F3139" s="36">
        <v>14.49</v>
      </c>
      <c r="G3139" s="36">
        <v>14.49</v>
      </c>
    </row>
    <row r="3140" spans="1:7" ht="15">
      <c r="A3140" s="35" t="s">
        <v>3694</v>
      </c>
      <c r="B3140" s="35" t="s">
        <v>3695</v>
      </c>
      <c r="C3140" s="36">
        <v>39.18</v>
      </c>
      <c r="D3140" s="36">
        <v>26.25</v>
      </c>
      <c r="E3140" s="36">
        <v>26.25</v>
      </c>
      <c r="F3140" s="36">
        <v>34.99</v>
      </c>
      <c r="G3140" s="36">
        <v>34.99</v>
      </c>
    </row>
    <row r="3141" spans="1:7" ht="15">
      <c r="A3141" s="35" t="s">
        <v>3696</v>
      </c>
      <c r="B3141" s="35" t="s">
        <v>3697</v>
      </c>
      <c r="C3141" s="36">
        <v>27.46</v>
      </c>
      <c r="D3141" s="36">
        <v>18.399999999999999</v>
      </c>
      <c r="E3141" s="36">
        <v>18.399999999999999</v>
      </c>
      <c r="F3141" s="36">
        <v>24.49</v>
      </c>
      <c r="G3141" s="36">
        <v>24.49</v>
      </c>
    </row>
    <row r="3142" spans="1:7" ht="15">
      <c r="A3142" s="35" t="s">
        <v>3698</v>
      </c>
      <c r="B3142" s="35" t="s">
        <v>3699</v>
      </c>
      <c r="C3142" s="36">
        <v>27.46</v>
      </c>
      <c r="D3142" s="36">
        <v>18.399999999999999</v>
      </c>
      <c r="E3142" s="36">
        <v>18.399999999999999</v>
      </c>
      <c r="F3142" s="36">
        <v>24.49</v>
      </c>
      <c r="G3142" s="36">
        <v>24.49</v>
      </c>
    </row>
    <row r="3143" spans="1:7" ht="15">
      <c r="A3143" s="35" t="s">
        <v>3700</v>
      </c>
      <c r="B3143" s="35" t="s">
        <v>3701</v>
      </c>
      <c r="C3143" s="36">
        <v>27.46</v>
      </c>
      <c r="D3143" s="36">
        <v>18.399999999999999</v>
      </c>
      <c r="E3143" s="36">
        <v>18.399999999999999</v>
      </c>
      <c r="F3143" s="36">
        <v>24.49</v>
      </c>
      <c r="G3143" s="36">
        <v>24.49</v>
      </c>
    </row>
    <row r="3144" spans="1:7" ht="15">
      <c r="A3144" s="35" t="s">
        <v>3702</v>
      </c>
      <c r="B3144" s="35" t="s">
        <v>3703</v>
      </c>
      <c r="C3144" s="36">
        <v>47.01</v>
      </c>
      <c r="D3144" s="36">
        <v>31.5</v>
      </c>
      <c r="E3144" s="36">
        <v>31.5</v>
      </c>
      <c r="F3144" s="36">
        <v>41.99</v>
      </c>
      <c r="G3144" s="36">
        <v>41.99</v>
      </c>
    </row>
    <row r="3145" spans="1:7" ht="15">
      <c r="A3145" s="35" t="s">
        <v>3704</v>
      </c>
      <c r="B3145" s="35" t="s">
        <v>3705</v>
      </c>
      <c r="C3145" s="36">
        <v>32.96</v>
      </c>
      <c r="D3145" s="36">
        <v>22.08</v>
      </c>
      <c r="E3145" s="36">
        <v>22.08</v>
      </c>
      <c r="F3145" s="36">
        <v>29.39</v>
      </c>
      <c r="G3145" s="36">
        <v>29.39</v>
      </c>
    </row>
    <row r="3146" spans="1:7" ht="15">
      <c r="A3146" s="35" t="s">
        <v>3706</v>
      </c>
      <c r="B3146" s="35" t="s">
        <v>3707</v>
      </c>
      <c r="C3146" s="36">
        <v>32.96</v>
      </c>
      <c r="D3146" s="36">
        <v>22.08</v>
      </c>
      <c r="E3146" s="36">
        <v>22.08</v>
      </c>
      <c r="F3146" s="36">
        <v>29.39</v>
      </c>
      <c r="G3146" s="36">
        <v>29.39</v>
      </c>
    </row>
    <row r="3147" spans="1:7" ht="15">
      <c r="A3147" s="35" t="s">
        <v>3708</v>
      </c>
      <c r="B3147" s="35" t="s">
        <v>3709</v>
      </c>
      <c r="C3147" s="36">
        <v>32.96</v>
      </c>
      <c r="D3147" s="36">
        <v>22.08</v>
      </c>
      <c r="E3147" s="36">
        <v>22.08</v>
      </c>
      <c r="F3147" s="36">
        <v>29.39</v>
      </c>
      <c r="G3147" s="36">
        <v>29.39</v>
      </c>
    </row>
    <row r="3148" spans="1:7" ht="15">
      <c r="A3148" s="35" t="s">
        <v>3710</v>
      </c>
      <c r="B3148" s="35" t="s">
        <v>3711</v>
      </c>
      <c r="C3148" s="36">
        <v>43.66</v>
      </c>
      <c r="D3148" s="36">
        <v>29.25</v>
      </c>
      <c r="E3148" s="36">
        <v>29.25</v>
      </c>
      <c r="F3148" s="36">
        <v>38.99</v>
      </c>
      <c r="G3148" s="36">
        <v>38.99</v>
      </c>
    </row>
    <row r="3149" spans="1:7" ht="15">
      <c r="A3149" s="35" t="s">
        <v>3712</v>
      </c>
      <c r="B3149" s="35" t="s">
        <v>3713</v>
      </c>
      <c r="C3149" s="36">
        <v>69.400000000000006</v>
      </c>
      <c r="D3149" s="36">
        <v>46.5</v>
      </c>
      <c r="E3149" s="36">
        <v>46.5</v>
      </c>
      <c r="F3149" s="36">
        <v>61.99</v>
      </c>
      <c r="G3149" s="36">
        <v>61.99</v>
      </c>
    </row>
    <row r="3150" spans="1:7" ht="15">
      <c r="A3150" s="35" t="s">
        <v>3714</v>
      </c>
      <c r="B3150" s="35" t="s">
        <v>3715</v>
      </c>
      <c r="C3150" s="36">
        <v>73.88</v>
      </c>
      <c r="D3150" s="36">
        <v>49.5</v>
      </c>
      <c r="E3150" s="36">
        <v>49.5</v>
      </c>
      <c r="F3150" s="36">
        <v>65.989999999999995</v>
      </c>
      <c r="G3150" s="36">
        <v>65.989999999999995</v>
      </c>
    </row>
    <row r="3151" spans="1:7" ht="15">
      <c r="A3151" s="35" t="s">
        <v>3716</v>
      </c>
      <c r="B3151" s="35" t="s">
        <v>3717</v>
      </c>
      <c r="C3151" s="36">
        <v>50.37</v>
      </c>
      <c r="D3151" s="36">
        <v>33.75</v>
      </c>
      <c r="E3151" s="36">
        <v>33.75</v>
      </c>
      <c r="F3151" s="36">
        <v>44.99</v>
      </c>
      <c r="G3151" s="36">
        <v>44.99</v>
      </c>
    </row>
    <row r="3152" spans="1:7" ht="15">
      <c r="A3152" s="41"/>
      <c r="B3152" s="41"/>
      <c r="C3152" s="41"/>
      <c r="D3152" s="41"/>
      <c r="E3152" s="41"/>
      <c r="F3152" s="41"/>
      <c r="G3152" s="41"/>
    </row>
    <row r="3153" spans="1:7" ht="15">
      <c r="A3153" s="41"/>
      <c r="B3153" s="35" t="s">
        <v>3718</v>
      </c>
      <c r="C3153" s="41"/>
      <c r="D3153" s="41"/>
      <c r="E3153" s="41"/>
      <c r="F3153" s="41"/>
      <c r="G3153" s="41"/>
    </row>
    <row r="3154" spans="1:7" ht="15">
      <c r="A3154" s="35" t="s">
        <v>3719</v>
      </c>
      <c r="B3154" s="35" t="s">
        <v>3720</v>
      </c>
      <c r="C3154" s="36">
        <v>24.63</v>
      </c>
      <c r="D3154" s="36">
        <v>16.5</v>
      </c>
      <c r="E3154" s="36">
        <v>16.5</v>
      </c>
      <c r="F3154" s="36">
        <v>21.99</v>
      </c>
      <c r="G3154" s="36">
        <v>21.99</v>
      </c>
    </row>
    <row r="3155" spans="1:7" ht="15">
      <c r="A3155" s="35" t="s">
        <v>3721</v>
      </c>
      <c r="B3155" s="35" t="s">
        <v>3722</v>
      </c>
      <c r="C3155" s="36">
        <v>16.190000000000001</v>
      </c>
      <c r="D3155" s="36">
        <v>10.85</v>
      </c>
      <c r="E3155" s="36">
        <v>10.85</v>
      </c>
      <c r="F3155" s="36">
        <v>14.49</v>
      </c>
      <c r="G3155" s="36">
        <v>14.49</v>
      </c>
    </row>
    <row r="3156" spans="1:7" ht="15">
      <c r="A3156" s="35" t="s">
        <v>3723</v>
      </c>
      <c r="B3156" s="35" t="s">
        <v>3724</v>
      </c>
      <c r="C3156" s="36">
        <v>16.190000000000001</v>
      </c>
      <c r="D3156" s="36">
        <v>10.85</v>
      </c>
      <c r="E3156" s="36">
        <v>10.85</v>
      </c>
      <c r="F3156" s="36">
        <v>14.49</v>
      </c>
      <c r="G3156" s="36">
        <v>14.49</v>
      </c>
    </row>
    <row r="3157" spans="1:7" ht="15">
      <c r="A3157" s="35" t="s">
        <v>3725</v>
      </c>
      <c r="B3157" s="35" t="s">
        <v>3726</v>
      </c>
      <c r="C3157" s="36">
        <v>16.190000000000001</v>
      </c>
      <c r="D3157" s="36">
        <v>10.85</v>
      </c>
      <c r="E3157" s="36">
        <v>10.85</v>
      </c>
      <c r="F3157" s="36">
        <v>14.49</v>
      </c>
      <c r="G3157" s="36">
        <v>14.49</v>
      </c>
    </row>
    <row r="3158" spans="1:7" ht="15">
      <c r="A3158" s="35" t="s">
        <v>3727</v>
      </c>
      <c r="B3158" s="35" t="s">
        <v>3728</v>
      </c>
      <c r="C3158" s="36">
        <v>39.18</v>
      </c>
      <c r="D3158" s="36">
        <v>26.25</v>
      </c>
      <c r="E3158" s="36">
        <v>26.25</v>
      </c>
      <c r="F3158" s="36">
        <v>34.99</v>
      </c>
      <c r="G3158" s="36">
        <v>34.99</v>
      </c>
    </row>
    <row r="3159" spans="1:7" ht="15">
      <c r="A3159" s="35" t="s">
        <v>3729</v>
      </c>
      <c r="B3159" s="35" t="s">
        <v>3730</v>
      </c>
      <c r="C3159" s="36">
        <v>27.46</v>
      </c>
      <c r="D3159" s="36">
        <v>18.399999999999999</v>
      </c>
      <c r="E3159" s="36">
        <v>18.399999999999999</v>
      </c>
      <c r="F3159" s="36">
        <v>24.49</v>
      </c>
      <c r="G3159" s="36">
        <v>24.49</v>
      </c>
    </row>
    <row r="3160" spans="1:7" ht="15">
      <c r="A3160" s="35" t="s">
        <v>3731</v>
      </c>
      <c r="B3160" s="35" t="s">
        <v>3732</v>
      </c>
      <c r="C3160" s="36">
        <v>27.46</v>
      </c>
      <c r="D3160" s="36">
        <v>18.399999999999999</v>
      </c>
      <c r="E3160" s="36">
        <v>18.399999999999999</v>
      </c>
      <c r="F3160" s="36">
        <v>24.49</v>
      </c>
      <c r="G3160" s="36">
        <v>24.49</v>
      </c>
    </row>
    <row r="3161" spans="1:7" ht="15">
      <c r="A3161" s="35" t="s">
        <v>3733</v>
      </c>
      <c r="B3161" s="35" t="s">
        <v>3734</v>
      </c>
      <c r="C3161" s="36">
        <v>27.46</v>
      </c>
      <c r="D3161" s="36">
        <v>18.399999999999999</v>
      </c>
      <c r="E3161" s="36">
        <v>18.399999999999999</v>
      </c>
      <c r="F3161" s="36">
        <v>24.49</v>
      </c>
      <c r="G3161" s="36">
        <v>24.49</v>
      </c>
    </row>
    <row r="3162" spans="1:7" ht="15">
      <c r="A3162" s="35" t="s">
        <v>3735</v>
      </c>
      <c r="B3162" s="35" t="s">
        <v>3736</v>
      </c>
      <c r="C3162" s="36">
        <v>47.01</v>
      </c>
      <c r="D3162" s="36">
        <v>31.5</v>
      </c>
      <c r="E3162" s="36">
        <v>31.5</v>
      </c>
      <c r="F3162" s="36">
        <v>41.99</v>
      </c>
      <c r="G3162" s="36">
        <v>41.99</v>
      </c>
    </row>
    <row r="3163" spans="1:7" ht="15">
      <c r="A3163" s="35" t="s">
        <v>3737</v>
      </c>
      <c r="B3163" s="35" t="s">
        <v>3738</v>
      </c>
      <c r="C3163" s="36">
        <v>32.96</v>
      </c>
      <c r="D3163" s="36">
        <v>22.08</v>
      </c>
      <c r="E3163" s="36">
        <v>22.08</v>
      </c>
      <c r="F3163" s="36">
        <v>29.39</v>
      </c>
      <c r="G3163" s="36">
        <v>29.39</v>
      </c>
    </row>
    <row r="3164" spans="1:7" ht="15">
      <c r="A3164" s="35" t="s">
        <v>3739</v>
      </c>
      <c r="B3164" s="35" t="s">
        <v>3740</v>
      </c>
      <c r="C3164" s="36">
        <v>32.96</v>
      </c>
      <c r="D3164" s="36">
        <v>22.08</v>
      </c>
      <c r="E3164" s="36">
        <v>22.08</v>
      </c>
      <c r="F3164" s="36">
        <v>29.39</v>
      </c>
      <c r="G3164" s="36">
        <v>29.39</v>
      </c>
    </row>
    <row r="3165" spans="1:7" ht="15">
      <c r="A3165" s="35" t="s">
        <v>3741</v>
      </c>
      <c r="B3165" s="35" t="s">
        <v>3742</v>
      </c>
      <c r="C3165" s="36">
        <v>32.96</v>
      </c>
      <c r="D3165" s="36">
        <v>22.08</v>
      </c>
      <c r="E3165" s="36">
        <v>22.08</v>
      </c>
      <c r="F3165" s="36">
        <v>29.39</v>
      </c>
      <c r="G3165" s="36">
        <v>29.39</v>
      </c>
    </row>
    <row r="3166" spans="1:7" ht="15">
      <c r="A3166" s="35" t="s">
        <v>3743</v>
      </c>
      <c r="B3166" s="35" t="s">
        <v>3744</v>
      </c>
      <c r="C3166" s="36">
        <v>24.63</v>
      </c>
      <c r="D3166" s="36">
        <v>16.5</v>
      </c>
      <c r="E3166" s="36">
        <v>16.5</v>
      </c>
      <c r="F3166" s="36">
        <v>21.99</v>
      </c>
      <c r="G3166" s="36">
        <v>21.99</v>
      </c>
    </row>
    <row r="3167" spans="1:7" ht="15">
      <c r="A3167" s="35" t="s">
        <v>3745</v>
      </c>
      <c r="B3167" s="35" t="s">
        <v>3746</v>
      </c>
      <c r="C3167" s="36">
        <v>16.190000000000001</v>
      </c>
      <c r="D3167" s="36">
        <v>10.85</v>
      </c>
      <c r="E3167" s="36">
        <v>10.85</v>
      </c>
      <c r="F3167" s="36">
        <v>14.49</v>
      </c>
      <c r="G3167" s="36">
        <v>14.49</v>
      </c>
    </row>
    <row r="3168" spans="1:7" ht="15">
      <c r="A3168" s="35" t="s">
        <v>3747</v>
      </c>
      <c r="B3168" s="35" t="s">
        <v>3748</v>
      </c>
      <c r="C3168" s="36">
        <v>16.190000000000001</v>
      </c>
      <c r="D3168" s="36">
        <v>10.85</v>
      </c>
      <c r="E3168" s="36">
        <v>10.85</v>
      </c>
      <c r="F3168" s="36">
        <v>14.49</v>
      </c>
      <c r="G3168" s="36">
        <v>14.49</v>
      </c>
    </row>
    <row r="3169" spans="1:7" ht="15">
      <c r="A3169" s="35" t="s">
        <v>3749</v>
      </c>
      <c r="B3169" s="35" t="s">
        <v>3750</v>
      </c>
      <c r="C3169" s="36">
        <v>16.190000000000001</v>
      </c>
      <c r="D3169" s="36">
        <v>10.85</v>
      </c>
      <c r="E3169" s="36">
        <v>10.85</v>
      </c>
      <c r="F3169" s="36">
        <v>14.49</v>
      </c>
      <c r="G3169" s="36">
        <v>14.49</v>
      </c>
    </row>
    <row r="3170" spans="1:7" ht="15">
      <c r="A3170" s="35" t="s">
        <v>3751</v>
      </c>
      <c r="B3170" s="35" t="s">
        <v>3752</v>
      </c>
      <c r="C3170" s="36">
        <v>39.18</v>
      </c>
      <c r="D3170" s="36">
        <v>26.25</v>
      </c>
      <c r="E3170" s="36">
        <v>26.25</v>
      </c>
      <c r="F3170" s="36">
        <v>34.99</v>
      </c>
      <c r="G3170" s="36">
        <v>34.99</v>
      </c>
    </row>
    <row r="3171" spans="1:7" ht="15">
      <c r="A3171" s="35" t="s">
        <v>3753</v>
      </c>
      <c r="B3171" s="35" t="s">
        <v>3754</v>
      </c>
      <c r="C3171" s="36">
        <v>27.46</v>
      </c>
      <c r="D3171" s="36">
        <v>18.399999999999999</v>
      </c>
      <c r="E3171" s="36">
        <v>18.399999999999999</v>
      </c>
      <c r="F3171" s="36">
        <v>24.99</v>
      </c>
      <c r="G3171" s="36">
        <v>24.99</v>
      </c>
    </row>
    <row r="3172" spans="1:7" ht="15">
      <c r="A3172" s="35" t="s">
        <v>3755</v>
      </c>
      <c r="B3172" s="35" t="s">
        <v>3756</v>
      </c>
      <c r="C3172" s="36">
        <v>27.46</v>
      </c>
      <c r="D3172" s="36">
        <v>18.399999999999999</v>
      </c>
      <c r="E3172" s="36">
        <v>18.399999999999999</v>
      </c>
      <c r="F3172" s="36">
        <v>24.99</v>
      </c>
      <c r="G3172" s="36">
        <v>24.99</v>
      </c>
    </row>
    <row r="3173" spans="1:7" ht="15">
      <c r="A3173" s="35" t="s">
        <v>3757</v>
      </c>
      <c r="B3173" s="35" t="s">
        <v>3758</v>
      </c>
      <c r="C3173" s="36">
        <v>27.46</v>
      </c>
      <c r="D3173" s="36">
        <v>18.399999999999999</v>
      </c>
      <c r="E3173" s="36">
        <v>18.399999999999999</v>
      </c>
      <c r="F3173" s="36">
        <v>24.99</v>
      </c>
      <c r="G3173" s="36">
        <v>24.99</v>
      </c>
    </row>
    <row r="3174" spans="1:7" ht="15">
      <c r="A3174" s="35" t="s">
        <v>3759</v>
      </c>
      <c r="B3174" s="35" t="s">
        <v>3717</v>
      </c>
      <c r="C3174" s="36">
        <v>50.37</v>
      </c>
      <c r="D3174" s="36">
        <v>33.75</v>
      </c>
      <c r="E3174" s="36">
        <v>33.75</v>
      </c>
      <c r="F3174" s="36">
        <v>44.99</v>
      </c>
      <c r="G3174" s="36">
        <v>44.99</v>
      </c>
    </row>
    <row r="3175" spans="1:7" ht="15">
      <c r="A3175" s="35" t="s">
        <v>3760</v>
      </c>
      <c r="B3175" s="35" t="s">
        <v>3761</v>
      </c>
      <c r="C3175" s="36">
        <v>79.48</v>
      </c>
      <c r="D3175" s="36">
        <v>53.25</v>
      </c>
      <c r="E3175" s="36">
        <v>53.25</v>
      </c>
      <c r="F3175" s="36">
        <v>70.989999999999995</v>
      </c>
      <c r="G3175" s="36">
        <v>70.989999999999995</v>
      </c>
    </row>
    <row r="3176" spans="1:7" ht="15">
      <c r="A3176" s="35" t="s">
        <v>3762</v>
      </c>
      <c r="B3176" s="35" t="s">
        <v>3763</v>
      </c>
      <c r="C3176" s="36">
        <v>124.25</v>
      </c>
      <c r="D3176" s="36">
        <v>83.25</v>
      </c>
      <c r="E3176" s="36">
        <v>83.25</v>
      </c>
      <c r="F3176" s="36">
        <v>110.99</v>
      </c>
      <c r="G3176" s="36">
        <v>110.99</v>
      </c>
    </row>
    <row r="3177" spans="1:7" ht="15">
      <c r="A3177" s="35" t="s">
        <v>3716</v>
      </c>
      <c r="B3177" s="35" t="s">
        <v>3717</v>
      </c>
      <c r="C3177" s="36">
        <v>50.37</v>
      </c>
      <c r="D3177" s="36">
        <v>33.75</v>
      </c>
      <c r="E3177" s="36">
        <v>33.75</v>
      </c>
      <c r="F3177" s="36">
        <v>44.99</v>
      </c>
      <c r="G3177" s="36">
        <v>44.99</v>
      </c>
    </row>
    <row r="3178" spans="1:7" ht="15">
      <c r="A3178" s="41"/>
      <c r="B3178" s="41"/>
      <c r="C3178" s="41"/>
      <c r="D3178" s="41"/>
      <c r="E3178" s="41"/>
      <c r="F3178" s="41"/>
      <c r="G3178" s="41"/>
    </row>
    <row r="3179" spans="1:7" ht="15">
      <c r="A3179" s="41"/>
      <c r="B3179" s="35" t="s">
        <v>3764</v>
      </c>
      <c r="C3179" s="41"/>
      <c r="D3179" s="41"/>
      <c r="E3179" s="41"/>
      <c r="F3179" s="41"/>
      <c r="G3179" s="41"/>
    </row>
    <row r="3180" spans="1:7" ht="15">
      <c r="A3180" s="35" t="s">
        <v>3765</v>
      </c>
      <c r="B3180" s="35" t="s">
        <v>3766</v>
      </c>
      <c r="C3180" s="36">
        <v>6.72</v>
      </c>
      <c r="D3180" s="36">
        <v>4.5</v>
      </c>
      <c r="E3180" s="36">
        <v>4.5</v>
      </c>
      <c r="F3180" s="36">
        <v>5.99</v>
      </c>
      <c r="G3180" s="36">
        <v>5.99</v>
      </c>
    </row>
    <row r="3181" spans="1:7" ht="15">
      <c r="A3181" s="35" t="s">
        <v>3767</v>
      </c>
      <c r="B3181" s="35" t="s">
        <v>3768</v>
      </c>
      <c r="C3181" s="36">
        <v>13.43</v>
      </c>
      <c r="D3181" s="36">
        <v>9</v>
      </c>
      <c r="E3181" s="36">
        <v>9</v>
      </c>
      <c r="F3181" s="36">
        <v>11.99</v>
      </c>
      <c r="G3181" s="36">
        <v>11.99</v>
      </c>
    </row>
    <row r="3182" spans="1:7" ht="15">
      <c r="A3182" s="35" t="s">
        <v>3769</v>
      </c>
      <c r="B3182" s="35" t="s">
        <v>3770</v>
      </c>
      <c r="C3182" s="36">
        <v>26.87</v>
      </c>
      <c r="D3182" s="36">
        <v>18</v>
      </c>
      <c r="E3182" s="36">
        <v>18</v>
      </c>
      <c r="F3182" s="36">
        <v>23.99</v>
      </c>
      <c r="G3182" s="36">
        <v>23.99</v>
      </c>
    </row>
    <row r="3183" spans="1:7" ht="15">
      <c r="A3183" s="35" t="s">
        <v>3686</v>
      </c>
      <c r="B3183" s="35" t="s">
        <v>3687</v>
      </c>
      <c r="C3183" s="36">
        <v>24.63</v>
      </c>
      <c r="D3183" s="36">
        <v>16.5</v>
      </c>
      <c r="E3183" s="36">
        <v>16.5</v>
      </c>
      <c r="F3183" s="36">
        <v>21.99</v>
      </c>
      <c r="G3183" s="36">
        <v>21.99</v>
      </c>
    </row>
    <row r="3184" spans="1:7" ht="15">
      <c r="A3184" s="35" t="s">
        <v>3688</v>
      </c>
      <c r="B3184" s="35" t="s">
        <v>3689</v>
      </c>
      <c r="C3184" s="36">
        <v>16.190000000000001</v>
      </c>
      <c r="D3184" s="36">
        <v>10.85</v>
      </c>
      <c r="E3184" s="36">
        <v>10.85</v>
      </c>
      <c r="F3184" s="36">
        <v>14.49</v>
      </c>
      <c r="G3184" s="36">
        <v>14.49</v>
      </c>
    </row>
    <row r="3185" spans="1:7" ht="15">
      <c r="A3185" s="35" t="s">
        <v>3690</v>
      </c>
      <c r="B3185" s="35" t="s">
        <v>3691</v>
      </c>
      <c r="C3185" s="36">
        <v>16.190000000000001</v>
      </c>
      <c r="D3185" s="36">
        <v>10.85</v>
      </c>
      <c r="E3185" s="36">
        <v>10.85</v>
      </c>
      <c r="F3185" s="36">
        <v>14.49</v>
      </c>
      <c r="G3185" s="36">
        <v>14.49</v>
      </c>
    </row>
    <row r="3186" spans="1:7" ht="15">
      <c r="A3186" s="35" t="s">
        <v>3692</v>
      </c>
      <c r="B3186" s="35" t="s">
        <v>3693</v>
      </c>
      <c r="C3186" s="36">
        <v>16.190000000000001</v>
      </c>
      <c r="D3186" s="36">
        <v>10.85</v>
      </c>
      <c r="E3186" s="36">
        <v>10.85</v>
      </c>
      <c r="F3186" s="36">
        <v>14.49</v>
      </c>
      <c r="G3186" s="36">
        <v>14.49</v>
      </c>
    </row>
    <row r="3187" spans="1:7" ht="15">
      <c r="A3187" s="35" t="s">
        <v>3694</v>
      </c>
      <c r="B3187" s="35" t="s">
        <v>3695</v>
      </c>
      <c r="C3187" s="36">
        <v>39.18</v>
      </c>
      <c r="D3187" s="36">
        <v>26.25</v>
      </c>
      <c r="E3187" s="36">
        <v>26.25</v>
      </c>
      <c r="F3187" s="36">
        <v>34.99</v>
      </c>
      <c r="G3187" s="36">
        <v>34.99</v>
      </c>
    </row>
    <row r="3188" spans="1:7" ht="15">
      <c r="A3188" s="35" t="s">
        <v>3696</v>
      </c>
      <c r="B3188" s="35" t="s">
        <v>3697</v>
      </c>
      <c r="C3188" s="36">
        <v>27.46</v>
      </c>
      <c r="D3188" s="36">
        <v>18.399999999999999</v>
      </c>
      <c r="E3188" s="36">
        <v>18.399999999999999</v>
      </c>
      <c r="F3188" s="36">
        <v>24.49</v>
      </c>
      <c r="G3188" s="36">
        <v>24.49</v>
      </c>
    </row>
    <row r="3189" spans="1:7" ht="15">
      <c r="A3189" s="35" t="s">
        <v>3698</v>
      </c>
      <c r="B3189" s="35" t="s">
        <v>3699</v>
      </c>
      <c r="C3189" s="36">
        <v>27.46</v>
      </c>
      <c r="D3189" s="36">
        <v>18.399999999999999</v>
      </c>
      <c r="E3189" s="36">
        <v>18.399999999999999</v>
      </c>
      <c r="F3189" s="36">
        <v>24.49</v>
      </c>
      <c r="G3189" s="36">
        <v>24.49</v>
      </c>
    </row>
    <row r="3190" spans="1:7" ht="15">
      <c r="A3190" s="35" t="s">
        <v>3700</v>
      </c>
      <c r="B3190" s="35" t="s">
        <v>3701</v>
      </c>
      <c r="C3190" s="36">
        <v>27.46</v>
      </c>
      <c r="D3190" s="36">
        <v>18.399999999999999</v>
      </c>
      <c r="E3190" s="36">
        <v>18.399999999999999</v>
      </c>
      <c r="F3190" s="36">
        <v>24.49</v>
      </c>
      <c r="G3190" s="36">
        <v>24.49</v>
      </c>
    </row>
    <row r="3191" spans="1:7" ht="15">
      <c r="A3191" s="35" t="s">
        <v>3702</v>
      </c>
      <c r="B3191" s="35" t="s">
        <v>3703</v>
      </c>
      <c r="C3191" s="36">
        <v>47.01</v>
      </c>
      <c r="D3191" s="36">
        <v>31.5</v>
      </c>
      <c r="E3191" s="36">
        <v>31.5</v>
      </c>
      <c r="F3191" s="36">
        <v>41.99</v>
      </c>
      <c r="G3191" s="36">
        <v>41.99</v>
      </c>
    </row>
    <row r="3192" spans="1:7" ht="15">
      <c r="A3192" s="35" t="s">
        <v>3704</v>
      </c>
      <c r="B3192" s="35" t="s">
        <v>3705</v>
      </c>
      <c r="C3192" s="36">
        <v>32.96</v>
      </c>
      <c r="D3192" s="36">
        <v>22.08</v>
      </c>
      <c r="E3192" s="36">
        <v>22.08</v>
      </c>
      <c r="F3192" s="36">
        <v>29.39</v>
      </c>
      <c r="G3192" s="36">
        <v>29.39</v>
      </c>
    </row>
    <row r="3193" spans="1:7" ht="15">
      <c r="A3193" s="35" t="s">
        <v>3706</v>
      </c>
      <c r="B3193" s="35" t="s">
        <v>3707</v>
      </c>
      <c r="C3193" s="36">
        <v>32.96</v>
      </c>
      <c r="D3193" s="36">
        <v>22.08</v>
      </c>
      <c r="E3193" s="36">
        <v>22.08</v>
      </c>
      <c r="F3193" s="36">
        <v>29.39</v>
      </c>
      <c r="G3193" s="36">
        <v>29.39</v>
      </c>
    </row>
    <row r="3194" spans="1:7" ht="15">
      <c r="A3194" s="35" t="s">
        <v>3708</v>
      </c>
      <c r="B3194" s="35" t="s">
        <v>3709</v>
      </c>
      <c r="C3194" s="36">
        <v>32.96</v>
      </c>
      <c r="D3194" s="36">
        <v>22.08</v>
      </c>
      <c r="E3194" s="36">
        <v>22.08</v>
      </c>
      <c r="F3194" s="36">
        <v>29.39</v>
      </c>
      <c r="G3194" s="36">
        <v>29.39</v>
      </c>
    </row>
    <row r="3195" spans="1:7" ht="15">
      <c r="A3195" s="35" t="s">
        <v>3710</v>
      </c>
      <c r="B3195" s="35" t="s">
        <v>3711</v>
      </c>
      <c r="C3195" s="36">
        <v>43.66</v>
      </c>
      <c r="D3195" s="36">
        <v>29.25</v>
      </c>
      <c r="E3195" s="36">
        <v>29.25</v>
      </c>
      <c r="F3195" s="36">
        <v>38.99</v>
      </c>
      <c r="G3195" s="36">
        <v>38.99</v>
      </c>
    </row>
    <row r="3196" spans="1:7" ht="15">
      <c r="A3196" s="35" t="s">
        <v>3712</v>
      </c>
      <c r="B3196" s="35" t="s">
        <v>3713</v>
      </c>
      <c r="C3196" s="36">
        <v>69.400000000000006</v>
      </c>
      <c r="D3196" s="36">
        <v>46.5</v>
      </c>
      <c r="E3196" s="36">
        <v>46.5</v>
      </c>
      <c r="F3196" s="36">
        <v>61.99</v>
      </c>
      <c r="G3196" s="36">
        <v>61.99</v>
      </c>
    </row>
    <row r="3197" spans="1:7" ht="15">
      <c r="A3197" s="35" t="s">
        <v>3714</v>
      </c>
      <c r="B3197" s="35" t="s">
        <v>3715</v>
      </c>
      <c r="C3197" s="36">
        <v>73.88</v>
      </c>
      <c r="D3197" s="36">
        <v>49.5</v>
      </c>
      <c r="E3197" s="36">
        <v>49.5</v>
      </c>
      <c r="F3197" s="36">
        <v>65.989999999999995</v>
      </c>
      <c r="G3197" s="36">
        <v>65.989999999999995</v>
      </c>
    </row>
    <row r="3198" spans="1:7" ht="15">
      <c r="A3198" s="35" t="s">
        <v>3771</v>
      </c>
      <c r="B3198" s="35" t="s">
        <v>3772</v>
      </c>
      <c r="C3198" s="36">
        <v>79.48</v>
      </c>
      <c r="D3198" s="36">
        <v>53.25</v>
      </c>
      <c r="E3198" s="36">
        <v>53.25</v>
      </c>
      <c r="F3198" s="36">
        <v>70.989999999999995</v>
      </c>
      <c r="G3198" s="36">
        <v>70.989999999999995</v>
      </c>
    </row>
    <row r="3199" spans="1:7" ht="15">
      <c r="A3199" s="35" t="s">
        <v>3773</v>
      </c>
      <c r="B3199" s="35" t="s">
        <v>3774</v>
      </c>
      <c r="C3199" s="36">
        <v>43.66</v>
      </c>
      <c r="D3199" s="36">
        <v>29.25</v>
      </c>
      <c r="E3199" s="36">
        <v>29.25</v>
      </c>
      <c r="F3199" s="36">
        <v>38.99</v>
      </c>
      <c r="G3199" s="36">
        <v>38.99</v>
      </c>
    </row>
    <row r="3200" spans="1:7" ht="15">
      <c r="A3200" s="35" t="s">
        <v>3775</v>
      </c>
      <c r="B3200" s="35" t="s">
        <v>3776</v>
      </c>
      <c r="C3200" s="36">
        <v>70.52</v>
      </c>
      <c r="D3200" s="36">
        <v>47.25</v>
      </c>
      <c r="E3200" s="36">
        <v>47.25</v>
      </c>
      <c r="F3200" s="36">
        <v>61.99</v>
      </c>
      <c r="G3200" s="36">
        <v>61.99</v>
      </c>
    </row>
    <row r="3201" spans="1:7" ht="15">
      <c r="A3201" s="35" t="s">
        <v>3777</v>
      </c>
      <c r="B3201" s="35" t="s">
        <v>3778</v>
      </c>
      <c r="C3201" s="36">
        <v>73.88</v>
      </c>
      <c r="D3201" s="36">
        <v>49.5</v>
      </c>
      <c r="E3201" s="36">
        <v>49.5</v>
      </c>
      <c r="F3201" s="36">
        <v>65.989999999999995</v>
      </c>
      <c r="G3201" s="36">
        <v>65.989999999999995</v>
      </c>
    </row>
    <row r="3202" spans="1:7" ht="15">
      <c r="A3202" s="35" t="s">
        <v>3779</v>
      </c>
      <c r="B3202" s="35" t="s">
        <v>3780</v>
      </c>
      <c r="C3202" s="36">
        <v>123.13</v>
      </c>
      <c r="D3202" s="36">
        <v>82.5</v>
      </c>
      <c r="E3202" s="36">
        <v>82.5</v>
      </c>
      <c r="F3202" s="36">
        <v>109.99</v>
      </c>
      <c r="G3202" s="36">
        <v>109.99</v>
      </c>
    </row>
    <row r="3203" spans="1:7" ht="15">
      <c r="A3203" s="35" t="s">
        <v>3781</v>
      </c>
      <c r="B3203" s="35" t="s">
        <v>3782</v>
      </c>
      <c r="C3203" s="36">
        <v>124.25</v>
      </c>
      <c r="D3203" s="36">
        <v>83.25</v>
      </c>
      <c r="E3203" s="36">
        <v>83.25</v>
      </c>
      <c r="F3203" s="36">
        <v>110.99</v>
      </c>
      <c r="G3203" s="36">
        <v>110.99</v>
      </c>
    </row>
    <row r="3204" spans="1:7" ht="15">
      <c r="A3204" s="41"/>
      <c r="B3204" s="41"/>
      <c r="C3204" s="41"/>
      <c r="D3204" s="41"/>
      <c r="E3204" s="41"/>
      <c r="F3204" s="41"/>
      <c r="G3204" s="41"/>
    </row>
    <row r="3205" spans="1:7" ht="15">
      <c r="A3205" s="41"/>
      <c r="B3205" s="216" t="s">
        <v>3783</v>
      </c>
      <c r="C3205" s="217"/>
      <c r="D3205" s="217"/>
      <c r="E3205" s="41"/>
      <c r="F3205" s="41"/>
      <c r="G3205" s="41"/>
    </row>
    <row r="3206" spans="1:7" ht="15">
      <c r="A3206" s="35">
        <v>1021294</v>
      </c>
      <c r="B3206" s="35" t="s">
        <v>1521</v>
      </c>
      <c r="C3206" s="36">
        <v>21.43</v>
      </c>
      <c r="D3206" s="36">
        <v>15.3</v>
      </c>
      <c r="E3206" s="36">
        <v>15.3</v>
      </c>
      <c r="F3206" s="36">
        <v>18.899999999999999</v>
      </c>
      <c r="G3206" s="36">
        <v>18.899999999999999</v>
      </c>
    </row>
    <row r="3207" spans="1:7" ht="15">
      <c r="A3207" s="41"/>
      <c r="B3207" s="41"/>
      <c r="C3207" s="41"/>
      <c r="D3207" s="41"/>
      <c r="E3207" s="41"/>
      <c r="F3207" s="41"/>
      <c r="G3207" s="41"/>
    </row>
    <row r="3208" spans="1:7" ht="15">
      <c r="A3208" s="41"/>
      <c r="B3208" s="35" t="s">
        <v>3784</v>
      </c>
      <c r="C3208" s="41"/>
      <c r="D3208" s="41"/>
      <c r="E3208" s="41"/>
      <c r="F3208" s="41"/>
      <c r="G3208" s="41"/>
    </row>
    <row r="3209" spans="1:7" ht="15">
      <c r="A3209" s="35">
        <v>1021294</v>
      </c>
      <c r="B3209" s="35" t="s">
        <v>1521</v>
      </c>
      <c r="C3209" s="36">
        <v>21.43</v>
      </c>
      <c r="D3209" s="36">
        <v>15.3</v>
      </c>
      <c r="E3209" s="36">
        <v>15.3</v>
      </c>
      <c r="F3209" s="36">
        <v>18.899999999999999</v>
      </c>
      <c r="G3209" s="36">
        <v>18.899999999999999</v>
      </c>
    </row>
    <row r="3210" spans="1:7" ht="15">
      <c r="A3210" s="41"/>
      <c r="B3210" s="41"/>
      <c r="C3210" s="41"/>
      <c r="D3210" s="41"/>
      <c r="E3210" s="41"/>
      <c r="F3210" s="41"/>
      <c r="G3210" s="41"/>
    </row>
    <row r="3211" spans="1:7" ht="15">
      <c r="A3211" s="41"/>
      <c r="B3211" s="35" t="s">
        <v>3785</v>
      </c>
      <c r="C3211" s="41"/>
      <c r="D3211" s="41"/>
      <c r="E3211" s="41"/>
      <c r="F3211" s="41"/>
      <c r="G3211" s="41"/>
    </row>
    <row r="3212" spans="1:7" ht="15">
      <c r="A3212" s="35" t="s">
        <v>3786</v>
      </c>
      <c r="B3212" s="35" t="s">
        <v>3787</v>
      </c>
      <c r="C3212" s="36">
        <v>42.54</v>
      </c>
      <c r="D3212" s="36">
        <v>28.5</v>
      </c>
      <c r="E3212" s="36">
        <v>28.5</v>
      </c>
      <c r="F3212" s="36">
        <v>37.99</v>
      </c>
      <c r="G3212" s="36">
        <v>37.99</v>
      </c>
    </row>
    <row r="3213" spans="1:7" ht="15">
      <c r="A3213" s="35" t="s">
        <v>3788</v>
      </c>
      <c r="B3213" s="35" t="s">
        <v>3789</v>
      </c>
      <c r="C3213" s="36">
        <v>68.290000000000006</v>
      </c>
      <c r="D3213" s="36">
        <v>45.75</v>
      </c>
      <c r="E3213" s="36">
        <v>45.75</v>
      </c>
      <c r="F3213" s="36">
        <v>60.99</v>
      </c>
      <c r="G3213" s="36">
        <v>60.99</v>
      </c>
    </row>
    <row r="3214" spans="1:7" ht="15">
      <c r="A3214" s="35" t="s">
        <v>3790</v>
      </c>
      <c r="B3214" s="35" t="s">
        <v>3791</v>
      </c>
      <c r="C3214" s="36">
        <v>49.25</v>
      </c>
      <c r="D3214" s="36">
        <v>33</v>
      </c>
      <c r="E3214" s="36">
        <v>33</v>
      </c>
      <c r="F3214" s="36">
        <v>43.99</v>
      </c>
      <c r="G3214" s="36">
        <v>43.99</v>
      </c>
    </row>
    <row r="3215" spans="1:7" ht="15">
      <c r="A3215" s="35" t="s">
        <v>3792</v>
      </c>
      <c r="B3215" s="35" t="s">
        <v>3793</v>
      </c>
      <c r="C3215" s="36">
        <v>163.43</v>
      </c>
      <c r="D3215" s="36">
        <v>109.5</v>
      </c>
      <c r="E3215" s="36">
        <v>109.5</v>
      </c>
      <c r="F3215" s="36">
        <v>145.99</v>
      </c>
      <c r="G3215" s="36">
        <v>145.99</v>
      </c>
    </row>
    <row r="3216" spans="1:7" ht="15">
      <c r="A3216" s="35" t="s">
        <v>3794</v>
      </c>
      <c r="B3216" s="35" t="s">
        <v>3795</v>
      </c>
      <c r="C3216" s="36">
        <v>86.19</v>
      </c>
      <c r="D3216" s="36">
        <v>57.75</v>
      </c>
      <c r="E3216" s="36">
        <v>57.75</v>
      </c>
      <c r="F3216" s="36">
        <v>76.989999999999995</v>
      </c>
      <c r="G3216" s="36">
        <v>76.989999999999995</v>
      </c>
    </row>
    <row r="3217" spans="1:7" ht="15">
      <c r="A3217" s="41"/>
      <c r="B3217" s="41"/>
      <c r="C3217" s="41"/>
      <c r="D3217" s="41"/>
      <c r="E3217" s="41"/>
      <c r="F3217" s="41"/>
      <c r="G3217" s="41"/>
    </row>
    <row r="3218" spans="1:7" ht="15">
      <c r="A3218" s="41"/>
      <c r="B3218" s="35" t="s">
        <v>3796</v>
      </c>
      <c r="C3218" s="41"/>
      <c r="D3218" s="41"/>
      <c r="E3218" s="41"/>
      <c r="F3218" s="41"/>
      <c r="G3218" s="41"/>
    </row>
    <row r="3219" spans="1:7" ht="15">
      <c r="A3219" s="35" t="s">
        <v>3790</v>
      </c>
      <c r="B3219" s="35" t="s">
        <v>3791</v>
      </c>
      <c r="C3219" s="36">
        <v>49.25</v>
      </c>
      <c r="D3219" s="36">
        <v>33</v>
      </c>
      <c r="E3219" s="36">
        <v>33</v>
      </c>
      <c r="F3219" s="36">
        <v>43.99</v>
      </c>
      <c r="G3219" s="36">
        <v>43.99</v>
      </c>
    </row>
    <row r="3220" spans="1:7" ht="15">
      <c r="A3220" s="35" t="s">
        <v>3792</v>
      </c>
      <c r="B3220" s="35" t="s">
        <v>3793</v>
      </c>
      <c r="C3220" s="36">
        <v>163.43</v>
      </c>
      <c r="D3220" s="36">
        <v>109.5</v>
      </c>
      <c r="E3220" s="36">
        <v>109.5</v>
      </c>
      <c r="F3220" s="36">
        <v>145.99</v>
      </c>
      <c r="G3220" s="36">
        <v>145.99</v>
      </c>
    </row>
    <row r="3221" spans="1:7" ht="15">
      <c r="A3221" s="35" t="s">
        <v>3794</v>
      </c>
      <c r="B3221" s="35" t="s">
        <v>3795</v>
      </c>
      <c r="C3221" s="36">
        <v>86.19</v>
      </c>
      <c r="D3221" s="36">
        <v>57.75</v>
      </c>
      <c r="E3221" s="36">
        <v>57.75</v>
      </c>
      <c r="F3221" s="36">
        <v>76.989999999999995</v>
      </c>
      <c r="G3221" s="36">
        <v>76.989999999999995</v>
      </c>
    </row>
    <row r="3222" spans="1:7" ht="15">
      <c r="A3222" s="41"/>
      <c r="B3222" s="41"/>
      <c r="C3222" s="41"/>
      <c r="D3222" s="41"/>
      <c r="E3222" s="41"/>
      <c r="F3222" s="41"/>
      <c r="G3222" s="41"/>
    </row>
    <row r="3223" spans="1:7" ht="15">
      <c r="A3223" s="41"/>
      <c r="B3223" s="35" t="s">
        <v>3797</v>
      </c>
      <c r="C3223" s="41"/>
      <c r="D3223" s="41"/>
      <c r="E3223" s="41"/>
      <c r="F3223" s="41"/>
      <c r="G3223" s="41"/>
    </row>
    <row r="3224" spans="1:7" ht="15">
      <c r="A3224" s="35" t="s">
        <v>3798</v>
      </c>
      <c r="B3224" s="35" t="s">
        <v>3799</v>
      </c>
      <c r="C3224" s="36">
        <v>30.22</v>
      </c>
      <c r="D3224" s="36">
        <v>20.25</v>
      </c>
      <c r="E3224" s="36">
        <v>20.25</v>
      </c>
      <c r="F3224" s="36">
        <v>26.99</v>
      </c>
      <c r="G3224" s="36">
        <v>26.99</v>
      </c>
    </row>
    <row r="3225" spans="1:7" ht="15">
      <c r="A3225" s="35" t="s">
        <v>3800</v>
      </c>
      <c r="B3225" s="35" t="s">
        <v>3801</v>
      </c>
      <c r="C3225" s="36">
        <v>33.58</v>
      </c>
      <c r="D3225" s="36">
        <v>22.5</v>
      </c>
      <c r="E3225" s="36">
        <v>22.5</v>
      </c>
      <c r="F3225" s="36">
        <v>29.99</v>
      </c>
      <c r="G3225" s="36">
        <v>29.99</v>
      </c>
    </row>
    <row r="3226" spans="1:7" ht="15">
      <c r="A3226" s="35" t="s">
        <v>3802</v>
      </c>
      <c r="B3226" s="35" t="s">
        <v>3803</v>
      </c>
      <c r="C3226" s="36">
        <v>36.270000000000003</v>
      </c>
      <c r="D3226" s="36">
        <v>24.3</v>
      </c>
      <c r="E3226" s="36">
        <v>24.3</v>
      </c>
      <c r="F3226" s="36">
        <v>32.39</v>
      </c>
      <c r="G3226" s="36">
        <v>32.39</v>
      </c>
    </row>
    <row r="3227" spans="1:7" ht="15">
      <c r="A3227" s="35" t="s">
        <v>3804</v>
      </c>
      <c r="B3227" s="35" t="s">
        <v>3805</v>
      </c>
      <c r="C3227" s="36">
        <v>40.299999999999997</v>
      </c>
      <c r="D3227" s="36">
        <v>27</v>
      </c>
      <c r="E3227" s="36">
        <v>27</v>
      </c>
      <c r="F3227" s="36">
        <v>35.99</v>
      </c>
      <c r="G3227" s="36">
        <v>35.99</v>
      </c>
    </row>
    <row r="3228" spans="1:7" ht="15">
      <c r="A3228" s="35" t="s">
        <v>3806</v>
      </c>
      <c r="B3228" s="35" t="s">
        <v>3807</v>
      </c>
      <c r="C3228" s="36">
        <v>58.21</v>
      </c>
      <c r="D3228" s="36">
        <v>39</v>
      </c>
      <c r="E3228" s="36">
        <v>39</v>
      </c>
      <c r="F3228" s="36">
        <v>51.99</v>
      </c>
      <c r="G3228" s="36">
        <v>51.99</v>
      </c>
    </row>
    <row r="3229" spans="1:7" ht="15">
      <c r="A3229" s="35" t="s">
        <v>3808</v>
      </c>
      <c r="B3229" s="35" t="s">
        <v>3809</v>
      </c>
      <c r="C3229" s="36">
        <v>58.96</v>
      </c>
      <c r="D3229" s="36">
        <v>39.5</v>
      </c>
      <c r="E3229" s="36">
        <v>39.5</v>
      </c>
      <c r="F3229" s="36">
        <v>51.99</v>
      </c>
      <c r="G3229" s="36">
        <v>51.99</v>
      </c>
    </row>
    <row r="3230" spans="1:7" ht="15">
      <c r="A3230" s="41"/>
      <c r="B3230" s="41"/>
      <c r="C3230" s="41"/>
      <c r="D3230" s="41"/>
      <c r="E3230" s="41"/>
      <c r="F3230" s="41"/>
      <c r="G3230" s="41"/>
    </row>
    <row r="3231" spans="1:7" ht="15">
      <c r="A3231" s="41"/>
      <c r="B3231" s="35" t="s">
        <v>3810</v>
      </c>
      <c r="C3231" s="41"/>
      <c r="D3231" s="41"/>
      <c r="E3231" s="41"/>
      <c r="F3231" s="41"/>
      <c r="G3231" s="41"/>
    </row>
    <row r="3232" spans="1:7" ht="15">
      <c r="A3232" s="35" t="s">
        <v>3811</v>
      </c>
      <c r="B3232" s="35" t="s">
        <v>3812</v>
      </c>
      <c r="C3232" s="36">
        <v>30.22</v>
      </c>
      <c r="D3232" s="36">
        <v>20.25</v>
      </c>
      <c r="E3232" s="36">
        <v>20.25</v>
      </c>
      <c r="F3232" s="36">
        <v>26.99</v>
      </c>
      <c r="G3232" s="36">
        <v>26.99</v>
      </c>
    </row>
    <row r="3233" spans="1:7" ht="15">
      <c r="A3233" s="35" t="s">
        <v>3813</v>
      </c>
      <c r="B3233" s="35" t="s">
        <v>3814</v>
      </c>
      <c r="C3233" s="36">
        <v>41.42</v>
      </c>
      <c r="D3233" s="36">
        <v>27.75</v>
      </c>
      <c r="E3233" s="36">
        <v>27.75</v>
      </c>
      <c r="F3233" s="36">
        <v>36.99</v>
      </c>
      <c r="G3233" s="36">
        <v>36.99</v>
      </c>
    </row>
    <row r="3234" spans="1:7" ht="15">
      <c r="A3234" s="35" t="s">
        <v>3815</v>
      </c>
      <c r="B3234" s="35" t="s">
        <v>3816</v>
      </c>
      <c r="C3234" s="36">
        <v>33.58</v>
      </c>
      <c r="D3234" s="36">
        <v>22.5</v>
      </c>
      <c r="E3234" s="36">
        <v>22.5</v>
      </c>
      <c r="F3234" s="36">
        <v>29.99</v>
      </c>
      <c r="G3234" s="36">
        <v>29.99</v>
      </c>
    </row>
    <row r="3235" spans="1:7" ht="15">
      <c r="A3235" s="35" t="s">
        <v>3817</v>
      </c>
      <c r="B3235" s="35" t="s">
        <v>3818</v>
      </c>
      <c r="C3235" s="36">
        <v>50.37</v>
      </c>
      <c r="D3235" s="36">
        <v>33.75</v>
      </c>
      <c r="E3235" s="36">
        <v>33.75</v>
      </c>
      <c r="F3235" s="36">
        <v>44.99</v>
      </c>
      <c r="G3235" s="36">
        <v>44.99</v>
      </c>
    </row>
    <row r="3236" spans="1:7" ht="15">
      <c r="A3236" s="35" t="s">
        <v>3819</v>
      </c>
      <c r="B3236" s="35" t="s">
        <v>3820</v>
      </c>
      <c r="C3236" s="36">
        <v>36.270000000000003</v>
      </c>
      <c r="D3236" s="36">
        <v>24.3</v>
      </c>
      <c r="E3236" s="36">
        <v>24.3</v>
      </c>
      <c r="F3236" s="36">
        <v>32.39</v>
      </c>
      <c r="G3236" s="36">
        <v>32.39</v>
      </c>
    </row>
    <row r="3237" spans="1:7" ht="15">
      <c r="A3237" s="35" t="s">
        <v>3821</v>
      </c>
      <c r="B3237" s="35" t="s">
        <v>3822</v>
      </c>
      <c r="C3237" s="36">
        <v>49.7</v>
      </c>
      <c r="D3237" s="36">
        <v>33.299999999999997</v>
      </c>
      <c r="E3237" s="36">
        <v>33.299999999999997</v>
      </c>
      <c r="F3237" s="36">
        <v>44.39</v>
      </c>
      <c r="G3237" s="36">
        <v>44.39</v>
      </c>
    </row>
    <row r="3238" spans="1:7" ht="15">
      <c r="A3238" s="35" t="s">
        <v>3823</v>
      </c>
      <c r="B3238" s="35" t="s">
        <v>3824</v>
      </c>
      <c r="C3238" s="36">
        <v>40.299999999999997</v>
      </c>
      <c r="D3238" s="36">
        <v>27</v>
      </c>
      <c r="E3238" s="36">
        <v>27</v>
      </c>
      <c r="F3238" s="36">
        <v>35.99</v>
      </c>
      <c r="G3238" s="36">
        <v>35.99</v>
      </c>
    </row>
    <row r="3239" spans="1:7" ht="15">
      <c r="A3239" s="35" t="s">
        <v>3825</v>
      </c>
      <c r="B3239" s="35" t="s">
        <v>3826</v>
      </c>
      <c r="C3239" s="36">
        <v>60.45</v>
      </c>
      <c r="D3239" s="36">
        <v>40.5</v>
      </c>
      <c r="E3239" s="36">
        <v>40.5</v>
      </c>
      <c r="F3239" s="36">
        <v>53.99</v>
      </c>
      <c r="G3239" s="36">
        <v>53.99</v>
      </c>
    </row>
    <row r="3240" spans="1:7" ht="15">
      <c r="A3240" s="35" t="s">
        <v>3827</v>
      </c>
      <c r="B3240" s="35" t="s">
        <v>3828</v>
      </c>
      <c r="C3240" s="36">
        <v>59.33</v>
      </c>
      <c r="D3240" s="36">
        <v>39.75</v>
      </c>
      <c r="E3240" s="36">
        <v>39.75</v>
      </c>
      <c r="F3240" s="36">
        <v>52.99</v>
      </c>
      <c r="G3240" s="36">
        <v>52.99</v>
      </c>
    </row>
    <row r="3241" spans="1:7" ht="15">
      <c r="A3241" s="35" t="s">
        <v>3829</v>
      </c>
      <c r="B3241" s="35" t="s">
        <v>3830</v>
      </c>
      <c r="C3241" s="36">
        <v>82.84</v>
      </c>
      <c r="D3241" s="36">
        <v>55.5</v>
      </c>
      <c r="E3241" s="36">
        <v>55.5</v>
      </c>
      <c r="F3241" s="36">
        <v>73.989999999999995</v>
      </c>
      <c r="G3241" s="36">
        <v>73.989999999999995</v>
      </c>
    </row>
    <row r="3242" spans="1:7" ht="15">
      <c r="A3242" s="35" t="s">
        <v>3831</v>
      </c>
      <c r="B3242" s="35" t="s">
        <v>3832</v>
      </c>
      <c r="C3242" s="36">
        <v>58.21</v>
      </c>
      <c r="D3242" s="36">
        <v>39</v>
      </c>
      <c r="E3242" s="36">
        <v>39</v>
      </c>
      <c r="F3242" s="36">
        <v>51.99</v>
      </c>
      <c r="G3242" s="36">
        <v>51.99</v>
      </c>
    </row>
    <row r="3243" spans="1:7" ht="15">
      <c r="A3243" s="35" t="s">
        <v>3833</v>
      </c>
      <c r="B3243" s="35" t="s">
        <v>3834</v>
      </c>
      <c r="C3243" s="36">
        <v>60.07</v>
      </c>
      <c r="D3243" s="36">
        <v>40.25</v>
      </c>
      <c r="E3243" s="36">
        <v>40.25</v>
      </c>
      <c r="F3243" s="36">
        <v>52.99</v>
      </c>
      <c r="G3243" s="36">
        <v>52.99</v>
      </c>
    </row>
    <row r="3244" spans="1:7" ht="15">
      <c r="A3244" s="41"/>
      <c r="B3244" s="41"/>
      <c r="C3244" s="41"/>
      <c r="D3244" s="41"/>
      <c r="E3244" s="41"/>
      <c r="F3244" s="41"/>
      <c r="G3244" s="41"/>
    </row>
    <row r="3245" spans="1:7" ht="15">
      <c r="A3245" s="41"/>
      <c r="B3245" s="35" t="s">
        <v>3835</v>
      </c>
      <c r="C3245" s="41"/>
      <c r="D3245" s="41"/>
      <c r="E3245" s="41"/>
      <c r="F3245" s="41"/>
      <c r="G3245" s="41"/>
    </row>
    <row r="3246" spans="1:7" ht="15">
      <c r="A3246" s="35" t="s">
        <v>3836</v>
      </c>
      <c r="B3246" s="35" t="s">
        <v>3837</v>
      </c>
      <c r="C3246" s="36">
        <v>30.22</v>
      </c>
      <c r="D3246" s="36">
        <v>20.25</v>
      </c>
      <c r="E3246" s="36">
        <v>20.25</v>
      </c>
      <c r="F3246" s="36">
        <v>26.99</v>
      </c>
      <c r="G3246" s="36">
        <v>26.99</v>
      </c>
    </row>
    <row r="3247" spans="1:7" ht="15">
      <c r="A3247" s="35" t="s">
        <v>3838</v>
      </c>
      <c r="B3247" s="35" t="s">
        <v>3839</v>
      </c>
      <c r="C3247" s="36">
        <v>31.87</v>
      </c>
      <c r="D3247" s="36">
        <v>21.35</v>
      </c>
      <c r="E3247" s="36">
        <v>21.35</v>
      </c>
      <c r="F3247" s="36">
        <v>28.49</v>
      </c>
      <c r="G3247" s="36">
        <v>28.49</v>
      </c>
    </row>
    <row r="3248" spans="1:7" ht="15">
      <c r="A3248" s="35" t="s">
        <v>3840</v>
      </c>
      <c r="B3248" s="35" t="s">
        <v>3841</v>
      </c>
      <c r="C3248" s="36">
        <v>36.270000000000003</v>
      </c>
      <c r="D3248" s="36">
        <v>24.3</v>
      </c>
      <c r="E3248" s="36">
        <v>24.3</v>
      </c>
      <c r="F3248" s="36">
        <v>32.39</v>
      </c>
      <c r="G3248" s="36">
        <v>32.39</v>
      </c>
    </row>
    <row r="3249" spans="1:7" ht="15">
      <c r="A3249" s="35" t="s">
        <v>3842</v>
      </c>
      <c r="B3249" s="35" t="s">
        <v>3843</v>
      </c>
      <c r="C3249" s="36">
        <v>38.21</v>
      </c>
      <c r="D3249" s="36">
        <v>25.6</v>
      </c>
      <c r="E3249" s="36">
        <v>25.6</v>
      </c>
      <c r="F3249" s="36">
        <v>34.090000000000003</v>
      </c>
      <c r="G3249" s="36">
        <v>34.090000000000003</v>
      </c>
    </row>
    <row r="3250" spans="1:7" ht="15">
      <c r="A3250" s="41"/>
      <c r="B3250" s="41"/>
      <c r="C3250" s="41"/>
      <c r="D3250" s="41"/>
      <c r="E3250" s="41"/>
      <c r="F3250" s="41"/>
      <c r="G3250" s="41"/>
    </row>
    <row r="3251" spans="1:7" ht="15">
      <c r="A3251" s="41"/>
      <c r="B3251" s="216" t="s">
        <v>3844</v>
      </c>
      <c r="C3251" s="217"/>
      <c r="D3251" s="217"/>
      <c r="E3251" s="217"/>
      <c r="F3251" s="217"/>
      <c r="G3251" s="217"/>
    </row>
    <row r="3252" spans="1:7" ht="15">
      <c r="A3252" s="35" t="s">
        <v>3845</v>
      </c>
      <c r="B3252" s="35" t="s">
        <v>3846</v>
      </c>
      <c r="C3252" s="36">
        <v>36.94</v>
      </c>
      <c r="D3252" s="36">
        <v>24.75</v>
      </c>
      <c r="E3252" s="36">
        <v>24.75</v>
      </c>
      <c r="F3252" s="36">
        <v>32.99</v>
      </c>
      <c r="G3252" s="36">
        <v>32.99</v>
      </c>
    </row>
    <row r="3253" spans="1:7" ht="15">
      <c r="A3253" s="35" t="s">
        <v>3847</v>
      </c>
      <c r="B3253" s="35" t="s">
        <v>3848</v>
      </c>
      <c r="C3253" s="36">
        <v>69.400000000000006</v>
      </c>
      <c r="D3253" s="36">
        <v>46.5</v>
      </c>
      <c r="E3253" s="36">
        <v>46.5</v>
      </c>
      <c r="F3253" s="36">
        <v>61.99</v>
      </c>
      <c r="G3253" s="36">
        <v>61.99</v>
      </c>
    </row>
    <row r="3254" spans="1:7" ht="15">
      <c r="A3254" s="35" t="s">
        <v>3849</v>
      </c>
      <c r="B3254" s="35" t="s">
        <v>3850</v>
      </c>
      <c r="C3254" s="36">
        <v>62.69</v>
      </c>
      <c r="D3254" s="36">
        <v>42</v>
      </c>
      <c r="E3254" s="36">
        <v>42</v>
      </c>
      <c r="F3254" s="36">
        <v>55.99</v>
      </c>
      <c r="G3254" s="36">
        <v>55.99</v>
      </c>
    </row>
    <row r="3255" spans="1:7" ht="15">
      <c r="A3255" s="35" t="s">
        <v>3624</v>
      </c>
      <c r="B3255" s="35" t="s">
        <v>3625</v>
      </c>
      <c r="C3255" s="36">
        <v>38.06</v>
      </c>
      <c r="D3255" s="36">
        <v>25.5</v>
      </c>
      <c r="E3255" s="36">
        <v>25.5</v>
      </c>
      <c r="F3255" s="36">
        <v>33.99</v>
      </c>
      <c r="G3255" s="36">
        <v>33.99</v>
      </c>
    </row>
    <row r="3256" spans="1:7" ht="15">
      <c r="A3256" s="35" t="s">
        <v>3629</v>
      </c>
      <c r="B3256" s="35" t="s">
        <v>3630</v>
      </c>
      <c r="C3256" s="36">
        <v>41.42</v>
      </c>
      <c r="D3256" s="36">
        <v>27.75</v>
      </c>
      <c r="E3256" s="36">
        <v>27.75</v>
      </c>
      <c r="F3256" s="36">
        <v>36.99</v>
      </c>
      <c r="G3256" s="36">
        <v>36.99</v>
      </c>
    </row>
    <row r="3257" spans="1:7" ht="15">
      <c r="A3257" s="35" t="s">
        <v>3626</v>
      </c>
      <c r="B3257" s="35" t="s">
        <v>3627</v>
      </c>
      <c r="C3257" s="36">
        <v>50.37</v>
      </c>
      <c r="D3257" s="36">
        <v>33.75</v>
      </c>
      <c r="E3257" s="36">
        <v>33.75</v>
      </c>
      <c r="F3257" s="36">
        <v>44.99</v>
      </c>
      <c r="G3257" s="36">
        <v>44.99</v>
      </c>
    </row>
    <row r="3258" spans="1:7" ht="15">
      <c r="A3258" s="35" t="s">
        <v>3631</v>
      </c>
      <c r="B3258" s="35" t="s">
        <v>3632</v>
      </c>
      <c r="C3258" s="36">
        <v>82.84</v>
      </c>
      <c r="D3258" s="36">
        <v>55.5</v>
      </c>
      <c r="E3258" s="36">
        <v>55.5</v>
      </c>
      <c r="F3258" s="36">
        <v>73.989999999999995</v>
      </c>
      <c r="G3258" s="36">
        <v>73.989999999999995</v>
      </c>
    </row>
    <row r="3259" spans="1:7" ht="15">
      <c r="A3259" s="41"/>
      <c r="B3259" s="41"/>
      <c r="C3259" s="41"/>
      <c r="D3259" s="41"/>
      <c r="E3259" s="41"/>
      <c r="F3259" s="41"/>
      <c r="G3259" s="41"/>
    </row>
    <row r="3260" spans="1:7" ht="15">
      <c r="A3260" s="41"/>
      <c r="B3260" s="35" t="s">
        <v>3851</v>
      </c>
      <c r="C3260" s="41"/>
      <c r="D3260" s="41"/>
      <c r="E3260" s="41"/>
      <c r="F3260" s="41"/>
      <c r="G3260" s="41"/>
    </row>
    <row r="3261" spans="1:7" ht="15">
      <c r="A3261" s="35" t="s">
        <v>3629</v>
      </c>
      <c r="B3261" s="35" t="s">
        <v>3630</v>
      </c>
      <c r="C3261" s="36">
        <v>41.42</v>
      </c>
      <c r="D3261" s="36">
        <v>27.75</v>
      </c>
      <c r="E3261" s="36">
        <v>27.75</v>
      </c>
      <c r="F3261" s="36">
        <v>36.99</v>
      </c>
      <c r="G3261" s="36">
        <v>36.99</v>
      </c>
    </row>
    <row r="3262" spans="1:7" ht="15">
      <c r="A3262" s="35" t="s">
        <v>3626</v>
      </c>
      <c r="B3262" s="35" t="s">
        <v>3627</v>
      </c>
      <c r="C3262" s="36">
        <v>50.37</v>
      </c>
      <c r="D3262" s="36">
        <v>33.75</v>
      </c>
      <c r="E3262" s="36">
        <v>33.75</v>
      </c>
      <c r="F3262" s="36">
        <v>44.99</v>
      </c>
      <c r="G3262" s="36">
        <v>44.99</v>
      </c>
    </row>
    <row r="3263" spans="1:7" ht="15">
      <c r="A3263" s="35" t="s">
        <v>3631</v>
      </c>
      <c r="B3263" s="35" t="s">
        <v>3632</v>
      </c>
      <c r="C3263" s="36">
        <v>82.84</v>
      </c>
      <c r="D3263" s="36">
        <v>55.5</v>
      </c>
      <c r="E3263" s="36">
        <v>55.5</v>
      </c>
      <c r="F3263" s="36">
        <v>73.989999999999995</v>
      </c>
      <c r="G3263" s="36">
        <v>73.989999999999995</v>
      </c>
    </row>
    <row r="3264" spans="1:7" ht="15">
      <c r="A3264" s="35" t="s">
        <v>3838</v>
      </c>
      <c r="B3264" s="35" t="s">
        <v>3839</v>
      </c>
      <c r="C3264" s="36">
        <v>31.87</v>
      </c>
      <c r="D3264" s="36">
        <v>21.35</v>
      </c>
      <c r="E3264" s="36">
        <v>21.35</v>
      </c>
      <c r="F3264" s="36">
        <v>28.49</v>
      </c>
      <c r="G3264" s="36">
        <v>28.49</v>
      </c>
    </row>
    <row r="3265" spans="1:7" ht="15">
      <c r="A3265" s="35" t="s">
        <v>3840</v>
      </c>
      <c r="B3265" s="35" t="s">
        <v>3841</v>
      </c>
      <c r="C3265" s="36">
        <v>36.270000000000003</v>
      </c>
      <c r="D3265" s="36">
        <v>24.3</v>
      </c>
      <c r="E3265" s="36">
        <v>24.3</v>
      </c>
      <c r="F3265" s="36">
        <v>32.39</v>
      </c>
      <c r="G3265" s="36">
        <v>32.39</v>
      </c>
    </row>
    <row r="3266" spans="1:7" ht="15">
      <c r="A3266" s="35" t="s">
        <v>3842</v>
      </c>
      <c r="B3266" s="35" t="s">
        <v>3843</v>
      </c>
      <c r="C3266" s="36">
        <v>38.21</v>
      </c>
      <c r="D3266" s="36">
        <v>25.6</v>
      </c>
      <c r="E3266" s="36">
        <v>25.6</v>
      </c>
      <c r="F3266" s="36">
        <v>34.090000000000003</v>
      </c>
      <c r="G3266" s="36">
        <v>34.090000000000003</v>
      </c>
    </row>
    <row r="3267" spans="1:7" ht="15">
      <c r="A3267" s="35" t="s">
        <v>3852</v>
      </c>
      <c r="B3267" s="35" t="s">
        <v>3853</v>
      </c>
      <c r="C3267" s="36">
        <v>38.21</v>
      </c>
      <c r="D3267" s="36">
        <v>25.6</v>
      </c>
      <c r="E3267" s="36">
        <v>25.6</v>
      </c>
      <c r="F3267" s="36">
        <v>34.090000000000003</v>
      </c>
      <c r="G3267" s="36">
        <v>34.090000000000003</v>
      </c>
    </row>
    <row r="3268" spans="1:7" ht="15">
      <c r="A3268" s="41"/>
      <c r="B3268" s="41"/>
      <c r="C3268" s="41"/>
      <c r="D3268" s="41"/>
      <c r="E3268" s="41"/>
      <c r="F3268" s="41"/>
      <c r="G3268" s="41"/>
    </row>
    <row r="3269" spans="1:7" ht="15">
      <c r="A3269" s="41"/>
      <c r="B3269" s="35" t="s">
        <v>3854</v>
      </c>
      <c r="C3269" s="41"/>
      <c r="D3269" s="41"/>
      <c r="E3269" s="41"/>
      <c r="F3269" s="41"/>
      <c r="G3269" s="41"/>
    </row>
    <row r="3270" spans="1:7" ht="15">
      <c r="A3270" s="35" t="s">
        <v>3629</v>
      </c>
      <c r="B3270" s="35" t="s">
        <v>3630</v>
      </c>
      <c r="C3270" s="36">
        <v>41.42</v>
      </c>
      <c r="D3270" s="36">
        <v>27.75</v>
      </c>
      <c r="E3270" s="36">
        <v>27.75</v>
      </c>
      <c r="F3270" s="36">
        <v>36.99</v>
      </c>
      <c r="G3270" s="36">
        <v>36.99</v>
      </c>
    </row>
    <row r="3271" spans="1:7" ht="15">
      <c r="A3271" s="35" t="s">
        <v>3626</v>
      </c>
      <c r="B3271" s="35" t="s">
        <v>3627</v>
      </c>
      <c r="C3271" s="36">
        <v>50.37</v>
      </c>
      <c r="D3271" s="36">
        <v>33.75</v>
      </c>
      <c r="E3271" s="36">
        <v>33.75</v>
      </c>
      <c r="F3271" s="36">
        <v>44.99</v>
      </c>
      <c r="G3271" s="36">
        <v>44.99</v>
      </c>
    </row>
    <row r="3272" spans="1:7" ht="15">
      <c r="A3272" s="35" t="s">
        <v>3631</v>
      </c>
      <c r="B3272" s="35" t="s">
        <v>3632</v>
      </c>
      <c r="C3272" s="36">
        <v>82.84</v>
      </c>
      <c r="D3272" s="36">
        <v>55.5</v>
      </c>
      <c r="E3272" s="36">
        <v>55.5</v>
      </c>
      <c r="F3272" s="36">
        <v>73.989999999999995</v>
      </c>
      <c r="G3272" s="36">
        <v>73.989999999999995</v>
      </c>
    </row>
    <row r="3273" spans="1:7" ht="15">
      <c r="A3273" s="35" t="s">
        <v>3836</v>
      </c>
      <c r="B3273" s="35" t="s">
        <v>3837</v>
      </c>
      <c r="C3273" s="36">
        <v>30.22</v>
      </c>
      <c r="D3273" s="36">
        <v>20.25</v>
      </c>
      <c r="E3273" s="36">
        <v>20.25</v>
      </c>
      <c r="F3273" s="36">
        <v>26.99</v>
      </c>
      <c r="G3273" s="36">
        <v>26.99</v>
      </c>
    </row>
    <row r="3274" spans="1:7" ht="15">
      <c r="A3274" s="35" t="s">
        <v>3838</v>
      </c>
      <c r="B3274" s="35" t="s">
        <v>3839</v>
      </c>
      <c r="C3274" s="36">
        <v>31.87</v>
      </c>
      <c r="D3274" s="36">
        <v>21.35</v>
      </c>
      <c r="E3274" s="36">
        <v>21.35</v>
      </c>
      <c r="F3274" s="36">
        <v>28.49</v>
      </c>
      <c r="G3274" s="36">
        <v>28.49</v>
      </c>
    </row>
    <row r="3275" spans="1:7" ht="15">
      <c r="A3275" s="35" t="s">
        <v>3840</v>
      </c>
      <c r="B3275" s="35" t="s">
        <v>3841</v>
      </c>
      <c r="C3275" s="36">
        <v>36.270000000000003</v>
      </c>
      <c r="D3275" s="36">
        <v>24.3</v>
      </c>
      <c r="E3275" s="36">
        <v>24.3</v>
      </c>
      <c r="F3275" s="36">
        <v>32.39</v>
      </c>
      <c r="G3275" s="36">
        <v>32.39</v>
      </c>
    </row>
    <row r="3276" spans="1:7" ht="15">
      <c r="A3276" s="35" t="s">
        <v>3842</v>
      </c>
      <c r="B3276" s="35" t="s">
        <v>3843</v>
      </c>
      <c r="C3276" s="36">
        <v>38.21</v>
      </c>
      <c r="D3276" s="36">
        <v>25.6</v>
      </c>
      <c r="E3276" s="36">
        <v>25.6</v>
      </c>
      <c r="F3276" s="36">
        <v>34.090000000000003</v>
      </c>
      <c r="G3276" s="36">
        <v>34.090000000000003</v>
      </c>
    </row>
    <row r="3277" spans="1:7" ht="15">
      <c r="A3277" s="35" t="s">
        <v>3855</v>
      </c>
      <c r="B3277" s="35" t="s">
        <v>3856</v>
      </c>
      <c r="C3277" s="36">
        <v>58.21</v>
      </c>
      <c r="D3277" s="36">
        <v>39</v>
      </c>
      <c r="E3277" s="36">
        <v>39</v>
      </c>
      <c r="F3277" s="36">
        <v>51.99</v>
      </c>
      <c r="G3277" s="36">
        <v>51.99</v>
      </c>
    </row>
    <row r="3278" spans="1:7" ht="15">
      <c r="A3278" s="35" t="s">
        <v>3852</v>
      </c>
      <c r="B3278" s="35" t="s">
        <v>3853</v>
      </c>
      <c r="C3278" s="36">
        <v>38.21</v>
      </c>
      <c r="D3278" s="36">
        <v>25.6</v>
      </c>
      <c r="E3278" s="36">
        <v>25.6</v>
      </c>
      <c r="F3278" s="36">
        <v>34.090000000000003</v>
      </c>
      <c r="G3278" s="36">
        <v>34.090000000000003</v>
      </c>
    </row>
    <row r="3279" spans="1:7" ht="15">
      <c r="A3279" s="41"/>
      <c r="B3279" s="41"/>
      <c r="C3279" s="41"/>
      <c r="D3279" s="41"/>
      <c r="E3279" s="41"/>
      <c r="F3279" s="41"/>
      <c r="G3279" s="41"/>
    </row>
    <row r="3280" spans="1:7" ht="15">
      <c r="A3280" s="41"/>
      <c r="B3280" s="35" t="s">
        <v>3857</v>
      </c>
      <c r="C3280" s="41"/>
      <c r="D3280" s="41"/>
      <c r="E3280" s="41"/>
      <c r="F3280" s="41"/>
      <c r="G3280" s="41"/>
    </row>
    <row r="3281" spans="1:7" ht="15">
      <c r="A3281" s="35">
        <v>3066109</v>
      </c>
      <c r="B3281" s="35" t="s">
        <v>3858</v>
      </c>
      <c r="C3281" s="36">
        <v>146.82</v>
      </c>
      <c r="D3281" s="36">
        <v>99.44</v>
      </c>
      <c r="E3281" s="36">
        <v>97.49</v>
      </c>
      <c r="F3281" s="36">
        <v>129.99</v>
      </c>
      <c r="G3281" s="36">
        <v>129.99</v>
      </c>
    </row>
    <row r="3282" spans="1:7" ht="15">
      <c r="A3282" s="41"/>
      <c r="B3282" s="41"/>
      <c r="C3282" s="41"/>
      <c r="D3282" s="41"/>
      <c r="E3282" s="41"/>
      <c r="F3282" s="41"/>
      <c r="G3282" s="41"/>
    </row>
    <row r="3283" spans="1:7" ht="15">
      <c r="A3283" s="41"/>
      <c r="B3283" s="35" t="s">
        <v>3859</v>
      </c>
      <c r="C3283" s="41"/>
      <c r="D3283" s="41"/>
      <c r="E3283" s="41"/>
      <c r="F3283" s="41"/>
      <c r="G3283" s="41"/>
    </row>
    <row r="3284" spans="1:7" ht="15">
      <c r="A3284" s="35">
        <v>1021294</v>
      </c>
      <c r="B3284" s="35" t="s">
        <v>1521</v>
      </c>
      <c r="C3284" s="36">
        <v>21.43</v>
      </c>
      <c r="D3284" s="36">
        <v>15.3</v>
      </c>
      <c r="E3284" s="36">
        <v>15.3</v>
      </c>
      <c r="F3284" s="36">
        <v>18.899999999999999</v>
      </c>
      <c r="G3284" s="36">
        <v>18.899999999999999</v>
      </c>
    </row>
    <row r="3285" spans="1:7" ht="15">
      <c r="A3285" s="41"/>
      <c r="B3285" s="41"/>
      <c r="C3285" s="41"/>
      <c r="D3285" s="41"/>
      <c r="E3285" s="41"/>
      <c r="F3285" s="41"/>
      <c r="G3285" s="41"/>
    </row>
    <row r="3286" spans="1:7" ht="15">
      <c r="A3286" s="41"/>
      <c r="B3286" s="35" t="s">
        <v>3860</v>
      </c>
      <c r="C3286" s="41"/>
      <c r="D3286" s="41"/>
      <c r="E3286" s="41"/>
      <c r="F3286" s="41"/>
      <c r="G3286" s="41"/>
    </row>
    <row r="3287" spans="1:7" ht="15">
      <c r="A3287" s="41"/>
      <c r="B3287" s="41"/>
      <c r="C3287" s="41"/>
      <c r="D3287" s="41"/>
      <c r="E3287" s="41"/>
      <c r="F3287" s="41"/>
      <c r="G3287" s="41"/>
    </row>
    <row r="3288" spans="1:7" ht="15">
      <c r="A3288" s="41"/>
      <c r="B3288" s="35" t="s">
        <v>3861</v>
      </c>
      <c r="C3288" s="41"/>
      <c r="D3288" s="41"/>
      <c r="E3288" s="41"/>
      <c r="F3288" s="41"/>
      <c r="G3288" s="41"/>
    </row>
    <row r="3289" spans="1:7" ht="15">
      <c r="A3289" s="35">
        <v>3065077</v>
      </c>
      <c r="B3289" s="35" t="s">
        <v>3862</v>
      </c>
      <c r="C3289" s="36">
        <v>203.31</v>
      </c>
      <c r="D3289" s="36">
        <v>137.69999999999999</v>
      </c>
      <c r="E3289" s="36">
        <v>135</v>
      </c>
      <c r="F3289" s="36">
        <v>179.99</v>
      </c>
      <c r="G3289" s="36">
        <v>179.99</v>
      </c>
    </row>
    <row r="3290" spans="1:7" ht="15">
      <c r="A3290" s="35">
        <v>1021294</v>
      </c>
      <c r="B3290" s="35" t="s">
        <v>1521</v>
      </c>
      <c r="C3290" s="36">
        <v>21.43</v>
      </c>
      <c r="D3290" s="36">
        <v>15.3</v>
      </c>
      <c r="E3290" s="36">
        <v>15.3</v>
      </c>
      <c r="F3290" s="36">
        <v>18.899999999999999</v>
      </c>
      <c r="G3290" s="36">
        <v>18.899999999999999</v>
      </c>
    </row>
    <row r="3291" spans="1:7" ht="15">
      <c r="A3291" s="41"/>
      <c r="B3291" s="41"/>
      <c r="C3291" s="41"/>
      <c r="D3291" s="41"/>
      <c r="E3291" s="41"/>
      <c r="F3291" s="41"/>
      <c r="G3291" s="41"/>
    </row>
    <row r="3292" spans="1:7" ht="15">
      <c r="A3292" s="216" t="s">
        <v>3863</v>
      </c>
      <c r="B3292" s="217"/>
      <c r="C3292" s="41"/>
      <c r="D3292" s="41"/>
      <c r="E3292" s="41"/>
      <c r="F3292" s="41"/>
      <c r="G3292" s="41"/>
    </row>
    <row r="3293" spans="1:7" ht="15">
      <c r="A3293" s="41"/>
      <c r="B3293" s="41"/>
      <c r="C3293" s="41"/>
      <c r="D3293" s="41"/>
      <c r="E3293" s="41"/>
      <c r="F3293" s="41"/>
      <c r="G3293" s="41"/>
    </row>
    <row r="3294" spans="1:7" ht="15">
      <c r="A3294" s="41"/>
      <c r="B3294" s="216" t="s">
        <v>3864</v>
      </c>
      <c r="C3294" s="217"/>
      <c r="D3294" s="217"/>
      <c r="E3294" s="217"/>
      <c r="F3294" s="41"/>
      <c r="G3294" s="41"/>
    </row>
    <row r="3295" spans="1:7" ht="15">
      <c r="A3295" s="41"/>
      <c r="B3295" s="35" t="s">
        <v>3865</v>
      </c>
      <c r="C3295" s="41"/>
      <c r="D3295" s="41"/>
      <c r="E3295" s="41"/>
      <c r="F3295" s="41"/>
      <c r="G3295" s="41"/>
    </row>
    <row r="3296" spans="1:7" ht="15">
      <c r="A3296" s="35" t="s">
        <v>1324</v>
      </c>
      <c r="B3296" s="35" t="s">
        <v>3866</v>
      </c>
      <c r="C3296" s="36">
        <v>752.86</v>
      </c>
      <c r="D3296" s="36">
        <v>537.54</v>
      </c>
      <c r="E3296" s="36">
        <v>537.54</v>
      </c>
      <c r="F3296" s="36">
        <v>659</v>
      </c>
      <c r="G3296" s="36">
        <v>659</v>
      </c>
    </row>
    <row r="3297" spans="1:7" ht="15">
      <c r="A3297" s="41"/>
      <c r="B3297" s="41"/>
      <c r="C3297" s="41"/>
      <c r="D3297" s="41"/>
      <c r="E3297" s="41"/>
      <c r="F3297" s="41"/>
      <c r="G3297" s="41"/>
    </row>
    <row r="3298" spans="1:7" ht="15">
      <c r="A3298" s="41"/>
      <c r="B3298" s="35" t="s">
        <v>3867</v>
      </c>
      <c r="C3298" s="41"/>
      <c r="D3298" s="41"/>
      <c r="E3298" s="41"/>
      <c r="F3298" s="41"/>
      <c r="G3298" s="41"/>
    </row>
    <row r="3299" spans="1:7" ht="15">
      <c r="A3299" s="35" t="s">
        <v>174</v>
      </c>
      <c r="B3299" s="35" t="s">
        <v>448</v>
      </c>
      <c r="C3299" s="36">
        <v>388.57</v>
      </c>
      <c r="D3299" s="36">
        <v>277.44</v>
      </c>
      <c r="E3299" s="36">
        <v>277.44</v>
      </c>
      <c r="F3299" s="36">
        <v>299</v>
      </c>
      <c r="G3299" s="36">
        <v>299</v>
      </c>
    </row>
    <row r="3300" spans="1:7" ht="15">
      <c r="A3300" s="41"/>
      <c r="B3300" s="41"/>
      <c r="C3300" s="41"/>
      <c r="D3300" s="41"/>
      <c r="E3300" s="41"/>
      <c r="F3300" s="41"/>
      <c r="G3300" s="41"/>
    </row>
    <row r="3301" spans="1:7" ht="15">
      <c r="A3301" s="41"/>
      <c r="B3301" s="216" t="s">
        <v>3868</v>
      </c>
      <c r="C3301" s="217"/>
      <c r="D3301" s="41"/>
      <c r="E3301" s="41"/>
      <c r="F3301" s="41"/>
      <c r="G3301" s="41"/>
    </row>
    <row r="3302" spans="1:7" ht="15">
      <c r="A3302" s="35" t="s">
        <v>1041</v>
      </c>
      <c r="B3302" s="35" t="s">
        <v>3869</v>
      </c>
      <c r="C3302" s="36">
        <v>40</v>
      </c>
      <c r="D3302" s="36">
        <v>28.56</v>
      </c>
      <c r="E3302" s="36">
        <v>28.56</v>
      </c>
      <c r="F3302" s="36">
        <v>34.99</v>
      </c>
      <c r="G3302" s="36">
        <v>34.99</v>
      </c>
    </row>
    <row r="3303" spans="1:7" ht="15">
      <c r="A3303" s="41"/>
      <c r="B3303" s="41"/>
      <c r="C3303" s="41"/>
      <c r="D3303" s="41"/>
      <c r="E3303" s="41"/>
      <c r="F3303" s="41"/>
      <c r="G3303" s="41"/>
    </row>
    <row r="3304" spans="1:7" ht="15">
      <c r="A3304" s="41"/>
      <c r="B3304" s="35" t="s">
        <v>3870</v>
      </c>
      <c r="C3304" s="41"/>
      <c r="D3304" s="41"/>
      <c r="E3304" s="41"/>
      <c r="F3304" s="41"/>
      <c r="G3304" s="41"/>
    </row>
    <row r="3305" spans="1:7" ht="15">
      <c r="A3305" s="41"/>
      <c r="B3305" s="41"/>
      <c r="C3305" s="41"/>
      <c r="D3305" s="41"/>
      <c r="E3305" s="41"/>
      <c r="F3305" s="41"/>
      <c r="G3305" s="41"/>
    </row>
    <row r="3306" spans="1:7" ht="15">
      <c r="A3306" s="41"/>
      <c r="B3306" s="35" t="s">
        <v>3871</v>
      </c>
      <c r="C3306" s="41"/>
      <c r="D3306" s="41"/>
      <c r="E3306" s="41"/>
      <c r="F3306" s="41"/>
      <c r="G3306" s="41"/>
    </row>
    <row r="3307" spans="1:7" ht="15">
      <c r="A3307" s="35" t="s">
        <v>3872</v>
      </c>
      <c r="B3307" s="35" t="s">
        <v>3873</v>
      </c>
      <c r="C3307" s="36">
        <v>178.57</v>
      </c>
      <c r="D3307" s="36">
        <v>125</v>
      </c>
      <c r="E3307" s="36">
        <v>125</v>
      </c>
      <c r="F3307" s="36">
        <v>157</v>
      </c>
      <c r="G3307" s="36">
        <v>157</v>
      </c>
    </row>
    <row r="3308" spans="1:7" ht="15">
      <c r="A3308" s="35"/>
      <c r="B3308" s="35"/>
      <c r="C3308" s="36"/>
      <c r="D3308" s="36"/>
      <c r="E3308" s="36"/>
      <c r="F3308" s="36"/>
      <c r="G3308" s="36"/>
    </row>
    <row r="3309" spans="1:7" ht="15">
      <c r="A3309" s="35"/>
      <c r="B3309" s="35"/>
      <c r="C3309" s="36"/>
      <c r="D3309" s="36"/>
      <c r="E3309" s="36"/>
      <c r="F3309" s="36"/>
      <c r="G3309" s="36"/>
    </row>
    <row r="3310" spans="1:7" ht="15">
      <c r="A3310" s="35"/>
      <c r="B3310" s="35"/>
      <c r="C3310" s="36"/>
      <c r="D3310" s="36"/>
      <c r="E3310" s="36"/>
      <c r="F3310" s="36"/>
      <c r="G3310" s="36"/>
    </row>
    <row r="3311" spans="1:7" ht="15">
      <c r="A3311" s="35"/>
      <c r="B3311" s="35"/>
      <c r="C3311" s="36"/>
      <c r="D3311" s="36"/>
      <c r="E3311" s="36"/>
      <c r="F3311" s="36"/>
      <c r="G3311" s="36"/>
    </row>
    <row r="3312" spans="1:7" ht="15">
      <c r="A3312" s="35"/>
      <c r="B3312" s="35"/>
      <c r="C3312" s="36"/>
      <c r="D3312" s="36"/>
      <c r="E3312" s="36"/>
      <c r="F3312" s="36"/>
      <c r="G3312" s="36"/>
    </row>
    <row r="3313" spans="1:7" ht="15">
      <c r="A3313" s="35"/>
      <c r="B3313" s="35"/>
      <c r="C3313" s="36"/>
      <c r="D3313" s="36"/>
      <c r="E3313" s="36"/>
      <c r="F3313" s="36"/>
      <c r="G3313" s="36"/>
    </row>
    <row r="3314" spans="1:7" ht="15">
      <c r="A3314" s="35"/>
      <c r="B3314" s="35"/>
      <c r="C3314" s="36"/>
      <c r="D3314" s="36"/>
      <c r="E3314" s="36"/>
      <c r="F3314" s="36"/>
      <c r="G3314" s="36"/>
    </row>
    <row r="3315" spans="1:7" ht="15">
      <c r="A3315" s="35"/>
      <c r="B3315" s="35"/>
      <c r="C3315" s="36"/>
      <c r="D3315" s="36"/>
      <c r="E3315" s="36"/>
      <c r="F3315" s="36"/>
      <c r="G3315" s="36"/>
    </row>
    <row r="3316" spans="1:7" ht="15">
      <c r="A3316" s="35"/>
      <c r="B3316" s="35"/>
      <c r="C3316" s="36"/>
      <c r="D3316" s="36"/>
      <c r="E3316" s="36"/>
      <c r="F3316" s="36"/>
      <c r="G3316" s="36"/>
    </row>
    <row r="3317" spans="1:7" ht="15">
      <c r="A3317" s="35"/>
      <c r="B3317" s="35"/>
      <c r="C3317" s="36"/>
      <c r="D3317" s="36"/>
      <c r="E3317" s="36"/>
      <c r="F3317" s="36"/>
      <c r="G3317" s="36"/>
    </row>
  </sheetData>
  <mergeCells count="97">
    <mergeCell ref="B2511:C2511"/>
    <mergeCell ref="B2387:C2387"/>
    <mergeCell ref="B2372:C2372"/>
    <mergeCell ref="A2472:C2472"/>
    <mergeCell ref="B2453:C2453"/>
    <mergeCell ref="B2457:D2457"/>
    <mergeCell ref="B2391:C2391"/>
    <mergeCell ref="B2462:D2462"/>
    <mergeCell ref="B2467:D2467"/>
    <mergeCell ref="B3301:C3301"/>
    <mergeCell ref="B3251:G3251"/>
    <mergeCell ref="B3205:D3205"/>
    <mergeCell ref="B3135:C3135"/>
    <mergeCell ref="B3294:E3294"/>
    <mergeCell ref="A3292:B3292"/>
    <mergeCell ref="B2054:D2054"/>
    <mergeCell ref="B2031:E2031"/>
    <mergeCell ref="B3133:C3133"/>
    <mergeCell ref="B2692:C2692"/>
    <mergeCell ref="B2628:C2628"/>
    <mergeCell ref="B2646:C2646"/>
    <mergeCell ref="B2067:G2067"/>
    <mergeCell ref="B2179:C2179"/>
    <mergeCell ref="B3000:C3000"/>
    <mergeCell ref="A3072:B3072"/>
    <mergeCell ref="A2981:B2981"/>
    <mergeCell ref="B3079:E3079"/>
    <mergeCell ref="B3074:C3074"/>
    <mergeCell ref="B2474:D2474"/>
    <mergeCell ref="A2626:D2626"/>
    <mergeCell ref="B2494:D2494"/>
    <mergeCell ref="B2215:C2215"/>
    <mergeCell ref="B2219:C2219"/>
    <mergeCell ref="B2209:C2209"/>
    <mergeCell ref="B2203:C2203"/>
    <mergeCell ref="B2182:C2182"/>
    <mergeCell ref="B2340:D2340"/>
    <mergeCell ref="B2337:C2337"/>
    <mergeCell ref="B2223:C2223"/>
    <mergeCell ref="B2230:C2230"/>
    <mergeCell ref="B2226:C2226"/>
    <mergeCell ref="B2251:C2251"/>
    <mergeCell ref="B2242:C2242"/>
    <mergeCell ref="B162:C162"/>
    <mergeCell ref="B160:C160"/>
    <mergeCell ref="B1784:G1784"/>
    <mergeCell ref="B1638:E1638"/>
    <mergeCell ref="B2347:D2347"/>
    <mergeCell ref="B2176:G2176"/>
    <mergeCell ref="B2197:G2197"/>
    <mergeCell ref="B2192:D2192"/>
    <mergeCell ref="B2212:D2212"/>
    <mergeCell ref="B1483:G1483"/>
    <mergeCell ref="B2254:C2254"/>
    <mergeCell ref="B2172:G2172"/>
    <mergeCell ref="B2168:C2168"/>
    <mergeCell ref="B2150:D2150"/>
    <mergeCell ref="B2147:C2147"/>
    <mergeCell ref="B2097:G2097"/>
    <mergeCell ref="B909:C909"/>
    <mergeCell ref="B1994:D1994"/>
    <mergeCell ref="B1808:C1808"/>
    <mergeCell ref="B497:D497"/>
    <mergeCell ref="B465:C465"/>
    <mergeCell ref="B468:C468"/>
    <mergeCell ref="B1707:C1707"/>
    <mergeCell ref="B1815:D1815"/>
    <mergeCell ref="B534:D534"/>
    <mergeCell ref="B513:C513"/>
    <mergeCell ref="B803:C803"/>
    <mergeCell ref="B706:C706"/>
    <mergeCell ref="B1972:G1972"/>
    <mergeCell ref="B1884:G1884"/>
    <mergeCell ref="B762:C762"/>
    <mergeCell ref="B769:C769"/>
    <mergeCell ref="B759:C759"/>
    <mergeCell ref="B654:E654"/>
    <mergeCell ref="B190:C190"/>
    <mergeCell ref="B407:C407"/>
    <mergeCell ref="B327:F327"/>
    <mergeCell ref="B422:E422"/>
    <mergeCell ref="B2002:G2002"/>
    <mergeCell ref="B1961:C1961"/>
    <mergeCell ref="B565:C565"/>
    <mergeCell ref="B573:C573"/>
    <mergeCell ref="B528:C528"/>
    <mergeCell ref="B683:C683"/>
    <mergeCell ref="B666:C666"/>
    <mergeCell ref="B603:C603"/>
    <mergeCell ref="B1683:C1683"/>
    <mergeCell ref="B1661:C1661"/>
    <mergeCell ref="B1665:C1665"/>
    <mergeCell ref="B1658:D1658"/>
    <mergeCell ref="B1653:C1653"/>
    <mergeCell ref="B1457:C1457"/>
    <mergeCell ref="B1395:D1395"/>
    <mergeCell ref="B793:C793"/>
  </mergeCells>
  <pageMargins left="0.7" right="0.7" top="0.75" bottom="0.75" header="0.3" footer="0.3"/>
  <customProperties>
    <customPr name="EpmWorksheetKeyString_GUID" r:id="rId1"/>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C1001"/>
  <sheetViews>
    <sheetView workbookViewId="0">
      <pane ySplit="2" topLeftCell="A3" activePane="bottomLeft" state="frozen"/>
      <selection pane="bottomLeft" activeCell="B4" sqref="B4"/>
    </sheetView>
  </sheetViews>
  <sheetFormatPr defaultColWidth="14.44140625" defaultRowHeight="15.75" customHeight="1"/>
  <cols>
    <col min="1" max="1" width="22.77734375" customWidth="1"/>
    <col min="2" max="2" width="47.77734375" customWidth="1"/>
    <col min="3" max="4" width="20.21875" customWidth="1"/>
    <col min="5" max="5" width="15.77734375" customWidth="1"/>
    <col min="8" max="8" width="17.77734375" customWidth="1"/>
    <col min="9" max="10" width="25" customWidth="1"/>
  </cols>
  <sheetData>
    <row r="1" spans="1:29" ht="15.75" customHeight="1">
      <c r="A1" s="17"/>
      <c r="B1" s="18"/>
      <c r="C1" s="18"/>
      <c r="D1" s="18"/>
      <c r="E1" s="19"/>
      <c r="F1" s="19">
        <v>4.1700000000000001E-2</v>
      </c>
      <c r="G1" s="19"/>
      <c r="H1" s="19"/>
      <c r="I1" s="19"/>
      <c r="J1" s="19"/>
      <c r="K1" s="20"/>
      <c r="L1" s="20"/>
      <c r="M1" s="20"/>
      <c r="N1" s="20"/>
      <c r="O1" s="20"/>
      <c r="P1" s="20"/>
      <c r="Q1" s="20"/>
      <c r="R1" s="20"/>
      <c r="S1" s="20"/>
      <c r="T1" s="20"/>
      <c r="U1" s="20"/>
      <c r="V1" s="20"/>
      <c r="W1" s="20"/>
      <c r="X1" s="20"/>
      <c r="Y1" s="20"/>
      <c r="Z1" s="20"/>
      <c r="AA1" s="20"/>
      <c r="AB1" s="20"/>
      <c r="AC1" s="20"/>
    </row>
    <row r="2" spans="1:29" ht="15.75" customHeight="1">
      <c r="A2" s="17" t="s">
        <v>10</v>
      </c>
      <c r="B2" s="18" t="s">
        <v>11</v>
      </c>
      <c r="C2" s="18" t="s">
        <v>370</v>
      </c>
      <c r="D2" s="18" t="s">
        <v>371</v>
      </c>
      <c r="E2" s="19" t="s">
        <v>372</v>
      </c>
      <c r="F2" s="19" t="s">
        <v>373</v>
      </c>
      <c r="G2" s="19" t="s">
        <v>374</v>
      </c>
      <c r="H2" s="19" t="s">
        <v>375</v>
      </c>
      <c r="I2" s="19" t="s">
        <v>376</v>
      </c>
      <c r="J2" s="19" t="s">
        <v>377</v>
      </c>
      <c r="K2" s="20"/>
      <c r="L2" s="20"/>
      <c r="M2" s="20"/>
      <c r="N2" s="20"/>
      <c r="O2" s="20"/>
      <c r="P2" s="20"/>
      <c r="Q2" s="20"/>
      <c r="R2" s="20"/>
      <c r="S2" s="20"/>
      <c r="T2" s="20"/>
      <c r="U2" s="20"/>
      <c r="V2" s="20"/>
      <c r="W2" s="20"/>
      <c r="X2" s="20"/>
      <c r="Y2" s="20"/>
      <c r="Z2" s="20"/>
      <c r="AA2" s="20"/>
      <c r="AB2" s="20"/>
      <c r="AC2" s="20"/>
    </row>
    <row r="3" spans="1:29" ht="15.75" customHeight="1">
      <c r="A3" s="17">
        <v>1021294</v>
      </c>
      <c r="B3" s="19" t="s">
        <v>378</v>
      </c>
      <c r="C3" s="21">
        <v>15</v>
      </c>
      <c r="D3" s="21">
        <v>0.79</v>
      </c>
      <c r="E3" s="22">
        <f t="shared" ref="E3:E381" si="0">C3-D3</f>
        <v>14.21</v>
      </c>
      <c r="F3" s="22">
        <f t="shared" ref="F3:F381" si="1">E3*$F$1+E3</f>
        <v>14.802557</v>
      </c>
      <c r="G3" s="20" t="e">
        <v>#N/A</v>
      </c>
      <c r="H3" s="20" t="e">
        <v>#N/A</v>
      </c>
      <c r="I3" s="20"/>
      <c r="J3" s="20"/>
      <c r="K3" s="20"/>
      <c r="L3" s="20"/>
      <c r="M3" s="20"/>
      <c r="N3" s="20"/>
      <c r="O3" s="20"/>
      <c r="P3" s="20"/>
      <c r="Q3" s="20"/>
      <c r="R3" s="20"/>
      <c r="S3" s="20"/>
      <c r="T3" s="20"/>
      <c r="U3" s="20"/>
      <c r="V3" s="20"/>
      <c r="W3" s="20"/>
      <c r="X3" s="20"/>
      <c r="Y3" s="20"/>
      <c r="Z3" s="20"/>
      <c r="AA3" s="20"/>
      <c r="AB3" s="20"/>
      <c r="AC3" s="20"/>
    </row>
    <row r="4" spans="1:29" ht="15.75" customHeight="1">
      <c r="A4" s="17">
        <v>1022298</v>
      </c>
      <c r="B4" s="19" t="s">
        <v>379</v>
      </c>
      <c r="C4" s="21">
        <v>463</v>
      </c>
      <c r="D4" s="21">
        <v>296.52</v>
      </c>
      <c r="E4" s="22">
        <f t="shared" si="0"/>
        <v>166.48000000000002</v>
      </c>
      <c r="F4" s="22">
        <f t="shared" si="1"/>
        <v>173.42221600000002</v>
      </c>
      <c r="G4" s="20" t="e">
        <v>#N/A</v>
      </c>
      <c r="H4" s="20" t="e">
        <v>#N/A</v>
      </c>
      <c r="I4" s="20"/>
      <c r="J4" s="20"/>
      <c r="K4" s="20"/>
      <c r="L4" s="20"/>
      <c r="M4" s="20"/>
      <c r="N4" s="20"/>
      <c r="O4" s="20"/>
      <c r="P4" s="20"/>
      <c r="Q4" s="20"/>
      <c r="R4" s="20"/>
      <c r="S4" s="20"/>
      <c r="T4" s="20"/>
      <c r="U4" s="20"/>
      <c r="V4" s="20"/>
      <c r="W4" s="20"/>
      <c r="X4" s="20"/>
      <c r="Y4" s="20"/>
      <c r="Z4" s="20"/>
      <c r="AA4" s="20"/>
      <c r="AB4" s="20"/>
      <c r="AC4" s="20"/>
    </row>
    <row r="5" spans="1:29" ht="15.75" customHeight="1">
      <c r="A5" s="17">
        <v>1025041</v>
      </c>
      <c r="B5" s="19" t="s">
        <v>380</v>
      </c>
      <c r="C5" s="21">
        <v>479</v>
      </c>
      <c r="D5" s="21">
        <v>23.63</v>
      </c>
      <c r="E5" s="22">
        <f t="shared" si="0"/>
        <v>455.37</v>
      </c>
      <c r="F5" s="22">
        <f t="shared" si="1"/>
        <v>474.35892899999999</v>
      </c>
      <c r="G5" s="20" t="e">
        <v>#N/A</v>
      </c>
      <c r="H5" s="20" t="e">
        <v>#N/A</v>
      </c>
      <c r="I5" s="20"/>
      <c r="J5" s="20"/>
      <c r="K5" s="20"/>
      <c r="L5" s="20"/>
      <c r="M5" s="20"/>
      <c r="N5" s="20"/>
      <c r="O5" s="20"/>
      <c r="P5" s="20"/>
      <c r="Q5" s="20"/>
      <c r="R5" s="20"/>
      <c r="S5" s="20"/>
      <c r="T5" s="20"/>
      <c r="U5" s="20"/>
      <c r="V5" s="20"/>
      <c r="W5" s="20"/>
      <c r="X5" s="20"/>
      <c r="Y5" s="20"/>
      <c r="Z5" s="20"/>
      <c r="AA5" s="20"/>
      <c r="AB5" s="20"/>
      <c r="AC5" s="20"/>
    </row>
    <row r="6" spans="1:29" ht="15.75" customHeight="1">
      <c r="A6" s="17">
        <v>1025042</v>
      </c>
      <c r="B6" s="19" t="s">
        <v>381</v>
      </c>
      <c r="C6" s="21">
        <v>479</v>
      </c>
      <c r="D6" s="21">
        <v>23.63</v>
      </c>
      <c r="E6" s="22">
        <f t="shared" si="0"/>
        <v>455.37</v>
      </c>
      <c r="F6" s="22">
        <f t="shared" si="1"/>
        <v>474.35892899999999</v>
      </c>
      <c r="G6" s="20" t="e">
        <v>#N/A</v>
      </c>
      <c r="H6" s="20" t="e">
        <v>#N/A</v>
      </c>
      <c r="I6" s="20"/>
      <c r="J6" s="20"/>
      <c r="K6" s="20"/>
      <c r="L6" s="20"/>
      <c r="M6" s="20"/>
      <c r="N6" s="20"/>
      <c r="O6" s="20"/>
      <c r="P6" s="20"/>
      <c r="Q6" s="20"/>
      <c r="R6" s="20"/>
      <c r="S6" s="20"/>
      <c r="T6" s="20"/>
      <c r="U6" s="20"/>
      <c r="V6" s="20"/>
      <c r="W6" s="20"/>
      <c r="X6" s="20"/>
      <c r="Y6" s="20"/>
      <c r="Z6" s="20"/>
      <c r="AA6" s="20"/>
      <c r="AB6" s="20"/>
      <c r="AC6" s="20"/>
    </row>
    <row r="7" spans="1:29" ht="15.75" customHeight="1">
      <c r="A7" s="17">
        <v>1025043</v>
      </c>
      <c r="B7" s="19" t="s">
        <v>382</v>
      </c>
      <c r="C7" s="21">
        <v>688</v>
      </c>
      <c r="D7" s="21">
        <v>33.94</v>
      </c>
      <c r="E7" s="22">
        <f t="shared" si="0"/>
        <v>654.05999999999995</v>
      </c>
      <c r="F7" s="22">
        <f t="shared" si="1"/>
        <v>681.33430199999998</v>
      </c>
      <c r="G7" s="20" t="e">
        <v>#N/A</v>
      </c>
      <c r="H7" s="20" t="e">
        <v>#N/A</v>
      </c>
      <c r="I7" s="20"/>
      <c r="J7" s="20"/>
      <c r="K7" s="20"/>
      <c r="L7" s="20"/>
      <c r="M7" s="20"/>
      <c r="N7" s="20"/>
      <c r="O7" s="20"/>
      <c r="P7" s="20"/>
      <c r="Q7" s="20"/>
      <c r="R7" s="20"/>
      <c r="S7" s="20"/>
      <c r="T7" s="20"/>
      <c r="U7" s="20"/>
      <c r="V7" s="20"/>
      <c r="W7" s="20"/>
      <c r="X7" s="20"/>
      <c r="Y7" s="20"/>
      <c r="Z7" s="20"/>
      <c r="AA7" s="20"/>
      <c r="AB7" s="20"/>
      <c r="AC7" s="20"/>
    </row>
    <row r="8" spans="1:29" ht="15.75" customHeight="1">
      <c r="A8" s="17">
        <v>3052765</v>
      </c>
      <c r="B8" s="19" t="s">
        <v>15</v>
      </c>
      <c r="C8" s="21">
        <v>199</v>
      </c>
      <c r="D8" s="21">
        <v>10.45</v>
      </c>
      <c r="E8" s="22">
        <f t="shared" si="0"/>
        <v>188.55</v>
      </c>
      <c r="F8" s="22">
        <f t="shared" si="1"/>
        <v>196.41253500000002</v>
      </c>
      <c r="G8" s="20" t="e">
        <v>#N/A</v>
      </c>
      <c r="H8" s="20" t="e">
        <v>#N/A</v>
      </c>
      <c r="I8" s="20"/>
      <c r="J8" s="20"/>
      <c r="K8" s="20"/>
      <c r="L8" s="20"/>
      <c r="M8" s="20"/>
      <c r="N8" s="20"/>
      <c r="O8" s="20"/>
      <c r="P8" s="20"/>
      <c r="Q8" s="20"/>
      <c r="R8" s="20"/>
      <c r="S8" s="20"/>
      <c r="T8" s="20"/>
      <c r="U8" s="20"/>
      <c r="V8" s="20"/>
      <c r="W8" s="20"/>
      <c r="X8" s="20"/>
      <c r="Y8" s="20"/>
      <c r="Z8" s="20"/>
      <c r="AA8" s="20"/>
      <c r="AB8" s="20"/>
      <c r="AC8" s="20"/>
    </row>
    <row r="9" spans="1:29" ht="15.75" customHeight="1">
      <c r="A9" s="17">
        <v>3053996</v>
      </c>
      <c r="B9" s="19" t="s">
        <v>383</v>
      </c>
      <c r="C9" s="21">
        <v>22</v>
      </c>
      <c r="D9" s="21">
        <v>1.0900000000000001</v>
      </c>
      <c r="E9" s="22">
        <f t="shared" si="0"/>
        <v>20.91</v>
      </c>
      <c r="F9" s="22">
        <f t="shared" si="1"/>
        <v>21.781946999999999</v>
      </c>
      <c r="G9" s="20" t="e">
        <v>#N/A</v>
      </c>
      <c r="H9" s="20" t="e">
        <v>#N/A</v>
      </c>
      <c r="I9" s="20"/>
      <c r="J9" s="20"/>
      <c r="K9" s="20"/>
      <c r="L9" s="20"/>
      <c r="M9" s="20"/>
      <c r="N9" s="20"/>
      <c r="O9" s="20"/>
      <c r="P9" s="20"/>
      <c r="Q9" s="20"/>
      <c r="R9" s="20"/>
      <c r="S9" s="20"/>
      <c r="T9" s="20"/>
      <c r="U9" s="20"/>
      <c r="V9" s="20"/>
      <c r="W9" s="20"/>
      <c r="X9" s="20"/>
      <c r="Y9" s="20"/>
      <c r="Z9" s="20"/>
      <c r="AA9" s="20"/>
      <c r="AB9" s="20"/>
      <c r="AC9" s="20"/>
    </row>
    <row r="10" spans="1:29" ht="15.75" customHeight="1">
      <c r="A10" s="17">
        <v>3073173</v>
      </c>
      <c r="B10" s="19" t="s">
        <v>15</v>
      </c>
      <c r="C10" s="21">
        <v>199</v>
      </c>
      <c r="D10" s="21">
        <v>10.45</v>
      </c>
      <c r="E10" s="22">
        <f t="shared" si="0"/>
        <v>188.55</v>
      </c>
      <c r="F10" s="22">
        <f t="shared" si="1"/>
        <v>196.41253500000002</v>
      </c>
      <c r="G10" s="20" t="e">
        <v>#N/A</v>
      </c>
      <c r="H10" s="20" t="e">
        <v>#N/A</v>
      </c>
      <c r="I10" s="20" t="e">
        <f>H10-F10</f>
        <v>#N/A</v>
      </c>
      <c r="J10" s="20"/>
      <c r="K10" s="20"/>
      <c r="L10" s="20"/>
      <c r="M10" s="20"/>
      <c r="N10" s="20"/>
      <c r="O10" s="20"/>
      <c r="P10" s="20"/>
      <c r="Q10" s="20"/>
      <c r="R10" s="20"/>
      <c r="S10" s="20"/>
      <c r="T10" s="20"/>
      <c r="U10" s="20"/>
      <c r="V10" s="20"/>
      <c r="W10" s="20"/>
      <c r="X10" s="20"/>
      <c r="Y10" s="20"/>
      <c r="Z10" s="20"/>
      <c r="AA10" s="20"/>
      <c r="AB10" s="20"/>
      <c r="AC10" s="20"/>
    </row>
    <row r="11" spans="1:29" ht="15.75" customHeight="1">
      <c r="A11" s="23" t="s">
        <v>384</v>
      </c>
      <c r="B11" s="19" t="s">
        <v>385</v>
      </c>
      <c r="C11" s="21">
        <v>674</v>
      </c>
      <c r="D11" s="21">
        <v>35.39</v>
      </c>
      <c r="E11" s="22">
        <f t="shared" si="0"/>
        <v>638.61</v>
      </c>
      <c r="F11" s="22">
        <f t="shared" si="1"/>
        <v>665.24003700000003</v>
      </c>
      <c r="G11" s="20" t="e">
        <v>#N/A</v>
      </c>
      <c r="H11" s="20" t="e">
        <v>#N/A</v>
      </c>
      <c r="I11" s="20"/>
      <c r="J11" s="19" t="s">
        <v>386</v>
      </c>
      <c r="K11" s="20"/>
      <c r="L11" s="20"/>
      <c r="M11" s="20"/>
      <c r="N11" s="20"/>
      <c r="O11" s="20"/>
      <c r="P11" s="20"/>
      <c r="Q11" s="20"/>
      <c r="R11" s="20"/>
      <c r="S11" s="20"/>
      <c r="T11" s="20"/>
      <c r="U11" s="20"/>
      <c r="V11" s="20"/>
      <c r="W11" s="20"/>
      <c r="X11" s="20"/>
      <c r="Y11" s="20"/>
      <c r="Z11" s="20"/>
      <c r="AA11" s="20"/>
      <c r="AB11" s="20"/>
      <c r="AC11" s="20"/>
    </row>
    <row r="12" spans="1:29" ht="15.75" customHeight="1">
      <c r="A12" s="23" t="s">
        <v>387</v>
      </c>
      <c r="B12" s="19" t="s">
        <v>388</v>
      </c>
      <c r="C12" s="21">
        <v>854</v>
      </c>
      <c r="D12" s="21">
        <v>44.84</v>
      </c>
      <c r="E12" s="22">
        <f t="shared" si="0"/>
        <v>809.16</v>
      </c>
      <c r="F12" s="22">
        <f t="shared" si="1"/>
        <v>842.901972</v>
      </c>
      <c r="G12" s="20" t="e">
        <v>#N/A</v>
      </c>
      <c r="H12" s="20" t="e">
        <v>#N/A</v>
      </c>
      <c r="I12" s="20"/>
      <c r="J12" s="19" t="s">
        <v>386</v>
      </c>
      <c r="K12" s="20"/>
      <c r="L12" s="20"/>
      <c r="M12" s="20"/>
      <c r="N12" s="20"/>
      <c r="O12" s="20"/>
      <c r="P12" s="20"/>
      <c r="Q12" s="20"/>
      <c r="R12" s="20"/>
      <c r="S12" s="20"/>
      <c r="T12" s="20"/>
      <c r="U12" s="20"/>
      <c r="V12" s="20"/>
      <c r="W12" s="20"/>
      <c r="X12" s="20"/>
      <c r="Y12" s="20"/>
      <c r="Z12" s="20"/>
      <c r="AA12" s="20"/>
      <c r="AB12" s="20"/>
      <c r="AC12" s="20"/>
    </row>
    <row r="13" spans="1:29" ht="15.75" customHeight="1">
      <c r="A13" s="17" t="s">
        <v>389</v>
      </c>
      <c r="B13" s="19" t="s">
        <v>390</v>
      </c>
      <c r="C13" s="21">
        <v>63</v>
      </c>
      <c r="D13" s="21">
        <v>3.31</v>
      </c>
      <c r="E13" s="22">
        <f t="shared" si="0"/>
        <v>59.69</v>
      </c>
      <c r="F13" s="22">
        <f t="shared" si="1"/>
        <v>62.179072999999995</v>
      </c>
      <c r="G13" s="20" t="e">
        <v>#N/A</v>
      </c>
      <c r="H13" s="20" t="e">
        <v>#N/A</v>
      </c>
      <c r="I13" s="20"/>
      <c r="J13" s="20"/>
      <c r="K13" s="20"/>
      <c r="L13" s="20"/>
      <c r="M13" s="20"/>
      <c r="N13" s="20"/>
      <c r="O13" s="20"/>
      <c r="P13" s="20"/>
      <c r="Q13" s="20"/>
      <c r="R13" s="20"/>
      <c r="S13" s="20"/>
      <c r="T13" s="20"/>
      <c r="U13" s="20"/>
      <c r="V13" s="20"/>
      <c r="W13" s="20"/>
      <c r="X13" s="20"/>
      <c r="Y13" s="20"/>
      <c r="Z13" s="20"/>
      <c r="AA13" s="20"/>
      <c r="AB13" s="20"/>
      <c r="AC13" s="20"/>
    </row>
    <row r="14" spans="1:29" ht="15.75" customHeight="1">
      <c r="A14" s="17" t="s">
        <v>391</v>
      </c>
      <c r="B14" s="19" t="s">
        <v>392</v>
      </c>
      <c r="C14" s="21">
        <v>119</v>
      </c>
      <c r="D14" s="21">
        <v>5.87</v>
      </c>
      <c r="E14" s="22">
        <f t="shared" si="0"/>
        <v>113.13</v>
      </c>
      <c r="F14" s="22">
        <f t="shared" si="1"/>
        <v>117.847521</v>
      </c>
      <c r="G14" s="20" t="e">
        <v>#N/A</v>
      </c>
      <c r="H14" s="20" t="e">
        <v>#N/A</v>
      </c>
      <c r="I14" s="20"/>
      <c r="J14" s="20"/>
      <c r="K14" s="20"/>
      <c r="L14" s="20"/>
      <c r="M14" s="20"/>
      <c r="N14" s="20"/>
      <c r="O14" s="20"/>
      <c r="P14" s="20"/>
      <c r="Q14" s="20"/>
      <c r="R14" s="20"/>
      <c r="S14" s="20"/>
      <c r="T14" s="20"/>
      <c r="U14" s="20"/>
      <c r="V14" s="20"/>
      <c r="W14" s="20"/>
      <c r="X14" s="20"/>
      <c r="Y14" s="20"/>
      <c r="Z14" s="20"/>
      <c r="AA14" s="20"/>
      <c r="AB14" s="20"/>
      <c r="AC14" s="20"/>
    </row>
    <row r="15" spans="1:29" ht="15.75" customHeight="1">
      <c r="A15" s="17" t="s">
        <v>393</v>
      </c>
      <c r="B15" s="19" t="s">
        <v>394</v>
      </c>
      <c r="C15" s="21">
        <v>359</v>
      </c>
      <c r="D15" s="21">
        <v>17.71</v>
      </c>
      <c r="E15" s="22">
        <f t="shared" si="0"/>
        <v>341.29</v>
      </c>
      <c r="F15" s="22">
        <f t="shared" si="1"/>
        <v>355.521793</v>
      </c>
      <c r="G15" s="20" t="e">
        <v>#N/A</v>
      </c>
      <c r="H15" s="20" t="e">
        <v>#N/A</v>
      </c>
      <c r="I15" s="20"/>
      <c r="J15" s="20"/>
      <c r="K15" s="20"/>
      <c r="L15" s="20"/>
      <c r="M15" s="20"/>
      <c r="N15" s="20"/>
      <c r="O15" s="20"/>
      <c r="P15" s="20"/>
      <c r="Q15" s="20"/>
      <c r="R15" s="20"/>
      <c r="S15" s="20"/>
      <c r="T15" s="20"/>
      <c r="U15" s="20"/>
      <c r="V15" s="20"/>
      <c r="W15" s="20"/>
      <c r="X15" s="20"/>
      <c r="Y15" s="20"/>
      <c r="Z15" s="20"/>
      <c r="AA15" s="20"/>
      <c r="AB15" s="20"/>
      <c r="AC15" s="20"/>
    </row>
    <row r="16" spans="1:29" ht="15.75" customHeight="1">
      <c r="A16" s="17" t="s">
        <v>395</v>
      </c>
      <c r="B16" s="19" t="s">
        <v>396</v>
      </c>
      <c r="C16" s="21">
        <v>399</v>
      </c>
      <c r="D16" s="21">
        <v>19.68</v>
      </c>
      <c r="E16" s="22">
        <f t="shared" si="0"/>
        <v>379.32</v>
      </c>
      <c r="F16" s="22">
        <f t="shared" si="1"/>
        <v>395.13764399999997</v>
      </c>
      <c r="G16" s="20" t="e">
        <v>#N/A</v>
      </c>
      <c r="H16" s="20" t="e">
        <v>#N/A</v>
      </c>
      <c r="I16" s="20"/>
      <c r="J16" s="20"/>
      <c r="K16" s="20"/>
      <c r="L16" s="20"/>
      <c r="M16" s="20"/>
      <c r="N16" s="20"/>
      <c r="O16" s="20"/>
      <c r="P16" s="20"/>
      <c r="Q16" s="20"/>
      <c r="R16" s="20"/>
      <c r="S16" s="20"/>
      <c r="T16" s="20"/>
      <c r="U16" s="20"/>
      <c r="V16" s="20"/>
      <c r="W16" s="20"/>
      <c r="X16" s="20"/>
      <c r="Y16" s="20"/>
      <c r="Z16" s="20"/>
      <c r="AA16" s="20"/>
      <c r="AB16" s="20"/>
      <c r="AC16" s="20"/>
    </row>
    <row r="17" spans="1:29" ht="15.75" customHeight="1">
      <c r="A17" s="17" t="s">
        <v>397</v>
      </c>
      <c r="B17" s="19" t="s">
        <v>398</v>
      </c>
      <c r="C17" s="21">
        <v>63</v>
      </c>
      <c r="D17" s="21">
        <v>3.31</v>
      </c>
      <c r="E17" s="22">
        <f t="shared" si="0"/>
        <v>59.69</v>
      </c>
      <c r="F17" s="22">
        <f t="shared" si="1"/>
        <v>62.179072999999995</v>
      </c>
      <c r="G17" s="20" t="e">
        <v>#N/A</v>
      </c>
      <c r="H17" s="20" t="e">
        <v>#N/A</v>
      </c>
      <c r="I17" s="20"/>
      <c r="J17" s="20"/>
      <c r="K17" s="20"/>
      <c r="L17" s="20"/>
      <c r="M17" s="20"/>
      <c r="N17" s="20"/>
      <c r="O17" s="20"/>
      <c r="P17" s="20"/>
      <c r="Q17" s="20"/>
      <c r="R17" s="20"/>
      <c r="S17" s="20"/>
      <c r="T17" s="20"/>
      <c r="U17" s="20"/>
      <c r="V17" s="20"/>
      <c r="W17" s="20"/>
      <c r="X17" s="20"/>
      <c r="Y17" s="20"/>
      <c r="Z17" s="20"/>
      <c r="AA17" s="20"/>
      <c r="AB17" s="20"/>
      <c r="AC17" s="20"/>
    </row>
    <row r="18" spans="1:29" ht="15.75" customHeight="1">
      <c r="A18" s="17" t="s">
        <v>399</v>
      </c>
      <c r="B18" s="19" t="s">
        <v>400</v>
      </c>
      <c r="C18" s="21">
        <v>383</v>
      </c>
      <c r="D18" s="21">
        <v>222.32</v>
      </c>
      <c r="E18" s="22">
        <f t="shared" si="0"/>
        <v>160.68</v>
      </c>
      <c r="F18" s="22">
        <f t="shared" si="1"/>
        <v>167.38035600000001</v>
      </c>
      <c r="G18" s="20" t="e">
        <v>#N/A</v>
      </c>
      <c r="H18" s="20" t="e">
        <v>#N/A</v>
      </c>
      <c r="I18" s="20"/>
      <c r="J18" s="20"/>
      <c r="K18" s="20"/>
      <c r="L18" s="20"/>
      <c r="M18" s="20"/>
      <c r="N18" s="20"/>
      <c r="O18" s="20"/>
      <c r="P18" s="20"/>
      <c r="Q18" s="20"/>
      <c r="R18" s="20"/>
      <c r="S18" s="20"/>
      <c r="T18" s="20"/>
      <c r="U18" s="20"/>
      <c r="V18" s="20"/>
      <c r="W18" s="20"/>
      <c r="X18" s="20"/>
      <c r="Y18" s="20"/>
      <c r="Z18" s="20"/>
      <c r="AA18" s="20"/>
      <c r="AB18" s="20"/>
      <c r="AC18" s="20"/>
    </row>
    <row r="19" spans="1:29" ht="15.75" customHeight="1">
      <c r="A19" s="17" t="s">
        <v>401</v>
      </c>
      <c r="B19" s="19" t="s">
        <v>402</v>
      </c>
      <c r="C19" s="21">
        <v>319</v>
      </c>
      <c r="D19" s="21">
        <v>15.74</v>
      </c>
      <c r="E19" s="22">
        <f t="shared" si="0"/>
        <v>303.26</v>
      </c>
      <c r="F19" s="22">
        <f t="shared" si="1"/>
        <v>315.90594199999998</v>
      </c>
      <c r="G19" s="20" t="e">
        <v>#N/A</v>
      </c>
      <c r="H19" s="20" t="e">
        <v>#N/A</v>
      </c>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17" t="s">
        <v>403</v>
      </c>
      <c r="B20" s="19" t="s">
        <v>404</v>
      </c>
      <c r="C20" s="21">
        <v>199</v>
      </c>
      <c r="D20" s="21">
        <v>10.45</v>
      </c>
      <c r="E20" s="22">
        <f t="shared" si="0"/>
        <v>188.55</v>
      </c>
      <c r="F20" s="22">
        <f t="shared" si="1"/>
        <v>196.41253500000002</v>
      </c>
      <c r="G20" s="20" t="e">
        <v>#N/A</v>
      </c>
      <c r="H20" s="20" t="e">
        <v>#N/A</v>
      </c>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17" t="s">
        <v>405</v>
      </c>
      <c r="B21" s="19" t="s">
        <v>406</v>
      </c>
      <c r="C21" s="21">
        <v>1119</v>
      </c>
      <c r="D21" s="21">
        <v>58.75</v>
      </c>
      <c r="E21" s="22">
        <f t="shared" si="0"/>
        <v>1060.25</v>
      </c>
      <c r="F21" s="22">
        <f t="shared" si="1"/>
        <v>1104.4624249999999</v>
      </c>
      <c r="G21" s="20" t="e">
        <v>#N/A</v>
      </c>
      <c r="H21" s="20" t="e">
        <v>#N/A</v>
      </c>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17" t="s">
        <v>407</v>
      </c>
      <c r="B22" s="19" t="s">
        <v>408</v>
      </c>
      <c r="C22" s="21">
        <v>160</v>
      </c>
      <c r="D22" s="21">
        <v>8.4</v>
      </c>
      <c r="E22" s="22">
        <f t="shared" si="0"/>
        <v>151.6</v>
      </c>
      <c r="F22" s="22">
        <f t="shared" si="1"/>
        <v>157.92171999999999</v>
      </c>
      <c r="G22" s="20" t="e">
        <v>#N/A</v>
      </c>
      <c r="H22" s="20" t="e">
        <v>#N/A</v>
      </c>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17" t="s">
        <v>409</v>
      </c>
      <c r="B23" s="19" t="s">
        <v>410</v>
      </c>
      <c r="C23" s="21">
        <v>1099</v>
      </c>
      <c r="D23" s="21">
        <v>57.7</v>
      </c>
      <c r="E23" s="22">
        <f t="shared" si="0"/>
        <v>1041.3</v>
      </c>
      <c r="F23" s="22">
        <f t="shared" si="1"/>
        <v>1084.7222099999999</v>
      </c>
      <c r="G23" s="20" t="e">
        <v>#N/A</v>
      </c>
      <c r="H23" s="20" t="e">
        <v>#N/A</v>
      </c>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17" t="s">
        <v>411</v>
      </c>
      <c r="B24" s="19" t="s">
        <v>412</v>
      </c>
      <c r="C24" s="21">
        <v>1099</v>
      </c>
      <c r="D24" s="21">
        <v>57.7</v>
      </c>
      <c r="E24" s="22">
        <f t="shared" si="0"/>
        <v>1041.3</v>
      </c>
      <c r="F24" s="22">
        <f t="shared" si="1"/>
        <v>1084.7222099999999</v>
      </c>
      <c r="G24" s="20" t="e">
        <v>#N/A</v>
      </c>
      <c r="H24" s="20" t="e">
        <v>#N/A</v>
      </c>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17" t="s">
        <v>413</v>
      </c>
      <c r="B25" s="19" t="s">
        <v>406</v>
      </c>
      <c r="C25" s="21">
        <v>999</v>
      </c>
      <c r="D25" s="21">
        <v>52.45</v>
      </c>
      <c r="E25" s="22">
        <f t="shared" si="0"/>
        <v>946.55</v>
      </c>
      <c r="F25" s="22">
        <f t="shared" si="1"/>
        <v>986.02113499999996</v>
      </c>
      <c r="G25" s="20" t="e">
        <v>#N/A</v>
      </c>
      <c r="H25" s="20" t="e">
        <v>#N/A</v>
      </c>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17" t="s">
        <v>414</v>
      </c>
      <c r="B26" s="19" t="s">
        <v>415</v>
      </c>
      <c r="C26" s="21">
        <v>719</v>
      </c>
      <c r="D26" s="21">
        <v>37.75</v>
      </c>
      <c r="E26" s="22">
        <f t="shared" si="0"/>
        <v>681.25</v>
      </c>
      <c r="F26" s="22">
        <f t="shared" si="1"/>
        <v>709.65812500000004</v>
      </c>
      <c r="G26" s="20" t="e">
        <v>#N/A</v>
      </c>
      <c r="H26" s="20" t="e">
        <v>#N/A</v>
      </c>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17" t="s">
        <v>416</v>
      </c>
      <c r="B27" s="19" t="s">
        <v>412</v>
      </c>
      <c r="C27" s="21">
        <v>2159</v>
      </c>
      <c r="D27" s="21">
        <v>113.35</v>
      </c>
      <c r="E27" s="22">
        <f t="shared" si="0"/>
        <v>2045.65</v>
      </c>
      <c r="F27" s="22">
        <f t="shared" si="1"/>
        <v>2130.9536050000002</v>
      </c>
      <c r="G27" s="20" t="e">
        <v>#N/A</v>
      </c>
      <c r="H27" s="20" t="e">
        <v>#N/A</v>
      </c>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17" t="s">
        <v>417</v>
      </c>
      <c r="B28" s="19" t="s">
        <v>418</v>
      </c>
      <c r="C28" s="21">
        <v>2375</v>
      </c>
      <c r="D28" s="21">
        <v>124.69</v>
      </c>
      <c r="E28" s="22">
        <f t="shared" si="0"/>
        <v>2250.31</v>
      </c>
      <c r="F28" s="22">
        <f t="shared" si="1"/>
        <v>2344.147927</v>
      </c>
      <c r="G28" s="20" t="e">
        <v>#N/A</v>
      </c>
      <c r="H28" s="20" t="e">
        <v>#N/A</v>
      </c>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17" t="s">
        <v>419</v>
      </c>
      <c r="B29" s="19" t="s">
        <v>420</v>
      </c>
      <c r="C29" s="21">
        <v>303</v>
      </c>
      <c r="D29" s="21">
        <v>15.91</v>
      </c>
      <c r="E29" s="22">
        <f t="shared" si="0"/>
        <v>287.08999999999997</v>
      </c>
      <c r="F29" s="22">
        <f t="shared" si="1"/>
        <v>299.06165299999998</v>
      </c>
      <c r="G29" s="20" t="e">
        <v>#N/A</v>
      </c>
      <c r="H29" s="20" t="e">
        <v>#N/A</v>
      </c>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17" t="s">
        <v>421</v>
      </c>
      <c r="B30" s="19" t="s">
        <v>422</v>
      </c>
      <c r="C30" s="21">
        <v>159</v>
      </c>
      <c r="D30" s="21">
        <v>8.35</v>
      </c>
      <c r="E30" s="22">
        <f t="shared" si="0"/>
        <v>150.65</v>
      </c>
      <c r="F30" s="22">
        <f t="shared" si="1"/>
        <v>156.93210500000001</v>
      </c>
      <c r="G30" s="20" t="e">
        <v>#N/A</v>
      </c>
      <c r="H30" s="20" t="e">
        <v>#N/A</v>
      </c>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17" t="s">
        <v>423</v>
      </c>
      <c r="B31" s="19" t="s">
        <v>424</v>
      </c>
      <c r="C31" s="21">
        <v>23.5</v>
      </c>
      <c r="D31" s="21">
        <v>1.23</v>
      </c>
      <c r="E31" s="22">
        <f t="shared" si="0"/>
        <v>22.27</v>
      </c>
      <c r="F31" s="22">
        <f t="shared" si="1"/>
        <v>23.198658999999999</v>
      </c>
      <c r="G31" s="20" t="e">
        <v>#N/A</v>
      </c>
      <c r="H31" s="20" t="e">
        <v>#N/A</v>
      </c>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17" t="s">
        <v>425</v>
      </c>
      <c r="B32" s="19" t="s">
        <v>426</v>
      </c>
      <c r="C32" s="21">
        <v>301</v>
      </c>
      <c r="D32" s="21">
        <v>14.85</v>
      </c>
      <c r="E32" s="22">
        <f t="shared" si="0"/>
        <v>286.14999999999998</v>
      </c>
      <c r="F32" s="22">
        <f t="shared" si="1"/>
        <v>298.08245499999998</v>
      </c>
      <c r="G32" s="20" t="e">
        <v>#N/A</v>
      </c>
      <c r="H32" s="20" t="e">
        <v>#N/A</v>
      </c>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17" t="s">
        <v>427</v>
      </c>
      <c r="B33" s="19" t="s">
        <v>428</v>
      </c>
      <c r="C33" s="21">
        <v>449</v>
      </c>
      <c r="D33" s="21">
        <v>22.15</v>
      </c>
      <c r="E33" s="22">
        <f t="shared" si="0"/>
        <v>426.85</v>
      </c>
      <c r="F33" s="22">
        <f t="shared" si="1"/>
        <v>444.64964500000002</v>
      </c>
      <c r="G33" s="20" t="e">
        <v>#N/A</v>
      </c>
      <c r="H33" s="20" t="e">
        <v>#N/A</v>
      </c>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17" t="s">
        <v>429</v>
      </c>
      <c r="B34" s="19" t="s">
        <v>430</v>
      </c>
      <c r="C34" s="21">
        <v>301</v>
      </c>
      <c r="D34" s="21">
        <v>14.85</v>
      </c>
      <c r="E34" s="22">
        <f t="shared" si="0"/>
        <v>286.14999999999998</v>
      </c>
      <c r="F34" s="22">
        <f t="shared" si="1"/>
        <v>298.08245499999998</v>
      </c>
      <c r="G34" s="20" t="e">
        <v>#N/A</v>
      </c>
      <c r="H34" s="20" t="e">
        <v>#N/A</v>
      </c>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17" t="s">
        <v>431</v>
      </c>
      <c r="B35" s="19" t="s">
        <v>432</v>
      </c>
      <c r="C35" s="21">
        <v>449</v>
      </c>
      <c r="D35" s="21">
        <v>22.15</v>
      </c>
      <c r="E35" s="22">
        <f t="shared" si="0"/>
        <v>426.85</v>
      </c>
      <c r="F35" s="22">
        <f t="shared" si="1"/>
        <v>444.64964500000002</v>
      </c>
      <c r="G35" s="20" t="e">
        <v>#N/A</v>
      </c>
      <c r="H35" s="20" t="e">
        <v>#N/A</v>
      </c>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17" t="s">
        <v>433</v>
      </c>
      <c r="B36" s="19" t="s">
        <v>434</v>
      </c>
      <c r="C36" s="21">
        <v>159</v>
      </c>
      <c r="D36" s="21">
        <v>7.84</v>
      </c>
      <c r="E36" s="22">
        <f t="shared" si="0"/>
        <v>151.16</v>
      </c>
      <c r="F36" s="22">
        <f t="shared" si="1"/>
        <v>157.46337199999999</v>
      </c>
      <c r="G36" s="20" t="e">
        <v>#N/A</v>
      </c>
      <c r="H36" s="20" t="e">
        <v>#N/A</v>
      </c>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17" t="s">
        <v>435</v>
      </c>
      <c r="B37" s="19" t="s">
        <v>436</v>
      </c>
      <c r="C37" s="21">
        <v>159</v>
      </c>
      <c r="D37" s="21">
        <v>7.84</v>
      </c>
      <c r="E37" s="22">
        <f t="shared" si="0"/>
        <v>151.16</v>
      </c>
      <c r="F37" s="22">
        <f t="shared" si="1"/>
        <v>157.46337199999999</v>
      </c>
      <c r="G37" s="20" t="e">
        <v>#N/A</v>
      </c>
      <c r="H37" s="20" t="e">
        <v>#N/A</v>
      </c>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17" t="s">
        <v>437</v>
      </c>
      <c r="B38" s="19" t="s">
        <v>438</v>
      </c>
      <c r="C38" s="21">
        <v>452</v>
      </c>
      <c r="D38" s="21">
        <v>14.47</v>
      </c>
      <c r="E38" s="22">
        <f t="shared" si="0"/>
        <v>437.53</v>
      </c>
      <c r="F38" s="22">
        <f t="shared" si="1"/>
        <v>455.77500099999997</v>
      </c>
      <c r="G38" s="20" t="e">
        <v>#N/A</v>
      </c>
      <c r="H38" s="20" t="e">
        <v>#N/A</v>
      </c>
      <c r="I38" s="20" t="e">
        <f>H38-F38</f>
        <v>#N/A</v>
      </c>
      <c r="J38" s="20"/>
      <c r="K38" s="20"/>
      <c r="L38" s="20"/>
      <c r="M38" s="20"/>
      <c r="N38" s="20"/>
      <c r="O38" s="20"/>
      <c r="P38" s="20"/>
      <c r="Q38" s="20"/>
      <c r="R38" s="20"/>
      <c r="S38" s="20"/>
      <c r="T38" s="20"/>
      <c r="U38" s="20"/>
      <c r="V38" s="20"/>
      <c r="W38" s="20"/>
      <c r="X38" s="20"/>
      <c r="Y38" s="20"/>
      <c r="Z38" s="20"/>
      <c r="AA38" s="20"/>
      <c r="AB38" s="20"/>
      <c r="AC38" s="20"/>
    </row>
    <row r="39" spans="1:29" ht="15.75" customHeight="1">
      <c r="A39" s="17" t="s">
        <v>439</v>
      </c>
      <c r="B39" s="19" t="s">
        <v>440</v>
      </c>
      <c r="C39" s="21">
        <v>159</v>
      </c>
      <c r="D39" s="21">
        <v>8.35</v>
      </c>
      <c r="E39" s="22">
        <f t="shared" si="0"/>
        <v>150.65</v>
      </c>
      <c r="F39" s="22">
        <f t="shared" si="1"/>
        <v>156.93210500000001</v>
      </c>
      <c r="G39" s="20" t="e">
        <v>#N/A</v>
      </c>
      <c r="H39" s="20" t="e">
        <v>#N/A</v>
      </c>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17" t="s">
        <v>441</v>
      </c>
      <c r="B40" s="19" t="s">
        <v>442</v>
      </c>
      <c r="C40" s="21">
        <v>1935</v>
      </c>
      <c r="D40" s="21">
        <v>101.59</v>
      </c>
      <c r="E40" s="22">
        <f t="shared" si="0"/>
        <v>1833.41</v>
      </c>
      <c r="F40" s="22">
        <f t="shared" si="1"/>
        <v>1909.8631970000001</v>
      </c>
      <c r="G40" s="20" t="e">
        <v>#N/A</v>
      </c>
      <c r="H40" s="20" t="e">
        <v>#N/A</v>
      </c>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17" t="s">
        <v>0</v>
      </c>
      <c r="B41" s="19" t="s">
        <v>443</v>
      </c>
      <c r="C41" s="21">
        <v>1671</v>
      </c>
      <c r="D41" s="21">
        <v>87.73</v>
      </c>
      <c r="E41" s="22">
        <f t="shared" si="0"/>
        <v>1583.27</v>
      </c>
      <c r="F41" s="22">
        <f t="shared" si="1"/>
        <v>1649.292359</v>
      </c>
      <c r="G41" s="20" t="e">
        <v>#N/A</v>
      </c>
      <c r="H41" s="20" t="e">
        <v>#N/A</v>
      </c>
      <c r="I41" s="20"/>
      <c r="J41" s="20"/>
      <c r="K41" s="20"/>
      <c r="L41" s="20"/>
      <c r="M41" s="20"/>
      <c r="N41" s="20"/>
      <c r="O41" s="20"/>
      <c r="P41" s="20"/>
      <c r="Q41" s="20"/>
      <c r="R41" s="20"/>
      <c r="S41" s="20"/>
      <c r="T41" s="20"/>
      <c r="U41" s="20"/>
      <c r="V41" s="20"/>
      <c r="W41" s="20"/>
      <c r="X41" s="20"/>
      <c r="Y41" s="20"/>
      <c r="Z41" s="20"/>
      <c r="AA41" s="20"/>
      <c r="AB41" s="20"/>
      <c r="AC41" s="20"/>
    </row>
    <row r="42" spans="1:29" ht="13.2">
      <c r="A42" s="17" t="s">
        <v>362</v>
      </c>
      <c r="B42" s="19" t="s">
        <v>444</v>
      </c>
      <c r="C42" s="21">
        <v>809</v>
      </c>
      <c r="D42" s="21">
        <v>74.83</v>
      </c>
      <c r="E42" s="22">
        <f t="shared" si="0"/>
        <v>734.17</v>
      </c>
      <c r="F42" s="22">
        <f t="shared" si="1"/>
        <v>764.78488899999991</v>
      </c>
      <c r="G42" s="20" t="e">
        <v>#N/A</v>
      </c>
      <c r="H42" s="20" t="e">
        <v>#N/A</v>
      </c>
      <c r="I42" s="20" t="e">
        <f>H42-F42</f>
        <v>#N/A</v>
      </c>
      <c r="J42" s="20"/>
      <c r="K42" s="20"/>
      <c r="L42" s="20"/>
      <c r="M42" s="20"/>
      <c r="N42" s="20"/>
      <c r="O42" s="20"/>
      <c r="P42" s="20"/>
      <c r="Q42" s="20"/>
      <c r="R42" s="20"/>
      <c r="S42" s="20"/>
      <c r="T42" s="20"/>
      <c r="U42" s="20"/>
      <c r="V42" s="20"/>
      <c r="W42" s="20"/>
      <c r="X42" s="20"/>
      <c r="Y42" s="20"/>
      <c r="Z42" s="20"/>
      <c r="AA42" s="20"/>
      <c r="AB42" s="20"/>
      <c r="AC42" s="20"/>
    </row>
    <row r="43" spans="1:29" ht="13.2">
      <c r="A43" s="17" t="s">
        <v>445</v>
      </c>
      <c r="B43" s="19" t="s">
        <v>446</v>
      </c>
      <c r="C43" s="21">
        <v>2243</v>
      </c>
      <c r="D43" s="21">
        <v>117.76</v>
      </c>
      <c r="E43" s="22">
        <f t="shared" si="0"/>
        <v>2125.2399999999998</v>
      </c>
      <c r="F43" s="22">
        <f t="shared" si="1"/>
        <v>2213.8625079999997</v>
      </c>
      <c r="G43" s="20" t="e">
        <v>#N/A</v>
      </c>
      <c r="H43" s="20" t="e">
        <v>#N/A</v>
      </c>
      <c r="I43" s="20"/>
      <c r="J43" s="20"/>
      <c r="K43" s="20"/>
      <c r="L43" s="20"/>
      <c r="M43" s="20"/>
      <c r="N43" s="20"/>
      <c r="O43" s="20"/>
      <c r="P43" s="20"/>
      <c r="Q43" s="20"/>
      <c r="R43" s="20"/>
      <c r="S43" s="20"/>
      <c r="T43" s="20"/>
      <c r="U43" s="20"/>
      <c r="V43" s="20"/>
      <c r="W43" s="20"/>
      <c r="X43" s="20"/>
      <c r="Y43" s="20"/>
      <c r="Z43" s="20"/>
      <c r="AA43" s="20"/>
      <c r="AB43" s="20"/>
      <c r="AC43" s="20"/>
    </row>
    <row r="44" spans="1:29" ht="13.2">
      <c r="A44" s="17" t="s">
        <v>173</v>
      </c>
      <c r="B44" s="19" t="s">
        <v>447</v>
      </c>
      <c r="C44" s="21">
        <v>272</v>
      </c>
      <c r="D44" s="21">
        <v>25.16</v>
      </c>
      <c r="E44" s="22">
        <f t="shared" si="0"/>
        <v>246.84</v>
      </c>
      <c r="F44" s="22">
        <f t="shared" si="1"/>
        <v>257.13322800000003</v>
      </c>
      <c r="G44" s="20" t="e">
        <v>#N/A</v>
      </c>
      <c r="H44" s="20" t="e">
        <v>#N/A</v>
      </c>
      <c r="I44" s="20" t="e">
        <f t="shared" ref="I44:I45" si="2">H44-F44</f>
        <v>#N/A</v>
      </c>
      <c r="J44" s="20"/>
      <c r="K44" s="20"/>
      <c r="L44" s="20"/>
      <c r="M44" s="20"/>
      <c r="N44" s="20"/>
      <c r="O44" s="20"/>
      <c r="P44" s="20"/>
      <c r="Q44" s="20"/>
      <c r="R44" s="20"/>
      <c r="S44" s="20"/>
      <c r="T44" s="20"/>
      <c r="U44" s="20"/>
      <c r="V44" s="20"/>
      <c r="W44" s="20"/>
      <c r="X44" s="20"/>
      <c r="Y44" s="20"/>
      <c r="Z44" s="20"/>
      <c r="AA44" s="20"/>
      <c r="AB44" s="20"/>
      <c r="AC44" s="20"/>
    </row>
    <row r="45" spans="1:29" ht="13.2">
      <c r="A45" s="17" t="s">
        <v>174</v>
      </c>
      <c r="B45" s="19" t="s">
        <v>448</v>
      </c>
      <c r="C45" s="21">
        <v>272</v>
      </c>
      <c r="D45" s="21">
        <v>14.28</v>
      </c>
      <c r="E45" s="22">
        <f t="shared" si="0"/>
        <v>257.72000000000003</v>
      </c>
      <c r="F45" s="22">
        <f t="shared" si="1"/>
        <v>268.46692400000001</v>
      </c>
      <c r="G45" s="20" t="e">
        <v>#N/A</v>
      </c>
      <c r="H45" s="20" t="e">
        <v>#N/A</v>
      </c>
      <c r="I45" s="20" t="e">
        <f t="shared" si="2"/>
        <v>#N/A</v>
      </c>
      <c r="J45" s="20"/>
      <c r="K45" s="20"/>
      <c r="L45" s="20"/>
      <c r="M45" s="20"/>
      <c r="N45" s="20"/>
      <c r="O45" s="20"/>
      <c r="P45" s="20"/>
      <c r="Q45" s="20"/>
      <c r="R45" s="20"/>
      <c r="S45" s="20"/>
      <c r="T45" s="20"/>
      <c r="U45" s="20"/>
      <c r="V45" s="20"/>
      <c r="W45" s="20"/>
      <c r="X45" s="20"/>
      <c r="Y45" s="20"/>
      <c r="Z45" s="20"/>
      <c r="AA45" s="20"/>
      <c r="AB45" s="20"/>
      <c r="AC45" s="20"/>
    </row>
    <row r="46" spans="1:29" ht="13.2">
      <c r="A46" s="17" t="s">
        <v>449</v>
      </c>
      <c r="B46" s="19" t="s">
        <v>450</v>
      </c>
      <c r="C46" s="21">
        <v>314</v>
      </c>
      <c r="D46" s="21">
        <v>16.489999999999998</v>
      </c>
      <c r="E46" s="22">
        <f t="shared" si="0"/>
        <v>297.51</v>
      </c>
      <c r="F46" s="22">
        <f t="shared" si="1"/>
        <v>309.91616699999997</v>
      </c>
      <c r="G46" s="20" t="e">
        <v>#N/A</v>
      </c>
      <c r="H46" s="20" t="e">
        <v>#N/A</v>
      </c>
      <c r="I46" s="20"/>
      <c r="J46" s="20"/>
      <c r="K46" s="20"/>
      <c r="L46" s="20"/>
      <c r="M46" s="20"/>
      <c r="N46" s="20"/>
      <c r="O46" s="20"/>
      <c r="P46" s="20"/>
      <c r="Q46" s="20"/>
      <c r="R46" s="20"/>
      <c r="S46" s="20"/>
      <c r="T46" s="20"/>
      <c r="U46" s="20"/>
      <c r="V46" s="20"/>
      <c r="W46" s="20"/>
      <c r="X46" s="20"/>
      <c r="Y46" s="20"/>
      <c r="Z46" s="20"/>
      <c r="AA46" s="20"/>
      <c r="AB46" s="20"/>
      <c r="AC46" s="20"/>
    </row>
    <row r="47" spans="1:29" ht="13.2">
      <c r="A47" s="17" t="s">
        <v>451</v>
      </c>
      <c r="B47" s="19" t="s">
        <v>452</v>
      </c>
      <c r="C47" s="21">
        <v>143.1</v>
      </c>
      <c r="D47" s="21">
        <v>18.61</v>
      </c>
      <c r="E47" s="22">
        <f t="shared" si="0"/>
        <v>124.49</v>
      </c>
      <c r="F47" s="22">
        <f t="shared" si="1"/>
        <v>129.68123299999999</v>
      </c>
      <c r="G47" s="20" t="e">
        <v>#N/A</v>
      </c>
      <c r="H47" s="20" t="e">
        <v>#N/A</v>
      </c>
      <c r="I47" s="20"/>
      <c r="J47" s="20"/>
      <c r="K47" s="20"/>
      <c r="L47" s="20"/>
      <c r="M47" s="20"/>
      <c r="N47" s="20"/>
      <c r="O47" s="20"/>
      <c r="P47" s="20"/>
      <c r="Q47" s="20"/>
      <c r="R47" s="20"/>
      <c r="S47" s="20"/>
      <c r="T47" s="20"/>
      <c r="U47" s="20"/>
      <c r="V47" s="20"/>
      <c r="W47" s="20"/>
      <c r="X47" s="20"/>
      <c r="Y47" s="20"/>
      <c r="Z47" s="20"/>
      <c r="AA47" s="20"/>
      <c r="AB47" s="20"/>
      <c r="AC47" s="20"/>
    </row>
    <row r="48" spans="1:29" ht="13.2">
      <c r="A48" s="17" t="s">
        <v>453</v>
      </c>
      <c r="B48" s="19" t="s">
        <v>454</v>
      </c>
      <c r="C48" s="21">
        <v>2815</v>
      </c>
      <c r="D48" s="21">
        <v>147.79</v>
      </c>
      <c r="E48" s="22">
        <f t="shared" si="0"/>
        <v>2667.21</v>
      </c>
      <c r="F48" s="22">
        <f t="shared" si="1"/>
        <v>2778.4326569999998</v>
      </c>
      <c r="G48" s="20" t="e">
        <v>#N/A</v>
      </c>
      <c r="H48" s="20" t="e">
        <v>#N/A</v>
      </c>
      <c r="I48" s="20"/>
      <c r="J48" s="20"/>
      <c r="K48" s="20"/>
      <c r="L48" s="20"/>
      <c r="M48" s="20"/>
      <c r="N48" s="20"/>
      <c r="O48" s="20"/>
      <c r="P48" s="20"/>
      <c r="Q48" s="20"/>
      <c r="R48" s="20"/>
      <c r="S48" s="20"/>
      <c r="T48" s="20"/>
      <c r="U48" s="20"/>
      <c r="V48" s="20"/>
      <c r="W48" s="20"/>
      <c r="X48" s="20"/>
      <c r="Y48" s="20"/>
      <c r="Z48" s="20"/>
      <c r="AA48" s="20"/>
      <c r="AB48" s="20"/>
      <c r="AC48" s="20"/>
    </row>
    <row r="49" spans="1:29" ht="13.2">
      <c r="A49" s="17" t="s">
        <v>455</v>
      </c>
      <c r="B49" s="19" t="s">
        <v>456</v>
      </c>
      <c r="C49" s="21">
        <v>511</v>
      </c>
      <c r="D49" s="21">
        <v>26.83</v>
      </c>
      <c r="E49" s="22">
        <f t="shared" si="0"/>
        <v>484.17</v>
      </c>
      <c r="F49" s="22">
        <f t="shared" si="1"/>
        <v>504.35988900000001</v>
      </c>
      <c r="G49" s="20" t="e">
        <v>#N/A</v>
      </c>
      <c r="H49" s="20" t="e">
        <v>#N/A</v>
      </c>
      <c r="I49" s="20"/>
      <c r="J49" s="20"/>
      <c r="K49" s="20"/>
      <c r="L49" s="20"/>
      <c r="M49" s="20"/>
      <c r="N49" s="20"/>
      <c r="O49" s="20"/>
      <c r="P49" s="20"/>
      <c r="Q49" s="20"/>
      <c r="R49" s="20"/>
      <c r="S49" s="20"/>
      <c r="T49" s="20"/>
      <c r="U49" s="20"/>
      <c r="V49" s="20"/>
      <c r="W49" s="20"/>
      <c r="X49" s="20"/>
      <c r="Y49" s="20"/>
      <c r="Z49" s="20"/>
      <c r="AA49" s="20"/>
      <c r="AB49" s="20"/>
      <c r="AC49" s="20"/>
    </row>
    <row r="50" spans="1:29" ht="13.2">
      <c r="A50" s="17" t="s">
        <v>457</v>
      </c>
      <c r="B50" s="19" t="s">
        <v>458</v>
      </c>
      <c r="C50" s="21">
        <v>1079</v>
      </c>
      <c r="D50" s="21">
        <v>56.65</v>
      </c>
      <c r="E50" s="22">
        <f t="shared" si="0"/>
        <v>1022.35</v>
      </c>
      <c r="F50" s="22">
        <f t="shared" si="1"/>
        <v>1064.9819950000001</v>
      </c>
      <c r="G50" s="20" t="e">
        <v>#N/A</v>
      </c>
      <c r="H50" s="20" t="e">
        <v>#N/A</v>
      </c>
      <c r="I50" s="20"/>
      <c r="J50" s="20"/>
      <c r="K50" s="20"/>
      <c r="L50" s="20"/>
      <c r="M50" s="20"/>
      <c r="N50" s="20"/>
      <c r="O50" s="20"/>
      <c r="P50" s="20"/>
      <c r="Q50" s="20"/>
      <c r="R50" s="20"/>
      <c r="S50" s="20"/>
      <c r="T50" s="20"/>
      <c r="U50" s="20"/>
      <c r="V50" s="20"/>
      <c r="W50" s="20"/>
      <c r="X50" s="20"/>
      <c r="Y50" s="20"/>
      <c r="Z50" s="20"/>
      <c r="AA50" s="20"/>
      <c r="AB50" s="20"/>
      <c r="AC50" s="20"/>
    </row>
    <row r="51" spans="1:29" ht="13.2">
      <c r="A51" s="17" t="s">
        <v>459</v>
      </c>
      <c r="B51" s="19" t="s">
        <v>460</v>
      </c>
      <c r="C51" s="21">
        <v>1239</v>
      </c>
      <c r="D51" s="21">
        <v>65.05</v>
      </c>
      <c r="E51" s="22">
        <f t="shared" si="0"/>
        <v>1173.95</v>
      </c>
      <c r="F51" s="22">
        <f t="shared" si="1"/>
        <v>1222.9037150000001</v>
      </c>
      <c r="G51" s="20" t="e">
        <v>#N/A</v>
      </c>
      <c r="H51" s="20" t="e">
        <v>#N/A</v>
      </c>
      <c r="I51" s="20"/>
      <c r="J51" s="20"/>
      <c r="K51" s="20"/>
      <c r="L51" s="20"/>
      <c r="M51" s="20"/>
      <c r="N51" s="20"/>
      <c r="O51" s="20"/>
      <c r="P51" s="20"/>
      <c r="Q51" s="20"/>
      <c r="R51" s="20"/>
      <c r="S51" s="20"/>
      <c r="T51" s="20"/>
      <c r="U51" s="20"/>
      <c r="V51" s="20"/>
      <c r="W51" s="20"/>
      <c r="X51" s="20"/>
      <c r="Y51" s="20"/>
      <c r="Z51" s="20"/>
      <c r="AA51" s="20"/>
      <c r="AB51" s="20"/>
      <c r="AC51" s="20"/>
    </row>
    <row r="52" spans="1:29" ht="13.2">
      <c r="A52" s="17" t="s">
        <v>461</v>
      </c>
      <c r="B52" s="19" t="s">
        <v>462</v>
      </c>
      <c r="C52" s="21">
        <v>959</v>
      </c>
      <c r="D52" s="21">
        <v>47.31</v>
      </c>
      <c r="E52" s="22">
        <f t="shared" si="0"/>
        <v>911.69</v>
      </c>
      <c r="F52" s="22">
        <f t="shared" si="1"/>
        <v>949.70747300000005</v>
      </c>
      <c r="G52" s="20" t="e">
        <v>#N/A</v>
      </c>
      <c r="H52" s="20" t="e">
        <v>#N/A</v>
      </c>
      <c r="I52" s="20"/>
      <c r="J52" s="20"/>
      <c r="K52" s="20"/>
      <c r="L52" s="20"/>
      <c r="M52" s="20"/>
      <c r="N52" s="20"/>
      <c r="O52" s="20"/>
      <c r="P52" s="20"/>
      <c r="Q52" s="20"/>
      <c r="R52" s="20"/>
      <c r="S52" s="20"/>
      <c r="T52" s="20"/>
      <c r="U52" s="20"/>
      <c r="V52" s="20"/>
      <c r="W52" s="20"/>
      <c r="X52" s="20"/>
      <c r="Y52" s="20"/>
      <c r="Z52" s="20"/>
      <c r="AA52" s="20"/>
      <c r="AB52" s="20"/>
      <c r="AC52" s="20"/>
    </row>
    <row r="53" spans="1:29" ht="13.2">
      <c r="A53" s="17" t="s">
        <v>463</v>
      </c>
      <c r="B53" s="19" t="s">
        <v>464</v>
      </c>
      <c r="C53" s="21">
        <v>1599</v>
      </c>
      <c r="D53" s="21">
        <v>78.88</v>
      </c>
      <c r="E53" s="22">
        <f t="shared" si="0"/>
        <v>1520.12</v>
      </c>
      <c r="F53" s="22">
        <f t="shared" si="1"/>
        <v>1583.509004</v>
      </c>
      <c r="G53" s="20" t="e">
        <v>#N/A</v>
      </c>
      <c r="H53" s="20" t="e">
        <v>#N/A</v>
      </c>
      <c r="I53" s="20"/>
      <c r="J53" s="20"/>
      <c r="K53" s="20"/>
      <c r="L53" s="20"/>
      <c r="M53" s="20"/>
      <c r="N53" s="20"/>
      <c r="O53" s="20"/>
      <c r="P53" s="20"/>
      <c r="Q53" s="20"/>
      <c r="R53" s="20"/>
      <c r="S53" s="20"/>
      <c r="T53" s="20"/>
      <c r="U53" s="20"/>
      <c r="V53" s="20"/>
      <c r="W53" s="20"/>
      <c r="X53" s="20"/>
      <c r="Y53" s="20"/>
      <c r="Z53" s="20"/>
      <c r="AA53" s="20"/>
      <c r="AB53" s="20"/>
      <c r="AC53" s="20"/>
    </row>
    <row r="54" spans="1:29" ht="13.2">
      <c r="A54" s="17" t="s">
        <v>465</v>
      </c>
      <c r="B54" s="19" t="s">
        <v>466</v>
      </c>
      <c r="C54" s="21">
        <v>2559</v>
      </c>
      <c r="D54" s="21">
        <v>126.24</v>
      </c>
      <c r="E54" s="22">
        <f t="shared" si="0"/>
        <v>2432.7600000000002</v>
      </c>
      <c r="F54" s="22">
        <f t="shared" si="1"/>
        <v>2534.2060920000004</v>
      </c>
      <c r="G54" s="20" t="e">
        <v>#N/A</v>
      </c>
      <c r="H54" s="20" t="e">
        <v>#N/A</v>
      </c>
      <c r="I54" s="20"/>
      <c r="J54" s="20"/>
      <c r="K54" s="20"/>
      <c r="L54" s="20"/>
      <c r="M54" s="20"/>
      <c r="N54" s="20"/>
      <c r="O54" s="20"/>
      <c r="P54" s="20"/>
      <c r="Q54" s="20"/>
      <c r="R54" s="20"/>
      <c r="S54" s="20"/>
      <c r="T54" s="20"/>
      <c r="U54" s="20"/>
      <c r="V54" s="20"/>
      <c r="W54" s="20"/>
      <c r="X54" s="20"/>
      <c r="Y54" s="20"/>
      <c r="Z54" s="20"/>
      <c r="AA54" s="20"/>
      <c r="AB54" s="20"/>
      <c r="AC54" s="20"/>
    </row>
    <row r="55" spans="1:29" ht="13.2">
      <c r="A55" s="17" t="s">
        <v>467</v>
      </c>
      <c r="B55" s="19" t="s">
        <v>468</v>
      </c>
      <c r="C55" s="21">
        <v>8999</v>
      </c>
      <c r="D55" s="21">
        <v>472.45</v>
      </c>
      <c r="E55" s="22">
        <f t="shared" si="0"/>
        <v>8526.5499999999993</v>
      </c>
      <c r="F55" s="22">
        <f t="shared" si="1"/>
        <v>8882.1071349999984</v>
      </c>
      <c r="G55" s="20" t="e">
        <v>#N/A</v>
      </c>
      <c r="H55" s="20" t="e">
        <v>#N/A</v>
      </c>
      <c r="I55" s="20"/>
      <c r="J55" s="20"/>
      <c r="K55" s="20"/>
      <c r="L55" s="20"/>
      <c r="M55" s="20"/>
      <c r="N55" s="20"/>
      <c r="O55" s="20"/>
      <c r="P55" s="20"/>
      <c r="Q55" s="20"/>
      <c r="R55" s="20"/>
      <c r="S55" s="20"/>
      <c r="T55" s="20"/>
      <c r="U55" s="20"/>
      <c r="V55" s="20"/>
      <c r="W55" s="20"/>
      <c r="X55" s="20"/>
      <c r="Y55" s="20"/>
      <c r="Z55" s="20"/>
      <c r="AA55" s="20"/>
      <c r="AB55" s="20"/>
      <c r="AC55" s="20"/>
    </row>
    <row r="56" spans="1:29" ht="13.2">
      <c r="A56" s="17" t="s">
        <v>469</v>
      </c>
      <c r="B56" s="19" t="s">
        <v>470</v>
      </c>
      <c r="C56" s="21">
        <v>11249</v>
      </c>
      <c r="D56" s="21">
        <v>590.57000000000005</v>
      </c>
      <c r="E56" s="22">
        <f t="shared" si="0"/>
        <v>10658.43</v>
      </c>
      <c r="F56" s="22">
        <f t="shared" si="1"/>
        <v>11102.886531</v>
      </c>
      <c r="G56" s="20" t="e">
        <v>#N/A</v>
      </c>
      <c r="H56" s="20" t="e">
        <v>#N/A</v>
      </c>
      <c r="I56" s="20"/>
      <c r="J56" s="20"/>
      <c r="K56" s="20"/>
      <c r="L56" s="20"/>
      <c r="M56" s="20"/>
      <c r="N56" s="20"/>
      <c r="O56" s="20"/>
      <c r="P56" s="20"/>
      <c r="Q56" s="20"/>
      <c r="R56" s="20"/>
      <c r="S56" s="20"/>
      <c r="T56" s="20"/>
      <c r="U56" s="20"/>
      <c r="V56" s="20"/>
      <c r="W56" s="20"/>
      <c r="X56" s="20"/>
      <c r="Y56" s="20"/>
      <c r="Z56" s="20"/>
      <c r="AA56" s="20"/>
      <c r="AB56" s="20"/>
      <c r="AC56" s="20"/>
    </row>
    <row r="57" spans="1:29" ht="13.2">
      <c r="A57" s="17" t="s">
        <v>471</v>
      </c>
      <c r="B57" s="19" t="s">
        <v>472</v>
      </c>
      <c r="C57" s="21">
        <v>13949</v>
      </c>
      <c r="D57" s="21">
        <v>732.32</v>
      </c>
      <c r="E57" s="22">
        <f t="shared" si="0"/>
        <v>13216.68</v>
      </c>
      <c r="F57" s="22">
        <f t="shared" si="1"/>
        <v>13767.815556</v>
      </c>
      <c r="G57" s="20" t="e">
        <v>#N/A</v>
      </c>
      <c r="H57" s="20" t="e">
        <v>#N/A</v>
      </c>
      <c r="I57" s="20"/>
      <c r="J57" s="20"/>
      <c r="K57" s="20"/>
      <c r="L57" s="20"/>
      <c r="M57" s="20"/>
      <c r="N57" s="20"/>
      <c r="O57" s="20"/>
      <c r="P57" s="20"/>
      <c r="Q57" s="20"/>
      <c r="R57" s="20"/>
      <c r="S57" s="20"/>
      <c r="T57" s="20"/>
      <c r="U57" s="20"/>
      <c r="V57" s="20"/>
      <c r="W57" s="20"/>
      <c r="X57" s="20"/>
      <c r="Y57" s="20"/>
      <c r="Z57" s="20"/>
      <c r="AA57" s="20"/>
      <c r="AB57" s="20"/>
      <c r="AC57" s="20"/>
    </row>
    <row r="58" spans="1:29" ht="13.2">
      <c r="A58" s="17" t="s">
        <v>473</v>
      </c>
      <c r="B58" s="19" t="s">
        <v>474</v>
      </c>
      <c r="C58" s="21">
        <v>303</v>
      </c>
      <c r="D58" s="21">
        <v>14.95</v>
      </c>
      <c r="E58" s="22">
        <f t="shared" si="0"/>
        <v>288.05</v>
      </c>
      <c r="F58" s="22">
        <f t="shared" si="1"/>
        <v>300.06168500000001</v>
      </c>
      <c r="G58" s="20" t="e">
        <v>#N/A</v>
      </c>
      <c r="H58" s="20" t="e">
        <v>#N/A</v>
      </c>
      <c r="I58" s="20"/>
      <c r="J58" s="20"/>
      <c r="K58" s="20"/>
      <c r="L58" s="20"/>
      <c r="M58" s="20"/>
      <c r="N58" s="20"/>
      <c r="O58" s="20"/>
      <c r="P58" s="20"/>
      <c r="Q58" s="20"/>
      <c r="R58" s="20"/>
      <c r="S58" s="20"/>
      <c r="T58" s="20"/>
      <c r="U58" s="20"/>
      <c r="V58" s="20"/>
      <c r="W58" s="20"/>
      <c r="X58" s="20"/>
      <c r="Y58" s="20"/>
      <c r="Z58" s="20"/>
      <c r="AA58" s="20"/>
      <c r="AB58" s="20"/>
      <c r="AC58" s="20"/>
    </row>
    <row r="59" spans="1:29" ht="13.2">
      <c r="A59" s="17" t="s">
        <v>475</v>
      </c>
      <c r="B59" s="19" t="s">
        <v>476</v>
      </c>
      <c r="C59" s="21">
        <v>719</v>
      </c>
      <c r="D59" s="21">
        <v>35.47</v>
      </c>
      <c r="E59" s="22">
        <f t="shared" si="0"/>
        <v>683.53</v>
      </c>
      <c r="F59" s="22">
        <f t="shared" si="1"/>
        <v>712.03320099999996</v>
      </c>
      <c r="G59" s="20" t="e">
        <v>#N/A</v>
      </c>
      <c r="H59" s="20" t="e">
        <v>#N/A</v>
      </c>
      <c r="I59" s="20"/>
      <c r="J59" s="20"/>
      <c r="K59" s="20"/>
      <c r="L59" s="20"/>
      <c r="M59" s="20"/>
      <c r="N59" s="20"/>
      <c r="O59" s="20"/>
      <c r="P59" s="20"/>
      <c r="Q59" s="20"/>
      <c r="R59" s="20"/>
      <c r="S59" s="20"/>
      <c r="T59" s="20"/>
      <c r="U59" s="20"/>
      <c r="V59" s="20"/>
      <c r="W59" s="20"/>
      <c r="X59" s="20"/>
      <c r="Y59" s="20"/>
      <c r="Z59" s="20"/>
      <c r="AA59" s="20"/>
      <c r="AB59" s="20"/>
      <c r="AC59" s="20"/>
    </row>
    <row r="60" spans="1:29" ht="13.2">
      <c r="A60" s="17" t="s">
        <v>477</v>
      </c>
      <c r="B60" s="19" t="s">
        <v>478</v>
      </c>
      <c r="C60" s="21">
        <v>159</v>
      </c>
      <c r="D60" s="21">
        <v>7.84</v>
      </c>
      <c r="E60" s="22">
        <f t="shared" si="0"/>
        <v>151.16</v>
      </c>
      <c r="F60" s="22">
        <f t="shared" si="1"/>
        <v>157.46337199999999</v>
      </c>
      <c r="G60" s="20" t="e">
        <v>#N/A</v>
      </c>
      <c r="H60" s="20" t="e">
        <v>#N/A</v>
      </c>
      <c r="I60" s="20"/>
      <c r="J60" s="20"/>
      <c r="K60" s="20"/>
      <c r="L60" s="20"/>
      <c r="M60" s="20"/>
      <c r="N60" s="20"/>
      <c r="O60" s="20"/>
      <c r="P60" s="20"/>
      <c r="Q60" s="20"/>
      <c r="R60" s="20"/>
      <c r="S60" s="20"/>
      <c r="T60" s="20"/>
      <c r="U60" s="20"/>
      <c r="V60" s="20"/>
      <c r="W60" s="20"/>
      <c r="X60" s="20"/>
      <c r="Y60" s="20"/>
      <c r="Z60" s="20"/>
      <c r="AA60" s="20"/>
      <c r="AB60" s="20"/>
      <c r="AC60" s="20"/>
    </row>
    <row r="61" spans="1:29" ht="13.2">
      <c r="A61" s="17" t="s">
        <v>479</v>
      </c>
      <c r="B61" s="19" t="s">
        <v>480</v>
      </c>
      <c r="C61" s="21">
        <v>303</v>
      </c>
      <c r="D61" s="21">
        <v>14.95</v>
      </c>
      <c r="E61" s="22">
        <f t="shared" si="0"/>
        <v>288.05</v>
      </c>
      <c r="F61" s="22">
        <f t="shared" si="1"/>
        <v>300.06168500000001</v>
      </c>
      <c r="G61" s="20" t="e">
        <v>#N/A</v>
      </c>
      <c r="H61" s="20" t="e">
        <v>#N/A</v>
      </c>
      <c r="I61" s="20"/>
      <c r="J61" s="20"/>
      <c r="K61" s="20"/>
      <c r="L61" s="20"/>
      <c r="M61" s="20"/>
      <c r="N61" s="20"/>
      <c r="O61" s="20"/>
      <c r="P61" s="20"/>
      <c r="Q61" s="20"/>
      <c r="R61" s="20"/>
      <c r="S61" s="20"/>
      <c r="T61" s="20"/>
      <c r="U61" s="20"/>
      <c r="V61" s="20"/>
      <c r="W61" s="20"/>
      <c r="X61" s="20"/>
      <c r="Y61" s="20"/>
      <c r="Z61" s="20"/>
      <c r="AA61" s="20"/>
      <c r="AB61" s="20"/>
      <c r="AC61" s="20"/>
    </row>
    <row r="62" spans="1:29" ht="13.2">
      <c r="A62" s="17" t="s">
        <v>481</v>
      </c>
      <c r="B62" s="19" t="s">
        <v>482</v>
      </c>
      <c r="C62" s="21">
        <v>719</v>
      </c>
      <c r="D62" s="21">
        <v>35.47</v>
      </c>
      <c r="E62" s="22">
        <f t="shared" si="0"/>
        <v>683.53</v>
      </c>
      <c r="F62" s="22">
        <f t="shared" si="1"/>
        <v>712.03320099999996</v>
      </c>
      <c r="G62" s="20" t="e">
        <v>#N/A</v>
      </c>
      <c r="H62" s="20" t="e">
        <v>#N/A</v>
      </c>
      <c r="I62" s="20"/>
      <c r="J62" s="20"/>
      <c r="K62" s="20"/>
      <c r="L62" s="20"/>
      <c r="M62" s="20"/>
      <c r="N62" s="20"/>
      <c r="O62" s="20"/>
      <c r="P62" s="20"/>
      <c r="Q62" s="20"/>
      <c r="R62" s="20"/>
      <c r="S62" s="20"/>
      <c r="T62" s="20"/>
      <c r="U62" s="20"/>
      <c r="V62" s="20"/>
      <c r="W62" s="20"/>
      <c r="X62" s="20"/>
      <c r="Y62" s="20"/>
      <c r="Z62" s="20"/>
      <c r="AA62" s="20"/>
      <c r="AB62" s="20"/>
      <c r="AC62" s="20"/>
    </row>
    <row r="63" spans="1:29" ht="13.2">
      <c r="A63" s="17" t="s">
        <v>483</v>
      </c>
      <c r="B63" s="19" t="s">
        <v>484</v>
      </c>
      <c r="C63" s="21">
        <v>159</v>
      </c>
      <c r="D63" s="21">
        <v>7.84</v>
      </c>
      <c r="E63" s="22">
        <f t="shared" si="0"/>
        <v>151.16</v>
      </c>
      <c r="F63" s="22">
        <f t="shared" si="1"/>
        <v>157.46337199999999</v>
      </c>
      <c r="G63" s="20" t="e">
        <v>#N/A</v>
      </c>
      <c r="H63" s="20" t="e">
        <v>#N/A</v>
      </c>
      <c r="I63" s="20"/>
      <c r="J63" s="20"/>
      <c r="K63" s="20"/>
      <c r="L63" s="20"/>
      <c r="M63" s="20"/>
      <c r="N63" s="20"/>
      <c r="O63" s="20"/>
      <c r="P63" s="20"/>
      <c r="Q63" s="20"/>
      <c r="R63" s="20"/>
      <c r="S63" s="20"/>
      <c r="T63" s="20"/>
      <c r="U63" s="20"/>
      <c r="V63" s="20"/>
      <c r="W63" s="20"/>
      <c r="X63" s="20"/>
      <c r="Y63" s="20"/>
      <c r="Z63" s="20"/>
      <c r="AA63" s="20"/>
      <c r="AB63" s="20"/>
      <c r="AC63" s="20"/>
    </row>
    <row r="64" spans="1:29" ht="13.2">
      <c r="A64" s="17" t="s">
        <v>485</v>
      </c>
      <c r="B64" s="19" t="s">
        <v>486</v>
      </c>
      <c r="C64" s="21">
        <v>2815</v>
      </c>
      <c r="D64" s="21">
        <v>147.79</v>
      </c>
      <c r="E64" s="22">
        <f t="shared" si="0"/>
        <v>2667.21</v>
      </c>
      <c r="F64" s="22">
        <f t="shared" si="1"/>
        <v>2778.4326569999998</v>
      </c>
      <c r="G64" s="20" t="e">
        <v>#N/A</v>
      </c>
      <c r="H64" s="20" t="e">
        <v>#N/A</v>
      </c>
      <c r="I64" s="20"/>
      <c r="J64" s="20"/>
      <c r="K64" s="20"/>
      <c r="L64" s="20"/>
      <c r="M64" s="20"/>
      <c r="N64" s="20"/>
      <c r="O64" s="20"/>
      <c r="P64" s="20"/>
      <c r="Q64" s="20"/>
      <c r="R64" s="20"/>
      <c r="S64" s="20"/>
      <c r="T64" s="20"/>
      <c r="U64" s="20"/>
      <c r="V64" s="20"/>
      <c r="W64" s="20"/>
      <c r="X64" s="20"/>
      <c r="Y64" s="20"/>
      <c r="Z64" s="20"/>
      <c r="AA64" s="20"/>
      <c r="AB64" s="20"/>
      <c r="AC64" s="20"/>
    </row>
    <row r="65" spans="1:29" ht="13.2">
      <c r="A65" s="17" t="s">
        <v>363</v>
      </c>
      <c r="B65" s="19" t="s">
        <v>487</v>
      </c>
      <c r="C65" s="21">
        <v>219</v>
      </c>
      <c r="D65" s="21">
        <v>10.76</v>
      </c>
      <c r="E65" s="22">
        <f t="shared" si="0"/>
        <v>208.24</v>
      </c>
      <c r="F65" s="22">
        <f t="shared" si="1"/>
        <v>216.923608</v>
      </c>
      <c r="G65" s="20" t="e">
        <v>#N/A</v>
      </c>
      <c r="H65" s="20" t="e">
        <v>#N/A</v>
      </c>
      <c r="I65" s="20" t="e">
        <f>H65-F65</f>
        <v>#N/A</v>
      </c>
      <c r="J65" s="20"/>
      <c r="K65" s="20"/>
      <c r="L65" s="20"/>
      <c r="M65" s="20"/>
      <c r="N65" s="20"/>
      <c r="O65" s="20"/>
      <c r="P65" s="20"/>
      <c r="Q65" s="20"/>
      <c r="R65" s="20"/>
      <c r="S65" s="20"/>
      <c r="T65" s="20"/>
      <c r="U65" s="20"/>
      <c r="V65" s="20"/>
      <c r="W65" s="20"/>
      <c r="X65" s="20"/>
      <c r="Y65" s="20"/>
      <c r="Z65" s="20"/>
      <c r="AA65" s="20"/>
      <c r="AB65" s="20"/>
      <c r="AC65" s="20"/>
    </row>
    <row r="66" spans="1:29" ht="13.2">
      <c r="A66" s="17" t="s">
        <v>488</v>
      </c>
      <c r="B66" s="19" t="s">
        <v>489</v>
      </c>
      <c r="C66" s="21">
        <v>2287</v>
      </c>
      <c r="D66" s="21">
        <v>120.07</v>
      </c>
      <c r="E66" s="22">
        <f t="shared" si="0"/>
        <v>2166.9299999999998</v>
      </c>
      <c r="F66" s="22">
        <f t="shared" si="1"/>
        <v>2257.2909809999996</v>
      </c>
      <c r="G66" s="20" t="e">
        <v>#N/A</v>
      </c>
      <c r="H66" s="20" t="e">
        <v>#N/A</v>
      </c>
      <c r="I66" s="20"/>
      <c r="J66" s="20"/>
      <c r="K66" s="20"/>
      <c r="L66" s="20"/>
      <c r="M66" s="20"/>
      <c r="N66" s="20"/>
      <c r="O66" s="20"/>
      <c r="P66" s="20"/>
      <c r="Q66" s="20"/>
      <c r="R66" s="20"/>
      <c r="S66" s="20"/>
      <c r="T66" s="20"/>
      <c r="U66" s="20"/>
      <c r="V66" s="20"/>
      <c r="W66" s="20"/>
      <c r="X66" s="20"/>
      <c r="Y66" s="20"/>
      <c r="Z66" s="20"/>
      <c r="AA66" s="20"/>
      <c r="AB66" s="20"/>
      <c r="AC66" s="20"/>
    </row>
    <row r="67" spans="1:29" ht="13.2">
      <c r="A67" s="17" t="s">
        <v>490</v>
      </c>
      <c r="B67" s="19" t="s">
        <v>491</v>
      </c>
      <c r="C67" s="21">
        <v>3079</v>
      </c>
      <c r="D67" s="21">
        <v>161.65</v>
      </c>
      <c r="E67" s="22">
        <f t="shared" si="0"/>
        <v>2917.35</v>
      </c>
      <c r="F67" s="22">
        <f t="shared" si="1"/>
        <v>3039.0034949999999</v>
      </c>
      <c r="G67" s="20" t="e">
        <v>#N/A</v>
      </c>
      <c r="H67" s="20" t="e">
        <v>#N/A</v>
      </c>
      <c r="I67" s="20"/>
      <c r="J67" s="20"/>
      <c r="K67" s="20"/>
      <c r="L67" s="20"/>
      <c r="M67" s="20"/>
      <c r="N67" s="20"/>
      <c r="O67" s="20"/>
      <c r="P67" s="20"/>
      <c r="Q67" s="20"/>
      <c r="R67" s="20"/>
      <c r="S67" s="20"/>
      <c r="T67" s="20"/>
      <c r="U67" s="20"/>
      <c r="V67" s="20"/>
      <c r="W67" s="20"/>
      <c r="X67" s="20"/>
      <c r="Y67" s="20"/>
      <c r="Z67" s="20"/>
      <c r="AA67" s="20"/>
      <c r="AB67" s="20"/>
      <c r="AC67" s="20"/>
    </row>
    <row r="68" spans="1:29" ht="13.2">
      <c r="A68" s="17" t="s">
        <v>151</v>
      </c>
      <c r="B68" s="19" t="s">
        <v>492</v>
      </c>
      <c r="C68" s="21">
        <v>439</v>
      </c>
      <c r="D68" s="21">
        <v>21.56</v>
      </c>
      <c r="E68" s="22">
        <f t="shared" si="0"/>
        <v>417.44</v>
      </c>
      <c r="F68" s="22">
        <f t="shared" si="1"/>
        <v>434.84724799999998</v>
      </c>
      <c r="G68" s="20" t="e">
        <v>#N/A</v>
      </c>
      <c r="H68" s="20" t="e">
        <v>#N/A</v>
      </c>
      <c r="I68" s="20" t="e">
        <f t="shared" ref="I68:I71" si="3">H68-F68</f>
        <v>#N/A</v>
      </c>
      <c r="J68" s="20"/>
      <c r="K68" s="20"/>
      <c r="L68" s="20"/>
      <c r="M68" s="20"/>
      <c r="N68" s="20"/>
      <c r="O68" s="20"/>
      <c r="P68" s="20"/>
      <c r="Q68" s="20"/>
      <c r="R68" s="20"/>
      <c r="S68" s="20"/>
      <c r="T68" s="20"/>
      <c r="U68" s="20"/>
      <c r="V68" s="20"/>
      <c r="W68" s="20"/>
      <c r="X68" s="20"/>
      <c r="Y68" s="20"/>
      <c r="Z68" s="20"/>
      <c r="AA68" s="20"/>
      <c r="AB68" s="20"/>
      <c r="AC68" s="20"/>
    </row>
    <row r="69" spans="1:29" ht="13.2">
      <c r="A69" s="17" t="s">
        <v>493</v>
      </c>
      <c r="B69" s="19" t="s">
        <v>494</v>
      </c>
      <c r="C69" s="21">
        <v>303</v>
      </c>
      <c r="D69" s="21">
        <v>15.91</v>
      </c>
      <c r="E69" s="22">
        <f t="shared" si="0"/>
        <v>287.08999999999997</v>
      </c>
      <c r="F69" s="22">
        <f t="shared" si="1"/>
        <v>299.06165299999998</v>
      </c>
      <c r="G69" s="20" t="e">
        <v>#N/A</v>
      </c>
      <c r="H69" s="20" t="e">
        <v>#N/A</v>
      </c>
      <c r="I69" s="20" t="e">
        <f t="shared" si="3"/>
        <v>#N/A</v>
      </c>
      <c r="J69" s="20"/>
      <c r="K69" s="20"/>
      <c r="L69" s="20"/>
      <c r="M69" s="20"/>
      <c r="N69" s="20"/>
      <c r="O69" s="20"/>
      <c r="P69" s="20"/>
      <c r="Q69" s="20"/>
      <c r="R69" s="20"/>
      <c r="S69" s="20"/>
      <c r="T69" s="20"/>
      <c r="U69" s="20"/>
      <c r="V69" s="20"/>
      <c r="W69" s="20"/>
      <c r="X69" s="20"/>
      <c r="Y69" s="20"/>
      <c r="Z69" s="20"/>
      <c r="AA69" s="20"/>
      <c r="AB69" s="20"/>
      <c r="AC69" s="20"/>
    </row>
    <row r="70" spans="1:29" ht="13.2">
      <c r="A70" s="17" t="s">
        <v>495</v>
      </c>
      <c r="B70" s="19" t="s">
        <v>496</v>
      </c>
      <c r="C70" s="21">
        <v>455</v>
      </c>
      <c r="D70" s="21">
        <v>22.2</v>
      </c>
      <c r="E70" s="22">
        <f t="shared" si="0"/>
        <v>432.8</v>
      </c>
      <c r="F70" s="22">
        <f t="shared" si="1"/>
        <v>450.84775999999999</v>
      </c>
      <c r="G70" s="20" t="e">
        <v>#N/A</v>
      </c>
      <c r="H70" s="20" t="e">
        <v>#N/A</v>
      </c>
      <c r="I70" s="20" t="e">
        <f t="shared" si="3"/>
        <v>#N/A</v>
      </c>
      <c r="J70" s="20"/>
      <c r="K70" s="20"/>
      <c r="L70" s="20"/>
      <c r="M70" s="20"/>
      <c r="N70" s="20"/>
      <c r="O70" s="20"/>
      <c r="P70" s="20"/>
      <c r="Q70" s="20"/>
      <c r="R70" s="20"/>
      <c r="S70" s="20"/>
      <c r="T70" s="20"/>
      <c r="U70" s="20"/>
      <c r="V70" s="20"/>
      <c r="W70" s="20"/>
      <c r="X70" s="20"/>
      <c r="Y70" s="20"/>
      <c r="Z70" s="20"/>
      <c r="AA70" s="20"/>
      <c r="AB70" s="20"/>
      <c r="AC70" s="20"/>
    </row>
    <row r="71" spans="1:29" ht="13.2">
      <c r="A71" s="17" t="s">
        <v>497</v>
      </c>
      <c r="B71" s="19" t="s">
        <v>498</v>
      </c>
      <c r="C71" s="21">
        <v>159</v>
      </c>
      <c r="D71" s="21">
        <v>8.35</v>
      </c>
      <c r="E71" s="22">
        <f t="shared" si="0"/>
        <v>150.65</v>
      </c>
      <c r="F71" s="22">
        <f t="shared" si="1"/>
        <v>156.93210500000001</v>
      </c>
      <c r="G71" s="20" t="e">
        <v>#N/A</v>
      </c>
      <c r="H71" s="20" t="e">
        <v>#N/A</v>
      </c>
      <c r="I71" s="20" t="e">
        <f t="shared" si="3"/>
        <v>#N/A</v>
      </c>
      <c r="J71" s="20"/>
      <c r="K71" s="20"/>
      <c r="L71" s="20"/>
      <c r="M71" s="20"/>
      <c r="N71" s="20"/>
      <c r="O71" s="20"/>
      <c r="P71" s="20"/>
      <c r="Q71" s="20"/>
      <c r="R71" s="20"/>
      <c r="S71" s="20"/>
      <c r="T71" s="20"/>
      <c r="U71" s="20"/>
      <c r="V71" s="20"/>
      <c r="W71" s="20"/>
      <c r="X71" s="20"/>
      <c r="Y71" s="20"/>
      <c r="Z71" s="20"/>
      <c r="AA71" s="20"/>
      <c r="AB71" s="20"/>
      <c r="AC71" s="20"/>
    </row>
    <row r="72" spans="1:29" ht="13.2">
      <c r="A72" s="17" t="s">
        <v>499</v>
      </c>
      <c r="B72" s="19" t="s">
        <v>500</v>
      </c>
      <c r="C72" s="21">
        <v>2023</v>
      </c>
      <c r="D72" s="21">
        <v>106.21</v>
      </c>
      <c r="E72" s="22">
        <f t="shared" si="0"/>
        <v>1916.79</v>
      </c>
      <c r="F72" s="22">
        <f t="shared" si="1"/>
        <v>1996.720143</v>
      </c>
      <c r="G72" s="20" t="e">
        <v>#N/A</v>
      </c>
      <c r="H72" s="20" t="e">
        <v>#N/A</v>
      </c>
      <c r="I72" s="20"/>
      <c r="J72" s="20"/>
      <c r="K72" s="20"/>
      <c r="L72" s="20"/>
      <c r="M72" s="20"/>
      <c r="N72" s="20"/>
      <c r="O72" s="20"/>
      <c r="P72" s="20"/>
      <c r="Q72" s="20"/>
      <c r="R72" s="20"/>
      <c r="S72" s="20"/>
      <c r="T72" s="20"/>
      <c r="U72" s="20"/>
      <c r="V72" s="20"/>
      <c r="W72" s="20"/>
      <c r="X72" s="20"/>
      <c r="Y72" s="20"/>
      <c r="Z72" s="20"/>
      <c r="AA72" s="20"/>
      <c r="AB72" s="20"/>
      <c r="AC72" s="20"/>
    </row>
    <row r="73" spans="1:29" ht="13.2">
      <c r="A73" s="17" t="s">
        <v>501</v>
      </c>
      <c r="B73" s="19" t="s">
        <v>502</v>
      </c>
      <c r="C73" s="21">
        <v>2815</v>
      </c>
      <c r="D73" s="21">
        <v>147.79</v>
      </c>
      <c r="E73" s="22">
        <f t="shared" si="0"/>
        <v>2667.21</v>
      </c>
      <c r="F73" s="22">
        <f t="shared" si="1"/>
        <v>2778.4326569999998</v>
      </c>
      <c r="G73" s="20" t="e">
        <v>#N/A</v>
      </c>
      <c r="H73" s="20" t="e">
        <v>#N/A</v>
      </c>
      <c r="I73" s="20"/>
      <c r="J73" s="20"/>
      <c r="K73" s="20"/>
      <c r="L73" s="20"/>
      <c r="M73" s="20"/>
      <c r="N73" s="20"/>
      <c r="O73" s="20"/>
      <c r="P73" s="20"/>
      <c r="Q73" s="20"/>
      <c r="R73" s="20"/>
      <c r="S73" s="20"/>
      <c r="T73" s="20"/>
      <c r="U73" s="20"/>
      <c r="V73" s="20"/>
      <c r="W73" s="20"/>
      <c r="X73" s="20"/>
      <c r="Y73" s="20"/>
      <c r="Z73" s="20"/>
      <c r="AA73" s="20"/>
      <c r="AB73" s="20"/>
      <c r="AC73" s="20"/>
    </row>
    <row r="74" spans="1:29" ht="13.2">
      <c r="A74" s="17" t="s">
        <v>503</v>
      </c>
      <c r="B74" s="19" t="s">
        <v>504</v>
      </c>
      <c r="C74" s="21">
        <v>3299</v>
      </c>
      <c r="D74" s="21">
        <v>173.2</v>
      </c>
      <c r="E74" s="22">
        <f t="shared" si="0"/>
        <v>3125.8</v>
      </c>
      <c r="F74" s="22">
        <f t="shared" si="1"/>
        <v>3256.1458600000001</v>
      </c>
      <c r="G74" s="20" t="e">
        <v>#N/A</v>
      </c>
      <c r="H74" s="20" t="e">
        <v>#N/A</v>
      </c>
      <c r="I74" s="20"/>
      <c r="J74" s="20"/>
      <c r="K74" s="20"/>
      <c r="L74" s="20"/>
      <c r="M74" s="20"/>
      <c r="N74" s="20"/>
      <c r="O74" s="20"/>
      <c r="P74" s="20"/>
      <c r="Q74" s="20"/>
      <c r="R74" s="20"/>
      <c r="S74" s="20"/>
      <c r="T74" s="20"/>
      <c r="U74" s="20"/>
      <c r="V74" s="20"/>
      <c r="W74" s="20"/>
      <c r="X74" s="20"/>
      <c r="Y74" s="20"/>
      <c r="Z74" s="20"/>
      <c r="AA74" s="20"/>
      <c r="AB74" s="20"/>
      <c r="AC74" s="20"/>
    </row>
    <row r="75" spans="1:29" ht="13.2">
      <c r="A75" s="17" t="s">
        <v>505</v>
      </c>
      <c r="B75" s="19" t="s">
        <v>506</v>
      </c>
      <c r="C75" s="21">
        <v>3079</v>
      </c>
      <c r="D75" s="21">
        <v>161.65</v>
      </c>
      <c r="E75" s="22">
        <f t="shared" si="0"/>
        <v>2917.35</v>
      </c>
      <c r="F75" s="22">
        <f t="shared" si="1"/>
        <v>3039.0034949999999</v>
      </c>
      <c r="G75" s="20" t="e">
        <v>#N/A</v>
      </c>
      <c r="H75" s="20" t="e">
        <v>#N/A</v>
      </c>
      <c r="I75" s="20"/>
      <c r="J75" s="20"/>
      <c r="K75" s="20"/>
      <c r="L75" s="20"/>
      <c r="M75" s="20"/>
      <c r="N75" s="20"/>
      <c r="O75" s="20"/>
      <c r="P75" s="20"/>
      <c r="Q75" s="20"/>
      <c r="R75" s="20"/>
      <c r="S75" s="20"/>
      <c r="T75" s="20"/>
      <c r="U75" s="20"/>
      <c r="V75" s="20"/>
      <c r="W75" s="20"/>
      <c r="X75" s="20"/>
      <c r="Y75" s="20"/>
      <c r="Z75" s="20"/>
      <c r="AA75" s="20"/>
      <c r="AB75" s="20"/>
      <c r="AC75" s="20"/>
    </row>
    <row r="76" spans="1:29" ht="13.2">
      <c r="A76" s="17" t="s">
        <v>507</v>
      </c>
      <c r="B76" s="19" t="s">
        <v>508</v>
      </c>
      <c r="C76" s="21">
        <v>3343</v>
      </c>
      <c r="D76" s="21">
        <v>175.51</v>
      </c>
      <c r="E76" s="22">
        <f t="shared" si="0"/>
        <v>3167.49</v>
      </c>
      <c r="F76" s="22">
        <f t="shared" si="1"/>
        <v>3299.5743329999996</v>
      </c>
      <c r="G76" s="20" t="e">
        <v>#N/A</v>
      </c>
      <c r="H76" s="20" t="e">
        <v>#N/A</v>
      </c>
      <c r="I76" s="20"/>
      <c r="J76" s="20"/>
      <c r="K76" s="20"/>
      <c r="L76" s="20"/>
      <c r="M76" s="20"/>
      <c r="N76" s="20"/>
      <c r="O76" s="20"/>
      <c r="P76" s="20"/>
      <c r="Q76" s="20"/>
      <c r="R76" s="20"/>
      <c r="S76" s="20"/>
      <c r="T76" s="20"/>
      <c r="U76" s="20"/>
      <c r="V76" s="20"/>
      <c r="W76" s="20"/>
      <c r="X76" s="20"/>
      <c r="Y76" s="20"/>
      <c r="Z76" s="20"/>
      <c r="AA76" s="20"/>
      <c r="AB76" s="20"/>
      <c r="AC76" s="20"/>
    </row>
    <row r="77" spans="1:29" ht="13.2">
      <c r="A77" s="17" t="s">
        <v>509</v>
      </c>
      <c r="B77" s="19" t="s">
        <v>510</v>
      </c>
      <c r="C77" s="21">
        <v>3607</v>
      </c>
      <c r="D77" s="21">
        <v>189.37</v>
      </c>
      <c r="E77" s="22">
        <f t="shared" si="0"/>
        <v>3417.63</v>
      </c>
      <c r="F77" s="22">
        <f t="shared" si="1"/>
        <v>3560.1451710000001</v>
      </c>
      <c r="G77" s="20" t="e">
        <v>#N/A</v>
      </c>
      <c r="H77" s="20" t="e">
        <v>#N/A</v>
      </c>
      <c r="I77" s="20"/>
      <c r="J77" s="20"/>
      <c r="K77" s="20"/>
      <c r="L77" s="20"/>
      <c r="M77" s="20"/>
      <c r="N77" s="20"/>
      <c r="O77" s="20"/>
      <c r="P77" s="20"/>
      <c r="Q77" s="20"/>
      <c r="R77" s="20"/>
      <c r="S77" s="20"/>
      <c r="T77" s="20"/>
      <c r="U77" s="20"/>
      <c r="V77" s="20"/>
      <c r="W77" s="20"/>
      <c r="X77" s="20"/>
      <c r="Y77" s="20"/>
      <c r="Z77" s="20"/>
      <c r="AA77" s="20"/>
      <c r="AB77" s="20"/>
      <c r="AC77" s="20"/>
    </row>
    <row r="78" spans="1:29" ht="13.2">
      <c r="A78" s="17" t="s">
        <v>511</v>
      </c>
      <c r="B78" s="19" t="s">
        <v>512</v>
      </c>
      <c r="C78" s="21">
        <v>3343</v>
      </c>
      <c r="D78" s="21">
        <v>175.51</v>
      </c>
      <c r="E78" s="22">
        <f t="shared" si="0"/>
        <v>3167.49</v>
      </c>
      <c r="F78" s="22">
        <f t="shared" si="1"/>
        <v>3299.5743329999996</v>
      </c>
      <c r="G78" s="20" t="e">
        <v>#N/A</v>
      </c>
      <c r="H78" s="20" t="e">
        <v>#N/A</v>
      </c>
      <c r="I78" s="20"/>
      <c r="J78" s="20"/>
      <c r="K78" s="20"/>
      <c r="L78" s="20"/>
      <c r="M78" s="20"/>
      <c r="N78" s="20"/>
      <c r="O78" s="20"/>
      <c r="P78" s="20"/>
      <c r="Q78" s="20"/>
      <c r="R78" s="20"/>
      <c r="S78" s="20"/>
      <c r="T78" s="20"/>
      <c r="U78" s="20"/>
      <c r="V78" s="20"/>
      <c r="W78" s="20"/>
      <c r="X78" s="20"/>
      <c r="Y78" s="20"/>
      <c r="Z78" s="20"/>
      <c r="AA78" s="20"/>
      <c r="AB78" s="20"/>
      <c r="AC78" s="20"/>
    </row>
    <row r="79" spans="1:29" ht="13.2">
      <c r="A79" s="17" t="s">
        <v>513</v>
      </c>
      <c r="B79" s="19" t="s">
        <v>514</v>
      </c>
      <c r="C79" s="21">
        <v>3299</v>
      </c>
      <c r="D79" s="21">
        <v>173.2</v>
      </c>
      <c r="E79" s="22">
        <f t="shared" si="0"/>
        <v>3125.8</v>
      </c>
      <c r="F79" s="22">
        <f t="shared" si="1"/>
        <v>3256.1458600000001</v>
      </c>
      <c r="G79" s="20" t="e">
        <v>#N/A</v>
      </c>
      <c r="H79" s="20" t="e">
        <v>#N/A</v>
      </c>
      <c r="I79" s="20"/>
      <c r="J79" s="20"/>
      <c r="K79" s="20"/>
      <c r="L79" s="20"/>
      <c r="M79" s="20"/>
      <c r="N79" s="20"/>
      <c r="O79" s="20"/>
      <c r="P79" s="20"/>
      <c r="Q79" s="20"/>
      <c r="R79" s="20"/>
      <c r="S79" s="20"/>
      <c r="T79" s="20"/>
      <c r="U79" s="20"/>
      <c r="V79" s="20"/>
      <c r="W79" s="20"/>
      <c r="X79" s="20"/>
      <c r="Y79" s="20"/>
      <c r="Z79" s="20"/>
      <c r="AA79" s="20"/>
      <c r="AB79" s="20"/>
      <c r="AC79" s="20"/>
    </row>
    <row r="80" spans="1:29" ht="13.2">
      <c r="A80" s="17" t="s">
        <v>515</v>
      </c>
      <c r="B80" s="19" t="s">
        <v>516</v>
      </c>
      <c r="C80" s="21">
        <v>3563</v>
      </c>
      <c r="D80" s="21">
        <v>187.06</v>
      </c>
      <c r="E80" s="22">
        <f t="shared" si="0"/>
        <v>3375.94</v>
      </c>
      <c r="F80" s="22">
        <f t="shared" si="1"/>
        <v>3516.7166980000002</v>
      </c>
      <c r="G80" s="20" t="e">
        <v>#N/A</v>
      </c>
      <c r="H80" s="20" t="e">
        <v>#N/A</v>
      </c>
      <c r="I80" s="20"/>
      <c r="J80" s="20"/>
      <c r="K80" s="20"/>
      <c r="L80" s="20"/>
      <c r="M80" s="20"/>
      <c r="N80" s="20"/>
      <c r="O80" s="20"/>
      <c r="P80" s="20"/>
      <c r="Q80" s="20"/>
      <c r="R80" s="20"/>
      <c r="S80" s="20"/>
      <c r="T80" s="20"/>
      <c r="U80" s="20"/>
      <c r="V80" s="20"/>
      <c r="W80" s="20"/>
      <c r="X80" s="20"/>
      <c r="Y80" s="20"/>
      <c r="Z80" s="20"/>
      <c r="AA80" s="20"/>
      <c r="AB80" s="20"/>
      <c r="AC80" s="20"/>
    </row>
    <row r="81" spans="1:29" ht="13.2">
      <c r="A81" s="17" t="s">
        <v>517</v>
      </c>
      <c r="B81" s="19" t="s">
        <v>518</v>
      </c>
      <c r="C81" s="21">
        <v>3827</v>
      </c>
      <c r="D81" s="21">
        <v>200.92</v>
      </c>
      <c r="E81" s="22">
        <f t="shared" si="0"/>
        <v>3626.08</v>
      </c>
      <c r="F81" s="22">
        <f t="shared" si="1"/>
        <v>3777.2875359999998</v>
      </c>
      <c r="G81" s="20" t="e">
        <v>#N/A</v>
      </c>
      <c r="H81" s="20" t="e">
        <v>#N/A</v>
      </c>
      <c r="I81" s="20"/>
      <c r="J81" s="20"/>
      <c r="K81" s="20"/>
      <c r="L81" s="20"/>
      <c r="M81" s="20"/>
      <c r="N81" s="20"/>
      <c r="O81" s="20"/>
      <c r="P81" s="20"/>
      <c r="Q81" s="20"/>
      <c r="R81" s="20"/>
      <c r="S81" s="20"/>
      <c r="T81" s="20"/>
      <c r="U81" s="20"/>
      <c r="V81" s="20"/>
      <c r="W81" s="20"/>
      <c r="X81" s="20"/>
      <c r="Y81" s="20"/>
      <c r="Z81" s="20"/>
      <c r="AA81" s="20"/>
      <c r="AB81" s="20"/>
      <c r="AC81" s="20"/>
    </row>
    <row r="82" spans="1:29" ht="13.2">
      <c r="A82" s="17" t="s">
        <v>519</v>
      </c>
      <c r="B82" s="19" t="s">
        <v>520</v>
      </c>
      <c r="C82" s="21">
        <v>3563</v>
      </c>
      <c r="D82" s="21">
        <v>187.06</v>
      </c>
      <c r="E82" s="22">
        <f t="shared" si="0"/>
        <v>3375.94</v>
      </c>
      <c r="F82" s="22">
        <f t="shared" si="1"/>
        <v>3516.7166980000002</v>
      </c>
      <c r="G82" s="20" t="e">
        <v>#N/A</v>
      </c>
      <c r="H82" s="20" t="e">
        <v>#N/A</v>
      </c>
      <c r="I82" s="20"/>
      <c r="J82" s="20"/>
      <c r="K82" s="20"/>
      <c r="L82" s="20"/>
      <c r="M82" s="20"/>
      <c r="N82" s="20"/>
      <c r="O82" s="20"/>
      <c r="P82" s="20"/>
      <c r="Q82" s="20"/>
      <c r="R82" s="20"/>
      <c r="S82" s="20"/>
      <c r="T82" s="20"/>
      <c r="U82" s="20"/>
      <c r="V82" s="20"/>
      <c r="W82" s="20"/>
      <c r="X82" s="20"/>
      <c r="Y82" s="20"/>
      <c r="Z82" s="20"/>
      <c r="AA82" s="20"/>
      <c r="AB82" s="20"/>
      <c r="AC82" s="20"/>
    </row>
    <row r="83" spans="1:29" ht="13.2">
      <c r="A83" s="17" t="s">
        <v>521</v>
      </c>
      <c r="B83" s="19" t="s">
        <v>522</v>
      </c>
      <c r="C83" s="21">
        <v>3519</v>
      </c>
      <c r="D83" s="21">
        <v>184.75</v>
      </c>
      <c r="E83" s="22">
        <f t="shared" si="0"/>
        <v>3334.25</v>
      </c>
      <c r="F83" s="22">
        <f t="shared" si="1"/>
        <v>3473.2882250000002</v>
      </c>
      <c r="G83" s="20" t="e">
        <v>#N/A</v>
      </c>
      <c r="H83" s="20" t="e">
        <v>#N/A</v>
      </c>
      <c r="I83" s="20"/>
      <c r="J83" s="20"/>
      <c r="K83" s="20"/>
      <c r="L83" s="20"/>
      <c r="M83" s="20"/>
      <c r="N83" s="20"/>
      <c r="O83" s="20"/>
      <c r="P83" s="20"/>
      <c r="Q83" s="20"/>
      <c r="R83" s="20"/>
      <c r="S83" s="20"/>
      <c r="T83" s="20"/>
      <c r="U83" s="20"/>
      <c r="V83" s="20"/>
      <c r="W83" s="20"/>
      <c r="X83" s="20"/>
      <c r="Y83" s="20"/>
      <c r="Z83" s="20"/>
      <c r="AA83" s="20"/>
      <c r="AB83" s="20"/>
      <c r="AC83" s="20"/>
    </row>
    <row r="84" spans="1:29" ht="13.2">
      <c r="A84" s="17" t="s">
        <v>523</v>
      </c>
      <c r="B84" s="19" t="s">
        <v>524</v>
      </c>
      <c r="C84" s="21">
        <v>3783</v>
      </c>
      <c r="D84" s="21">
        <v>198.61</v>
      </c>
      <c r="E84" s="22">
        <f t="shared" si="0"/>
        <v>3584.39</v>
      </c>
      <c r="F84" s="22">
        <f t="shared" si="1"/>
        <v>3733.8590629999999</v>
      </c>
      <c r="G84" s="20" t="e">
        <v>#N/A</v>
      </c>
      <c r="H84" s="20" t="e">
        <v>#N/A</v>
      </c>
      <c r="I84" s="20"/>
      <c r="J84" s="20"/>
      <c r="K84" s="20"/>
      <c r="L84" s="20"/>
      <c r="M84" s="20"/>
      <c r="N84" s="20"/>
      <c r="O84" s="20"/>
      <c r="P84" s="20"/>
      <c r="Q84" s="20"/>
      <c r="R84" s="20"/>
      <c r="S84" s="20"/>
      <c r="T84" s="20"/>
      <c r="U84" s="20"/>
      <c r="V84" s="20"/>
      <c r="W84" s="20"/>
      <c r="X84" s="20"/>
      <c r="Y84" s="20"/>
      <c r="Z84" s="20"/>
      <c r="AA84" s="20"/>
      <c r="AB84" s="20"/>
      <c r="AC84" s="20"/>
    </row>
    <row r="85" spans="1:29" ht="13.2">
      <c r="A85" s="17" t="s">
        <v>525</v>
      </c>
      <c r="B85" s="19" t="s">
        <v>526</v>
      </c>
      <c r="C85" s="21">
        <v>4047</v>
      </c>
      <c r="D85" s="21">
        <v>212.47</v>
      </c>
      <c r="E85" s="22">
        <f t="shared" si="0"/>
        <v>3834.53</v>
      </c>
      <c r="F85" s="22">
        <f t="shared" si="1"/>
        <v>3994.4299010000004</v>
      </c>
      <c r="G85" s="20" t="e">
        <v>#N/A</v>
      </c>
      <c r="H85" s="20" t="e">
        <v>#N/A</v>
      </c>
      <c r="I85" s="20"/>
      <c r="J85" s="20"/>
      <c r="K85" s="20"/>
      <c r="L85" s="20"/>
      <c r="M85" s="20"/>
      <c r="N85" s="20"/>
      <c r="O85" s="20"/>
      <c r="P85" s="20"/>
      <c r="Q85" s="20"/>
      <c r="R85" s="20"/>
      <c r="S85" s="20"/>
      <c r="T85" s="20"/>
      <c r="U85" s="20"/>
      <c r="V85" s="20"/>
      <c r="W85" s="20"/>
      <c r="X85" s="20"/>
      <c r="Y85" s="20"/>
      <c r="Z85" s="20"/>
      <c r="AA85" s="20"/>
      <c r="AB85" s="20"/>
      <c r="AC85" s="20"/>
    </row>
    <row r="86" spans="1:29" ht="13.2">
      <c r="A86" s="17" t="s">
        <v>527</v>
      </c>
      <c r="B86" s="19" t="s">
        <v>528</v>
      </c>
      <c r="C86" s="21">
        <v>3783</v>
      </c>
      <c r="D86" s="21">
        <v>198.61</v>
      </c>
      <c r="E86" s="22">
        <f t="shared" si="0"/>
        <v>3584.39</v>
      </c>
      <c r="F86" s="22">
        <f t="shared" si="1"/>
        <v>3733.8590629999999</v>
      </c>
      <c r="G86" s="20" t="e">
        <v>#N/A</v>
      </c>
      <c r="H86" s="20" t="e">
        <v>#N/A</v>
      </c>
      <c r="I86" s="20"/>
      <c r="J86" s="20"/>
      <c r="K86" s="20"/>
      <c r="L86" s="20"/>
      <c r="M86" s="20"/>
      <c r="N86" s="20"/>
      <c r="O86" s="20"/>
      <c r="P86" s="20"/>
      <c r="Q86" s="20"/>
      <c r="R86" s="20"/>
      <c r="S86" s="20"/>
      <c r="T86" s="20"/>
      <c r="U86" s="20"/>
      <c r="V86" s="20"/>
      <c r="W86" s="20"/>
      <c r="X86" s="20"/>
      <c r="Y86" s="20"/>
      <c r="Z86" s="20"/>
      <c r="AA86" s="20"/>
      <c r="AB86" s="20"/>
      <c r="AC86" s="20"/>
    </row>
    <row r="87" spans="1:29" ht="13.2">
      <c r="A87" s="17" t="s">
        <v>529</v>
      </c>
      <c r="B87" s="19" t="s">
        <v>530</v>
      </c>
      <c r="C87" s="21">
        <v>3607</v>
      </c>
      <c r="D87" s="21">
        <v>189.37</v>
      </c>
      <c r="E87" s="22">
        <f t="shared" si="0"/>
        <v>3417.63</v>
      </c>
      <c r="F87" s="22">
        <f t="shared" si="1"/>
        <v>3560.1451710000001</v>
      </c>
      <c r="G87" s="20" t="e">
        <v>#N/A</v>
      </c>
      <c r="H87" s="20" t="e">
        <v>#N/A</v>
      </c>
      <c r="I87" s="20"/>
      <c r="J87" s="20"/>
      <c r="K87" s="20"/>
      <c r="L87" s="20"/>
      <c r="M87" s="20"/>
      <c r="N87" s="20"/>
      <c r="O87" s="20"/>
      <c r="P87" s="20"/>
      <c r="Q87" s="20"/>
      <c r="R87" s="20"/>
      <c r="S87" s="20"/>
      <c r="T87" s="20"/>
      <c r="U87" s="20"/>
      <c r="V87" s="20"/>
      <c r="W87" s="20"/>
      <c r="X87" s="20"/>
      <c r="Y87" s="20"/>
      <c r="Z87" s="20"/>
      <c r="AA87" s="20"/>
      <c r="AB87" s="20"/>
      <c r="AC87" s="20"/>
    </row>
    <row r="88" spans="1:29" ht="13.2">
      <c r="A88" s="17" t="s">
        <v>531</v>
      </c>
      <c r="B88" s="19" t="s">
        <v>532</v>
      </c>
      <c r="C88" s="21">
        <v>3871</v>
      </c>
      <c r="D88" s="21">
        <v>203.23</v>
      </c>
      <c r="E88" s="22">
        <f t="shared" si="0"/>
        <v>3667.77</v>
      </c>
      <c r="F88" s="22">
        <f t="shared" si="1"/>
        <v>3820.7160089999998</v>
      </c>
      <c r="G88" s="20" t="e">
        <v>#N/A</v>
      </c>
      <c r="H88" s="20" t="e">
        <v>#N/A</v>
      </c>
      <c r="I88" s="20"/>
      <c r="J88" s="20"/>
      <c r="K88" s="20"/>
      <c r="L88" s="20"/>
      <c r="M88" s="20"/>
      <c r="N88" s="20"/>
      <c r="O88" s="20"/>
      <c r="P88" s="20"/>
      <c r="Q88" s="20"/>
      <c r="R88" s="20"/>
      <c r="S88" s="20"/>
      <c r="T88" s="20"/>
      <c r="U88" s="20"/>
      <c r="V88" s="20"/>
      <c r="W88" s="20"/>
      <c r="X88" s="20"/>
      <c r="Y88" s="20"/>
      <c r="Z88" s="20"/>
      <c r="AA88" s="20"/>
      <c r="AB88" s="20"/>
      <c r="AC88" s="20"/>
    </row>
    <row r="89" spans="1:29" ht="13.2">
      <c r="A89" s="17" t="s">
        <v>533</v>
      </c>
      <c r="B89" s="19" t="s">
        <v>534</v>
      </c>
      <c r="C89" s="21">
        <v>4135</v>
      </c>
      <c r="D89" s="21">
        <v>217.09</v>
      </c>
      <c r="E89" s="22">
        <f t="shared" si="0"/>
        <v>3917.91</v>
      </c>
      <c r="F89" s="22">
        <f t="shared" si="1"/>
        <v>4081.2868469999999</v>
      </c>
      <c r="G89" s="20" t="e">
        <v>#N/A</v>
      </c>
      <c r="H89" s="20" t="e">
        <v>#N/A</v>
      </c>
      <c r="I89" s="20"/>
      <c r="J89" s="20"/>
      <c r="K89" s="20"/>
      <c r="L89" s="20"/>
      <c r="M89" s="20"/>
      <c r="N89" s="20"/>
      <c r="O89" s="20"/>
      <c r="P89" s="20"/>
      <c r="Q89" s="20"/>
      <c r="R89" s="20"/>
      <c r="S89" s="20"/>
      <c r="T89" s="20"/>
      <c r="U89" s="20"/>
      <c r="V89" s="20"/>
      <c r="W89" s="20"/>
      <c r="X89" s="20"/>
      <c r="Y89" s="20"/>
      <c r="Z89" s="20"/>
      <c r="AA89" s="20"/>
      <c r="AB89" s="20"/>
      <c r="AC89" s="20"/>
    </row>
    <row r="90" spans="1:29" ht="13.2">
      <c r="A90" s="17" t="s">
        <v>535</v>
      </c>
      <c r="B90" s="19" t="s">
        <v>536</v>
      </c>
      <c r="C90" s="21">
        <v>3871</v>
      </c>
      <c r="D90" s="21">
        <v>203.23</v>
      </c>
      <c r="E90" s="22">
        <f t="shared" si="0"/>
        <v>3667.77</v>
      </c>
      <c r="F90" s="22">
        <f t="shared" si="1"/>
        <v>3820.7160089999998</v>
      </c>
      <c r="G90" s="20" t="e">
        <v>#N/A</v>
      </c>
      <c r="H90" s="20" t="e">
        <v>#N/A</v>
      </c>
      <c r="I90" s="20"/>
      <c r="J90" s="20"/>
      <c r="K90" s="20"/>
      <c r="L90" s="20"/>
      <c r="M90" s="20"/>
      <c r="N90" s="20"/>
      <c r="O90" s="20"/>
      <c r="P90" s="20"/>
      <c r="Q90" s="20"/>
      <c r="R90" s="20"/>
      <c r="S90" s="20"/>
      <c r="T90" s="20"/>
      <c r="U90" s="20"/>
      <c r="V90" s="20"/>
      <c r="W90" s="20"/>
      <c r="X90" s="20"/>
      <c r="Y90" s="20"/>
      <c r="Z90" s="20"/>
      <c r="AA90" s="20"/>
      <c r="AB90" s="20"/>
      <c r="AC90" s="20"/>
    </row>
    <row r="91" spans="1:29" ht="13.2">
      <c r="A91" s="17" t="s">
        <v>537</v>
      </c>
      <c r="B91" s="19" t="s">
        <v>538</v>
      </c>
      <c r="C91" s="21">
        <v>3827</v>
      </c>
      <c r="D91" s="21">
        <v>200.92</v>
      </c>
      <c r="E91" s="22">
        <f t="shared" si="0"/>
        <v>3626.08</v>
      </c>
      <c r="F91" s="22">
        <f t="shared" si="1"/>
        <v>3777.2875359999998</v>
      </c>
      <c r="G91" s="20" t="e">
        <v>#N/A</v>
      </c>
      <c r="H91" s="20" t="e">
        <v>#N/A</v>
      </c>
      <c r="I91" s="20"/>
      <c r="J91" s="20"/>
      <c r="K91" s="20"/>
      <c r="L91" s="20"/>
      <c r="M91" s="20"/>
      <c r="N91" s="20"/>
      <c r="O91" s="20"/>
      <c r="P91" s="20"/>
      <c r="Q91" s="20"/>
      <c r="R91" s="20"/>
      <c r="S91" s="20"/>
      <c r="T91" s="20"/>
      <c r="U91" s="20"/>
      <c r="V91" s="20"/>
      <c r="W91" s="20"/>
      <c r="X91" s="20"/>
      <c r="Y91" s="20"/>
      <c r="Z91" s="20"/>
      <c r="AA91" s="20"/>
      <c r="AB91" s="20"/>
      <c r="AC91" s="20"/>
    </row>
    <row r="92" spans="1:29" ht="13.2">
      <c r="A92" s="17" t="s">
        <v>539</v>
      </c>
      <c r="B92" s="19" t="s">
        <v>540</v>
      </c>
      <c r="C92" s="21">
        <v>4091</v>
      </c>
      <c r="D92" s="21">
        <v>214.78</v>
      </c>
      <c r="E92" s="22">
        <f t="shared" si="0"/>
        <v>3876.22</v>
      </c>
      <c r="F92" s="22">
        <f t="shared" si="1"/>
        <v>4037.8583739999999</v>
      </c>
      <c r="G92" s="20" t="e">
        <v>#N/A</v>
      </c>
      <c r="H92" s="20" t="e">
        <v>#N/A</v>
      </c>
      <c r="I92" s="20"/>
      <c r="J92" s="20"/>
      <c r="K92" s="20"/>
      <c r="L92" s="20"/>
      <c r="M92" s="20"/>
      <c r="N92" s="20"/>
      <c r="O92" s="20"/>
      <c r="P92" s="20"/>
      <c r="Q92" s="20"/>
      <c r="R92" s="20"/>
      <c r="S92" s="20"/>
      <c r="T92" s="20"/>
      <c r="U92" s="20"/>
      <c r="V92" s="20"/>
      <c r="W92" s="20"/>
      <c r="X92" s="20"/>
      <c r="Y92" s="20"/>
      <c r="Z92" s="20"/>
      <c r="AA92" s="20"/>
      <c r="AB92" s="20"/>
      <c r="AC92" s="20"/>
    </row>
    <row r="93" spans="1:29" ht="13.2">
      <c r="A93" s="17" t="s">
        <v>541</v>
      </c>
      <c r="B93" s="19" t="s">
        <v>542</v>
      </c>
      <c r="C93" s="21">
        <v>4355</v>
      </c>
      <c r="D93" s="21">
        <v>228.64</v>
      </c>
      <c r="E93" s="22">
        <f t="shared" si="0"/>
        <v>4126.3599999999997</v>
      </c>
      <c r="F93" s="22">
        <f t="shared" si="1"/>
        <v>4298.429212</v>
      </c>
      <c r="G93" s="20" t="e">
        <v>#N/A</v>
      </c>
      <c r="H93" s="20" t="e">
        <v>#N/A</v>
      </c>
      <c r="I93" s="20"/>
      <c r="J93" s="20"/>
      <c r="K93" s="20"/>
      <c r="L93" s="20"/>
      <c r="M93" s="20"/>
      <c r="N93" s="20"/>
      <c r="O93" s="20"/>
      <c r="P93" s="20"/>
      <c r="Q93" s="20"/>
      <c r="R93" s="20"/>
      <c r="S93" s="20"/>
      <c r="T93" s="20"/>
      <c r="U93" s="20"/>
      <c r="V93" s="20"/>
      <c r="W93" s="20"/>
      <c r="X93" s="20"/>
      <c r="Y93" s="20"/>
      <c r="Z93" s="20"/>
      <c r="AA93" s="20"/>
      <c r="AB93" s="20"/>
      <c r="AC93" s="20"/>
    </row>
    <row r="94" spans="1:29" ht="13.2">
      <c r="A94" s="17" t="s">
        <v>543</v>
      </c>
      <c r="B94" s="19" t="s">
        <v>544</v>
      </c>
      <c r="C94" s="21">
        <v>4091</v>
      </c>
      <c r="D94" s="21">
        <v>214.78</v>
      </c>
      <c r="E94" s="22">
        <f t="shared" si="0"/>
        <v>3876.22</v>
      </c>
      <c r="F94" s="22">
        <f t="shared" si="1"/>
        <v>4037.8583739999999</v>
      </c>
      <c r="G94" s="20" t="e">
        <v>#N/A</v>
      </c>
      <c r="H94" s="20" t="e">
        <v>#N/A</v>
      </c>
      <c r="I94" s="20"/>
      <c r="J94" s="20"/>
      <c r="K94" s="20"/>
      <c r="L94" s="20"/>
      <c r="M94" s="20"/>
      <c r="N94" s="20"/>
      <c r="O94" s="20"/>
      <c r="P94" s="20"/>
      <c r="Q94" s="20"/>
      <c r="R94" s="20"/>
      <c r="S94" s="20"/>
      <c r="T94" s="20"/>
      <c r="U94" s="20"/>
      <c r="V94" s="20"/>
      <c r="W94" s="20"/>
      <c r="X94" s="20"/>
      <c r="Y94" s="20"/>
      <c r="Z94" s="20"/>
      <c r="AA94" s="20"/>
      <c r="AB94" s="20"/>
      <c r="AC94" s="20"/>
    </row>
    <row r="95" spans="1:29" ht="13.2">
      <c r="A95" s="17" t="s">
        <v>545</v>
      </c>
      <c r="B95" s="19" t="s">
        <v>546</v>
      </c>
      <c r="C95" s="21">
        <v>4047</v>
      </c>
      <c r="D95" s="21">
        <v>212.47</v>
      </c>
      <c r="E95" s="22">
        <f t="shared" si="0"/>
        <v>3834.53</v>
      </c>
      <c r="F95" s="22">
        <f t="shared" si="1"/>
        <v>3994.4299010000004</v>
      </c>
      <c r="G95" s="20" t="e">
        <v>#N/A</v>
      </c>
      <c r="H95" s="20" t="e">
        <v>#N/A</v>
      </c>
      <c r="I95" s="20"/>
      <c r="J95" s="20"/>
      <c r="K95" s="20"/>
      <c r="L95" s="20"/>
      <c r="M95" s="20"/>
      <c r="N95" s="20"/>
      <c r="O95" s="20"/>
      <c r="P95" s="20"/>
      <c r="Q95" s="20"/>
      <c r="R95" s="20"/>
      <c r="S95" s="20"/>
      <c r="T95" s="20"/>
      <c r="U95" s="20"/>
      <c r="V95" s="20"/>
      <c r="W95" s="20"/>
      <c r="X95" s="20"/>
      <c r="Y95" s="20"/>
      <c r="Z95" s="20"/>
      <c r="AA95" s="20"/>
      <c r="AB95" s="20"/>
      <c r="AC95" s="20"/>
    </row>
    <row r="96" spans="1:29" ht="13.2">
      <c r="A96" s="17" t="s">
        <v>547</v>
      </c>
      <c r="B96" s="19" t="s">
        <v>548</v>
      </c>
      <c r="C96" s="21">
        <v>4311</v>
      </c>
      <c r="D96" s="21">
        <v>226.33</v>
      </c>
      <c r="E96" s="22">
        <f t="shared" si="0"/>
        <v>4084.67</v>
      </c>
      <c r="F96" s="22">
        <f t="shared" si="1"/>
        <v>4255.0007390000001</v>
      </c>
      <c r="G96" s="20" t="e">
        <v>#N/A</v>
      </c>
      <c r="H96" s="20" t="e">
        <v>#N/A</v>
      </c>
      <c r="I96" s="20"/>
      <c r="J96" s="20"/>
      <c r="K96" s="20"/>
      <c r="L96" s="20"/>
      <c r="M96" s="20"/>
      <c r="N96" s="20"/>
      <c r="O96" s="20"/>
      <c r="P96" s="20"/>
      <c r="Q96" s="20"/>
      <c r="R96" s="20"/>
      <c r="S96" s="20"/>
      <c r="T96" s="20"/>
      <c r="U96" s="20"/>
      <c r="V96" s="20"/>
      <c r="W96" s="20"/>
      <c r="X96" s="20"/>
      <c r="Y96" s="20"/>
      <c r="Z96" s="20"/>
      <c r="AA96" s="20"/>
      <c r="AB96" s="20"/>
      <c r="AC96" s="20"/>
    </row>
    <row r="97" spans="1:29" ht="13.2">
      <c r="A97" s="17" t="s">
        <v>549</v>
      </c>
      <c r="B97" s="19" t="s">
        <v>550</v>
      </c>
      <c r="C97" s="21">
        <v>4575</v>
      </c>
      <c r="D97" s="21">
        <v>240.19</v>
      </c>
      <c r="E97" s="22">
        <f t="shared" si="0"/>
        <v>4334.8100000000004</v>
      </c>
      <c r="F97" s="22">
        <f t="shared" si="1"/>
        <v>4515.5715770000006</v>
      </c>
      <c r="G97" s="20" t="e">
        <v>#N/A</v>
      </c>
      <c r="H97" s="20" t="e">
        <v>#N/A</v>
      </c>
      <c r="I97" s="20"/>
      <c r="J97" s="20"/>
      <c r="K97" s="20"/>
      <c r="L97" s="20"/>
      <c r="M97" s="20"/>
      <c r="N97" s="20"/>
      <c r="O97" s="20"/>
      <c r="P97" s="20"/>
      <c r="Q97" s="20"/>
      <c r="R97" s="20"/>
      <c r="S97" s="20"/>
      <c r="T97" s="20"/>
      <c r="U97" s="20"/>
      <c r="V97" s="20"/>
      <c r="W97" s="20"/>
      <c r="X97" s="20"/>
      <c r="Y97" s="20"/>
      <c r="Z97" s="20"/>
      <c r="AA97" s="20"/>
      <c r="AB97" s="20"/>
      <c r="AC97" s="20"/>
    </row>
    <row r="98" spans="1:29" ht="13.2">
      <c r="A98" s="17" t="s">
        <v>551</v>
      </c>
      <c r="B98" s="19" t="s">
        <v>552</v>
      </c>
      <c r="C98" s="21">
        <v>4311</v>
      </c>
      <c r="D98" s="21">
        <v>226.33</v>
      </c>
      <c r="E98" s="22">
        <f t="shared" si="0"/>
        <v>4084.67</v>
      </c>
      <c r="F98" s="22">
        <f t="shared" si="1"/>
        <v>4255.0007390000001</v>
      </c>
      <c r="G98" s="20" t="e">
        <v>#N/A</v>
      </c>
      <c r="H98" s="20" t="e">
        <v>#N/A</v>
      </c>
      <c r="I98" s="20"/>
      <c r="J98" s="20"/>
      <c r="K98" s="20"/>
      <c r="L98" s="20"/>
      <c r="M98" s="20"/>
      <c r="N98" s="20"/>
      <c r="O98" s="20"/>
      <c r="P98" s="20"/>
      <c r="Q98" s="20"/>
      <c r="R98" s="20"/>
      <c r="S98" s="20"/>
      <c r="T98" s="20"/>
      <c r="U98" s="20"/>
      <c r="V98" s="20"/>
      <c r="W98" s="20"/>
      <c r="X98" s="20"/>
      <c r="Y98" s="20"/>
      <c r="Z98" s="20"/>
      <c r="AA98" s="20"/>
      <c r="AB98" s="20"/>
      <c r="AC98" s="20"/>
    </row>
    <row r="99" spans="1:29" ht="13.2">
      <c r="A99" s="17" t="s">
        <v>553</v>
      </c>
      <c r="B99" s="19" t="s">
        <v>554</v>
      </c>
      <c r="C99" s="21">
        <v>4135</v>
      </c>
      <c r="D99" s="21">
        <v>217.09</v>
      </c>
      <c r="E99" s="22">
        <f t="shared" si="0"/>
        <v>3917.91</v>
      </c>
      <c r="F99" s="22">
        <f t="shared" si="1"/>
        <v>4081.2868469999999</v>
      </c>
      <c r="G99" s="20" t="e">
        <v>#N/A</v>
      </c>
      <c r="H99" s="20" t="e">
        <v>#N/A</v>
      </c>
      <c r="I99" s="20"/>
      <c r="J99" s="20"/>
      <c r="K99" s="20"/>
      <c r="L99" s="20"/>
      <c r="M99" s="20"/>
      <c r="N99" s="20"/>
      <c r="O99" s="20"/>
      <c r="P99" s="20"/>
      <c r="Q99" s="20"/>
      <c r="R99" s="20"/>
      <c r="S99" s="20"/>
      <c r="T99" s="20"/>
      <c r="U99" s="20"/>
      <c r="V99" s="20"/>
      <c r="W99" s="20"/>
      <c r="X99" s="20"/>
      <c r="Y99" s="20"/>
      <c r="Z99" s="20"/>
      <c r="AA99" s="20"/>
      <c r="AB99" s="20"/>
      <c r="AC99" s="20"/>
    </row>
    <row r="100" spans="1:29" ht="13.2">
      <c r="A100" s="17" t="s">
        <v>555</v>
      </c>
      <c r="B100" s="19" t="s">
        <v>556</v>
      </c>
      <c r="C100" s="21">
        <v>4399</v>
      </c>
      <c r="D100" s="21">
        <v>230.95</v>
      </c>
      <c r="E100" s="22">
        <f t="shared" si="0"/>
        <v>4168.05</v>
      </c>
      <c r="F100" s="22">
        <f t="shared" si="1"/>
        <v>4341.8576849999999</v>
      </c>
      <c r="G100" s="20" t="e">
        <v>#N/A</v>
      </c>
      <c r="H100" s="20" t="e">
        <v>#N/A</v>
      </c>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3.2">
      <c r="A101" s="17" t="s">
        <v>557</v>
      </c>
      <c r="B101" s="19" t="s">
        <v>558</v>
      </c>
      <c r="C101" s="21">
        <v>4663</v>
      </c>
      <c r="D101" s="21">
        <v>244.81</v>
      </c>
      <c r="E101" s="22">
        <f t="shared" si="0"/>
        <v>4418.1899999999996</v>
      </c>
      <c r="F101" s="22">
        <f t="shared" si="1"/>
        <v>4602.4285229999996</v>
      </c>
      <c r="G101" s="20" t="e">
        <v>#N/A</v>
      </c>
      <c r="H101" s="20" t="e">
        <v>#N/A</v>
      </c>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3.2">
      <c r="A102" s="17" t="s">
        <v>559</v>
      </c>
      <c r="B102" s="19" t="s">
        <v>560</v>
      </c>
      <c r="C102" s="21">
        <v>4399</v>
      </c>
      <c r="D102" s="21">
        <v>230.95</v>
      </c>
      <c r="E102" s="22">
        <f t="shared" si="0"/>
        <v>4168.05</v>
      </c>
      <c r="F102" s="22">
        <f t="shared" si="1"/>
        <v>4341.8576849999999</v>
      </c>
      <c r="G102" s="20" t="e">
        <v>#N/A</v>
      </c>
      <c r="H102" s="20" t="e">
        <v>#N/A</v>
      </c>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3.2">
      <c r="A103" s="17" t="s">
        <v>561</v>
      </c>
      <c r="B103" s="19" t="s">
        <v>562</v>
      </c>
      <c r="C103" s="21">
        <v>4355</v>
      </c>
      <c r="D103" s="21">
        <v>228.64</v>
      </c>
      <c r="E103" s="22">
        <f t="shared" si="0"/>
        <v>4126.3599999999997</v>
      </c>
      <c r="F103" s="22">
        <f t="shared" si="1"/>
        <v>4298.429212</v>
      </c>
      <c r="G103" s="20" t="e">
        <v>#N/A</v>
      </c>
      <c r="H103" s="20" t="e">
        <v>#N/A</v>
      </c>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3.2">
      <c r="A104" s="17" t="s">
        <v>563</v>
      </c>
      <c r="B104" s="19" t="s">
        <v>564</v>
      </c>
      <c r="C104" s="21">
        <v>4619</v>
      </c>
      <c r="D104" s="21">
        <v>242.5</v>
      </c>
      <c r="E104" s="22">
        <f t="shared" si="0"/>
        <v>4376.5</v>
      </c>
      <c r="F104" s="22">
        <f t="shared" si="1"/>
        <v>4559.0000499999996</v>
      </c>
      <c r="G104" s="20" t="e">
        <v>#N/A</v>
      </c>
      <c r="H104" s="20" t="e">
        <v>#N/A</v>
      </c>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3.2">
      <c r="A105" s="17" t="s">
        <v>565</v>
      </c>
      <c r="B105" s="19" t="s">
        <v>566</v>
      </c>
      <c r="C105" s="21">
        <v>4883</v>
      </c>
      <c r="D105" s="21">
        <v>256.36</v>
      </c>
      <c r="E105" s="22">
        <f t="shared" si="0"/>
        <v>4626.6400000000003</v>
      </c>
      <c r="F105" s="22">
        <f t="shared" si="1"/>
        <v>4819.5708880000002</v>
      </c>
      <c r="G105" s="20" t="e">
        <v>#N/A</v>
      </c>
      <c r="H105" s="20" t="e">
        <v>#N/A</v>
      </c>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3.2">
      <c r="A106" s="17" t="s">
        <v>567</v>
      </c>
      <c r="B106" s="19" t="s">
        <v>568</v>
      </c>
      <c r="C106" s="21">
        <v>4619</v>
      </c>
      <c r="D106" s="21">
        <v>242.5</v>
      </c>
      <c r="E106" s="22">
        <f t="shared" si="0"/>
        <v>4376.5</v>
      </c>
      <c r="F106" s="22">
        <f t="shared" si="1"/>
        <v>4559.0000499999996</v>
      </c>
      <c r="G106" s="20" t="e">
        <v>#N/A</v>
      </c>
      <c r="H106" s="20" t="e">
        <v>#N/A</v>
      </c>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3.2">
      <c r="A107" s="17" t="s">
        <v>569</v>
      </c>
      <c r="B107" s="19" t="s">
        <v>570</v>
      </c>
      <c r="C107" s="21">
        <v>4575</v>
      </c>
      <c r="D107" s="21">
        <v>240.19</v>
      </c>
      <c r="E107" s="22">
        <f t="shared" si="0"/>
        <v>4334.8100000000004</v>
      </c>
      <c r="F107" s="22">
        <f t="shared" si="1"/>
        <v>4515.5715770000006</v>
      </c>
      <c r="G107" s="20" t="e">
        <v>#N/A</v>
      </c>
      <c r="H107" s="20" t="e">
        <v>#N/A</v>
      </c>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3.2">
      <c r="A108" s="17" t="s">
        <v>571</v>
      </c>
      <c r="B108" s="19" t="s">
        <v>572</v>
      </c>
      <c r="C108" s="21">
        <v>4839</v>
      </c>
      <c r="D108" s="21">
        <v>254.05</v>
      </c>
      <c r="E108" s="22">
        <f t="shared" si="0"/>
        <v>4584.95</v>
      </c>
      <c r="F108" s="22">
        <f t="shared" si="1"/>
        <v>4776.1424150000003</v>
      </c>
      <c r="G108" s="20" t="e">
        <v>#N/A</v>
      </c>
      <c r="H108" s="20" t="e">
        <v>#N/A</v>
      </c>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3.2">
      <c r="A109" s="17" t="s">
        <v>573</v>
      </c>
      <c r="B109" s="19" t="s">
        <v>574</v>
      </c>
      <c r="C109" s="21">
        <v>5103</v>
      </c>
      <c r="D109" s="21">
        <v>267.91000000000003</v>
      </c>
      <c r="E109" s="22">
        <f t="shared" si="0"/>
        <v>4835.09</v>
      </c>
      <c r="F109" s="22">
        <f t="shared" si="1"/>
        <v>5036.7132529999999</v>
      </c>
      <c r="G109" s="20" t="e">
        <v>#N/A</v>
      </c>
      <c r="H109" s="20" t="e">
        <v>#N/A</v>
      </c>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3.2">
      <c r="A110" s="17" t="s">
        <v>575</v>
      </c>
      <c r="B110" s="19" t="s">
        <v>576</v>
      </c>
      <c r="C110" s="21">
        <v>4839</v>
      </c>
      <c r="D110" s="21">
        <v>254.05</v>
      </c>
      <c r="E110" s="22">
        <f t="shared" si="0"/>
        <v>4584.95</v>
      </c>
      <c r="F110" s="22">
        <f t="shared" si="1"/>
        <v>4776.1424150000003</v>
      </c>
      <c r="G110" s="20" t="e">
        <v>#N/A</v>
      </c>
      <c r="H110" s="20" t="e">
        <v>#N/A</v>
      </c>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3.2">
      <c r="A111" s="17" t="s">
        <v>577</v>
      </c>
      <c r="B111" s="19" t="s">
        <v>578</v>
      </c>
      <c r="C111" s="21">
        <v>1627</v>
      </c>
      <c r="D111" s="21">
        <v>85.42</v>
      </c>
      <c r="E111" s="22">
        <f t="shared" si="0"/>
        <v>1541.58</v>
      </c>
      <c r="F111" s="22">
        <f t="shared" si="1"/>
        <v>1605.8638859999999</v>
      </c>
      <c r="G111" s="20" t="e">
        <v>#N/A</v>
      </c>
      <c r="H111" s="20" t="e">
        <v>#N/A</v>
      </c>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3.2">
      <c r="A112" s="17" t="s">
        <v>579</v>
      </c>
      <c r="B112" s="19" t="s">
        <v>580</v>
      </c>
      <c r="C112" s="21">
        <v>307</v>
      </c>
      <c r="D112" s="21">
        <v>15.15</v>
      </c>
      <c r="E112" s="22">
        <f t="shared" si="0"/>
        <v>291.85000000000002</v>
      </c>
      <c r="F112" s="22">
        <f t="shared" si="1"/>
        <v>304.02014500000001</v>
      </c>
      <c r="G112" s="20" t="e">
        <v>#N/A</v>
      </c>
      <c r="H112" s="20" t="e">
        <v>#N/A</v>
      </c>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3.2">
      <c r="A113" s="17" t="s">
        <v>581</v>
      </c>
      <c r="B113" s="19" t="s">
        <v>582</v>
      </c>
      <c r="C113" s="21">
        <v>395</v>
      </c>
      <c r="D113" s="21">
        <v>19.489999999999998</v>
      </c>
      <c r="E113" s="22">
        <f t="shared" si="0"/>
        <v>375.51</v>
      </c>
      <c r="F113" s="22">
        <f t="shared" si="1"/>
        <v>391.168767</v>
      </c>
      <c r="G113" s="20" t="e">
        <v>#N/A</v>
      </c>
      <c r="H113" s="20" t="e">
        <v>#N/A</v>
      </c>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3.2">
      <c r="A114" s="17" t="s">
        <v>583</v>
      </c>
      <c r="B114" s="19" t="s">
        <v>584</v>
      </c>
      <c r="C114" s="21">
        <v>304</v>
      </c>
      <c r="D114" s="21">
        <v>15</v>
      </c>
      <c r="E114" s="22">
        <f t="shared" si="0"/>
        <v>289</v>
      </c>
      <c r="F114" s="22">
        <f t="shared" si="1"/>
        <v>301.05130000000003</v>
      </c>
      <c r="G114" s="20" t="e">
        <v>#N/A</v>
      </c>
      <c r="H114" s="20" t="e">
        <v>#N/A</v>
      </c>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3.2">
      <c r="A115" s="17" t="s">
        <v>585</v>
      </c>
      <c r="B115" s="19" t="s">
        <v>586</v>
      </c>
      <c r="C115" s="21">
        <v>719</v>
      </c>
      <c r="D115" s="21">
        <v>35.47</v>
      </c>
      <c r="E115" s="22">
        <f t="shared" si="0"/>
        <v>683.53</v>
      </c>
      <c r="F115" s="22">
        <f t="shared" si="1"/>
        <v>712.03320099999996</v>
      </c>
      <c r="G115" s="20" t="e">
        <v>#N/A</v>
      </c>
      <c r="H115" s="20" t="e">
        <v>#N/A</v>
      </c>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3.2">
      <c r="A116" s="17" t="s">
        <v>587</v>
      </c>
      <c r="B116" s="19" t="s">
        <v>588</v>
      </c>
      <c r="C116" s="21">
        <v>159</v>
      </c>
      <c r="D116" s="21">
        <v>7.84</v>
      </c>
      <c r="E116" s="22">
        <f t="shared" si="0"/>
        <v>151.16</v>
      </c>
      <c r="F116" s="22">
        <f t="shared" si="1"/>
        <v>157.46337199999999</v>
      </c>
      <c r="G116" s="20" t="e">
        <v>#N/A</v>
      </c>
      <c r="H116" s="20" t="e">
        <v>#N/A</v>
      </c>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3.2">
      <c r="A117" s="17" t="s">
        <v>589</v>
      </c>
      <c r="B117" s="19" t="s">
        <v>590</v>
      </c>
      <c r="C117" s="21">
        <v>304</v>
      </c>
      <c r="D117" s="21">
        <v>15</v>
      </c>
      <c r="E117" s="22">
        <f t="shared" si="0"/>
        <v>289</v>
      </c>
      <c r="F117" s="22">
        <f t="shared" si="1"/>
        <v>301.05130000000003</v>
      </c>
      <c r="G117" s="20" t="e">
        <v>#N/A</v>
      </c>
      <c r="H117" s="20" t="e">
        <v>#N/A</v>
      </c>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3.2">
      <c r="A118" s="17" t="s">
        <v>591</v>
      </c>
      <c r="B118" s="19" t="s">
        <v>592</v>
      </c>
      <c r="C118" s="21">
        <v>719</v>
      </c>
      <c r="D118" s="21">
        <v>35.47</v>
      </c>
      <c r="E118" s="22">
        <f t="shared" si="0"/>
        <v>683.53</v>
      </c>
      <c r="F118" s="22">
        <f t="shared" si="1"/>
        <v>712.03320099999996</v>
      </c>
      <c r="G118" s="20" t="e">
        <v>#N/A</v>
      </c>
      <c r="H118" s="20" t="e">
        <v>#N/A</v>
      </c>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3.2">
      <c r="A119" s="17" t="s">
        <v>593</v>
      </c>
      <c r="B119" s="19" t="s">
        <v>594</v>
      </c>
      <c r="C119" s="21">
        <v>159</v>
      </c>
      <c r="D119" s="21">
        <v>7.84</v>
      </c>
      <c r="E119" s="22">
        <f t="shared" si="0"/>
        <v>151.16</v>
      </c>
      <c r="F119" s="22">
        <f t="shared" si="1"/>
        <v>157.46337199999999</v>
      </c>
      <c r="G119" s="20" t="e">
        <v>#N/A</v>
      </c>
      <c r="H119" s="20" t="e">
        <v>#N/A</v>
      </c>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3.2">
      <c r="A120" s="17" t="s">
        <v>595</v>
      </c>
      <c r="B120" s="19" t="s">
        <v>596</v>
      </c>
      <c r="C120" s="21">
        <v>2023</v>
      </c>
      <c r="D120" s="21">
        <v>106.21</v>
      </c>
      <c r="E120" s="22">
        <f t="shared" si="0"/>
        <v>1916.79</v>
      </c>
      <c r="F120" s="22">
        <f t="shared" si="1"/>
        <v>1996.720143</v>
      </c>
      <c r="G120" s="20" t="e">
        <v>#N/A</v>
      </c>
      <c r="H120" s="20" t="e">
        <v>#N/A</v>
      </c>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3.2">
      <c r="A121" s="17" t="s">
        <v>597</v>
      </c>
      <c r="B121" s="19" t="s">
        <v>598</v>
      </c>
      <c r="C121" s="21">
        <v>119</v>
      </c>
      <c r="D121" s="21">
        <v>5.87</v>
      </c>
      <c r="E121" s="22">
        <f t="shared" si="0"/>
        <v>113.13</v>
      </c>
      <c r="F121" s="22">
        <f t="shared" si="1"/>
        <v>117.847521</v>
      </c>
      <c r="G121" s="20" t="e">
        <v>#N/A</v>
      </c>
      <c r="H121" s="20" t="e">
        <v>#N/A</v>
      </c>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3.2">
      <c r="A122" s="17" t="s">
        <v>599</v>
      </c>
      <c r="B122" s="19" t="s">
        <v>600</v>
      </c>
      <c r="C122" s="21">
        <v>399</v>
      </c>
      <c r="D122" s="21">
        <v>19.68</v>
      </c>
      <c r="E122" s="22">
        <f t="shared" si="0"/>
        <v>379.32</v>
      </c>
      <c r="F122" s="22">
        <f t="shared" si="1"/>
        <v>395.13764399999997</v>
      </c>
      <c r="G122" s="20" t="e">
        <v>#N/A</v>
      </c>
      <c r="H122" s="20" t="e">
        <v>#N/A</v>
      </c>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3.2">
      <c r="A123" s="17" t="s">
        <v>601</v>
      </c>
      <c r="B123" s="19" t="s">
        <v>602</v>
      </c>
      <c r="C123" s="21">
        <v>359</v>
      </c>
      <c r="D123" s="21">
        <v>17.71</v>
      </c>
      <c r="E123" s="22">
        <f t="shared" si="0"/>
        <v>341.29</v>
      </c>
      <c r="F123" s="22">
        <f t="shared" si="1"/>
        <v>355.521793</v>
      </c>
      <c r="G123" s="20" t="e">
        <v>#N/A</v>
      </c>
      <c r="H123" s="20" t="e">
        <v>#N/A</v>
      </c>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3.2">
      <c r="A124" s="17" t="s">
        <v>603</v>
      </c>
      <c r="B124" s="19" t="s">
        <v>604</v>
      </c>
      <c r="C124" s="21">
        <v>3343</v>
      </c>
      <c r="D124" s="21">
        <v>175.51</v>
      </c>
      <c r="E124" s="22">
        <f t="shared" si="0"/>
        <v>3167.49</v>
      </c>
      <c r="F124" s="22">
        <f t="shared" si="1"/>
        <v>3299.5743329999996</v>
      </c>
      <c r="G124" s="20" t="e">
        <v>#N/A</v>
      </c>
      <c r="H124" s="20" t="e">
        <v>#N/A</v>
      </c>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3.2">
      <c r="A125" s="17" t="s">
        <v>121</v>
      </c>
      <c r="B125" s="19" t="s">
        <v>605</v>
      </c>
      <c r="C125" s="21">
        <v>89.64</v>
      </c>
      <c r="D125" s="21">
        <v>12.23</v>
      </c>
      <c r="E125" s="22">
        <f t="shared" si="0"/>
        <v>77.41</v>
      </c>
      <c r="F125" s="22">
        <f t="shared" si="1"/>
        <v>80.637996999999999</v>
      </c>
      <c r="G125" s="20" t="e">
        <v>#N/A</v>
      </c>
      <c r="H125" s="20" t="e">
        <v>#N/A</v>
      </c>
      <c r="I125" s="20" t="e">
        <f>H125-F125</f>
        <v>#N/A</v>
      </c>
      <c r="J125" s="20"/>
      <c r="K125" s="20"/>
      <c r="L125" s="20"/>
      <c r="M125" s="20"/>
      <c r="N125" s="20"/>
      <c r="O125" s="20"/>
      <c r="P125" s="20"/>
      <c r="Q125" s="20"/>
      <c r="R125" s="20"/>
      <c r="S125" s="20"/>
      <c r="T125" s="20"/>
      <c r="U125" s="20"/>
      <c r="V125" s="20"/>
      <c r="W125" s="20"/>
      <c r="X125" s="20"/>
      <c r="Y125" s="20"/>
      <c r="Z125" s="20"/>
      <c r="AA125" s="20"/>
      <c r="AB125" s="20"/>
      <c r="AC125" s="20"/>
    </row>
    <row r="126" spans="1:29" ht="13.2">
      <c r="A126" s="17" t="s">
        <v>606</v>
      </c>
      <c r="B126" s="19" t="s">
        <v>607</v>
      </c>
      <c r="C126" s="21">
        <v>459</v>
      </c>
      <c r="D126" s="21">
        <v>24.1</v>
      </c>
      <c r="E126" s="22">
        <f t="shared" si="0"/>
        <v>434.9</v>
      </c>
      <c r="F126" s="22">
        <f t="shared" si="1"/>
        <v>453.03532999999999</v>
      </c>
      <c r="G126" s="20" t="e">
        <v>#N/A</v>
      </c>
      <c r="H126" s="20" t="e">
        <v>#N/A</v>
      </c>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3.2">
      <c r="A127" s="17" t="s">
        <v>608</v>
      </c>
      <c r="B127" s="19" t="s">
        <v>609</v>
      </c>
      <c r="C127" s="21">
        <v>3025</v>
      </c>
      <c r="D127" s="21">
        <v>158.81</v>
      </c>
      <c r="E127" s="22">
        <f t="shared" si="0"/>
        <v>2866.19</v>
      </c>
      <c r="F127" s="22">
        <f t="shared" si="1"/>
        <v>2985.7101229999998</v>
      </c>
      <c r="G127" s="20" t="e">
        <v>#N/A</v>
      </c>
      <c r="H127" s="20" t="e">
        <v>#N/A</v>
      </c>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3.2">
      <c r="A128" s="17" t="s">
        <v>610</v>
      </c>
      <c r="B128" s="19" t="s">
        <v>611</v>
      </c>
      <c r="C128" s="21">
        <v>303</v>
      </c>
      <c r="D128" s="21">
        <v>15.91</v>
      </c>
      <c r="E128" s="22">
        <f t="shared" si="0"/>
        <v>287.08999999999997</v>
      </c>
      <c r="F128" s="22">
        <f t="shared" si="1"/>
        <v>299.06165299999998</v>
      </c>
      <c r="G128" s="20" t="e">
        <v>#N/A</v>
      </c>
      <c r="H128" s="20" t="e">
        <v>#N/A</v>
      </c>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3.2">
      <c r="A129" s="17" t="s">
        <v>612</v>
      </c>
      <c r="B129" s="19" t="s">
        <v>613</v>
      </c>
      <c r="C129" s="21">
        <v>455</v>
      </c>
      <c r="D129" s="21">
        <v>22.2</v>
      </c>
      <c r="E129" s="22">
        <f t="shared" si="0"/>
        <v>432.8</v>
      </c>
      <c r="F129" s="22">
        <f t="shared" si="1"/>
        <v>450.84775999999999</v>
      </c>
      <c r="G129" s="20" t="e">
        <v>#N/A</v>
      </c>
      <c r="H129" s="20" t="e">
        <v>#N/A</v>
      </c>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3.2">
      <c r="A130" s="17" t="s">
        <v>614</v>
      </c>
      <c r="B130" s="19" t="s">
        <v>615</v>
      </c>
      <c r="C130" s="21">
        <v>159</v>
      </c>
      <c r="D130" s="21">
        <v>8.35</v>
      </c>
      <c r="E130" s="22">
        <f t="shared" si="0"/>
        <v>150.65</v>
      </c>
      <c r="F130" s="22">
        <f t="shared" si="1"/>
        <v>156.93210500000001</v>
      </c>
      <c r="G130" s="20" t="e">
        <v>#N/A</v>
      </c>
      <c r="H130" s="20" t="e">
        <v>#N/A</v>
      </c>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3.2">
      <c r="A131" s="17" t="s">
        <v>364</v>
      </c>
      <c r="B131" s="19" t="s">
        <v>616</v>
      </c>
      <c r="C131" s="21">
        <v>2559</v>
      </c>
      <c r="D131" s="21">
        <v>1077.31</v>
      </c>
      <c r="E131" s="22">
        <f t="shared" si="0"/>
        <v>1481.69</v>
      </c>
      <c r="F131" s="22">
        <f t="shared" si="1"/>
        <v>1543.4764730000002</v>
      </c>
      <c r="G131" s="20" t="e">
        <v>#N/A</v>
      </c>
      <c r="H131" s="20" t="e">
        <v>#N/A</v>
      </c>
      <c r="I131" s="20" t="e">
        <f t="shared" ref="I131:I139" si="4">H131-F131</f>
        <v>#N/A</v>
      </c>
      <c r="J131" s="20"/>
      <c r="K131" s="20"/>
      <c r="L131" s="20"/>
      <c r="M131" s="20"/>
      <c r="N131" s="20"/>
      <c r="O131" s="20"/>
      <c r="P131" s="20"/>
      <c r="Q131" s="20"/>
      <c r="R131" s="20"/>
      <c r="S131" s="20"/>
      <c r="T131" s="20"/>
      <c r="U131" s="20"/>
      <c r="V131" s="20"/>
      <c r="W131" s="20"/>
      <c r="X131" s="20"/>
      <c r="Y131" s="20"/>
      <c r="Z131" s="20"/>
      <c r="AA131" s="20"/>
      <c r="AB131" s="20"/>
      <c r="AC131" s="20"/>
    </row>
    <row r="132" spans="1:29" ht="13.2">
      <c r="A132" s="17" t="s">
        <v>243</v>
      </c>
      <c r="B132" s="19" t="s">
        <v>617</v>
      </c>
      <c r="C132" s="21">
        <v>3199</v>
      </c>
      <c r="D132" s="21">
        <v>157.96</v>
      </c>
      <c r="E132" s="22">
        <f t="shared" si="0"/>
        <v>3041.04</v>
      </c>
      <c r="F132" s="22">
        <f t="shared" si="1"/>
        <v>3167.8513680000001</v>
      </c>
      <c r="G132" s="20" t="e">
        <v>#N/A</v>
      </c>
      <c r="H132" s="20" t="e">
        <v>#N/A</v>
      </c>
      <c r="I132" s="20" t="e">
        <f t="shared" si="4"/>
        <v>#N/A</v>
      </c>
      <c r="J132" s="20"/>
      <c r="K132" s="20"/>
      <c r="L132" s="20"/>
      <c r="M132" s="20"/>
      <c r="N132" s="20"/>
      <c r="O132" s="20"/>
      <c r="P132" s="20"/>
      <c r="Q132" s="20"/>
      <c r="R132" s="20"/>
      <c r="S132" s="20"/>
      <c r="T132" s="20"/>
      <c r="U132" s="20"/>
      <c r="V132" s="20"/>
      <c r="W132" s="20"/>
      <c r="X132" s="20"/>
      <c r="Y132" s="20"/>
      <c r="Z132" s="20"/>
      <c r="AA132" s="20"/>
      <c r="AB132" s="20"/>
      <c r="AC132" s="20"/>
    </row>
    <row r="133" spans="1:29" ht="13.2">
      <c r="A133" s="17" t="s">
        <v>245</v>
      </c>
      <c r="B133" s="19" t="s">
        <v>618</v>
      </c>
      <c r="C133" s="21">
        <v>959</v>
      </c>
      <c r="D133" s="21">
        <v>47.36</v>
      </c>
      <c r="E133" s="22">
        <f t="shared" si="0"/>
        <v>911.64</v>
      </c>
      <c r="F133" s="22">
        <f t="shared" si="1"/>
        <v>949.65538800000002</v>
      </c>
      <c r="G133" s="20" t="e">
        <v>#N/A</v>
      </c>
      <c r="H133" s="20" t="e">
        <v>#N/A</v>
      </c>
      <c r="I133" s="20" t="e">
        <f t="shared" si="4"/>
        <v>#N/A</v>
      </c>
      <c r="J133" s="20"/>
      <c r="K133" s="20"/>
      <c r="L133" s="20"/>
      <c r="M133" s="20"/>
      <c r="N133" s="20"/>
      <c r="O133" s="20"/>
      <c r="P133" s="20"/>
      <c r="Q133" s="20"/>
      <c r="R133" s="20"/>
      <c r="S133" s="20"/>
      <c r="T133" s="20"/>
      <c r="U133" s="20"/>
      <c r="V133" s="20"/>
      <c r="W133" s="20"/>
      <c r="X133" s="20"/>
      <c r="Y133" s="20"/>
      <c r="Z133" s="20"/>
      <c r="AA133" s="20"/>
      <c r="AB133" s="20"/>
      <c r="AC133" s="20"/>
    </row>
    <row r="134" spans="1:29" ht="13.2">
      <c r="A134" s="17" t="s">
        <v>247</v>
      </c>
      <c r="B134" s="19" t="s">
        <v>619</v>
      </c>
      <c r="C134" s="21">
        <v>1039</v>
      </c>
      <c r="D134" s="21">
        <v>51.56</v>
      </c>
      <c r="E134" s="22">
        <f t="shared" si="0"/>
        <v>987.44</v>
      </c>
      <c r="F134" s="22">
        <f t="shared" si="1"/>
        <v>1028.616248</v>
      </c>
      <c r="G134" s="20" t="e">
        <v>#N/A</v>
      </c>
      <c r="H134" s="20" t="e">
        <v>#N/A</v>
      </c>
      <c r="I134" s="20" t="e">
        <f t="shared" si="4"/>
        <v>#N/A</v>
      </c>
      <c r="J134" s="20"/>
      <c r="K134" s="20"/>
      <c r="L134" s="20"/>
      <c r="M134" s="20"/>
      <c r="N134" s="20"/>
      <c r="O134" s="20"/>
      <c r="P134" s="20"/>
      <c r="Q134" s="20"/>
      <c r="R134" s="20"/>
      <c r="S134" s="20"/>
      <c r="T134" s="20"/>
      <c r="U134" s="20"/>
      <c r="V134" s="20"/>
      <c r="W134" s="20"/>
      <c r="X134" s="20"/>
      <c r="Y134" s="20"/>
      <c r="Z134" s="20"/>
      <c r="AA134" s="20"/>
      <c r="AB134" s="20"/>
      <c r="AC134" s="20"/>
    </row>
    <row r="135" spans="1:29" ht="13.2">
      <c r="A135" s="17" t="s">
        <v>249</v>
      </c>
      <c r="B135" s="19" t="s">
        <v>620</v>
      </c>
      <c r="C135" s="21">
        <v>1279</v>
      </c>
      <c r="D135" s="21">
        <v>63.16</v>
      </c>
      <c r="E135" s="22">
        <f t="shared" si="0"/>
        <v>1215.8399999999999</v>
      </c>
      <c r="F135" s="22">
        <f t="shared" si="1"/>
        <v>1266.540528</v>
      </c>
      <c r="G135" s="20" t="e">
        <v>#N/A</v>
      </c>
      <c r="H135" s="20" t="e">
        <v>#N/A</v>
      </c>
      <c r="I135" s="20" t="e">
        <f t="shared" si="4"/>
        <v>#N/A</v>
      </c>
      <c r="J135" s="20"/>
      <c r="K135" s="20"/>
      <c r="L135" s="20"/>
      <c r="M135" s="20"/>
      <c r="N135" s="20"/>
      <c r="O135" s="20"/>
      <c r="P135" s="20"/>
      <c r="Q135" s="20"/>
      <c r="R135" s="20"/>
      <c r="S135" s="20"/>
      <c r="T135" s="20"/>
      <c r="U135" s="20"/>
      <c r="V135" s="20"/>
      <c r="W135" s="20"/>
      <c r="X135" s="20"/>
      <c r="Y135" s="20"/>
      <c r="Z135" s="20"/>
      <c r="AA135" s="20"/>
      <c r="AB135" s="20"/>
      <c r="AC135" s="20"/>
    </row>
    <row r="136" spans="1:29" ht="13.2">
      <c r="A136" s="17" t="s">
        <v>251</v>
      </c>
      <c r="B136" s="19" t="s">
        <v>621</v>
      </c>
      <c r="C136" s="21">
        <v>1279</v>
      </c>
      <c r="D136" s="21">
        <v>63.16</v>
      </c>
      <c r="E136" s="22">
        <f t="shared" si="0"/>
        <v>1215.8399999999999</v>
      </c>
      <c r="F136" s="22">
        <f t="shared" si="1"/>
        <v>1266.540528</v>
      </c>
      <c r="G136" s="20" t="e">
        <v>#N/A</v>
      </c>
      <c r="H136" s="20" t="e">
        <v>#N/A</v>
      </c>
      <c r="I136" s="20" t="e">
        <f t="shared" si="4"/>
        <v>#N/A</v>
      </c>
      <c r="J136" s="20"/>
      <c r="K136" s="20"/>
      <c r="L136" s="20"/>
      <c r="M136" s="20"/>
      <c r="N136" s="20"/>
      <c r="O136" s="20"/>
      <c r="P136" s="20"/>
      <c r="Q136" s="20"/>
      <c r="R136" s="20"/>
      <c r="S136" s="20"/>
      <c r="T136" s="20"/>
      <c r="U136" s="20"/>
      <c r="V136" s="20"/>
      <c r="W136" s="20"/>
      <c r="X136" s="20"/>
      <c r="Y136" s="20"/>
      <c r="Z136" s="20"/>
      <c r="AA136" s="20"/>
      <c r="AB136" s="20"/>
      <c r="AC136" s="20"/>
    </row>
    <row r="137" spans="1:29" ht="13.2">
      <c r="A137" s="17" t="s">
        <v>322</v>
      </c>
      <c r="B137" s="19" t="s">
        <v>622</v>
      </c>
      <c r="C137" s="21">
        <v>79</v>
      </c>
      <c r="D137" s="21">
        <v>4.16</v>
      </c>
      <c r="E137" s="22">
        <f t="shared" si="0"/>
        <v>74.84</v>
      </c>
      <c r="F137" s="22">
        <f t="shared" si="1"/>
        <v>77.960828000000006</v>
      </c>
      <c r="G137" s="20" t="e">
        <v>#N/A</v>
      </c>
      <c r="H137" s="20" t="e">
        <v>#N/A</v>
      </c>
      <c r="I137" s="20" t="e">
        <f t="shared" si="4"/>
        <v>#N/A</v>
      </c>
      <c r="J137" s="20"/>
      <c r="K137" s="20"/>
      <c r="L137" s="20"/>
      <c r="M137" s="20"/>
      <c r="N137" s="20"/>
      <c r="O137" s="20"/>
      <c r="P137" s="20"/>
      <c r="Q137" s="20"/>
      <c r="R137" s="20"/>
      <c r="S137" s="20"/>
      <c r="T137" s="20"/>
      <c r="U137" s="20"/>
      <c r="V137" s="20"/>
      <c r="W137" s="20"/>
      <c r="X137" s="20"/>
      <c r="Y137" s="20"/>
      <c r="Z137" s="20"/>
      <c r="AA137" s="20"/>
      <c r="AB137" s="20"/>
      <c r="AC137" s="20"/>
    </row>
    <row r="138" spans="1:29" ht="13.2">
      <c r="A138" s="17" t="s">
        <v>253</v>
      </c>
      <c r="B138" s="19" t="s">
        <v>623</v>
      </c>
      <c r="C138" s="21">
        <v>479</v>
      </c>
      <c r="D138" s="21">
        <v>23.16</v>
      </c>
      <c r="E138" s="22">
        <f t="shared" si="0"/>
        <v>455.84</v>
      </c>
      <c r="F138" s="22">
        <f t="shared" si="1"/>
        <v>474.84852799999999</v>
      </c>
      <c r="G138" s="20" t="e">
        <v>#N/A</v>
      </c>
      <c r="H138" s="20" t="e">
        <v>#N/A</v>
      </c>
      <c r="I138" s="20" t="e">
        <f t="shared" si="4"/>
        <v>#N/A</v>
      </c>
      <c r="J138" s="20"/>
      <c r="K138" s="20"/>
      <c r="L138" s="20"/>
      <c r="M138" s="20"/>
      <c r="N138" s="20"/>
      <c r="O138" s="20"/>
      <c r="P138" s="20"/>
      <c r="Q138" s="20"/>
      <c r="R138" s="20"/>
      <c r="S138" s="20"/>
      <c r="T138" s="20"/>
      <c r="U138" s="20"/>
      <c r="V138" s="20"/>
      <c r="W138" s="20"/>
      <c r="X138" s="20"/>
      <c r="Y138" s="20"/>
      <c r="Z138" s="20"/>
      <c r="AA138" s="20"/>
      <c r="AB138" s="20"/>
      <c r="AC138" s="20"/>
    </row>
    <row r="139" spans="1:29" ht="13.2">
      <c r="A139" s="17" t="s">
        <v>255</v>
      </c>
      <c r="B139" s="19" t="s">
        <v>624</v>
      </c>
      <c r="C139" s="21">
        <v>159</v>
      </c>
      <c r="D139" s="21">
        <v>8.35</v>
      </c>
      <c r="E139" s="22">
        <f t="shared" si="0"/>
        <v>150.65</v>
      </c>
      <c r="F139" s="22">
        <f t="shared" si="1"/>
        <v>156.93210500000001</v>
      </c>
      <c r="G139" s="20" t="e">
        <v>#N/A</v>
      </c>
      <c r="H139" s="20" t="e">
        <v>#N/A</v>
      </c>
      <c r="I139" s="20" t="e">
        <f t="shared" si="4"/>
        <v>#N/A</v>
      </c>
      <c r="J139" s="20"/>
      <c r="K139" s="20"/>
      <c r="L139" s="20"/>
      <c r="M139" s="20"/>
      <c r="N139" s="20"/>
      <c r="O139" s="20"/>
      <c r="P139" s="20"/>
      <c r="Q139" s="20"/>
      <c r="R139" s="20"/>
      <c r="S139" s="20"/>
      <c r="T139" s="20"/>
      <c r="U139" s="20"/>
      <c r="V139" s="20"/>
      <c r="W139" s="20"/>
      <c r="X139" s="20"/>
      <c r="Y139" s="20"/>
      <c r="Z139" s="20"/>
      <c r="AA139" s="20"/>
      <c r="AB139" s="20"/>
      <c r="AC139" s="20"/>
    </row>
    <row r="140" spans="1:29" ht="13.2">
      <c r="A140" s="17" t="s">
        <v>625</v>
      </c>
      <c r="B140" s="19" t="s">
        <v>626</v>
      </c>
      <c r="C140" s="21">
        <v>6719</v>
      </c>
      <c r="D140" s="21">
        <v>352.75</v>
      </c>
      <c r="E140" s="22">
        <f t="shared" si="0"/>
        <v>6366.25</v>
      </c>
      <c r="F140" s="22">
        <f t="shared" si="1"/>
        <v>6631.7226250000003</v>
      </c>
      <c r="G140" s="20" t="e">
        <v>#N/A</v>
      </c>
      <c r="H140" s="20" t="e">
        <v>#N/A</v>
      </c>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3.2">
      <c r="A141" s="17" t="s">
        <v>627</v>
      </c>
      <c r="B141" s="19" t="s">
        <v>628</v>
      </c>
      <c r="C141" s="21">
        <v>9589.2999999999993</v>
      </c>
      <c r="D141" s="21">
        <v>503.44</v>
      </c>
      <c r="E141" s="22">
        <f t="shared" si="0"/>
        <v>9085.8599999999988</v>
      </c>
      <c r="F141" s="22">
        <f t="shared" si="1"/>
        <v>9464.7403619999986</v>
      </c>
      <c r="G141" s="20" t="e">
        <v>#N/A</v>
      </c>
      <c r="H141" s="20" t="e">
        <v>#N/A</v>
      </c>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3.2">
      <c r="A142" s="17" t="s">
        <v>629</v>
      </c>
      <c r="B142" s="19" t="s">
        <v>630</v>
      </c>
      <c r="C142" s="21">
        <v>13439.3</v>
      </c>
      <c r="D142" s="21">
        <v>705.56</v>
      </c>
      <c r="E142" s="22">
        <f t="shared" si="0"/>
        <v>12733.74</v>
      </c>
      <c r="F142" s="22">
        <f t="shared" si="1"/>
        <v>13264.736958</v>
      </c>
      <c r="G142" s="20" t="e">
        <v>#N/A</v>
      </c>
      <c r="H142" s="20" t="e">
        <v>#N/A</v>
      </c>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3.2">
      <c r="A143" s="17" t="s">
        <v>631</v>
      </c>
      <c r="B143" s="19" t="s">
        <v>632</v>
      </c>
      <c r="C143" s="21">
        <v>303</v>
      </c>
      <c r="D143" s="21">
        <v>15.91</v>
      </c>
      <c r="E143" s="22">
        <f t="shared" si="0"/>
        <v>287.08999999999997</v>
      </c>
      <c r="F143" s="22">
        <f t="shared" si="1"/>
        <v>299.06165299999998</v>
      </c>
      <c r="G143" s="20" t="e">
        <v>#N/A</v>
      </c>
      <c r="H143" s="20" t="e">
        <v>#N/A</v>
      </c>
      <c r="I143" s="20" t="e">
        <f t="shared" ref="I143:I145" si="5">H143-F143</f>
        <v>#N/A</v>
      </c>
      <c r="J143" s="20"/>
      <c r="K143" s="20"/>
      <c r="L143" s="20"/>
      <c r="M143" s="20"/>
      <c r="N143" s="20"/>
      <c r="O143" s="20"/>
      <c r="P143" s="20"/>
      <c r="Q143" s="20"/>
      <c r="R143" s="20"/>
      <c r="S143" s="20"/>
      <c r="T143" s="20"/>
      <c r="U143" s="20"/>
      <c r="V143" s="20"/>
      <c r="W143" s="20"/>
      <c r="X143" s="20"/>
      <c r="Y143" s="20"/>
      <c r="Z143" s="20"/>
      <c r="AA143" s="20"/>
      <c r="AB143" s="20"/>
      <c r="AC143" s="20"/>
    </row>
    <row r="144" spans="1:29" ht="13.2">
      <c r="A144" s="17" t="s">
        <v>633</v>
      </c>
      <c r="B144" s="19" t="s">
        <v>634</v>
      </c>
      <c r="C144" s="21">
        <v>455</v>
      </c>
      <c r="D144" s="21">
        <v>22.2</v>
      </c>
      <c r="E144" s="22">
        <f t="shared" si="0"/>
        <v>432.8</v>
      </c>
      <c r="F144" s="22">
        <f t="shared" si="1"/>
        <v>450.84775999999999</v>
      </c>
      <c r="G144" s="20" t="e">
        <v>#N/A</v>
      </c>
      <c r="H144" s="20" t="e">
        <v>#N/A</v>
      </c>
      <c r="I144" s="20" t="e">
        <f t="shared" si="5"/>
        <v>#N/A</v>
      </c>
      <c r="J144" s="20"/>
      <c r="K144" s="20"/>
      <c r="L144" s="20"/>
      <c r="M144" s="20"/>
      <c r="N144" s="20"/>
      <c r="O144" s="20"/>
      <c r="P144" s="20"/>
      <c r="Q144" s="20"/>
      <c r="R144" s="20"/>
      <c r="S144" s="20"/>
      <c r="T144" s="20"/>
      <c r="U144" s="20"/>
      <c r="V144" s="20"/>
      <c r="W144" s="20"/>
      <c r="X144" s="20"/>
      <c r="Y144" s="20"/>
      <c r="Z144" s="20"/>
      <c r="AA144" s="20"/>
      <c r="AB144" s="20"/>
      <c r="AC144" s="20"/>
    </row>
    <row r="145" spans="1:29" ht="13.2">
      <c r="A145" s="17" t="s">
        <v>635</v>
      </c>
      <c r="B145" s="19" t="s">
        <v>636</v>
      </c>
      <c r="C145" s="21">
        <v>159</v>
      </c>
      <c r="D145" s="21">
        <v>8.35</v>
      </c>
      <c r="E145" s="22">
        <f t="shared" si="0"/>
        <v>150.65</v>
      </c>
      <c r="F145" s="22">
        <f t="shared" si="1"/>
        <v>156.93210500000001</v>
      </c>
      <c r="G145" s="20" t="e">
        <v>#N/A</v>
      </c>
      <c r="H145" s="20" t="e">
        <v>#N/A</v>
      </c>
      <c r="I145" s="20" t="e">
        <f t="shared" si="5"/>
        <v>#N/A</v>
      </c>
      <c r="J145" s="20"/>
      <c r="K145" s="20"/>
      <c r="L145" s="20"/>
      <c r="M145" s="20"/>
      <c r="N145" s="20"/>
      <c r="O145" s="20"/>
      <c r="P145" s="20"/>
      <c r="Q145" s="20"/>
      <c r="R145" s="20"/>
      <c r="S145" s="20"/>
      <c r="T145" s="20"/>
      <c r="U145" s="20"/>
      <c r="V145" s="20"/>
      <c r="W145" s="20"/>
      <c r="X145" s="20"/>
      <c r="Y145" s="20"/>
      <c r="Z145" s="20"/>
      <c r="AA145" s="20"/>
      <c r="AB145" s="20"/>
      <c r="AC145" s="20"/>
    </row>
    <row r="146" spans="1:29" ht="13.2">
      <c r="A146" s="17" t="s">
        <v>637</v>
      </c>
      <c r="B146" s="19" t="s">
        <v>638</v>
      </c>
      <c r="C146" s="21">
        <v>239</v>
      </c>
      <c r="D146" s="21">
        <v>11.79</v>
      </c>
      <c r="E146" s="22">
        <f t="shared" si="0"/>
        <v>227.21</v>
      </c>
      <c r="F146" s="22">
        <f t="shared" si="1"/>
        <v>236.68465700000002</v>
      </c>
      <c r="G146" s="20" t="e">
        <v>#N/A</v>
      </c>
      <c r="H146" s="20" t="e">
        <v>#N/A</v>
      </c>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3.2">
      <c r="A147" s="17" t="s">
        <v>639</v>
      </c>
      <c r="B147" s="19" t="s">
        <v>640</v>
      </c>
      <c r="C147" s="21">
        <v>87</v>
      </c>
      <c r="D147" s="21">
        <v>4.57</v>
      </c>
      <c r="E147" s="22">
        <f t="shared" si="0"/>
        <v>82.43</v>
      </c>
      <c r="F147" s="22">
        <f t="shared" si="1"/>
        <v>85.867331000000007</v>
      </c>
      <c r="G147" s="20" t="e">
        <v>#N/A</v>
      </c>
      <c r="H147" s="20" t="e">
        <v>#N/A</v>
      </c>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3.2">
      <c r="A148" s="17" t="s">
        <v>641</v>
      </c>
      <c r="B148" s="19" t="s">
        <v>642</v>
      </c>
      <c r="C148" s="21">
        <v>479</v>
      </c>
      <c r="D148" s="21">
        <v>25.15</v>
      </c>
      <c r="E148" s="22">
        <f t="shared" si="0"/>
        <v>453.85</v>
      </c>
      <c r="F148" s="22">
        <f t="shared" si="1"/>
        <v>472.77554500000002</v>
      </c>
      <c r="G148" s="20" t="e">
        <v>#N/A</v>
      </c>
      <c r="H148" s="20" t="e">
        <v>#N/A</v>
      </c>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3.2">
      <c r="A149" s="17" t="s">
        <v>643</v>
      </c>
      <c r="B149" s="19" t="s">
        <v>644</v>
      </c>
      <c r="C149" s="21">
        <v>287</v>
      </c>
      <c r="D149" s="21">
        <v>15.07</v>
      </c>
      <c r="E149" s="22">
        <f t="shared" si="0"/>
        <v>271.93</v>
      </c>
      <c r="F149" s="22">
        <f t="shared" si="1"/>
        <v>283.26948099999998</v>
      </c>
      <c r="G149" s="20" t="e">
        <v>#N/A</v>
      </c>
      <c r="H149" s="20" t="e">
        <v>#N/A</v>
      </c>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3.2">
      <c r="A150" s="17" t="s">
        <v>645</v>
      </c>
      <c r="B150" s="19" t="s">
        <v>646</v>
      </c>
      <c r="C150" s="21">
        <v>383</v>
      </c>
      <c r="D150" s="21">
        <v>159.32</v>
      </c>
      <c r="E150" s="22">
        <f t="shared" si="0"/>
        <v>223.68</v>
      </c>
      <c r="F150" s="22">
        <f t="shared" si="1"/>
        <v>233.00745600000002</v>
      </c>
      <c r="G150" s="20" t="e">
        <v>#N/A</v>
      </c>
      <c r="H150" s="20" t="e">
        <v>#N/A</v>
      </c>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3.2">
      <c r="A151" s="17" t="s">
        <v>323</v>
      </c>
      <c r="B151" s="19" t="s">
        <v>647</v>
      </c>
      <c r="C151" s="21">
        <v>39</v>
      </c>
      <c r="D151" s="21">
        <v>2.0499999999999998</v>
      </c>
      <c r="E151" s="22">
        <f t="shared" si="0"/>
        <v>36.950000000000003</v>
      </c>
      <c r="F151" s="22">
        <f t="shared" si="1"/>
        <v>38.490815000000005</v>
      </c>
      <c r="G151" s="20" t="e">
        <v>#N/A</v>
      </c>
      <c r="H151" s="20" t="e">
        <v>#N/A</v>
      </c>
      <c r="I151" s="20" t="e">
        <f t="shared" ref="I151:I152" si="6">H151-F151</f>
        <v>#N/A</v>
      </c>
      <c r="J151" s="20"/>
      <c r="K151" s="20"/>
      <c r="L151" s="20"/>
      <c r="M151" s="20"/>
      <c r="N151" s="20"/>
      <c r="O151" s="20"/>
      <c r="P151" s="20"/>
      <c r="Q151" s="20"/>
      <c r="R151" s="20"/>
      <c r="S151" s="20"/>
      <c r="T151" s="20"/>
      <c r="U151" s="20"/>
      <c r="V151" s="20"/>
      <c r="W151" s="20"/>
      <c r="X151" s="20"/>
      <c r="Y151" s="20"/>
      <c r="Z151" s="20"/>
      <c r="AA151" s="20"/>
      <c r="AB151" s="20"/>
      <c r="AC151" s="20"/>
    </row>
    <row r="152" spans="1:29" ht="13.2">
      <c r="A152" s="17" t="s">
        <v>324</v>
      </c>
      <c r="B152" s="19" t="s">
        <v>648</v>
      </c>
      <c r="C152" s="21">
        <v>39</v>
      </c>
      <c r="D152" s="21">
        <v>2.0499999999999998</v>
      </c>
      <c r="E152" s="22">
        <f t="shared" si="0"/>
        <v>36.950000000000003</v>
      </c>
      <c r="F152" s="22">
        <f t="shared" si="1"/>
        <v>38.490815000000005</v>
      </c>
      <c r="G152" s="20" t="e">
        <v>#N/A</v>
      </c>
      <c r="H152" s="20" t="e">
        <v>#N/A</v>
      </c>
      <c r="I152" s="20" t="e">
        <f t="shared" si="6"/>
        <v>#N/A</v>
      </c>
      <c r="J152" s="20"/>
      <c r="K152" s="20"/>
      <c r="L152" s="20"/>
      <c r="M152" s="20"/>
      <c r="N152" s="20"/>
      <c r="O152" s="20"/>
      <c r="P152" s="20"/>
      <c r="Q152" s="20"/>
      <c r="R152" s="20"/>
      <c r="S152" s="20"/>
      <c r="T152" s="20"/>
      <c r="U152" s="20"/>
      <c r="V152" s="20"/>
      <c r="W152" s="20"/>
      <c r="X152" s="20"/>
      <c r="Y152" s="20"/>
      <c r="Z152" s="20"/>
      <c r="AA152" s="20"/>
      <c r="AB152" s="20"/>
      <c r="AC152" s="20"/>
    </row>
    <row r="153" spans="1:29" ht="13.2">
      <c r="A153" s="17" t="s">
        <v>649</v>
      </c>
      <c r="B153" s="19" t="s">
        <v>650</v>
      </c>
      <c r="C153" s="21">
        <v>39</v>
      </c>
      <c r="D153" s="21">
        <v>2.0499999999999998</v>
      </c>
      <c r="E153" s="22">
        <f t="shared" si="0"/>
        <v>36.950000000000003</v>
      </c>
      <c r="F153" s="22">
        <f t="shared" si="1"/>
        <v>38.490815000000005</v>
      </c>
      <c r="G153" s="20" t="e">
        <v>#N/A</v>
      </c>
      <c r="H153" s="20" t="e">
        <v>#N/A</v>
      </c>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3.2">
      <c r="A154" s="17" t="s">
        <v>651</v>
      </c>
      <c r="B154" s="19" t="s">
        <v>652</v>
      </c>
      <c r="C154" s="21">
        <v>39</v>
      </c>
      <c r="D154" s="21">
        <v>2.0499999999999998</v>
      </c>
      <c r="E154" s="22">
        <f t="shared" si="0"/>
        <v>36.950000000000003</v>
      </c>
      <c r="F154" s="22">
        <f t="shared" si="1"/>
        <v>38.490815000000005</v>
      </c>
      <c r="G154" s="20" t="e">
        <v>#N/A</v>
      </c>
      <c r="H154" s="20" t="e">
        <v>#N/A</v>
      </c>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3.2">
      <c r="A155" s="17" t="s">
        <v>653</v>
      </c>
      <c r="B155" s="19" t="s">
        <v>654</v>
      </c>
      <c r="C155" s="21">
        <v>39</v>
      </c>
      <c r="D155" s="21">
        <v>2.0499999999999998</v>
      </c>
      <c r="E155" s="22">
        <f t="shared" si="0"/>
        <v>36.950000000000003</v>
      </c>
      <c r="F155" s="22">
        <f t="shared" si="1"/>
        <v>38.490815000000005</v>
      </c>
      <c r="G155" s="20" t="e">
        <v>#N/A</v>
      </c>
      <c r="H155" s="20" t="e">
        <v>#N/A</v>
      </c>
      <c r="I155" s="20" t="e">
        <f t="shared" ref="I155:I159" si="7">H155-F155</f>
        <v>#N/A</v>
      </c>
      <c r="J155" s="20"/>
      <c r="K155" s="20"/>
      <c r="L155" s="20"/>
      <c r="M155" s="20"/>
      <c r="N155" s="20"/>
      <c r="O155" s="20"/>
      <c r="P155" s="20"/>
      <c r="Q155" s="20"/>
      <c r="R155" s="20"/>
      <c r="S155" s="20"/>
      <c r="T155" s="20"/>
      <c r="U155" s="20"/>
      <c r="V155" s="20"/>
      <c r="W155" s="20"/>
      <c r="X155" s="20"/>
      <c r="Y155" s="20"/>
      <c r="Z155" s="20"/>
      <c r="AA155" s="20"/>
      <c r="AB155" s="20"/>
      <c r="AC155" s="20"/>
    </row>
    <row r="156" spans="1:29" ht="13.2">
      <c r="A156" s="17" t="s">
        <v>289</v>
      </c>
      <c r="B156" s="19" t="s">
        <v>646</v>
      </c>
      <c r="C156" s="21">
        <v>383</v>
      </c>
      <c r="D156" s="21">
        <v>159.32</v>
      </c>
      <c r="E156" s="22">
        <f t="shared" si="0"/>
        <v>223.68</v>
      </c>
      <c r="F156" s="22">
        <f t="shared" si="1"/>
        <v>233.00745600000002</v>
      </c>
      <c r="G156" s="20" t="e">
        <v>#N/A</v>
      </c>
      <c r="H156" s="20" t="e">
        <v>#N/A</v>
      </c>
      <c r="I156" s="20" t="e">
        <f t="shared" si="7"/>
        <v>#N/A</v>
      </c>
      <c r="J156" s="20"/>
      <c r="K156" s="20"/>
      <c r="L156" s="20"/>
      <c r="M156" s="20"/>
      <c r="N156" s="20"/>
      <c r="O156" s="20"/>
      <c r="P156" s="20"/>
      <c r="Q156" s="20"/>
      <c r="R156" s="20"/>
      <c r="S156" s="20"/>
      <c r="T156" s="20"/>
      <c r="U156" s="20"/>
      <c r="V156" s="20"/>
      <c r="W156" s="20"/>
      <c r="X156" s="20"/>
      <c r="Y156" s="20"/>
      <c r="Z156" s="20"/>
      <c r="AA156" s="20"/>
      <c r="AB156" s="20"/>
      <c r="AC156" s="20"/>
    </row>
    <row r="157" spans="1:29" ht="13.2">
      <c r="A157" s="17" t="s">
        <v>83</v>
      </c>
      <c r="B157" s="19" t="s">
        <v>646</v>
      </c>
      <c r="C157" s="21">
        <v>383</v>
      </c>
      <c r="D157" s="21">
        <v>159.32</v>
      </c>
      <c r="E157" s="22">
        <f t="shared" si="0"/>
        <v>223.68</v>
      </c>
      <c r="F157" s="22">
        <f t="shared" si="1"/>
        <v>233.00745600000002</v>
      </c>
      <c r="G157" s="20" t="e">
        <v>#N/A</v>
      </c>
      <c r="H157" s="20" t="e">
        <v>#N/A</v>
      </c>
      <c r="I157" s="20" t="e">
        <f t="shared" si="7"/>
        <v>#N/A</v>
      </c>
      <c r="J157" s="20"/>
      <c r="K157" s="20"/>
      <c r="L157" s="20"/>
      <c r="M157" s="20"/>
      <c r="N157" s="20"/>
      <c r="O157" s="20"/>
      <c r="P157" s="20"/>
      <c r="Q157" s="20"/>
      <c r="R157" s="20"/>
      <c r="S157" s="20"/>
      <c r="T157" s="20"/>
      <c r="U157" s="20"/>
      <c r="V157" s="20"/>
      <c r="W157" s="20"/>
      <c r="X157" s="20"/>
      <c r="Y157" s="20"/>
      <c r="Z157" s="20"/>
      <c r="AA157" s="20"/>
      <c r="AB157" s="20"/>
      <c r="AC157" s="20"/>
    </row>
    <row r="158" spans="1:29" ht="13.2">
      <c r="A158" s="17" t="s">
        <v>110</v>
      </c>
      <c r="B158" s="19" t="s">
        <v>655</v>
      </c>
      <c r="C158" s="21">
        <v>159</v>
      </c>
      <c r="D158" s="21">
        <v>8.35</v>
      </c>
      <c r="E158" s="22">
        <f t="shared" si="0"/>
        <v>150.65</v>
      </c>
      <c r="F158" s="22">
        <f t="shared" si="1"/>
        <v>156.93210500000001</v>
      </c>
      <c r="G158" s="20" t="e">
        <v>#N/A</v>
      </c>
      <c r="H158" s="20" t="e">
        <v>#N/A</v>
      </c>
      <c r="I158" s="20" t="e">
        <f t="shared" si="7"/>
        <v>#N/A</v>
      </c>
      <c r="J158" s="20"/>
      <c r="K158" s="20"/>
      <c r="L158" s="20"/>
      <c r="M158" s="20"/>
      <c r="N158" s="20"/>
      <c r="O158" s="20"/>
      <c r="P158" s="20"/>
      <c r="Q158" s="20"/>
      <c r="R158" s="20"/>
      <c r="S158" s="20"/>
      <c r="T158" s="20"/>
      <c r="U158" s="20"/>
      <c r="V158" s="20"/>
      <c r="W158" s="20"/>
      <c r="X158" s="20"/>
      <c r="Y158" s="20"/>
      <c r="Z158" s="20"/>
      <c r="AA158" s="20"/>
      <c r="AB158" s="20"/>
      <c r="AC158" s="20"/>
    </row>
    <row r="159" spans="1:29" ht="13.2">
      <c r="A159" s="17" t="s">
        <v>656</v>
      </c>
      <c r="B159" s="19" t="s">
        <v>657</v>
      </c>
      <c r="C159" s="21">
        <v>159</v>
      </c>
      <c r="D159" s="21">
        <v>8.35</v>
      </c>
      <c r="E159" s="22">
        <f t="shared" si="0"/>
        <v>150.65</v>
      </c>
      <c r="F159" s="22">
        <f t="shared" si="1"/>
        <v>156.93210500000001</v>
      </c>
      <c r="G159" s="20" t="e">
        <v>#N/A</v>
      </c>
      <c r="H159" s="20" t="e">
        <v>#N/A</v>
      </c>
      <c r="I159" s="20" t="e">
        <f t="shared" si="7"/>
        <v>#N/A</v>
      </c>
      <c r="J159" s="20"/>
      <c r="K159" s="20"/>
      <c r="L159" s="20"/>
      <c r="M159" s="20"/>
      <c r="N159" s="20"/>
      <c r="O159" s="20"/>
      <c r="P159" s="20"/>
      <c r="Q159" s="20"/>
      <c r="R159" s="20"/>
      <c r="S159" s="20"/>
      <c r="T159" s="20"/>
      <c r="U159" s="20"/>
      <c r="V159" s="20"/>
      <c r="W159" s="20"/>
      <c r="X159" s="20"/>
      <c r="Y159" s="20"/>
      <c r="Z159" s="20"/>
      <c r="AA159" s="20"/>
      <c r="AB159" s="20"/>
      <c r="AC159" s="20"/>
    </row>
    <row r="160" spans="1:29" ht="13.2">
      <c r="A160" s="17" t="s">
        <v>658</v>
      </c>
      <c r="B160" s="19" t="s">
        <v>659</v>
      </c>
      <c r="C160" s="21">
        <v>79</v>
      </c>
      <c r="D160" s="21">
        <v>4.16</v>
      </c>
      <c r="E160" s="22">
        <f t="shared" si="0"/>
        <v>74.84</v>
      </c>
      <c r="F160" s="22">
        <f t="shared" si="1"/>
        <v>77.960828000000006</v>
      </c>
      <c r="G160" s="20" t="e">
        <v>#N/A</v>
      </c>
      <c r="H160" s="20" t="e">
        <v>#N/A</v>
      </c>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3.2">
      <c r="A161" s="17" t="s">
        <v>325</v>
      </c>
      <c r="B161" s="19" t="s">
        <v>646</v>
      </c>
      <c r="C161" s="21">
        <v>383</v>
      </c>
      <c r="D161" s="21">
        <v>35.43</v>
      </c>
      <c r="E161" s="22">
        <f t="shared" si="0"/>
        <v>347.57</v>
      </c>
      <c r="F161" s="22">
        <f t="shared" si="1"/>
        <v>362.063669</v>
      </c>
      <c r="G161" s="20" t="e">
        <v>#N/A</v>
      </c>
      <c r="H161" s="20" t="e">
        <v>#N/A</v>
      </c>
      <c r="I161" s="20" t="e">
        <f t="shared" ref="I161:I162" si="8">H161-F161</f>
        <v>#N/A</v>
      </c>
      <c r="J161" s="20"/>
      <c r="K161" s="20"/>
      <c r="L161" s="20"/>
      <c r="M161" s="20"/>
      <c r="N161" s="20"/>
      <c r="O161" s="20"/>
      <c r="P161" s="20"/>
      <c r="Q161" s="20"/>
      <c r="R161" s="20"/>
      <c r="S161" s="20"/>
      <c r="T161" s="20"/>
      <c r="U161" s="20"/>
      <c r="V161" s="20"/>
      <c r="W161" s="20"/>
      <c r="X161" s="20"/>
      <c r="Y161" s="20"/>
      <c r="Z161" s="20"/>
      <c r="AA161" s="20"/>
      <c r="AB161" s="20"/>
      <c r="AC161" s="20"/>
    </row>
    <row r="162" spans="1:29" ht="13.2">
      <c r="A162" s="17" t="s">
        <v>222</v>
      </c>
      <c r="B162" s="19" t="s">
        <v>660</v>
      </c>
      <c r="C162" s="21">
        <v>159</v>
      </c>
      <c r="D162" s="21">
        <v>8.43</v>
      </c>
      <c r="E162" s="22">
        <f t="shared" si="0"/>
        <v>150.57</v>
      </c>
      <c r="F162" s="22">
        <f t="shared" si="1"/>
        <v>156.848769</v>
      </c>
      <c r="G162" s="20" t="e">
        <v>#N/A</v>
      </c>
      <c r="H162" s="20" t="e">
        <v>#N/A</v>
      </c>
      <c r="I162" s="20" t="e">
        <f t="shared" si="8"/>
        <v>#N/A</v>
      </c>
      <c r="J162" s="20"/>
      <c r="K162" s="20"/>
      <c r="L162" s="20"/>
      <c r="M162" s="20"/>
      <c r="N162" s="20"/>
      <c r="O162" s="20"/>
      <c r="P162" s="20"/>
      <c r="Q162" s="20"/>
      <c r="R162" s="20"/>
      <c r="S162" s="20"/>
      <c r="T162" s="20"/>
      <c r="U162" s="20"/>
      <c r="V162" s="20"/>
      <c r="W162" s="20"/>
      <c r="X162" s="20"/>
      <c r="Y162" s="20"/>
      <c r="Z162" s="20"/>
      <c r="AA162" s="20"/>
      <c r="AB162" s="20"/>
      <c r="AC162" s="20"/>
    </row>
    <row r="163" spans="1:29" ht="13.2">
      <c r="A163" s="17" t="s">
        <v>661</v>
      </c>
      <c r="B163" s="19" t="s">
        <v>398</v>
      </c>
      <c r="C163" s="21">
        <v>103</v>
      </c>
      <c r="D163" s="21">
        <v>5.41</v>
      </c>
      <c r="E163" s="22">
        <f t="shared" si="0"/>
        <v>97.59</v>
      </c>
      <c r="F163" s="22">
        <f t="shared" si="1"/>
        <v>101.659503</v>
      </c>
      <c r="G163" s="20" t="e">
        <v>#N/A</v>
      </c>
      <c r="H163" s="20" t="e">
        <v>#N/A</v>
      </c>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3.2">
      <c r="A164" s="17" t="s">
        <v>662</v>
      </c>
      <c r="B164" s="19" t="s">
        <v>390</v>
      </c>
      <c r="C164" s="21">
        <v>103</v>
      </c>
      <c r="D164" s="21">
        <v>5.41</v>
      </c>
      <c r="E164" s="22">
        <f t="shared" si="0"/>
        <v>97.59</v>
      </c>
      <c r="F164" s="22">
        <f t="shared" si="1"/>
        <v>101.659503</v>
      </c>
      <c r="G164" s="20" t="e">
        <v>#N/A</v>
      </c>
      <c r="H164" s="20" t="e">
        <v>#N/A</v>
      </c>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3.2">
      <c r="A165" s="17" t="s">
        <v>130</v>
      </c>
      <c r="B165" s="19" t="s">
        <v>663</v>
      </c>
      <c r="C165" s="21">
        <v>79</v>
      </c>
      <c r="D165" s="21">
        <v>4.16</v>
      </c>
      <c r="E165" s="22">
        <f t="shared" si="0"/>
        <v>74.84</v>
      </c>
      <c r="F165" s="22">
        <f t="shared" si="1"/>
        <v>77.960828000000006</v>
      </c>
      <c r="G165" s="20" t="e">
        <v>#N/A</v>
      </c>
      <c r="H165" s="20" t="e">
        <v>#N/A</v>
      </c>
      <c r="I165" s="20" t="e">
        <f>H165-F165</f>
        <v>#N/A</v>
      </c>
      <c r="J165" s="20"/>
      <c r="K165" s="20"/>
      <c r="L165" s="20"/>
      <c r="M165" s="20"/>
      <c r="N165" s="20"/>
      <c r="O165" s="20"/>
      <c r="P165" s="20"/>
      <c r="Q165" s="20"/>
      <c r="R165" s="20"/>
      <c r="S165" s="20"/>
      <c r="T165" s="20"/>
      <c r="U165" s="20"/>
      <c r="V165" s="20"/>
      <c r="W165" s="20"/>
      <c r="X165" s="20"/>
      <c r="Y165" s="20"/>
      <c r="Z165" s="20"/>
      <c r="AA165" s="20"/>
      <c r="AB165" s="20"/>
      <c r="AC165" s="20"/>
    </row>
    <row r="166" spans="1:29" ht="13.2">
      <c r="A166" s="17" t="s">
        <v>664</v>
      </c>
      <c r="B166" s="19" t="s">
        <v>665</v>
      </c>
      <c r="C166" s="21">
        <v>269</v>
      </c>
      <c r="D166" s="21">
        <v>14.12</v>
      </c>
      <c r="E166" s="22">
        <f t="shared" si="0"/>
        <v>254.88</v>
      </c>
      <c r="F166" s="22">
        <f t="shared" si="1"/>
        <v>265.50849599999998</v>
      </c>
      <c r="G166" s="20" t="e">
        <v>#N/A</v>
      </c>
      <c r="H166" s="20" t="e">
        <v>#N/A</v>
      </c>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3.2">
      <c r="A167" s="17" t="s">
        <v>666</v>
      </c>
      <c r="B167" s="19" t="s">
        <v>667</v>
      </c>
      <c r="C167" s="21">
        <v>359</v>
      </c>
      <c r="D167" s="21">
        <v>18.850000000000001</v>
      </c>
      <c r="E167" s="22">
        <f t="shared" si="0"/>
        <v>340.15</v>
      </c>
      <c r="F167" s="22">
        <f t="shared" si="1"/>
        <v>354.33425499999998</v>
      </c>
      <c r="G167" s="20" t="e">
        <v>#N/A</v>
      </c>
      <c r="H167" s="20" t="e">
        <v>#N/A</v>
      </c>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3.2">
      <c r="A168" s="17" t="s">
        <v>668</v>
      </c>
      <c r="B168" s="19" t="s">
        <v>669</v>
      </c>
      <c r="C168" s="21">
        <v>449</v>
      </c>
      <c r="D168" s="21">
        <v>23.57</v>
      </c>
      <c r="E168" s="22">
        <f t="shared" si="0"/>
        <v>425.43</v>
      </c>
      <c r="F168" s="22">
        <f t="shared" si="1"/>
        <v>443.17043100000001</v>
      </c>
      <c r="G168" s="20" t="e">
        <v>#N/A</v>
      </c>
      <c r="H168" s="20" t="e">
        <v>#N/A</v>
      </c>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3.2">
      <c r="A169" s="17" t="s">
        <v>670</v>
      </c>
      <c r="B169" s="19" t="s">
        <v>671</v>
      </c>
      <c r="C169" s="21">
        <v>539</v>
      </c>
      <c r="D169" s="21">
        <v>28.3</v>
      </c>
      <c r="E169" s="22">
        <f t="shared" si="0"/>
        <v>510.7</v>
      </c>
      <c r="F169" s="22">
        <f t="shared" si="1"/>
        <v>531.99618999999996</v>
      </c>
      <c r="G169" s="20" t="e">
        <v>#N/A</v>
      </c>
      <c r="H169" s="20" t="e">
        <v>#N/A</v>
      </c>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3.2">
      <c r="A170" s="17" t="s">
        <v>672</v>
      </c>
      <c r="B170" s="19" t="s">
        <v>673</v>
      </c>
      <c r="C170" s="21">
        <v>224</v>
      </c>
      <c r="D170" s="21">
        <v>11.76</v>
      </c>
      <c r="E170" s="22">
        <f t="shared" si="0"/>
        <v>212.24</v>
      </c>
      <c r="F170" s="22">
        <f t="shared" si="1"/>
        <v>221.090408</v>
      </c>
      <c r="G170" s="20" t="e">
        <v>#N/A</v>
      </c>
      <c r="H170" s="20" t="e">
        <v>#N/A</v>
      </c>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3.2">
      <c r="A171" s="17" t="s">
        <v>674</v>
      </c>
      <c r="B171" s="19" t="s">
        <v>675</v>
      </c>
      <c r="C171" s="21">
        <v>359</v>
      </c>
      <c r="D171" s="21">
        <v>18.850000000000001</v>
      </c>
      <c r="E171" s="22">
        <f t="shared" si="0"/>
        <v>340.15</v>
      </c>
      <c r="F171" s="22">
        <f t="shared" si="1"/>
        <v>354.33425499999998</v>
      </c>
      <c r="G171" s="20" t="e">
        <v>#N/A</v>
      </c>
      <c r="H171" s="20" t="e">
        <v>#N/A</v>
      </c>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3.2">
      <c r="A172" s="17" t="s">
        <v>676</v>
      </c>
      <c r="B172" s="19" t="s">
        <v>677</v>
      </c>
      <c r="C172" s="21">
        <v>295.89999999999998</v>
      </c>
      <c r="D172" s="21">
        <v>15.53</v>
      </c>
      <c r="E172" s="22">
        <f t="shared" si="0"/>
        <v>280.37</v>
      </c>
      <c r="F172" s="22">
        <f t="shared" si="1"/>
        <v>292.06142900000003</v>
      </c>
      <c r="G172" s="20" t="e">
        <v>#N/A</v>
      </c>
      <c r="H172" s="20" t="e">
        <v>#N/A</v>
      </c>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3.2">
      <c r="A173" s="17" t="s">
        <v>678</v>
      </c>
      <c r="B173" s="19" t="s">
        <v>679</v>
      </c>
      <c r="C173" s="21">
        <v>359</v>
      </c>
      <c r="D173" s="21">
        <v>18.850000000000001</v>
      </c>
      <c r="E173" s="22">
        <f t="shared" si="0"/>
        <v>340.15</v>
      </c>
      <c r="F173" s="22">
        <f t="shared" si="1"/>
        <v>354.33425499999998</v>
      </c>
      <c r="G173" s="20" t="e">
        <v>#N/A</v>
      </c>
      <c r="H173" s="20" t="e">
        <v>#N/A</v>
      </c>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3.2">
      <c r="A174" s="17" t="s">
        <v>680</v>
      </c>
      <c r="B174" s="19" t="s">
        <v>681</v>
      </c>
      <c r="C174" s="21">
        <v>404</v>
      </c>
      <c r="D174" s="21">
        <v>21.21</v>
      </c>
      <c r="E174" s="22">
        <f t="shared" si="0"/>
        <v>382.79</v>
      </c>
      <c r="F174" s="22">
        <f t="shared" si="1"/>
        <v>398.752343</v>
      </c>
      <c r="G174" s="20" t="e">
        <v>#N/A</v>
      </c>
      <c r="H174" s="20" t="e">
        <v>#N/A</v>
      </c>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3.2">
      <c r="A175" s="17" t="s">
        <v>682</v>
      </c>
      <c r="B175" s="19" t="s">
        <v>683</v>
      </c>
      <c r="C175" s="21">
        <v>584</v>
      </c>
      <c r="D175" s="21">
        <v>30.66</v>
      </c>
      <c r="E175" s="22">
        <f t="shared" si="0"/>
        <v>553.34</v>
      </c>
      <c r="F175" s="22">
        <f t="shared" si="1"/>
        <v>576.41427800000008</v>
      </c>
      <c r="G175" s="20" t="e">
        <v>#N/A</v>
      </c>
      <c r="H175" s="20" t="e">
        <v>#N/A</v>
      </c>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3.2">
      <c r="A176" s="17" t="s">
        <v>684</v>
      </c>
      <c r="B176" s="19" t="s">
        <v>685</v>
      </c>
      <c r="C176" s="21">
        <v>629</v>
      </c>
      <c r="D176" s="21">
        <v>33.020000000000003</v>
      </c>
      <c r="E176" s="22">
        <f t="shared" si="0"/>
        <v>595.98</v>
      </c>
      <c r="F176" s="22">
        <f t="shared" si="1"/>
        <v>620.83236599999998</v>
      </c>
      <c r="G176" s="20" t="e">
        <v>#N/A</v>
      </c>
      <c r="H176" s="20" t="e">
        <v>#N/A</v>
      </c>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3.2">
      <c r="A177" s="17" t="s">
        <v>686</v>
      </c>
      <c r="B177" s="19" t="s">
        <v>687</v>
      </c>
      <c r="C177" s="21">
        <v>719</v>
      </c>
      <c r="D177" s="21">
        <v>37.75</v>
      </c>
      <c r="E177" s="22">
        <f t="shared" si="0"/>
        <v>681.25</v>
      </c>
      <c r="F177" s="22">
        <f t="shared" si="1"/>
        <v>709.65812500000004</v>
      </c>
      <c r="G177" s="20" t="e">
        <v>#N/A</v>
      </c>
      <c r="H177" s="20" t="e">
        <v>#N/A</v>
      </c>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3.2">
      <c r="A178" s="17" t="s">
        <v>688</v>
      </c>
      <c r="B178" s="19" t="s">
        <v>689</v>
      </c>
      <c r="C178" s="21">
        <v>899</v>
      </c>
      <c r="D178" s="21">
        <v>47.2</v>
      </c>
      <c r="E178" s="22">
        <f t="shared" si="0"/>
        <v>851.8</v>
      </c>
      <c r="F178" s="22">
        <f t="shared" si="1"/>
        <v>887.32006000000001</v>
      </c>
      <c r="G178" s="20" t="e">
        <v>#N/A</v>
      </c>
      <c r="H178" s="20" t="e">
        <v>#N/A</v>
      </c>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3.2">
      <c r="A179" s="17" t="s">
        <v>690</v>
      </c>
      <c r="B179" s="19" t="s">
        <v>691</v>
      </c>
      <c r="C179" s="21">
        <v>359</v>
      </c>
      <c r="D179" s="21">
        <v>18.850000000000001</v>
      </c>
      <c r="E179" s="22">
        <f t="shared" si="0"/>
        <v>340.15</v>
      </c>
      <c r="F179" s="22">
        <f t="shared" si="1"/>
        <v>354.33425499999998</v>
      </c>
      <c r="G179" s="20" t="e">
        <v>#N/A</v>
      </c>
      <c r="H179" s="20" t="e">
        <v>#N/A</v>
      </c>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3.2">
      <c r="A180" s="17" t="s">
        <v>692</v>
      </c>
      <c r="B180" s="19" t="s">
        <v>693</v>
      </c>
      <c r="C180" s="21">
        <v>539</v>
      </c>
      <c r="D180" s="21">
        <v>28.3</v>
      </c>
      <c r="E180" s="22">
        <f t="shared" si="0"/>
        <v>510.7</v>
      </c>
      <c r="F180" s="22">
        <f t="shared" si="1"/>
        <v>531.99618999999996</v>
      </c>
      <c r="G180" s="20" t="e">
        <v>#N/A</v>
      </c>
      <c r="H180" s="20" t="e">
        <v>#N/A</v>
      </c>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3.2">
      <c r="A181" s="17" t="s">
        <v>694</v>
      </c>
      <c r="B181" s="19" t="s">
        <v>695</v>
      </c>
      <c r="C181" s="21">
        <v>719</v>
      </c>
      <c r="D181" s="21">
        <v>37.75</v>
      </c>
      <c r="E181" s="22">
        <f t="shared" si="0"/>
        <v>681.25</v>
      </c>
      <c r="F181" s="22">
        <f t="shared" si="1"/>
        <v>709.65812500000004</v>
      </c>
      <c r="G181" s="20" t="e">
        <v>#N/A</v>
      </c>
      <c r="H181" s="20" t="e">
        <v>#N/A</v>
      </c>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3.2">
      <c r="A182" s="17" t="s">
        <v>696</v>
      </c>
      <c r="B182" s="19" t="s">
        <v>697</v>
      </c>
      <c r="C182" s="21">
        <v>1259</v>
      </c>
      <c r="D182" s="21">
        <v>66.099999999999994</v>
      </c>
      <c r="E182" s="22">
        <f t="shared" si="0"/>
        <v>1192.9000000000001</v>
      </c>
      <c r="F182" s="22">
        <f t="shared" si="1"/>
        <v>1242.6439300000002</v>
      </c>
      <c r="G182" s="20" t="e">
        <v>#N/A</v>
      </c>
      <c r="H182" s="20" t="e">
        <v>#N/A</v>
      </c>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3.2">
      <c r="A183" s="17" t="s">
        <v>384</v>
      </c>
      <c r="B183" s="19" t="s">
        <v>698</v>
      </c>
      <c r="C183" s="21">
        <v>1574</v>
      </c>
      <c r="D183" s="21">
        <v>82.64</v>
      </c>
      <c r="E183" s="22">
        <f t="shared" si="0"/>
        <v>1491.36</v>
      </c>
      <c r="F183" s="22">
        <f t="shared" si="1"/>
        <v>1553.549712</v>
      </c>
      <c r="G183" s="20" t="e">
        <v>#N/A</v>
      </c>
      <c r="H183" s="20" t="e">
        <v>#N/A</v>
      </c>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3.2">
      <c r="A184" s="17" t="s">
        <v>699</v>
      </c>
      <c r="B184" s="19" t="s">
        <v>700</v>
      </c>
      <c r="C184" s="21">
        <v>1394</v>
      </c>
      <c r="D184" s="21">
        <v>73.19</v>
      </c>
      <c r="E184" s="22">
        <f t="shared" si="0"/>
        <v>1320.81</v>
      </c>
      <c r="F184" s="22">
        <f t="shared" si="1"/>
        <v>1375.8877769999999</v>
      </c>
      <c r="G184" s="20" t="e">
        <v>#N/A</v>
      </c>
      <c r="H184" s="20" t="e">
        <v>#N/A</v>
      </c>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3.2">
      <c r="A185" s="17" t="s">
        <v>701</v>
      </c>
      <c r="B185" s="19" t="s">
        <v>702</v>
      </c>
      <c r="C185" s="21">
        <v>539</v>
      </c>
      <c r="D185" s="21">
        <v>28.3</v>
      </c>
      <c r="E185" s="22">
        <f t="shared" si="0"/>
        <v>510.7</v>
      </c>
      <c r="F185" s="22">
        <f t="shared" si="1"/>
        <v>531.99618999999996</v>
      </c>
      <c r="G185" s="20" t="e">
        <v>#N/A</v>
      </c>
      <c r="H185" s="20" t="e">
        <v>#N/A</v>
      </c>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3.2">
      <c r="A186" s="17" t="s">
        <v>703</v>
      </c>
      <c r="B186" s="19" t="s">
        <v>704</v>
      </c>
      <c r="C186" s="21">
        <v>899</v>
      </c>
      <c r="D186" s="21">
        <v>47.2</v>
      </c>
      <c r="E186" s="22">
        <f t="shared" si="0"/>
        <v>851.8</v>
      </c>
      <c r="F186" s="22">
        <f t="shared" si="1"/>
        <v>887.32006000000001</v>
      </c>
      <c r="G186" s="20" t="e">
        <v>#N/A</v>
      </c>
      <c r="H186" s="20" t="e">
        <v>#N/A</v>
      </c>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3.2">
      <c r="A187" s="17" t="s">
        <v>705</v>
      </c>
      <c r="B187" s="19" t="s">
        <v>706</v>
      </c>
      <c r="C187" s="21">
        <v>2402</v>
      </c>
      <c r="D187" s="21">
        <v>126.11</v>
      </c>
      <c r="E187" s="22">
        <f t="shared" si="0"/>
        <v>2275.89</v>
      </c>
      <c r="F187" s="22">
        <f t="shared" si="1"/>
        <v>2370.794613</v>
      </c>
      <c r="G187" s="20" t="e">
        <v>#N/A</v>
      </c>
      <c r="H187" s="20" t="e">
        <v>#N/A</v>
      </c>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3.2">
      <c r="A188" s="17" t="s">
        <v>707</v>
      </c>
      <c r="B188" s="19" t="s">
        <v>708</v>
      </c>
      <c r="C188" s="21">
        <v>3292</v>
      </c>
      <c r="D188" s="21">
        <v>172.83</v>
      </c>
      <c r="E188" s="22">
        <f t="shared" si="0"/>
        <v>3119.17</v>
      </c>
      <c r="F188" s="22">
        <f t="shared" si="1"/>
        <v>3249.2393890000003</v>
      </c>
      <c r="G188" s="20" t="e">
        <v>#N/A</v>
      </c>
      <c r="H188" s="20" t="e">
        <v>#N/A</v>
      </c>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3.2">
      <c r="A189" s="17" t="s">
        <v>284</v>
      </c>
      <c r="B189" s="19" t="s">
        <v>709</v>
      </c>
      <c r="C189" s="21">
        <v>1156</v>
      </c>
      <c r="D189" s="21">
        <v>60.24</v>
      </c>
      <c r="E189" s="22">
        <f t="shared" si="0"/>
        <v>1095.76</v>
      </c>
      <c r="F189" s="22">
        <f t="shared" si="1"/>
        <v>1141.4531919999999</v>
      </c>
      <c r="G189" s="20" t="e">
        <v>#N/A</v>
      </c>
      <c r="H189" s="20" t="e">
        <v>#N/A</v>
      </c>
      <c r="I189" s="20" t="e">
        <f t="shared" ref="I189:I190" si="9">H189-F189</f>
        <v>#N/A</v>
      </c>
      <c r="J189" s="20"/>
      <c r="K189" s="20"/>
      <c r="L189" s="20"/>
      <c r="M189" s="20"/>
      <c r="N189" s="20"/>
      <c r="O189" s="20"/>
      <c r="P189" s="20"/>
      <c r="Q189" s="20"/>
      <c r="R189" s="20"/>
      <c r="S189" s="20"/>
      <c r="T189" s="20"/>
      <c r="U189" s="20"/>
      <c r="V189" s="20"/>
      <c r="W189" s="20"/>
      <c r="X189" s="20"/>
      <c r="Y189" s="20"/>
      <c r="Z189" s="20"/>
      <c r="AA189" s="20"/>
      <c r="AB189" s="20"/>
      <c r="AC189" s="20"/>
    </row>
    <row r="190" spans="1:29" ht="13.2">
      <c r="A190" s="17" t="s">
        <v>286</v>
      </c>
      <c r="B190" s="19" t="s">
        <v>710</v>
      </c>
      <c r="C190" s="21">
        <v>1512</v>
      </c>
      <c r="D190" s="21">
        <v>78.48</v>
      </c>
      <c r="E190" s="22">
        <f t="shared" si="0"/>
        <v>1433.52</v>
      </c>
      <c r="F190" s="22">
        <f t="shared" si="1"/>
        <v>1493.2977840000001</v>
      </c>
      <c r="G190" s="20" t="e">
        <v>#N/A</v>
      </c>
      <c r="H190" s="20" t="e">
        <v>#N/A</v>
      </c>
      <c r="I190" s="20" t="e">
        <f t="shared" si="9"/>
        <v>#N/A</v>
      </c>
      <c r="J190" s="20"/>
      <c r="K190" s="20"/>
      <c r="L190" s="20"/>
      <c r="M190" s="20"/>
      <c r="N190" s="20"/>
      <c r="O190" s="20"/>
      <c r="P190" s="20"/>
      <c r="Q190" s="20"/>
      <c r="R190" s="20"/>
      <c r="S190" s="20"/>
      <c r="T190" s="20"/>
      <c r="U190" s="20"/>
      <c r="V190" s="20"/>
      <c r="W190" s="20"/>
      <c r="X190" s="20"/>
      <c r="Y190" s="20"/>
      <c r="Z190" s="20"/>
      <c r="AA190" s="20"/>
      <c r="AB190" s="20"/>
      <c r="AC190" s="20"/>
    </row>
    <row r="191" spans="1:29" ht="13.2">
      <c r="A191" s="17" t="s">
        <v>288</v>
      </c>
      <c r="B191" s="19" t="s">
        <v>711</v>
      </c>
      <c r="C191" s="21">
        <v>266</v>
      </c>
      <c r="D191" s="21">
        <v>13.64</v>
      </c>
      <c r="E191" s="22">
        <f t="shared" si="0"/>
        <v>252.36</v>
      </c>
      <c r="F191" s="22">
        <f t="shared" si="1"/>
        <v>262.88341200000002</v>
      </c>
      <c r="G191" s="20" t="e">
        <v>#N/A</v>
      </c>
      <c r="H191" s="20" t="e">
        <v>#N/A</v>
      </c>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3.2">
      <c r="A192" s="17" t="s">
        <v>712</v>
      </c>
      <c r="B192" s="19" t="s">
        <v>713</v>
      </c>
      <c r="C192" s="21">
        <v>4805</v>
      </c>
      <c r="D192" s="21">
        <v>252.26</v>
      </c>
      <c r="E192" s="22">
        <f t="shared" si="0"/>
        <v>4552.74</v>
      </c>
      <c r="F192" s="22">
        <f t="shared" si="1"/>
        <v>4742.589258</v>
      </c>
      <c r="G192" s="20" t="e">
        <v>#N/A</v>
      </c>
      <c r="H192" s="20" t="e">
        <v>#N/A</v>
      </c>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3.2">
      <c r="A193" s="17" t="s">
        <v>714</v>
      </c>
      <c r="B193" s="19" t="s">
        <v>715</v>
      </c>
      <c r="C193" s="21">
        <v>6852</v>
      </c>
      <c r="D193" s="21">
        <v>359.73</v>
      </c>
      <c r="E193" s="22">
        <f t="shared" si="0"/>
        <v>6492.27</v>
      </c>
      <c r="F193" s="22">
        <f t="shared" si="1"/>
        <v>6762.9976590000006</v>
      </c>
      <c r="G193" s="20" t="e">
        <v>#N/A</v>
      </c>
      <c r="H193" s="20" t="e">
        <v>#N/A</v>
      </c>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3.2">
      <c r="A194" s="17" t="s">
        <v>716</v>
      </c>
      <c r="B194" s="19" t="s">
        <v>717</v>
      </c>
      <c r="C194" s="21">
        <v>8009</v>
      </c>
      <c r="D194" s="21">
        <v>420.47</v>
      </c>
      <c r="E194" s="22">
        <f t="shared" si="0"/>
        <v>7588.53</v>
      </c>
      <c r="F194" s="22">
        <f t="shared" si="1"/>
        <v>7904.9717009999995</v>
      </c>
      <c r="G194" s="20" t="e">
        <v>#N/A</v>
      </c>
      <c r="H194" s="20" t="e">
        <v>#N/A</v>
      </c>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3.2">
      <c r="A195" s="17" t="s">
        <v>718</v>
      </c>
      <c r="B195" s="19" t="s">
        <v>719</v>
      </c>
      <c r="C195" s="21">
        <v>8276</v>
      </c>
      <c r="D195" s="21">
        <v>434.49</v>
      </c>
      <c r="E195" s="22">
        <f t="shared" si="0"/>
        <v>7841.51</v>
      </c>
      <c r="F195" s="22">
        <f t="shared" si="1"/>
        <v>8168.5009669999999</v>
      </c>
      <c r="G195" s="20" t="e">
        <v>#N/A</v>
      </c>
      <c r="H195" s="20" t="e">
        <v>#N/A</v>
      </c>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3.2">
      <c r="A196" s="17" t="s">
        <v>720</v>
      </c>
      <c r="B196" s="19" t="s">
        <v>721</v>
      </c>
      <c r="C196" s="21">
        <v>9522</v>
      </c>
      <c r="D196" s="21">
        <v>499.91</v>
      </c>
      <c r="E196" s="22">
        <f t="shared" si="0"/>
        <v>9022.09</v>
      </c>
      <c r="F196" s="22">
        <f t="shared" si="1"/>
        <v>9398.3111530000006</v>
      </c>
      <c r="G196" s="20" t="e">
        <v>#N/A</v>
      </c>
      <c r="H196" s="20" t="e">
        <v>#N/A</v>
      </c>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3.2">
      <c r="A197" s="17" t="s">
        <v>722</v>
      </c>
      <c r="B197" s="19" t="s">
        <v>723</v>
      </c>
      <c r="C197" s="21">
        <v>9789</v>
      </c>
      <c r="D197" s="21">
        <v>513.91999999999996</v>
      </c>
      <c r="E197" s="22">
        <f t="shared" si="0"/>
        <v>9275.08</v>
      </c>
      <c r="F197" s="22">
        <f t="shared" si="1"/>
        <v>9661.8508359999996</v>
      </c>
      <c r="G197" s="20" t="e">
        <v>#N/A</v>
      </c>
      <c r="H197" s="20" t="e">
        <v>#N/A</v>
      </c>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3.2">
      <c r="A198" s="17" t="s">
        <v>724</v>
      </c>
      <c r="B198" s="19" t="s">
        <v>725</v>
      </c>
      <c r="C198" s="21">
        <v>303</v>
      </c>
      <c r="D198" s="21">
        <v>15.91</v>
      </c>
      <c r="E198" s="22">
        <f t="shared" si="0"/>
        <v>287.08999999999997</v>
      </c>
      <c r="F198" s="22">
        <f t="shared" si="1"/>
        <v>299.06165299999998</v>
      </c>
      <c r="G198" s="20" t="e">
        <v>#N/A</v>
      </c>
      <c r="H198" s="20" t="e">
        <v>#N/A</v>
      </c>
      <c r="I198" s="20" t="e">
        <f t="shared" ref="I198:I200" si="10">H198-F198</f>
        <v>#N/A</v>
      </c>
      <c r="J198" s="20"/>
      <c r="K198" s="20"/>
      <c r="L198" s="20"/>
      <c r="M198" s="20"/>
      <c r="N198" s="20"/>
      <c r="O198" s="20"/>
      <c r="P198" s="20"/>
      <c r="Q198" s="20"/>
      <c r="R198" s="20"/>
      <c r="S198" s="20"/>
      <c r="T198" s="20"/>
      <c r="U198" s="20"/>
      <c r="V198" s="20"/>
      <c r="W198" s="20"/>
      <c r="X198" s="20"/>
      <c r="Y198" s="20"/>
      <c r="Z198" s="20"/>
      <c r="AA198" s="20"/>
      <c r="AB198" s="20"/>
      <c r="AC198" s="20"/>
    </row>
    <row r="199" spans="1:29" ht="13.2">
      <c r="A199" s="17" t="s">
        <v>726</v>
      </c>
      <c r="B199" s="19" t="s">
        <v>727</v>
      </c>
      <c r="C199" s="21">
        <v>455</v>
      </c>
      <c r="D199" s="21">
        <v>22.2</v>
      </c>
      <c r="E199" s="22">
        <f t="shared" si="0"/>
        <v>432.8</v>
      </c>
      <c r="F199" s="22">
        <f t="shared" si="1"/>
        <v>450.84775999999999</v>
      </c>
      <c r="G199" s="20" t="e">
        <v>#N/A</v>
      </c>
      <c r="H199" s="20" t="e">
        <v>#N/A</v>
      </c>
      <c r="I199" s="20" t="e">
        <f t="shared" si="10"/>
        <v>#N/A</v>
      </c>
      <c r="J199" s="20"/>
      <c r="K199" s="20"/>
      <c r="L199" s="20"/>
      <c r="M199" s="20"/>
      <c r="N199" s="20"/>
      <c r="O199" s="20"/>
      <c r="P199" s="20"/>
      <c r="Q199" s="20"/>
      <c r="R199" s="20"/>
      <c r="S199" s="20"/>
      <c r="T199" s="20"/>
      <c r="U199" s="20"/>
      <c r="V199" s="20"/>
      <c r="W199" s="20"/>
      <c r="X199" s="20"/>
      <c r="Y199" s="20"/>
      <c r="Z199" s="20"/>
      <c r="AA199" s="20"/>
      <c r="AB199" s="20"/>
      <c r="AC199" s="20"/>
    </row>
    <row r="200" spans="1:29" ht="13.2">
      <c r="A200" s="17" t="s">
        <v>728</v>
      </c>
      <c r="B200" s="19" t="s">
        <v>729</v>
      </c>
      <c r="C200" s="21">
        <v>159</v>
      </c>
      <c r="D200" s="21">
        <v>8.35</v>
      </c>
      <c r="E200" s="22">
        <f t="shared" si="0"/>
        <v>150.65</v>
      </c>
      <c r="F200" s="22">
        <f t="shared" si="1"/>
        <v>156.93210500000001</v>
      </c>
      <c r="G200" s="20" t="e">
        <v>#N/A</v>
      </c>
      <c r="H200" s="20" t="e">
        <v>#N/A</v>
      </c>
      <c r="I200" s="20" t="e">
        <f t="shared" si="10"/>
        <v>#N/A</v>
      </c>
      <c r="J200" s="20"/>
      <c r="K200" s="20"/>
      <c r="L200" s="20"/>
      <c r="M200" s="20"/>
      <c r="N200" s="20"/>
      <c r="O200" s="20"/>
      <c r="P200" s="20"/>
      <c r="Q200" s="20"/>
      <c r="R200" s="20"/>
      <c r="S200" s="20"/>
      <c r="T200" s="20"/>
      <c r="U200" s="20"/>
      <c r="V200" s="20"/>
      <c r="W200" s="20"/>
      <c r="X200" s="20"/>
      <c r="Y200" s="20"/>
      <c r="Z200" s="20"/>
      <c r="AA200" s="20"/>
      <c r="AB200" s="20"/>
      <c r="AC200" s="20"/>
    </row>
    <row r="201" spans="1:29" ht="13.2">
      <c r="A201" s="17" t="s">
        <v>730</v>
      </c>
      <c r="B201" s="19" t="s">
        <v>731</v>
      </c>
      <c r="C201" s="21">
        <v>279</v>
      </c>
      <c r="D201" s="21">
        <v>13.76</v>
      </c>
      <c r="E201" s="22">
        <f t="shared" si="0"/>
        <v>265.24</v>
      </c>
      <c r="F201" s="22">
        <f t="shared" si="1"/>
        <v>276.30050800000004</v>
      </c>
      <c r="G201" s="20" t="e">
        <v>#N/A</v>
      </c>
      <c r="H201" s="20" t="e">
        <v>#N/A</v>
      </c>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3.2">
      <c r="A202" s="17" t="s">
        <v>732</v>
      </c>
      <c r="B202" s="19" t="s">
        <v>733</v>
      </c>
      <c r="C202" s="21">
        <v>304</v>
      </c>
      <c r="D202" s="21">
        <v>15</v>
      </c>
      <c r="E202" s="22">
        <f t="shared" si="0"/>
        <v>289</v>
      </c>
      <c r="F202" s="22">
        <f t="shared" si="1"/>
        <v>301.05130000000003</v>
      </c>
      <c r="G202" s="20" t="e">
        <v>#N/A</v>
      </c>
      <c r="H202" s="20" t="e">
        <v>#N/A</v>
      </c>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3.2">
      <c r="A203" s="17" t="s">
        <v>734</v>
      </c>
      <c r="B203" s="19" t="s">
        <v>735</v>
      </c>
      <c r="C203" s="21">
        <v>452</v>
      </c>
      <c r="D203" s="21">
        <v>22.3</v>
      </c>
      <c r="E203" s="22">
        <f t="shared" si="0"/>
        <v>429.7</v>
      </c>
      <c r="F203" s="22">
        <f t="shared" si="1"/>
        <v>447.61849000000001</v>
      </c>
      <c r="G203" s="20" t="e">
        <v>#N/A</v>
      </c>
      <c r="H203" s="20" t="e">
        <v>#N/A</v>
      </c>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3.2">
      <c r="A204" s="17" t="s">
        <v>736</v>
      </c>
      <c r="B204" s="19" t="s">
        <v>737</v>
      </c>
      <c r="C204" s="21">
        <v>159</v>
      </c>
      <c r="D204" s="21">
        <v>7.84</v>
      </c>
      <c r="E204" s="22">
        <f t="shared" si="0"/>
        <v>151.16</v>
      </c>
      <c r="F204" s="22">
        <f t="shared" si="1"/>
        <v>157.46337199999999</v>
      </c>
      <c r="G204" s="20" t="e">
        <v>#N/A</v>
      </c>
      <c r="H204" s="20" t="e">
        <v>#N/A</v>
      </c>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3.2">
      <c r="A205" s="17" t="s">
        <v>738</v>
      </c>
      <c r="B205" s="19" t="s">
        <v>739</v>
      </c>
      <c r="C205" s="21">
        <v>179</v>
      </c>
      <c r="D205" s="21">
        <v>9.4</v>
      </c>
      <c r="E205" s="22">
        <f t="shared" si="0"/>
        <v>169.6</v>
      </c>
      <c r="F205" s="22">
        <f t="shared" si="1"/>
        <v>176.67231999999998</v>
      </c>
      <c r="G205" s="20" t="e">
        <v>#N/A</v>
      </c>
      <c r="H205" s="20" t="e">
        <v>#N/A</v>
      </c>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3.2">
      <c r="A206" s="17" t="s">
        <v>740</v>
      </c>
      <c r="B206" s="19" t="s">
        <v>741</v>
      </c>
      <c r="C206" s="21">
        <v>179</v>
      </c>
      <c r="D206" s="21">
        <v>9.4</v>
      </c>
      <c r="E206" s="22">
        <f t="shared" si="0"/>
        <v>169.6</v>
      </c>
      <c r="F206" s="22">
        <f t="shared" si="1"/>
        <v>176.67231999999998</v>
      </c>
      <c r="G206" s="20" t="e">
        <v>#N/A</v>
      </c>
      <c r="H206" s="20" t="e">
        <v>#N/A</v>
      </c>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3.2">
      <c r="A207" s="17" t="s">
        <v>742</v>
      </c>
      <c r="B207" s="19" t="s">
        <v>743</v>
      </c>
      <c r="C207" s="21">
        <v>224</v>
      </c>
      <c r="D207" s="21">
        <v>11.76</v>
      </c>
      <c r="E207" s="22">
        <f t="shared" si="0"/>
        <v>212.24</v>
      </c>
      <c r="F207" s="22">
        <f t="shared" si="1"/>
        <v>221.090408</v>
      </c>
      <c r="G207" s="20" t="e">
        <v>#N/A</v>
      </c>
      <c r="H207" s="20" t="e">
        <v>#N/A</v>
      </c>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3.2">
      <c r="A208" s="17" t="s">
        <v>744</v>
      </c>
      <c r="B208" s="19" t="s">
        <v>745</v>
      </c>
      <c r="C208" s="21">
        <v>269</v>
      </c>
      <c r="D208" s="21">
        <v>14.12</v>
      </c>
      <c r="E208" s="22">
        <f t="shared" si="0"/>
        <v>254.88</v>
      </c>
      <c r="F208" s="22">
        <f t="shared" si="1"/>
        <v>265.50849599999998</v>
      </c>
      <c r="G208" s="20" t="e">
        <v>#N/A</v>
      </c>
      <c r="H208" s="20" t="e">
        <v>#N/A</v>
      </c>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3.2">
      <c r="A209" s="17" t="s">
        <v>746</v>
      </c>
      <c r="B209" s="19" t="s">
        <v>747</v>
      </c>
      <c r="C209" s="21">
        <v>359</v>
      </c>
      <c r="D209" s="21">
        <v>18.850000000000001</v>
      </c>
      <c r="E209" s="22">
        <f t="shared" si="0"/>
        <v>340.15</v>
      </c>
      <c r="F209" s="22">
        <f t="shared" si="1"/>
        <v>354.33425499999998</v>
      </c>
      <c r="G209" s="20" t="e">
        <v>#N/A</v>
      </c>
      <c r="H209" s="20" t="e">
        <v>#N/A</v>
      </c>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3.2">
      <c r="A210" s="17" t="s">
        <v>16</v>
      </c>
      <c r="B210" s="19" t="s">
        <v>748</v>
      </c>
      <c r="C210" s="21">
        <v>116</v>
      </c>
      <c r="D210" s="21">
        <v>5.64</v>
      </c>
      <c r="E210" s="22">
        <f t="shared" si="0"/>
        <v>110.36</v>
      </c>
      <c r="F210" s="22">
        <f t="shared" si="1"/>
        <v>114.962012</v>
      </c>
      <c r="G210" s="20" t="e">
        <v>#N/A</v>
      </c>
      <c r="H210" s="20" t="e">
        <v>#N/A</v>
      </c>
      <c r="I210" s="20" t="e">
        <f>H210-F210</f>
        <v>#N/A</v>
      </c>
      <c r="J210" s="20"/>
      <c r="K210" s="20"/>
      <c r="L210" s="20"/>
      <c r="M210" s="20"/>
      <c r="N210" s="20"/>
      <c r="O210" s="20"/>
      <c r="P210" s="20"/>
      <c r="Q210" s="20"/>
      <c r="R210" s="20"/>
      <c r="S210" s="20"/>
      <c r="T210" s="20"/>
      <c r="U210" s="20"/>
      <c r="V210" s="20"/>
      <c r="W210" s="20"/>
      <c r="X210" s="20"/>
      <c r="Y210" s="20"/>
      <c r="Z210" s="20"/>
      <c r="AA210" s="20"/>
      <c r="AB210" s="20"/>
      <c r="AC210" s="20"/>
    </row>
    <row r="211" spans="1:29" ht="13.2">
      <c r="A211" s="17" t="s">
        <v>749</v>
      </c>
      <c r="B211" s="19" t="s">
        <v>750</v>
      </c>
      <c r="C211" s="21">
        <v>539</v>
      </c>
      <c r="D211" s="21">
        <v>28.3</v>
      </c>
      <c r="E211" s="22">
        <f t="shared" si="0"/>
        <v>510.7</v>
      </c>
      <c r="F211" s="22">
        <f t="shared" si="1"/>
        <v>531.99618999999996</v>
      </c>
      <c r="G211" s="20" t="e">
        <v>#N/A</v>
      </c>
      <c r="H211" s="20" t="e">
        <v>#N/A</v>
      </c>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3.2">
      <c r="A212" s="17" t="s">
        <v>18</v>
      </c>
      <c r="B212" s="19" t="s">
        <v>751</v>
      </c>
      <c r="C212" s="21">
        <v>224</v>
      </c>
      <c r="D212" s="21">
        <v>11.76</v>
      </c>
      <c r="E212" s="22">
        <f t="shared" si="0"/>
        <v>212.24</v>
      </c>
      <c r="F212" s="22">
        <f t="shared" si="1"/>
        <v>221.090408</v>
      </c>
      <c r="G212" s="20" t="e">
        <v>#N/A</v>
      </c>
      <c r="H212" s="20" t="e">
        <v>#N/A</v>
      </c>
      <c r="I212" s="20" t="e">
        <f>H212-F212</f>
        <v>#N/A</v>
      </c>
      <c r="J212" s="20"/>
      <c r="K212" s="20"/>
      <c r="L212" s="20"/>
      <c r="M212" s="20"/>
      <c r="N212" s="20"/>
      <c r="O212" s="20"/>
      <c r="P212" s="20"/>
      <c r="Q212" s="20"/>
      <c r="R212" s="20"/>
      <c r="S212" s="20"/>
      <c r="T212" s="20"/>
      <c r="U212" s="20"/>
      <c r="V212" s="20"/>
      <c r="W212" s="20"/>
      <c r="X212" s="20"/>
      <c r="Y212" s="20"/>
      <c r="Z212" s="20"/>
      <c r="AA212" s="20"/>
      <c r="AB212" s="20"/>
      <c r="AC212" s="20"/>
    </row>
    <row r="213" spans="1:29" ht="13.2">
      <c r="A213" s="17" t="s">
        <v>752</v>
      </c>
      <c r="B213" s="19" t="s">
        <v>753</v>
      </c>
      <c r="C213" s="21">
        <v>629</v>
      </c>
      <c r="D213" s="21">
        <v>33.020000000000003</v>
      </c>
      <c r="E213" s="22">
        <f t="shared" si="0"/>
        <v>595.98</v>
      </c>
      <c r="F213" s="22">
        <f t="shared" si="1"/>
        <v>620.83236599999998</v>
      </c>
      <c r="G213" s="20" t="e">
        <v>#N/A</v>
      </c>
      <c r="H213" s="20" t="e">
        <v>#N/A</v>
      </c>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3.2">
      <c r="A214" s="17" t="s">
        <v>754</v>
      </c>
      <c r="B214" s="19" t="s">
        <v>755</v>
      </c>
      <c r="C214" s="21">
        <v>809</v>
      </c>
      <c r="D214" s="21">
        <v>42.47</v>
      </c>
      <c r="E214" s="22">
        <f t="shared" si="0"/>
        <v>766.53</v>
      </c>
      <c r="F214" s="22">
        <f t="shared" si="1"/>
        <v>798.49430099999995</v>
      </c>
      <c r="G214" s="20" t="e">
        <v>#N/A</v>
      </c>
      <c r="H214" s="20" t="e">
        <v>#N/A</v>
      </c>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3.2">
      <c r="A215" s="17" t="s">
        <v>756</v>
      </c>
      <c r="B215" s="19" t="s">
        <v>757</v>
      </c>
      <c r="C215" s="21">
        <v>809</v>
      </c>
      <c r="D215" s="21">
        <v>42.47</v>
      </c>
      <c r="E215" s="22">
        <f t="shared" si="0"/>
        <v>766.53</v>
      </c>
      <c r="F215" s="22">
        <f t="shared" si="1"/>
        <v>798.49430099999995</v>
      </c>
      <c r="G215" s="20" t="e">
        <v>#N/A</v>
      </c>
      <c r="H215" s="20" t="e">
        <v>#N/A</v>
      </c>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3.2">
      <c r="A216" s="17" t="s">
        <v>758</v>
      </c>
      <c r="B216" s="19" t="s">
        <v>759</v>
      </c>
      <c r="C216" s="21">
        <v>989</v>
      </c>
      <c r="D216" s="21">
        <v>51.92</v>
      </c>
      <c r="E216" s="22">
        <f t="shared" si="0"/>
        <v>937.08</v>
      </c>
      <c r="F216" s="22">
        <f t="shared" si="1"/>
        <v>976.15623600000004</v>
      </c>
      <c r="G216" s="20" t="e">
        <v>#N/A</v>
      </c>
      <c r="H216" s="20" t="e">
        <v>#N/A</v>
      </c>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3.2">
      <c r="A217" s="17" t="s">
        <v>20</v>
      </c>
      <c r="B217" s="19" t="s">
        <v>760</v>
      </c>
      <c r="C217" s="21">
        <v>179</v>
      </c>
      <c r="D217" s="21">
        <v>9.16</v>
      </c>
      <c r="E217" s="22">
        <f t="shared" si="0"/>
        <v>169.84</v>
      </c>
      <c r="F217" s="22">
        <f t="shared" si="1"/>
        <v>176.92232799999999</v>
      </c>
      <c r="G217" s="20" t="e">
        <v>#N/A</v>
      </c>
      <c r="H217" s="20" t="e">
        <v>#N/A</v>
      </c>
      <c r="I217" s="20" t="e">
        <f t="shared" ref="I217:I220" si="11">H217-F217</f>
        <v>#N/A</v>
      </c>
      <c r="J217" s="20"/>
      <c r="K217" s="20"/>
      <c r="L217" s="20"/>
      <c r="M217" s="20"/>
      <c r="N217" s="20"/>
      <c r="O217" s="20"/>
      <c r="P217" s="20"/>
      <c r="Q217" s="20"/>
      <c r="R217" s="20"/>
      <c r="S217" s="20"/>
      <c r="T217" s="20"/>
      <c r="U217" s="20"/>
      <c r="V217" s="20"/>
      <c r="W217" s="20"/>
      <c r="X217" s="20"/>
      <c r="Y217" s="20"/>
      <c r="Z217" s="20"/>
      <c r="AA217" s="20"/>
      <c r="AB217" s="20"/>
      <c r="AC217" s="20"/>
    </row>
    <row r="218" spans="1:29" ht="13.2">
      <c r="A218" s="17" t="s">
        <v>761</v>
      </c>
      <c r="B218" s="19" t="s">
        <v>762</v>
      </c>
      <c r="C218" s="21">
        <v>303</v>
      </c>
      <c r="D218" s="21">
        <v>15.91</v>
      </c>
      <c r="E218" s="22">
        <f t="shared" si="0"/>
        <v>287.08999999999997</v>
      </c>
      <c r="F218" s="22">
        <f t="shared" si="1"/>
        <v>299.06165299999998</v>
      </c>
      <c r="G218" s="20" t="e">
        <v>#N/A</v>
      </c>
      <c r="H218" s="20" t="e">
        <v>#N/A</v>
      </c>
      <c r="I218" s="20" t="e">
        <f t="shared" si="11"/>
        <v>#N/A</v>
      </c>
      <c r="J218" s="20"/>
      <c r="K218" s="20"/>
      <c r="L218" s="20"/>
      <c r="M218" s="20"/>
      <c r="N218" s="20"/>
      <c r="O218" s="20"/>
      <c r="P218" s="20"/>
      <c r="Q218" s="20"/>
      <c r="R218" s="20"/>
      <c r="S218" s="20"/>
      <c r="T218" s="20"/>
      <c r="U218" s="20"/>
      <c r="V218" s="20"/>
      <c r="W218" s="20"/>
      <c r="X218" s="20"/>
      <c r="Y218" s="20"/>
      <c r="Z218" s="20"/>
      <c r="AA218" s="20"/>
      <c r="AB218" s="20"/>
      <c r="AC218" s="20"/>
    </row>
    <row r="219" spans="1:29" ht="13.2">
      <c r="A219" s="17" t="s">
        <v>763</v>
      </c>
      <c r="B219" s="19" t="s">
        <v>764</v>
      </c>
      <c r="C219" s="21">
        <v>455</v>
      </c>
      <c r="D219" s="21">
        <v>22.2</v>
      </c>
      <c r="E219" s="22">
        <f t="shared" si="0"/>
        <v>432.8</v>
      </c>
      <c r="F219" s="22">
        <f t="shared" si="1"/>
        <v>450.84775999999999</v>
      </c>
      <c r="G219" s="20" t="e">
        <v>#N/A</v>
      </c>
      <c r="H219" s="20" t="e">
        <v>#N/A</v>
      </c>
      <c r="I219" s="20" t="e">
        <f t="shared" si="11"/>
        <v>#N/A</v>
      </c>
      <c r="J219" s="20"/>
      <c r="K219" s="20"/>
      <c r="L219" s="20"/>
      <c r="M219" s="20"/>
      <c r="N219" s="20"/>
      <c r="O219" s="20"/>
      <c r="P219" s="20"/>
      <c r="Q219" s="20"/>
      <c r="R219" s="20"/>
      <c r="S219" s="20"/>
      <c r="T219" s="20"/>
      <c r="U219" s="20"/>
      <c r="V219" s="20"/>
      <c r="W219" s="20"/>
      <c r="X219" s="20"/>
      <c r="Y219" s="20"/>
      <c r="Z219" s="20"/>
      <c r="AA219" s="20"/>
      <c r="AB219" s="20"/>
      <c r="AC219" s="20"/>
    </row>
    <row r="220" spans="1:29" ht="13.2">
      <c r="A220" s="17" t="s">
        <v>765</v>
      </c>
      <c r="B220" s="19" t="s">
        <v>766</v>
      </c>
      <c r="C220" s="21">
        <v>159</v>
      </c>
      <c r="D220" s="21">
        <v>8.35</v>
      </c>
      <c r="E220" s="22">
        <f t="shared" si="0"/>
        <v>150.65</v>
      </c>
      <c r="F220" s="22">
        <f t="shared" si="1"/>
        <v>156.93210500000001</v>
      </c>
      <c r="G220" s="20" t="e">
        <v>#N/A</v>
      </c>
      <c r="H220" s="20" t="e">
        <v>#N/A</v>
      </c>
      <c r="I220" s="20" t="e">
        <f t="shared" si="11"/>
        <v>#N/A</v>
      </c>
      <c r="J220" s="20"/>
      <c r="K220" s="20"/>
      <c r="L220" s="20"/>
      <c r="M220" s="20"/>
      <c r="N220" s="20"/>
      <c r="O220" s="20"/>
      <c r="P220" s="20"/>
      <c r="Q220" s="20"/>
      <c r="R220" s="20"/>
      <c r="S220" s="20"/>
      <c r="T220" s="20"/>
      <c r="U220" s="20"/>
      <c r="V220" s="20"/>
      <c r="W220" s="20"/>
      <c r="X220" s="20"/>
      <c r="Y220" s="20"/>
      <c r="Z220" s="20"/>
      <c r="AA220" s="20"/>
      <c r="AB220" s="20"/>
      <c r="AC220" s="20"/>
    </row>
    <row r="221" spans="1:29" ht="13.2">
      <c r="A221" s="17" t="s">
        <v>767</v>
      </c>
      <c r="B221" s="19" t="s">
        <v>768</v>
      </c>
      <c r="C221" s="21">
        <v>351</v>
      </c>
      <c r="D221" s="21">
        <v>18.43</v>
      </c>
      <c r="E221" s="22">
        <f t="shared" si="0"/>
        <v>332.57</v>
      </c>
      <c r="F221" s="22">
        <f t="shared" si="1"/>
        <v>346.43816900000002</v>
      </c>
      <c r="G221" s="20" t="e">
        <v>#N/A</v>
      </c>
      <c r="H221" s="20" t="e">
        <v>#N/A</v>
      </c>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3.2">
      <c r="A222" s="17" t="s">
        <v>769</v>
      </c>
      <c r="B222" s="19" t="s">
        <v>770</v>
      </c>
      <c r="C222" s="21">
        <v>527</v>
      </c>
      <c r="D222" s="21">
        <v>27.67</v>
      </c>
      <c r="E222" s="22">
        <f t="shared" si="0"/>
        <v>499.33</v>
      </c>
      <c r="F222" s="22">
        <f t="shared" si="1"/>
        <v>520.152061</v>
      </c>
      <c r="G222" s="20" t="e">
        <v>#N/A</v>
      </c>
      <c r="H222" s="20" t="e">
        <v>#N/A</v>
      </c>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3.2">
      <c r="A223" s="17" t="s">
        <v>771</v>
      </c>
      <c r="B223" s="19" t="s">
        <v>772</v>
      </c>
      <c r="C223" s="21">
        <v>791</v>
      </c>
      <c r="D223" s="21">
        <v>41.53</v>
      </c>
      <c r="E223" s="22">
        <f t="shared" si="0"/>
        <v>749.47</v>
      </c>
      <c r="F223" s="22">
        <f t="shared" si="1"/>
        <v>780.72289899999998</v>
      </c>
      <c r="G223" s="20" t="e">
        <v>#N/A</v>
      </c>
      <c r="H223" s="20" t="e">
        <v>#N/A</v>
      </c>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3.2">
      <c r="A224" s="17" t="s">
        <v>773</v>
      </c>
      <c r="B224" s="19" t="s">
        <v>774</v>
      </c>
      <c r="C224" s="21">
        <v>879</v>
      </c>
      <c r="D224" s="21">
        <v>46.15</v>
      </c>
      <c r="E224" s="22">
        <f t="shared" si="0"/>
        <v>832.85</v>
      </c>
      <c r="F224" s="22">
        <f t="shared" si="1"/>
        <v>867.57984499999998</v>
      </c>
      <c r="G224" s="20" t="e">
        <v>#N/A</v>
      </c>
      <c r="H224" s="20" t="e">
        <v>#N/A</v>
      </c>
      <c r="I224" s="20"/>
      <c r="J224" s="20"/>
      <c r="K224" s="20"/>
      <c r="L224" s="20"/>
      <c r="M224" s="20"/>
      <c r="N224" s="20"/>
      <c r="O224" s="20"/>
      <c r="P224" s="20"/>
      <c r="Q224" s="20"/>
      <c r="R224" s="20"/>
      <c r="S224" s="20"/>
      <c r="T224" s="20"/>
      <c r="U224" s="20"/>
      <c r="V224" s="20"/>
      <c r="W224" s="20"/>
      <c r="X224" s="20"/>
      <c r="Y224" s="20"/>
      <c r="Z224" s="20"/>
      <c r="AA224" s="20"/>
      <c r="AB224" s="20"/>
      <c r="AC224" s="20"/>
    </row>
    <row r="225" spans="1:29" ht="13.2">
      <c r="A225" s="17" t="s">
        <v>775</v>
      </c>
      <c r="B225" s="19" t="s">
        <v>776</v>
      </c>
      <c r="C225" s="21">
        <v>1143</v>
      </c>
      <c r="D225" s="21">
        <v>60.01</v>
      </c>
      <c r="E225" s="22">
        <f t="shared" si="0"/>
        <v>1082.99</v>
      </c>
      <c r="F225" s="22">
        <f t="shared" si="1"/>
        <v>1128.1506830000001</v>
      </c>
      <c r="G225" s="20" t="e">
        <v>#N/A</v>
      </c>
      <c r="H225" s="20" t="e">
        <v>#N/A</v>
      </c>
      <c r="I225" s="20"/>
      <c r="J225" s="20"/>
      <c r="K225" s="20"/>
      <c r="L225" s="20"/>
      <c r="M225" s="20"/>
      <c r="N225" s="20"/>
      <c r="O225" s="20"/>
      <c r="P225" s="20"/>
      <c r="Q225" s="20"/>
      <c r="R225" s="20"/>
      <c r="S225" s="20"/>
      <c r="T225" s="20"/>
      <c r="U225" s="20"/>
      <c r="V225" s="20"/>
      <c r="W225" s="20"/>
      <c r="X225" s="20"/>
      <c r="Y225" s="20"/>
      <c r="Z225" s="20"/>
      <c r="AA225" s="20"/>
      <c r="AB225" s="20"/>
      <c r="AC225" s="20"/>
    </row>
    <row r="226" spans="1:29" ht="13.2">
      <c r="A226" s="17" t="s">
        <v>777</v>
      </c>
      <c r="B226" s="19" t="s">
        <v>778</v>
      </c>
      <c r="C226" s="21">
        <v>303</v>
      </c>
      <c r="D226" s="21">
        <v>15.91</v>
      </c>
      <c r="E226" s="22">
        <f t="shared" si="0"/>
        <v>287.08999999999997</v>
      </c>
      <c r="F226" s="22">
        <f t="shared" si="1"/>
        <v>299.06165299999998</v>
      </c>
      <c r="G226" s="20" t="e">
        <v>#N/A</v>
      </c>
      <c r="H226" s="20" t="e">
        <v>#N/A</v>
      </c>
      <c r="I226" s="20" t="e">
        <f t="shared" ref="I226:I228" si="12">H226-F226</f>
        <v>#N/A</v>
      </c>
      <c r="J226" s="20"/>
      <c r="K226" s="20"/>
      <c r="L226" s="20"/>
      <c r="M226" s="20"/>
      <c r="N226" s="20"/>
      <c r="O226" s="20"/>
      <c r="P226" s="20"/>
      <c r="Q226" s="20"/>
      <c r="R226" s="20"/>
      <c r="S226" s="20"/>
      <c r="T226" s="20"/>
      <c r="U226" s="20"/>
      <c r="V226" s="20"/>
      <c r="W226" s="20"/>
      <c r="X226" s="20"/>
      <c r="Y226" s="20"/>
      <c r="Z226" s="20"/>
      <c r="AA226" s="20"/>
      <c r="AB226" s="20"/>
      <c r="AC226" s="20"/>
    </row>
    <row r="227" spans="1:29" ht="13.2">
      <c r="A227" s="17" t="s">
        <v>779</v>
      </c>
      <c r="B227" s="19" t="s">
        <v>780</v>
      </c>
      <c r="C227" s="21">
        <v>455</v>
      </c>
      <c r="D227" s="21">
        <v>22.2</v>
      </c>
      <c r="E227" s="22">
        <f t="shared" si="0"/>
        <v>432.8</v>
      </c>
      <c r="F227" s="22">
        <f t="shared" si="1"/>
        <v>450.84775999999999</v>
      </c>
      <c r="G227" s="20" t="e">
        <v>#N/A</v>
      </c>
      <c r="H227" s="20" t="e">
        <v>#N/A</v>
      </c>
      <c r="I227" s="20" t="e">
        <f t="shared" si="12"/>
        <v>#N/A</v>
      </c>
      <c r="J227" s="20"/>
      <c r="K227" s="20"/>
      <c r="L227" s="20"/>
      <c r="M227" s="20"/>
      <c r="N227" s="20"/>
      <c r="O227" s="20"/>
      <c r="P227" s="20"/>
      <c r="Q227" s="20"/>
      <c r="R227" s="20"/>
      <c r="S227" s="20"/>
      <c r="T227" s="20"/>
      <c r="U227" s="20"/>
      <c r="V227" s="20"/>
      <c r="W227" s="20"/>
      <c r="X227" s="20"/>
      <c r="Y227" s="20"/>
      <c r="Z227" s="20"/>
      <c r="AA227" s="20"/>
      <c r="AB227" s="20"/>
      <c r="AC227" s="20"/>
    </row>
    <row r="228" spans="1:29" ht="13.2">
      <c r="A228" s="17" t="s">
        <v>781</v>
      </c>
      <c r="B228" s="19" t="s">
        <v>782</v>
      </c>
      <c r="C228" s="21">
        <v>159</v>
      </c>
      <c r="D228" s="21">
        <v>8.35</v>
      </c>
      <c r="E228" s="22">
        <f t="shared" si="0"/>
        <v>150.65</v>
      </c>
      <c r="F228" s="22">
        <f t="shared" si="1"/>
        <v>156.93210500000001</v>
      </c>
      <c r="G228" s="20" t="e">
        <v>#N/A</v>
      </c>
      <c r="H228" s="20" t="e">
        <v>#N/A</v>
      </c>
      <c r="I228" s="20" t="e">
        <f t="shared" si="12"/>
        <v>#N/A</v>
      </c>
      <c r="J228" s="20"/>
      <c r="K228" s="20"/>
      <c r="L228" s="20"/>
      <c r="M228" s="20"/>
      <c r="N228" s="20"/>
      <c r="O228" s="20"/>
      <c r="P228" s="20"/>
      <c r="Q228" s="20"/>
      <c r="R228" s="20"/>
      <c r="S228" s="20"/>
      <c r="T228" s="20"/>
      <c r="U228" s="20"/>
      <c r="V228" s="20"/>
      <c r="W228" s="20"/>
      <c r="X228" s="20"/>
      <c r="Y228" s="20"/>
      <c r="Z228" s="20"/>
      <c r="AA228" s="20"/>
      <c r="AB228" s="20"/>
      <c r="AC228" s="20"/>
    </row>
    <row r="229" spans="1:29" ht="13.2">
      <c r="A229" s="17" t="s">
        <v>783</v>
      </c>
      <c r="B229" s="19" t="s">
        <v>784</v>
      </c>
      <c r="C229" s="21">
        <v>1055</v>
      </c>
      <c r="D229" s="21">
        <v>55.39</v>
      </c>
      <c r="E229" s="22">
        <f t="shared" si="0"/>
        <v>999.61</v>
      </c>
      <c r="F229" s="22">
        <f t="shared" si="1"/>
        <v>1041.293737</v>
      </c>
      <c r="G229" s="20" t="e">
        <v>#N/A</v>
      </c>
      <c r="H229" s="20" t="e">
        <v>#N/A</v>
      </c>
      <c r="I229" s="20"/>
      <c r="J229" s="20"/>
      <c r="K229" s="20"/>
      <c r="L229" s="20"/>
      <c r="M229" s="20"/>
      <c r="N229" s="20"/>
      <c r="O229" s="20"/>
      <c r="P229" s="20"/>
      <c r="Q229" s="20"/>
      <c r="R229" s="20"/>
      <c r="S229" s="20"/>
      <c r="T229" s="20"/>
      <c r="U229" s="20"/>
      <c r="V229" s="20"/>
      <c r="W229" s="20"/>
      <c r="X229" s="20"/>
      <c r="Y229" s="20"/>
      <c r="Z229" s="20"/>
      <c r="AA229" s="20"/>
      <c r="AB229" s="20"/>
      <c r="AC229" s="20"/>
    </row>
    <row r="230" spans="1:29" ht="13.2">
      <c r="A230" s="17" t="s">
        <v>785</v>
      </c>
      <c r="B230" s="19" t="s">
        <v>786</v>
      </c>
      <c r="C230" s="21">
        <v>1319</v>
      </c>
      <c r="D230" s="21">
        <v>69.25</v>
      </c>
      <c r="E230" s="22">
        <f t="shared" si="0"/>
        <v>1249.75</v>
      </c>
      <c r="F230" s="22">
        <f t="shared" si="1"/>
        <v>1301.8645750000001</v>
      </c>
      <c r="G230" s="20" t="e">
        <v>#N/A</v>
      </c>
      <c r="H230" s="20" t="e">
        <v>#N/A</v>
      </c>
      <c r="I230" s="20"/>
      <c r="J230" s="20"/>
      <c r="K230" s="20"/>
      <c r="L230" s="20"/>
      <c r="M230" s="20"/>
      <c r="N230" s="20"/>
      <c r="O230" s="20"/>
      <c r="P230" s="20"/>
      <c r="Q230" s="20"/>
      <c r="R230" s="20"/>
      <c r="S230" s="20"/>
      <c r="T230" s="20"/>
      <c r="U230" s="20"/>
      <c r="V230" s="20"/>
      <c r="W230" s="20"/>
      <c r="X230" s="20"/>
      <c r="Y230" s="20"/>
      <c r="Z230" s="20"/>
      <c r="AA230" s="20"/>
      <c r="AB230" s="20"/>
      <c r="AC230" s="20"/>
    </row>
    <row r="231" spans="1:29" ht="13.2">
      <c r="A231" s="17" t="s">
        <v>787</v>
      </c>
      <c r="B231" s="19" t="s">
        <v>788</v>
      </c>
      <c r="C231" s="21">
        <v>1583</v>
      </c>
      <c r="D231" s="21">
        <v>83.11</v>
      </c>
      <c r="E231" s="22">
        <f t="shared" si="0"/>
        <v>1499.89</v>
      </c>
      <c r="F231" s="22">
        <f t="shared" si="1"/>
        <v>1562.4354130000002</v>
      </c>
      <c r="G231" s="20" t="e">
        <v>#N/A</v>
      </c>
      <c r="H231" s="20" t="e">
        <v>#N/A</v>
      </c>
      <c r="I231" s="20"/>
      <c r="J231" s="20"/>
      <c r="K231" s="20"/>
      <c r="L231" s="20"/>
      <c r="M231" s="20"/>
      <c r="N231" s="20"/>
      <c r="O231" s="20"/>
      <c r="P231" s="20"/>
      <c r="Q231" s="20"/>
      <c r="R231" s="20"/>
      <c r="S231" s="20"/>
      <c r="T231" s="20"/>
      <c r="U231" s="20"/>
      <c r="V231" s="20"/>
      <c r="W231" s="20"/>
      <c r="X231" s="20"/>
      <c r="Y231" s="20"/>
      <c r="Z231" s="20"/>
      <c r="AA231" s="20"/>
      <c r="AB231" s="20"/>
      <c r="AC231" s="20"/>
    </row>
    <row r="232" spans="1:29" ht="13.2">
      <c r="A232" s="17" t="s">
        <v>789</v>
      </c>
      <c r="B232" s="19" t="s">
        <v>790</v>
      </c>
      <c r="C232" s="21">
        <v>1583</v>
      </c>
      <c r="D232" s="21">
        <v>83.11</v>
      </c>
      <c r="E232" s="22">
        <f t="shared" si="0"/>
        <v>1499.89</v>
      </c>
      <c r="F232" s="22">
        <f t="shared" si="1"/>
        <v>1562.4354130000002</v>
      </c>
      <c r="G232" s="20" t="e">
        <v>#N/A</v>
      </c>
      <c r="H232" s="20" t="e">
        <v>#N/A</v>
      </c>
      <c r="I232" s="20"/>
      <c r="J232" s="20"/>
      <c r="K232" s="20"/>
      <c r="L232" s="20"/>
      <c r="M232" s="20"/>
      <c r="N232" s="20"/>
      <c r="O232" s="20"/>
      <c r="P232" s="20"/>
      <c r="Q232" s="20"/>
      <c r="R232" s="20"/>
      <c r="S232" s="20"/>
      <c r="T232" s="20"/>
      <c r="U232" s="20"/>
      <c r="V232" s="20"/>
      <c r="W232" s="20"/>
      <c r="X232" s="20"/>
      <c r="Y232" s="20"/>
      <c r="Z232" s="20"/>
      <c r="AA232" s="20"/>
      <c r="AB232" s="20"/>
      <c r="AC232" s="20"/>
    </row>
    <row r="233" spans="1:29" ht="13.2">
      <c r="A233" s="17" t="s">
        <v>791</v>
      </c>
      <c r="B233" s="19" t="s">
        <v>792</v>
      </c>
      <c r="C233" s="21">
        <v>1495</v>
      </c>
      <c r="D233" s="21">
        <v>78.489999999999995</v>
      </c>
      <c r="E233" s="22">
        <f t="shared" si="0"/>
        <v>1416.51</v>
      </c>
      <c r="F233" s="22">
        <f t="shared" si="1"/>
        <v>1475.578467</v>
      </c>
      <c r="G233" s="20" t="e">
        <v>#N/A</v>
      </c>
      <c r="H233" s="20" t="e">
        <v>#N/A</v>
      </c>
      <c r="I233" s="20"/>
      <c r="J233" s="20"/>
      <c r="K233" s="20"/>
      <c r="L233" s="20"/>
      <c r="M233" s="20"/>
      <c r="N233" s="20"/>
      <c r="O233" s="20"/>
      <c r="P233" s="20"/>
      <c r="Q233" s="20"/>
      <c r="R233" s="20"/>
      <c r="S233" s="20"/>
      <c r="T233" s="20"/>
      <c r="U233" s="20"/>
      <c r="V233" s="20"/>
      <c r="W233" s="20"/>
      <c r="X233" s="20"/>
      <c r="Y233" s="20"/>
      <c r="Z233" s="20"/>
      <c r="AA233" s="20"/>
      <c r="AB233" s="20"/>
      <c r="AC233" s="20"/>
    </row>
    <row r="234" spans="1:29" ht="13.2">
      <c r="A234" s="17" t="s">
        <v>793</v>
      </c>
      <c r="B234" s="19" t="s">
        <v>794</v>
      </c>
      <c r="C234" s="21">
        <v>303</v>
      </c>
      <c r="D234" s="21">
        <v>15.91</v>
      </c>
      <c r="E234" s="22">
        <f t="shared" si="0"/>
        <v>287.08999999999997</v>
      </c>
      <c r="F234" s="22">
        <f t="shared" si="1"/>
        <v>299.06165299999998</v>
      </c>
      <c r="G234" s="20" t="e">
        <v>#N/A</v>
      </c>
      <c r="H234" s="20" t="e">
        <v>#N/A</v>
      </c>
      <c r="I234" s="20"/>
      <c r="J234" s="20"/>
      <c r="K234" s="20"/>
      <c r="L234" s="20"/>
      <c r="M234" s="20"/>
      <c r="N234" s="20"/>
      <c r="O234" s="20"/>
      <c r="P234" s="20"/>
      <c r="Q234" s="20"/>
      <c r="R234" s="20"/>
      <c r="S234" s="20"/>
      <c r="T234" s="20"/>
      <c r="U234" s="20"/>
      <c r="V234" s="20"/>
      <c r="W234" s="20"/>
      <c r="X234" s="20"/>
      <c r="Y234" s="20"/>
      <c r="Z234" s="20"/>
      <c r="AA234" s="20"/>
      <c r="AB234" s="20"/>
      <c r="AC234" s="20"/>
    </row>
    <row r="235" spans="1:29" ht="13.2">
      <c r="A235" s="17" t="s">
        <v>795</v>
      </c>
      <c r="B235" s="19" t="s">
        <v>796</v>
      </c>
      <c r="C235" s="21">
        <v>455</v>
      </c>
      <c r="D235" s="21">
        <v>22.2</v>
      </c>
      <c r="E235" s="22">
        <f t="shared" si="0"/>
        <v>432.8</v>
      </c>
      <c r="F235" s="22">
        <f t="shared" si="1"/>
        <v>450.84775999999999</v>
      </c>
      <c r="G235" s="20" t="e">
        <v>#N/A</v>
      </c>
      <c r="H235" s="20" t="e">
        <v>#N/A</v>
      </c>
      <c r="I235" s="20"/>
      <c r="J235" s="20"/>
      <c r="K235" s="20"/>
      <c r="L235" s="20"/>
      <c r="M235" s="20"/>
      <c r="N235" s="20"/>
      <c r="O235" s="20"/>
      <c r="P235" s="20"/>
      <c r="Q235" s="20"/>
      <c r="R235" s="20"/>
      <c r="S235" s="20"/>
      <c r="T235" s="20"/>
      <c r="U235" s="20"/>
      <c r="V235" s="20"/>
      <c r="W235" s="20"/>
      <c r="X235" s="20"/>
      <c r="Y235" s="20"/>
      <c r="Z235" s="20"/>
      <c r="AA235" s="20"/>
      <c r="AB235" s="20"/>
      <c r="AC235" s="20"/>
    </row>
    <row r="236" spans="1:29" ht="13.2">
      <c r="A236" s="17" t="s">
        <v>797</v>
      </c>
      <c r="B236" s="19" t="s">
        <v>798</v>
      </c>
      <c r="C236" s="21">
        <v>159</v>
      </c>
      <c r="D236" s="21">
        <v>8.35</v>
      </c>
      <c r="E236" s="22">
        <f t="shared" si="0"/>
        <v>150.65</v>
      </c>
      <c r="F236" s="22">
        <f t="shared" si="1"/>
        <v>156.93210500000001</v>
      </c>
      <c r="G236" s="20" t="e">
        <v>#N/A</v>
      </c>
      <c r="H236" s="20" t="e">
        <v>#N/A</v>
      </c>
      <c r="I236" s="20"/>
      <c r="J236" s="20"/>
      <c r="K236" s="20"/>
      <c r="L236" s="20"/>
      <c r="M236" s="20"/>
      <c r="N236" s="20"/>
      <c r="O236" s="20"/>
      <c r="P236" s="20"/>
      <c r="Q236" s="20"/>
      <c r="R236" s="20"/>
      <c r="S236" s="20"/>
      <c r="T236" s="20"/>
      <c r="U236" s="20"/>
      <c r="V236" s="20"/>
      <c r="W236" s="20"/>
      <c r="X236" s="20"/>
      <c r="Y236" s="20"/>
      <c r="Z236" s="20"/>
      <c r="AA236" s="20"/>
      <c r="AB236" s="20"/>
      <c r="AC236" s="20"/>
    </row>
    <row r="237" spans="1:29" ht="13.2">
      <c r="A237" s="17" t="s">
        <v>138</v>
      </c>
      <c r="B237" s="19" t="s">
        <v>799</v>
      </c>
      <c r="C237" s="21">
        <v>239</v>
      </c>
      <c r="D237" s="21">
        <v>12.55</v>
      </c>
      <c r="E237" s="22">
        <f t="shared" si="0"/>
        <v>226.45</v>
      </c>
      <c r="F237" s="22">
        <f t="shared" si="1"/>
        <v>235.89296499999998</v>
      </c>
      <c r="G237" s="20" t="e">
        <v>#N/A</v>
      </c>
      <c r="H237" s="20" t="e">
        <v>#N/A</v>
      </c>
      <c r="I237" s="20" t="e">
        <f t="shared" ref="I237:I239" si="13">H237-F237</f>
        <v>#N/A</v>
      </c>
      <c r="J237" s="20"/>
      <c r="K237" s="20"/>
      <c r="L237" s="20"/>
      <c r="M237" s="20"/>
      <c r="N237" s="20"/>
      <c r="O237" s="20"/>
      <c r="P237" s="20"/>
      <c r="Q237" s="20"/>
      <c r="R237" s="20"/>
      <c r="S237" s="20"/>
      <c r="T237" s="20"/>
      <c r="U237" s="20"/>
      <c r="V237" s="20"/>
      <c r="W237" s="20"/>
      <c r="X237" s="20"/>
      <c r="Y237" s="20"/>
      <c r="Z237" s="20"/>
      <c r="AA237" s="20"/>
      <c r="AB237" s="20"/>
      <c r="AC237" s="20"/>
    </row>
    <row r="238" spans="1:29" ht="13.2">
      <c r="A238" s="17" t="s">
        <v>140</v>
      </c>
      <c r="B238" s="19" t="s">
        <v>800</v>
      </c>
      <c r="C238" s="21">
        <v>36.04</v>
      </c>
      <c r="D238" s="21">
        <v>2.48</v>
      </c>
      <c r="E238" s="22">
        <f t="shared" si="0"/>
        <v>33.56</v>
      </c>
      <c r="F238" s="22">
        <f t="shared" si="1"/>
        <v>34.959451999999999</v>
      </c>
      <c r="G238" s="20" t="e">
        <v>#N/A</v>
      </c>
      <c r="H238" s="20" t="e">
        <v>#N/A</v>
      </c>
      <c r="I238" s="20" t="e">
        <f t="shared" si="13"/>
        <v>#N/A</v>
      </c>
      <c r="J238" s="20"/>
      <c r="K238" s="20"/>
      <c r="L238" s="20"/>
      <c r="M238" s="20"/>
      <c r="N238" s="20"/>
      <c r="O238" s="20"/>
      <c r="P238" s="20"/>
      <c r="Q238" s="20"/>
      <c r="R238" s="20"/>
      <c r="S238" s="20"/>
      <c r="T238" s="20"/>
      <c r="U238" s="20"/>
      <c r="V238" s="20"/>
      <c r="W238" s="20"/>
      <c r="X238" s="20"/>
      <c r="Y238" s="20"/>
      <c r="Z238" s="20"/>
      <c r="AA238" s="20"/>
      <c r="AB238" s="20"/>
      <c r="AC238" s="20"/>
    </row>
    <row r="239" spans="1:29" ht="13.2">
      <c r="A239" s="17" t="s">
        <v>22</v>
      </c>
      <c r="B239" s="19" t="s">
        <v>801</v>
      </c>
      <c r="C239" s="21">
        <v>269</v>
      </c>
      <c r="D239" s="21">
        <v>14.12</v>
      </c>
      <c r="E239" s="22">
        <f t="shared" si="0"/>
        <v>254.88</v>
      </c>
      <c r="F239" s="22">
        <f t="shared" si="1"/>
        <v>265.50849599999998</v>
      </c>
      <c r="G239" s="20" t="e">
        <v>#N/A</v>
      </c>
      <c r="H239" s="20" t="e">
        <v>#N/A</v>
      </c>
      <c r="I239" s="20" t="e">
        <f t="shared" si="13"/>
        <v>#N/A</v>
      </c>
      <c r="J239" s="20"/>
      <c r="K239" s="20"/>
      <c r="L239" s="20"/>
      <c r="M239" s="20"/>
      <c r="N239" s="20"/>
      <c r="O239" s="20"/>
      <c r="P239" s="20"/>
      <c r="Q239" s="20"/>
      <c r="R239" s="20"/>
      <c r="S239" s="20"/>
      <c r="T239" s="20"/>
      <c r="U239" s="20"/>
      <c r="V239" s="20"/>
      <c r="W239" s="20"/>
      <c r="X239" s="20"/>
      <c r="Y239" s="20"/>
      <c r="Z239" s="20"/>
      <c r="AA239" s="20"/>
      <c r="AB239" s="20"/>
      <c r="AC239" s="20"/>
    </row>
    <row r="240" spans="1:29" ht="13.2">
      <c r="A240" s="17" t="s">
        <v>802</v>
      </c>
      <c r="B240" s="19" t="s">
        <v>803</v>
      </c>
      <c r="C240" s="21">
        <v>179</v>
      </c>
      <c r="D240" s="21">
        <v>9.4</v>
      </c>
      <c r="E240" s="22">
        <f t="shared" si="0"/>
        <v>169.6</v>
      </c>
      <c r="F240" s="22">
        <f t="shared" si="1"/>
        <v>176.67231999999998</v>
      </c>
      <c r="G240" s="20" t="e">
        <v>#N/A</v>
      </c>
      <c r="H240" s="20" t="e">
        <v>#N/A</v>
      </c>
      <c r="I240" s="20"/>
      <c r="J240" s="20"/>
      <c r="K240" s="20"/>
      <c r="L240" s="20"/>
      <c r="M240" s="20"/>
      <c r="N240" s="20"/>
      <c r="O240" s="20"/>
      <c r="P240" s="20"/>
      <c r="Q240" s="20"/>
      <c r="R240" s="20"/>
      <c r="S240" s="20"/>
      <c r="T240" s="20"/>
      <c r="U240" s="20"/>
      <c r="V240" s="20"/>
      <c r="W240" s="20"/>
      <c r="X240" s="20"/>
      <c r="Y240" s="20"/>
      <c r="Z240" s="20"/>
      <c r="AA240" s="20"/>
      <c r="AB240" s="20"/>
      <c r="AC240" s="20"/>
    </row>
    <row r="241" spans="1:29" ht="13.2">
      <c r="A241" s="17" t="s">
        <v>804</v>
      </c>
      <c r="B241" s="19" t="s">
        <v>805</v>
      </c>
      <c r="C241" s="21">
        <v>260</v>
      </c>
      <c r="D241" s="21">
        <v>13.65</v>
      </c>
      <c r="E241" s="22">
        <f t="shared" si="0"/>
        <v>246.35</v>
      </c>
      <c r="F241" s="22">
        <f t="shared" si="1"/>
        <v>256.622795</v>
      </c>
      <c r="G241" s="20" t="e">
        <v>#N/A</v>
      </c>
      <c r="H241" s="20" t="e">
        <v>#N/A</v>
      </c>
      <c r="I241" s="20"/>
      <c r="J241" s="20"/>
      <c r="K241" s="20"/>
      <c r="L241" s="20"/>
      <c r="M241" s="20"/>
      <c r="N241" s="20"/>
      <c r="O241" s="20"/>
      <c r="P241" s="20"/>
      <c r="Q241" s="20"/>
      <c r="R241" s="20"/>
      <c r="S241" s="20"/>
      <c r="T241" s="20"/>
      <c r="U241" s="20"/>
      <c r="V241" s="20"/>
      <c r="W241" s="20"/>
      <c r="X241" s="20"/>
      <c r="Y241" s="20"/>
      <c r="Z241" s="20"/>
      <c r="AA241" s="20"/>
      <c r="AB241" s="20"/>
      <c r="AC241" s="20"/>
    </row>
    <row r="242" spans="1:29" ht="13.2">
      <c r="A242" s="17" t="s">
        <v>806</v>
      </c>
      <c r="B242" s="19" t="s">
        <v>807</v>
      </c>
      <c r="C242" s="21">
        <v>494</v>
      </c>
      <c r="D242" s="21">
        <v>25.94</v>
      </c>
      <c r="E242" s="22">
        <f t="shared" si="0"/>
        <v>468.06</v>
      </c>
      <c r="F242" s="22">
        <f t="shared" si="1"/>
        <v>487.578102</v>
      </c>
      <c r="G242" s="20" t="e">
        <v>#N/A</v>
      </c>
      <c r="H242" s="20" t="e">
        <v>#N/A</v>
      </c>
      <c r="I242" s="20"/>
      <c r="J242" s="20"/>
      <c r="K242" s="20"/>
      <c r="L242" s="20"/>
      <c r="M242" s="20"/>
      <c r="N242" s="20"/>
      <c r="O242" s="20"/>
      <c r="P242" s="20"/>
      <c r="Q242" s="20"/>
      <c r="R242" s="20"/>
      <c r="S242" s="20"/>
      <c r="T242" s="20"/>
      <c r="U242" s="20"/>
      <c r="V242" s="20"/>
      <c r="W242" s="20"/>
      <c r="X242" s="20"/>
      <c r="Y242" s="20"/>
      <c r="Z242" s="20"/>
      <c r="AA242" s="20"/>
      <c r="AB242" s="20"/>
      <c r="AC242" s="20"/>
    </row>
    <row r="243" spans="1:29" ht="13.2">
      <c r="A243" s="17" t="s">
        <v>808</v>
      </c>
      <c r="B243" s="19" t="s">
        <v>809</v>
      </c>
      <c r="C243" s="21">
        <v>584</v>
      </c>
      <c r="D243" s="21">
        <v>30.66</v>
      </c>
      <c r="E243" s="22">
        <f t="shared" si="0"/>
        <v>553.34</v>
      </c>
      <c r="F243" s="22">
        <f t="shared" si="1"/>
        <v>576.41427800000008</v>
      </c>
      <c r="G243" s="20" t="e">
        <v>#N/A</v>
      </c>
      <c r="H243" s="20" t="e">
        <v>#N/A</v>
      </c>
      <c r="I243" s="20"/>
      <c r="J243" s="20"/>
      <c r="K243" s="20"/>
      <c r="L243" s="20"/>
      <c r="M243" s="20"/>
      <c r="N243" s="20"/>
      <c r="O243" s="20"/>
      <c r="P243" s="20"/>
      <c r="Q243" s="20"/>
      <c r="R243" s="20"/>
      <c r="S243" s="20"/>
      <c r="T243" s="20"/>
      <c r="U243" s="20"/>
      <c r="V243" s="20"/>
      <c r="W243" s="20"/>
      <c r="X243" s="20"/>
      <c r="Y243" s="20"/>
      <c r="Z243" s="20"/>
      <c r="AA243" s="20"/>
      <c r="AB243" s="20"/>
      <c r="AC243" s="20"/>
    </row>
    <row r="244" spans="1:29" ht="13.2">
      <c r="A244" s="17" t="s">
        <v>810</v>
      </c>
      <c r="B244" s="19" t="s">
        <v>811</v>
      </c>
      <c r="C244" s="21">
        <v>287</v>
      </c>
      <c r="D244" s="21">
        <v>15.07</v>
      </c>
      <c r="E244" s="22">
        <f t="shared" si="0"/>
        <v>271.93</v>
      </c>
      <c r="F244" s="22">
        <f t="shared" si="1"/>
        <v>283.26948099999998</v>
      </c>
      <c r="G244" s="20" t="e">
        <v>#N/A</v>
      </c>
      <c r="H244" s="20" t="e">
        <v>#N/A</v>
      </c>
      <c r="I244" s="20"/>
      <c r="J244" s="20"/>
      <c r="K244" s="20"/>
      <c r="L244" s="20"/>
      <c r="M244" s="20"/>
      <c r="N244" s="20"/>
      <c r="O244" s="20"/>
      <c r="P244" s="20"/>
      <c r="Q244" s="20"/>
      <c r="R244" s="20"/>
      <c r="S244" s="20"/>
      <c r="T244" s="20"/>
      <c r="U244" s="20"/>
      <c r="V244" s="20"/>
      <c r="W244" s="20"/>
      <c r="X244" s="20"/>
      <c r="Y244" s="20"/>
      <c r="Z244" s="20"/>
      <c r="AA244" s="20"/>
      <c r="AB244" s="20"/>
      <c r="AC244" s="20"/>
    </row>
    <row r="245" spans="1:29" ht="13.2">
      <c r="A245" s="17" t="s">
        <v>812</v>
      </c>
      <c r="B245" s="19" t="s">
        <v>813</v>
      </c>
      <c r="C245" s="21">
        <v>404</v>
      </c>
      <c r="D245" s="21">
        <v>21.21</v>
      </c>
      <c r="E245" s="22">
        <f t="shared" si="0"/>
        <v>382.79</v>
      </c>
      <c r="F245" s="22">
        <f t="shared" si="1"/>
        <v>398.752343</v>
      </c>
      <c r="G245" s="20" t="e">
        <v>#N/A</v>
      </c>
      <c r="H245" s="20" t="e">
        <v>#N/A</v>
      </c>
      <c r="I245" s="20"/>
      <c r="J245" s="20"/>
      <c r="K245" s="20"/>
      <c r="L245" s="20"/>
      <c r="M245" s="20"/>
      <c r="N245" s="20"/>
      <c r="O245" s="20"/>
      <c r="P245" s="20"/>
      <c r="Q245" s="20"/>
      <c r="R245" s="20"/>
      <c r="S245" s="20"/>
      <c r="T245" s="20"/>
      <c r="U245" s="20"/>
      <c r="V245" s="20"/>
      <c r="W245" s="20"/>
      <c r="X245" s="20"/>
      <c r="Y245" s="20"/>
      <c r="Z245" s="20"/>
      <c r="AA245" s="20"/>
      <c r="AB245" s="20"/>
      <c r="AC245" s="20"/>
    </row>
    <row r="246" spans="1:29" ht="13.2">
      <c r="A246" s="17" t="s">
        <v>814</v>
      </c>
      <c r="B246" s="19" t="s">
        <v>815</v>
      </c>
      <c r="C246" s="21">
        <v>809</v>
      </c>
      <c r="D246" s="21">
        <v>42.47</v>
      </c>
      <c r="E246" s="22">
        <f t="shared" si="0"/>
        <v>766.53</v>
      </c>
      <c r="F246" s="22">
        <f t="shared" si="1"/>
        <v>798.49430099999995</v>
      </c>
      <c r="G246" s="20" t="e">
        <v>#N/A</v>
      </c>
      <c r="H246" s="20" t="e">
        <v>#N/A</v>
      </c>
      <c r="I246" s="20"/>
      <c r="J246" s="20"/>
      <c r="K246" s="20"/>
      <c r="L246" s="20"/>
      <c r="M246" s="20"/>
      <c r="N246" s="20"/>
      <c r="O246" s="20"/>
      <c r="P246" s="20"/>
      <c r="Q246" s="20"/>
      <c r="R246" s="20"/>
      <c r="S246" s="20"/>
      <c r="T246" s="20"/>
      <c r="U246" s="20"/>
      <c r="V246" s="20"/>
      <c r="W246" s="20"/>
      <c r="X246" s="20"/>
      <c r="Y246" s="20"/>
      <c r="Z246" s="20"/>
      <c r="AA246" s="20"/>
      <c r="AB246" s="20"/>
      <c r="AC246" s="20"/>
    </row>
    <row r="247" spans="1:29" ht="13.2">
      <c r="A247" s="17" t="s">
        <v>816</v>
      </c>
      <c r="B247" s="19" t="s">
        <v>817</v>
      </c>
      <c r="C247" s="21">
        <v>1259</v>
      </c>
      <c r="D247" s="21">
        <v>66.099999999999994</v>
      </c>
      <c r="E247" s="22">
        <f t="shared" si="0"/>
        <v>1192.9000000000001</v>
      </c>
      <c r="F247" s="22">
        <f t="shared" si="1"/>
        <v>1242.6439300000002</v>
      </c>
      <c r="G247" s="20" t="e">
        <v>#N/A</v>
      </c>
      <c r="H247" s="20" t="e">
        <v>#N/A</v>
      </c>
      <c r="I247" s="20"/>
      <c r="J247" s="20"/>
      <c r="K247" s="20"/>
      <c r="L247" s="20"/>
      <c r="M247" s="20"/>
      <c r="N247" s="20"/>
      <c r="O247" s="20"/>
      <c r="P247" s="20"/>
      <c r="Q247" s="20"/>
      <c r="R247" s="20"/>
      <c r="S247" s="20"/>
      <c r="T247" s="20"/>
      <c r="U247" s="20"/>
      <c r="V247" s="20"/>
      <c r="W247" s="20"/>
      <c r="X247" s="20"/>
      <c r="Y247" s="20"/>
      <c r="Z247" s="20"/>
      <c r="AA247" s="20"/>
      <c r="AB247" s="20"/>
      <c r="AC247" s="20"/>
    </row>
    <row r="248" spans="1:29" ht="13.2">
      <c r="A248" s="17" t="s">
        <v>818</v>
      </c>
      <c r="B248" s="19" t="s">
        <v>819</v>
      </c>
      <c r="C248" s="21">
        <v>278</v>
      </c>
      <c r="D248" s="21">
        <v>149.12</v>
      </c>
      <c r="E248" s="22">
        <f t="shared" si="0"/>
        <v>128.88</v>
      </c>
      <c r="F248" s="22">
        <f t="shared" si="1"/>
        <v>134.25429599999998</v>
      </c>
      <c r="G248" s="20" t="e">
        <v>#N/A</v>
      </c>
      <c r="H248" s="20" t="e">
        <v>#N/A</v>
      </c>
      <c r="I248" s="20"/>
      <c r="J248" s="20"/>
      <c r="K248" s="20"/>
      <c r="L248" s="20"/>
      <c r="M248" s="20"/>
      <c r="N248" s="20"/>
      <c r="O248" s="20"/>
      <c r="P248" s="20"/>
      <c r="Q248" s="20"/>
      <c r="R248" s="20"/>
      <c r="S248" s="20"/>
      <c r="T248" s="20"/>
      <c r="U248" s="20"/>
      <c r="V248" s="20"/>
      <c r="W248" s="20"/>
      <c r="X248" s="20"/>
      <c r="Y248" s="20"/>
      <c r="Z248" s="20"/>
      <c r="AA248" s="20"/>
      <c r="AB248" s="20"/>
      <c r="AC248" s="20"/>
    </row>
    <row r="249" spans="1:29" ht="13.2">
      <c r="A249" s="17" t="s">
        <v>820</v>
      </c>
      <c r="B249" s="19" t="s">
        <v>821</v>
      </c>
      <c r="C249" s="21">
        <v>303</v>
      </c>
      <c r="D249" s="21">
        <v>15.91</v>
      </c>
      <c r="E249" s="22">
        <f t="shared" si="0"/>
        <v>287.08999999999997</v>
      </c>
      <c r="F249" s="22">
        <f t="shared" si="1"/>
        <v>299.06165299999998</v>
      </c>
      <c r="G249" s="20" t="e">
        <v>#N/A</v>
      </c>
      <c r="H249" s="20" t="e">
        <v>#N/A</v>
      </c>
      <c r="I249" s="20"/>
      <c r="J249" s="20"/>
      <c r="K249" s="20"/>
      <c r="L249" s="20"/>
      <c r="M249" s="20"/>
      <c r="N249" s="20"/>
      <c r="O249" s="20"/>
      <c r="P249" s="20"/>
      <c r="Q249" s="20"/>
      <c r="R249" s="20"/>
      <c r="S249" s="20"/>
      <c r="T249" s="20"/>
      <c r="U249" s="20"/>
      <c r="V249" s="20"/>
      <c r="W249" s="20"/>
      <c r="X249" s="20"/>
      <c r="Y249" s="20"/>
      <c r="Z249" s="20"/>
      <c r="AA249" s="20"/>
      <c r="AB249" s="20"/>
      <c r="AC249" s="20"/>
    </row>
    <row r="250" spans="1:29" ht="13.2">
      <c r="A250" s="17" t="s">
        <v>822</v>
      </c>
      <c r="B250" s="19" t="s">
        <v>823</v>
      </c>
      <c r="C250" s="21">
        <v>303</v>
      </c>
      <c r="D250" s="21">
        <v>15.91</v>
      </c>
      <c r="E250" s="22">
        <f t="shared" si="0"/>
        <v>287.08999999999997</v>
      </c>
      <c r="F250" s="22">
        <f t="shared" si="1"/>
        <v>299.06165299999998</v>
      </c>
      <c r="G250" s="20" t="e">
        <v>#N/A</v>
      </c>
      <c r="H250" s="20" t="e">
        <v>#N/A</v>
      </c>
      <c r="I250" s="20"/>
      <c r="J250" s="20"/>
      <c r="K250" s="20"/>
      <c r="L250" s="20"/>
      <c r="M250" s="20"/>
      <c r="N250" s="20"/>
      <c r="O250" s="20"/>
      <c r="P250" s="20"/>
      <c r="Q250" s="20"/>
      <c r="R250" s="20"/>
      <c r="S250" s="20"/>
      <c r="T250" s="20"/>
      <c r="U250" s="20"/>
      <c r="V250" s="20"/>
      <c r="W250" s="20"/>
      <c r="X250" s="20"/>
      <c r="Y250" s="20"/>
      <c r="Z250" s="20"/>
      <c r="AA250" s="20"/>
      <c r="AB250" s="20"/>
      <c r="AC250" s="20"/>
    </row>
    <row r="251" spans="1:29" ht="13.2">
      <c r="A251" s="17" t="s">
        <v>824</v>
      </c>
      <c r="B251" s="19" t="s">
        <v>825</v>
      </c>
      <c r="C251" s="21">
        <v>159</v>
      </c>
      <c r="D251" s="21">
        <v>8.35</v>
      </c>
      <c r="E251" s="22">
        <f t="shared" si="0"/>
        <v>150.65</v>
      </c>
      <c r="F251" s="22">
        <f t="shared" si="1"/>
        <v>156.93210500000001</v>
      </c>
      <c r="G251" s="20" t="e">
        <v>#N/A</v>
      </c>
      <c r="H251" s="20" t="e">
        <v>#N/A</v>
      </c>
      <c r="I251" s="20"/>
      <c r="J251" s="20"/>
      <c r="K251" s="20"/>
      <c r="L251" s="20"/>
      <c r="M251" s="20"/>
      <c r="N251" s="20"/>
      <c r="O251" s="20"/>
      <c r="P251" s="20"/>
      <c r="Q251" s="20"/>
      <c r="R251" s="20"/>
      <c r="S251" s="20"/>
      <c r="T251" s="20"/>
      <c r="U251" s="20"/>
      <c r="V251" s="20"/>
      <c r="W251" s="20"/>
      <c r="X251" s="20"/>
      <c r="Y251" s="20"/>
      <c r="Z251" s="20"/>
      <c r="AA251" s="20"/>
      <c r="AB251" s="20"/>
      <c r="AC251" s="20"/>
    </row>
    <row r="252" spans="1:29" ht="13.2">
      <c r="A252" s="17" t="s">
        <v>826</v>
      </c>
      <c r="B252" s="19" t="s">
        <v>827</v>
      </c>
      <c r="C252" s="21">
        <v>159</v>
      </c>
      <c r="D252" s="21">
        <v>8.35</v>
      </c>
      <c r="E252" s="22">
        <f t="shared" si="0"/>
        <v>150.65</v>
      </c>
      <c r="F252" s="22">
        <f t="shared" si="1"/>
        <v>156.93210500000001</v>
      </c>
      <c r="G252" s="20" t="e">
        <v>#N/A</v>
      </c>
      <c r="H252" s="20" t="e">
        <v>#N/A</v>
      </c>
      <c r="I252" s="20"/>
      <c r="J252" s="20"/>
      <c r="K252" s="20"/>
      <c r="L252" s="20"/>
      <c r="M252" s="20"/>
      <c r="N252" s="20"/>
      <c r="O252" s="20"/>
      <c r="P252" s="20"/>
      <c r="Q252" s="20"/>
      <c r="R252" s="20"/>
      <c r="S252" s="20"/>
      <c r="T252" s="20"/>
      <c r="U252" s="20"/>
      <c r="V252" s="20"/>
      <c r="W252" s="20"/>
      <c r="X252" s="20"/>
      <c r="Y252" s="20"/>
      <c r="Z252" s="20"/>
      <c r="AA252" s="20"/>
      <c r="AB252" s="20"/>
      <c r="AC252" s="20"/>
    </row>
    <row r="253" spans="1:29" ht="13.2">
      <c r="A253" s="17" t="s">
        <v>197</v>
      </c>
      <c r="B253" s="19" t="s">
        <v>828</v>
      </c>
      <c r="C253" s="21">
        <v>159</v>
      </c>
      <c r="D253" s="21">
        <v>7.36</v>
      </c>
      <c r="E253" s="22">
        <f t="shared" si="0"/>
        <v>151.63999999999999</v>
      </c>
      <c r="F253" s="22">
        <f t="shared" si="1"/>
        <v>157.96338799999998</v>
      </c>
      <c r="G253" s="20" t="e">
        <v>#N/A</v>
      </c>
      <c r="H253" s="20" t="e">
        <v>#N/A</v>
      </c>
      <c r="I253" s="20" t="e">
        <f t="shared" ref="I253:I254" si="14">H253-F253</f>
        <v>#N/A</v>
      </c>
      <c r="J253" s="20"/>
      <c r="K253" s="20"/>
      <c r="L253" s="20"/>
      <c r="M253" s="20"/>
      <c r="N253" s="20"/>
      <c r="O253" s="20"/>
      <c r="P253" s="20"/>
      <c r="Q253" s="20"/>
      <c r="R253" s="20"/>
      <c r="S253" s="20"/>
      <c r="T253" s="20"/>
      <c r="U253" s="20"/>
      <c r="V253" s="20"/>
      <c r="W253" s="20"/>
      <c r="X253" s="20"/>
      <c r="Y253" s="20"/>
      <c r="Z253" s="20"/>
      <c r="AA253" s="20"/>
      <c r="AB253" s="20"/>
      <c r="AC253" s="20"/>
    </row>
    <row r="254" spans="1:29" ht="13.2">
      <c r="A254" s="17" t="s">
        <v>199</v>
      </c>
      <c r="B254" s="19" t="s">
        <v>829</v>
      </c>
      <c r="C254" s="21">
        <v>159</v>
      </c>
      <c r="D254" s="21">
        <v>8.35</v>
      </c>
      <c r="E254" s="22">
        <f t="shared" si="0"/>
        <v>150.65</v>
      </c>
      <c r="F254" s="22">
        <f t="shared" si="1"/>
        <v>156.93210500000001</v>
      </c>
      <c r="G254" s="20" t="e">
        <v>#N/A</v>
      </c>
      <c r="H254" s="20" t="e">
        <v>#N/A</v>
      </c>
      <c r="I254" s="20" t="e">
        <f t="shared" si="14"/>
        <v>#N/A</v>
      </c>
      <c r="J254" s="20"/>
      <c r="K254" s="20"/>
      <c r="L254" s="20"/>
      <c r="M254" s="20"/>
      <c r="N254" s="20"/>
      <c r="O254" s="20"/>
      <c r="P254" s="20"/>
      <c r="Q254" s="20"/>
      <c r="R254" s="20"/>
      <c r="S254" s="20"/>
      <c r="T254" s="20"/>
      <c r="U254" s="20"/>
      <c r="V254" s="20"/>
      <c r="W254" s="20"/>
      <c r="X254" s="20"/>
      <c r="Y254" s="20"/>
      <c r="Z254" s="20"/>
      <c r="AA254" s="20"/>
      <c r="AB254" s="20"/>
      <c r="AC254" s="20"/>
    </row>
    <row r="255" spans="1:29" ht="13.2">
      <c r="A255" s="17" t="s">
        <v>830</v>
      </c>
      <c r="B255" s="19" t="s">
        <v>831</v>
      </c>
      <c r="C255" s="21">
        <v>303</v>
      </c>
      <c r="D255" s="21">
        <v>15.91</v>
      </c>
      <c r="E255" s="22">
        <f t="shared" si="0"/>
        <v>287.08999999999997</v>
      </c>
      <c r="F255" s="22">
        <f t="shared" si="1"/>
        <v>299.06165299999998</v>
      </c>
      <c r="G255" s="20" t="e">
        <v>#N/A</v>
      </c>
      <c r="H255" s="20" t="e">
        <v>#N/A</v>
      </c>
      <c r="I255" s="20"/>
      <c r="J255" s="20"/>
      <c r="K255" s="20"/>
      <c r="L255" s="20"/>
      <c r="M255" s="20"/>
      <c r="N255" s="20"/>
      <c r="O255" s="20"/>
      <c r="P255" s="20"/>
      <c r="Q255" s="20"/>
      <c r="R255" s="20"/>
      <c r="S255" s="20"/>
      <c r="T255" s="20"/>
      <c r="U255" s="20"/>
      <c r="V255" s="20"/>
      <c r="W255" s="20"/>
      <c r="X255" s="20"/>
      <c r="Y255" s="20"/>
      <c r="Z255" s="20"/>
      <c r="AA255" s="20"/>
      <c r="AB255" s="20"/>
      <c r="AC255" s="20"/>
    </row>
    <row r="256" spans="1:29" ht="13.2">
      <c r="A256" s="17" t="s">
        <v>832</v>
      </c>
      <c r="B256" s="19" t="s">
        <v>833</v>
      </c>
      <c r="C256" s="21">
        <v>159</v>
      </c>
      <c r="D256" s="21">
        <v>8.35</v>
      </c>
      <c r="E256" s="22">
        <f t="shared" si="0"/>
        <v>150.65</v>
      </c>
      <c r="F256" s="22">
        <f t="shared" si="1"/>
        <v>156.93210500000001</v>
      </c>
      <c r="G256" s="20" t="e">
        <v>#N/A</v>
      </c>
      <c r="H256" s="20" t="e">
        <v>#N/A</v>
      </c>
      <c r="I256" s="20"/>
      <c r="J256" s="20"/>
      <c r="K256" s="20"/>
      <c r="L256" s="20"/>
      <c r="M256" s="20"/>
      <c r="N256" s="20"/>
      <c r="O256" s="20"/>
      <c r="P256" s="20"/>
      <c r="Q256" s="20"/>
      <c r="R256" s="20"/>
      <c r="S256" s="20"/>
      <c r="T256" s="20"/>
      <c r="U256" s="20"/>
      <c r="V256" s="20"/>
      <c r="W256" s="20"/>
      <c r="X256" s="20"/>
      <c r="Y256" s="20"/>
      <c r="Z256" s="20"/>
      <c r="AA256" s="20"/>
      <c r="AB256" s="20"/>
      <c r="AC256" s="20"/>
    </row>
    <row r="257" spans="1:29" ht="13.2">
      <c r="A257" s="17" t="s">
        <v>834</v>
      </c>
      <c r="B257" s="19" t="s">
        <v>835</v>
      </c>
      <c r="C257" s="21">
        <v>303</v>
      </c>
      <c r="D257" s="21">
        <v>15.91</v>
      </c>
      <c r="E257" s="22">
        <f t="shared" si="0"/>
        <v>287.08999999999997</v>
      </c>
      <c r="F257" s="22">
        <f t="shared" si="1"/>
        <v>299.06165299999998</v>
      </c>
      <c r="G257" s="20" t="e">
        <v>#N/A</v>
      </c>
      <c r="H257" s="20" t="e">
        <v>#N/A</v>
      </c>
      <c r="I257" s="20"/>
      <c r="J257" s="20"/>
      <c r="K257" s="20"/>
      <c r="L257" s="20"/>
      <c r="M257" s="20"/>
      <c r="N257" s="20"/>
      <c r="O257" s="20"/>
      <c r="P257" s="20"/>
      <c r="Q257" s="20"/>
      <c r="R257" s="20"/>
      <c r="S257" s="20"/>
      <c r="T257" s="20"/>
      <c r="U257" s="20"/>
      <c r="V257" s="20"/>
      <c r="W257" s="20"/>
      <c r="X257" s="20"/>
      <c r="Y257" s="20"/>
      <c r="Z257" s="20"/>
      <c r="AA257" s="20"/>
      <c r="AB257" s="20"/>
      <c r="AC257" s="20"/>
    </row>
    <row r="258" spans="1:29" ht="13.2">
      <c r="A258" s="17" t="s">
        <v>836</v>
      </c>
      <c r="B258" s="19" t="s">
        <v>837</v>
      </c>
      <c r="C258" s="21">
        <v>159</v>
      </c>
      <c r="D258" s="21">
        <v>8.35</v>
      </c>
      <c r="E258" s="22">
        <f t="shared" si="0"/>
        <v>150.65</v>
      </c>
      <c r="F258" s="22">
        <f t="shared" si="1"/>
        <v>156.93210500000001</v>
      </c>
      <c r="G258" s="20" t="e">
        <v>#N/A</v>
      </c>
      <c r="H258" s="20" t="e">
        <v>#N/A</v>
      </c>
      <c r="I258" s="20"/>
      <c r="J258" s="20"/>
      <c r="K258" s="20"/>
      <c r="L258" s="20"/>
      <c r="M258" s="20"/>
      <c r="N258" s="20"/>
      <c r="O258" s="20"/>
      <c r="P258" s="20"/>
      <c r="Q258" s="20"/>
      <c r="R258" s="20"/>
      <c r="S258" s="20"/>
      <c r="T258" s="20"/>
      <c r="U258" s="20"/>
      <c r="V258" s="20"/>
      <c r="W258" s="20"/>
      <c r="X258" s="20"/>
      <c r="Y258" s="20"/>
      <c r="Z258" s="20"/>
      <c r="AA258" s="20"/>
      <c r="AB258" s="20"/>
      <c r="AC258" s="20"/>
    </row>
    <row r="259" spans="1:29" ht="13.2">
      <c r="A259" s="17" t="s">
        <v>838</v>
      </c>
      <c r="B259" s="19" t="s">
        <v>839</v>
      </c>
      <c r="C259" s="21">
        <v>303</v>
      </c>
      <c r="D259" s="21">
        <v>15.91</v>
      </c>
      <c r="E259" s="22">
        <f t="shared" si="0"/>
        <v>287.08999999999997</v>
      </c>
      <c r="F259" s="22">
        <f t="shared" si="1"/>
        <v>299.06165299999998</v>
      </c>
      <c r="G259" s="20" t="e">
        <v>#N/A</v>
      </c>
      <c r="H259" s="20" t="e">
        <v>#N/A</v>
      </c>
      <c r="I259" s="20" t="e">
        <f t="shared" ref="I259:I262" si="15">H259-F259</f>
        <v>#N/A</v>
      </c>
      <c r="J259" s="20"/>
      <c r="K259" s="20"/>
      <c r="L259" s="20"/>
      <c r="M259" s="20"/>
      <c r="N259" s="20"/>
      <c r="O259" s="20"/>
      <c r="P259" s="20"/>
      <c r="Q259" s="20"/>
      <c r="R259" s="20"/>
      <c r="S259" s="20"/>
      <c r="T259" s="20"/>
      <c r="U259" s="20"/>
      <c r="V259" s="20"/>
      <c r="W259" s="20"/>
      <c r="X259" s="20"/>
      <c r="Y259" s="20"/>
      <c r="Z259" s="20"/>
      <c r="AA259" s="20"/>
      <c r="AB259" s="20"/>
      <c r="AC259" s="20"/>
    </row>
    <row r="260" spans="1:29" ht="13.2">
      <c r="A260" s="17" t="s">
        <v>840</v>
      </c>
      <c r="B260" s="19" t="s">
        <v>841</v>
      </c>
      <c r="C260" s="21">
        <v>159</v>
      </c>
      <c r="D260" s="21">
        <v>8.35</v>
      </c>
      <c r="E260" s="22">
        <f t="shared" si="0"/>
        <v>150.65</v>
      </c>
      <c r="F260" s="22">
        <f t="shared" si="1"/>
        <v>156.93210500000001</v>
      </c>
      <c r="G260" s="20" t="e">
        <v>#N/A</v>
      </c>
      <c r="H260" s="20" t="e">
        <v>#N/A</v>
      </c>
      <c r="I260" s="20" t="e">
        <f t="shared" si="15"/>
        <v>#N/A</v>
      </c>
      <c r="J260" s="20"/>
      <c r="K260" s="20"/>
      <c r="L260" s="20"/>
      <c r="M260" s="20"/>
      <c r="N260" s="20"/>
      <c r="O260" s="20"/>
      <c r="P260" s="20"/>
      <c r="Q260" s="20"/>
      <c r="R260" s="20"/>
      <c r="S260" s="20"/>
      <c r="T260" s="20"/>
      <c r="U260" s="20"/>
      <c r="V260" s="20"/>
      <c r="W260" s="20"/>
      <c r="X260" s="20"/>
      <c r="Y260" s="20"/>
      <c r="Z260" s="20"/>
      <c r="AA260" s="20"/>
      <c r="AB260" s="20"/>
      <c r="AC260" s="20"/>
    </row>
    <row r="261" spans="1:29" ht="13.2">
      <c r="A261" s="17" t="s">
        <v>365</v>
      </c>
      <c r="B261" s="19" t="s">
        <v>842</v>
      </c>
      <c r="C261" s="21">
        <v>272</v>
      </c>
      <c r="D261" s="21">
        <v>25.16</v>
      </c>
      <c r="E261" s="22">
        <f t="shared" si="0"/>
        <v>246.84</v>
      </c>
      <c r="F261" s="22">
        <f t="shared" si="1"/>
        <v>257.13322800000003</v>
      </c>
      <c r="G261" s="20" t="e">
        <v>#N/A</v>
      </c>
      <c r="H261" s="20" t="e">
        <v>#N/A</v>
      </c>
      <c r="I261" s="20" t="e">
        <f t="shared" si="15"/>
        <v>#N/A</v>
      </c>
      <c r="J261" s="20"/>
      <c r="K261" s="20"/>
      <c r="L261" s="20"/>
      <c r="M261" s="20"/>
      <c r="N261" s="20"/>
      <c r="O261" s="20"/>
      <c r="P261" s="20"/>
      <c r="Q261" s="20"/>
      <c r="R261" s="20"/>
      <c r="S261" s="20"/>
      <c r="T261" s="20"/>
      <c r="U261" s="20"/>
      <c r="V261" s="20"/>
      <c r="W261" s="20"/>
      <c r="X261" s="20"/>
      <c r="Y261" s="20"/>
      <c r="Z261" s="20"/>
      <c r="AA261" s="20"/>
      <c r="AB261" s="20"/>
      <c r="AC261" s="20"/>
    </row>
    <row r="262" spans="1:29" ht="13.2">
      <c r="A262" s="17" t="s">
        <v>158</v>
      </c>
      <c r="B262" s="19" t="s">
        <v>23</v>
      </c>
      <c r="C262" s="21">
        <v>269</v>
      </c>
      <c r="D262" s="21">
        <v>24.88</v>
      </c>
      <c r="E262" s="22">
        <f t="shared" si="0"/>
        <v>244.12</v>
      </c>
      <c r="F262" s="22">
        <f t="shared" si="1"/>
        <v>254.29980399999999</v>
      </c>
      <c r="G262" s="20" t="e">
        <v>#N/A</v>
      </c>
      <c r="H262" s="20" t="e">
        <v>#N/A</v>
      </c>
      <c r="I262" s="20" t="e">
        <f t="shared" si="15"/>
        <v>#N/A</v>
      </c>
      <c r="J262" s="20"/>
      <c r="K262" s="20"/>
      <c r="L262" s="20"/>
      <c r="M262" s="20"/>
      <c r="N262" s="20"/>
      <c r="O262" s="20"/>
      <c r="P262" s="20"/>
      <c r="Q262" s="20"/>
      <c r="R262" s="20"/>
      <c r="S262" s="20"/>
      <c r="T262" s="20"/>
      <c r="U262" s="20"/>
      <c r="V262" s="20"/>
      <c r="W262" s="20"/>
      <c r="X262" s="20"/>
      <c r="Y262" s="20"/>
      <c r="Z262" s="20"/>
      <c r="AA262" s="20"/>
      <c r="AB262" s="20"/>
      <c r="AC262" s="20"/>
    </row>
    <row r="263" spans="1:29" ht="13.2">
      <c r="A263" s="17" t="s">
        <v>843</v>
      </c>
      <c r="B263" s="19" t="s">
        <v>844</v>
      </c>
      <c r="C263" s="21">
        <v>1182</v>
      </c>
      <c r="D263" s="21">
        <v>62.06</v>
      </c>
      <c r="E263" s="22">
        <f t="shared" si="0"/>
        <v>1119.94</v>
      </c>
      <c r="F263" s="22">
        <f t="shared" si="1"/>
        <v>1166.641498</v>
      </c>
      <c r="G263" s="20" t="e">
        <v>#N/A</v>
      </c>
      <c r="H263" s="20" t="e">
        <v>#N/A</v>
      </c>
      <c r="I263" s="20"/>
      <c r="J263" s="20"/>
      <c r="K263" s="20"/>
      <c r="L263" s="20"/>
      <c r="M263" s="20"/>
      <c r="N263" s="20"/>
      <c r="O263" s="20"/>
      <c r="P263" s="20"/>
      <c r="Q263" s="20"/>
      <c r="R263" s="20"/>
      <c r="S263" s="20"/>
      <c r="T263" s="20"/>
      <c r="U263" s="20"/>
      <c r="V263" s="20"/>
      <c r="W263" s="20"/>
      <c r="X263" s="20"/>
      <c r="Y263" s="20"/>
      <c r="Z263" s="20"/>
      <c r="AA263" s="20"/>
      <c r="AB263" s="20"/>
      <c r="AC263" s="20"/>
    </row>
    <row r="264" spans="1:29" ht="13.2">
      <c r="A264" s="17" t="s">
        <v>845</v>
      </c>
      <c r="B264" s="19" t="s">
        <v>846</v>
      </c>
      <c r="C264" s="21">
        <v>1455</v>
      </c>
      <c r="D264" s="21">
        <v>76.39</v>
      </c>
      <c r="E264" s="22">
        <f t="shared" si="0"/>
        <v>1378.61</v>
      </c>
      <c r="F264" s="22">
        <f t="shared" si="1"/>
        <v>1436.098037</v>
      </c>
      <c r="G264" s="20" t="e">
        <v>#N/A</v>
      </c>
      <c r="H264" s="20" t="e">
        <v>#N/A</v>
      </c>
      <c r="I264" s="20"/>
      <c r="J264" s="20"/>
      <c r="K264" s="20"/>
      <c r="L264" s="20"/>
      <c r="M264" s="20"/>
      <c r="N264" s="20"/>
      <c r="O264" s="20"/>
      <c r="P264" s="20"/>
      <c r="Q264" s="20"/>
      <c r="R264" s="20"/>
      <c r="S264" s="20"/>
      <c r="T264" s="20"/>
      <c r="U264" s="20"/>
      <c r="V264" s="20"/>
      <c r="W264" s="20"/>
      <c r="X264" s="20"/>
      <c r="Y264" s="20"/>
      <c r="Z264" s="20"/>
      <c r="AA264" s="20"/>
      <c r="AB264" s="20"/>
      <c r="AC264" s="20"/>
    </row>
    <row r="265" spans="1:29" ht="13.2">
      <c r="A265" s="17" t="s">
        <v>847</v>
      </c>
      <c r="B265" s="19" t="s">
        <v>848</v>
      </c>
      <c r="C265" s="21">
        <v>818</v>
      </c>
      <c r="D265" s="21">
        <v>42.95</v>
      </c>
      <c r="E265" s="22">
        <f t="shared" si="0"/>
        <v>775.05</v>
      </c>
      <c r="F265" s="22">
        <f t="shared" si="1"/>
        <v>807.36958499999992</v>
      </c>
      <c r="G265" s="20" t="e">
        <v>#N/A</v>
      </c>
      <c r="H265" s="20" t="e">
        <v>#N/A</v>
      </c>
      <c r="I265" s="20"/>
      <c r="J265" s="20"/>
      <c r="K265" s="20"/>
      <c r="L265" s="20"/>
      <c r="M265" s="20"/>
      <c r="N265" s="20"/>
      <c r="O265" s="20"/>
      <c r="P265" s="20"/>
      <c r="Q265" s="20"/>
      <c r="R265" s="20"/>
      <c r="S265" s="20"/>
      <c r="T265" s="20"/>
      <c r="U265" s="20"/>
      <c r="V265" s="20"/>
      <c r="W265" s="20"/>
      <c r="X265" s="20"/>
      <c r="Y265" s="20"/>
      <c r="Z265" s="20"/>
      <c r="AA265" s="20"/>
      <c r="AB265" s="20"/>
      <c r="AC265" s="20"/>
    </row>
    <row r="266" spans="1:29" ht="13.2">
      <c r="A266" s="17" t="s">
        <v>849</v>
      </c>
      <c r="B266" s="19" t="s">
        <v>850</v>
      </c>
      <c r="C266" s="21">
        <v>1091</v>
      </c>
      <c r="D266" s="21">
        <v>57.28</v>
      </c>
      <c r="E266" s="22">
        <f t="shared" si="0"/>
        <v>1033.72</v>
      </c>
      <c r="F266" s="22">
        <f t="shared" si="1"/>
        <v>1076.8261239999999</v>
      </c>
      <c r="G266" s="20" t="e">
        <v>#N/A</v>
      </c>
      <c r="H266" s="20" t="e">
        <v>#N/A</v>
      </c>
      <c r="I266" s="20"/>
      <c r="J266" s="20"/>
      <c r="K266" s="20"/>
      <c r="L266" s="20"/>
      <c r="M266" s="20"/>
      <c r="N266" s="20"/>
      <c r="O266" s="20"/>
      <c r="P266" s="20"/>
      <c r="Q266" s="20"/>
      <c r="R266" s="20"/>
      <c r="S266" s="20"/>
      <c r="T266" s="20"/>
      <c r="U266" s="20"/>
      <c r="V266" s="20"/>
      <c r="W266" s="20"/>
      <c r="X266" s="20"/>
      <c r="Y266" s="20"/>
      <c r="Z266" s="20"/>
      <c r="AA266" s="20"/>
      <c r="AB266" s="20"/>
      <c r="AC266" s="20"/>
    </row>
    <row r="267" spans="1:29" ht="13.2">
      <c r="A267" s="17" t="s">
        <v>851</v>
      </c>
      <c r="B267" s="19" t="s">
        <v>852</v>
      </c>
      <c r="C267" s="21">
        <v>304</v>
      </c>
      <c r="D267" s="21">
        <v>15.96</v>
      </c>
      <c r="E267" s="22">
        <f t="shared" si="0"/>
        <v>288.04000000000002</v>
      </c>
      <c r="F267" s="22">
        <f t="shared" si="1"/>
        <v>300.05126800000005</v>
      </c>
      <c r="G267" s="20" t="e">
        <v>#N/A</v>
      </c>
      <c r="H267" s="20" t="e">
        <v>#N/A</v>
      </c>
      <c r="I267" s="20"/>
      <c r="J267" s="20"/>
      <c r="K267" s="20"/>
      <c r="L267" s="20"/>
      <c r="M267" s="20"/>
      <c r="N267" s="20"/>
      <c r="O267" s="20"/>
      <c r="P267" s="20"/>
      <c r="Q267" s="20"/>
      <c r="R267" s="20"/>
      <c r="S267" s="20"/>
      <c r="T267" s="20"/>
      <c r="U267" s="20"/>
      <c r="V267" s="20"/>
      <c r="W267" s="20"/>
      <c r="X267" s="20"/>
      <c r="Y267" s="20"/>
      <c r="Z267" s="20"/>
      <c r="AA267" s="20"/>
      <c r="AB267" s="20"/>
      <c r="AC267" s="20"/>
    </row>
    <row r="268" spans="1:29" ht="13.2">
      <c r="A268" s="17" t="s">
        <v>853</v>
      </c>
      <c r="B268" s="19" t="s">
        <v>854</v>
      </c>
      <c r="C268" s="21">
        <v>452</v>
      </c>
      <c r="D268" s="21">
        <v>14.47</v>
      </c>
      <c r="E268" s="22">
        <f t="shared" si="0"/>
        <v>437.53</v>
      </c>
      <c r="F268" s="22">
        <f t="shared" si="1"/>
        <v>455.77500099999997</v>
      </c>
      <c r="G268" s="20" t="e">
        <v>#N/A</v>
      </c>
      <c r="H268" s="20" t="e">
        <v>#N/A</v>
      </c>
      <c r="I268" s="20" t="e">
        <f>H268-F268</f>
        <v>#N/A</v>
      </c>
      <c r="J268" s="20"/>
      <c r="K268" s="20"/>
      <c r="L268" s="20"/>
      <c r="M268" s="20"/>
      <c r="N268" s="20"/>
      <c r="O268" s="20"/>
      <c r="P268" s="20"/>
      <c r="Q268" s="20"/>
      <c r="R268" s="20"/>
      <c r="S268" s="20"/>
      <c r="T268" s="20"/>
      <c r="U268" s="20"/>
      <c r="V268" s="20"/>
      <c r="W268" s="20"/>
      <c r="X268" s="20"/>
      <c r="Y268" s="20"/>
      <c r="Z268" s="20"/>
      <c r="AA268" s="20"/>
      <c r="AB268" s="20"/>
      <c r="AC268" s="20"/>
    </row>
    <row r="269" spans="1:29" ht="13.2">
      <c r="A269" s="17" t="s">
        <v>855</v>
      </c>
      <c r="B269" s="19" t="s">
        <v>856</v>
      </c>
      <c r="C269" s="21">
        <v>159</v>
      </c>
      <c r="D269" s="21">
        <v>8.35</v>
      </c>
      <c r="E269" s="22">
        <f t="shared" si="0"/>
        <v>150.65</v>
      </c>
      <c r="F269" s="22">
        <f t="shared" si="1"/>
        <v>156.93210500000001</v>
      </c>
      <c r="G269" s="20" t="e">
        <v>#N/A</v>
      </c>
      <c r="H269" s="20" t="e">
        <v>#N/A</v>
      </c>
      <c r="I269" s="20"/>
      <c r="J269" s="20"/>
      <c r="K269" s="20"/>
      <c r="L269" s="20"/>
      <c r="M269" s="20"/>
      <c r="N269" s="20"/>
      <c r="O269" s="20"/>
      <c r="P269" s="20"/>
      <c r="Q269" s="20"/>
      <c r="R269" s="20"/>
      <c r="S269" s="20"/>
      <c r="T269" s="20"/>
      <c r="U269" s="20"/>
      <c r="V269" s="20"/>
      <c r="W269" s="20"/>
      <c r="X269" s="20"/>
      <c r="Y269" s="20"/>
      <c r="Z269" s="20"/>
      <c r="AA269" s="20"/>
      <c r="AB269" s="20"/>
      <c r="AC269" s="20"/>
    </row>
    <row r="270" spans="1:29" ht="13.2">
      <c r="A270" s="17" t="s">
        <v>857</v>
      </c>
      <c r="B270" s="19" t="s">
        <v>858</v>
      </c>
      <c r="C270" s="21">
        <v>2274</v>
      </c>
      <c r="D270" s="21">
        <v>119.39</v>
      </c>
      <c r="E270" s="22">
        <f t="shared" si="0"/>
        <v>2154.61</v>
      </c>
      <c r="F270" s="22">
        <f t="shared" si="1"/>
        <v>2244.4572370000001</v>
      </c>
      <c r="G270" s="20" t="e">
        <v>#N/A</v>
      </c>
      <c r="H270" s="20" t="e">
        <v>#N/A</v>
      </c>
      <c r="I270" s="20"/>
      <c r="J270" s="20"/>
      <c r="K270" s="20"/>
      <c r="L270" s="20"/>
      <c r="M270" s="20"/>
      <c r="N270" s="20"/>
      <c r="O270" s="20"/>
      <c r="P270" s="20"/>
      <c r="Q270" s="20"/>
      <c r="R270" s="20"/>
      <c r="S270" s="20"/>
      <c r="T270" s="20"/>
      <c r="U270" s="20"/>
      <c r="V270" s="20"/>
      <c r="W270" s="20"/>
      <c r="X270" s="20"/>
      <c r="Y270" s="20"/>
      <c r="Z270" s="20"/>
      <c r="AA270" s="20"/>
      <c r="AB270" s="20"/>
      <c r="AC270" s="20"/>
    </row>
    <row r="271" spans="1:29" ht="13.2">
      <c r="A271" s="17" t="s">
        <v>859</v>
      </c>
      <c r="B271" s="19" t="s">
        <v>860</v>
      </c>
      <c r="C271" s="21">
        <v>2547</v>
      </c>
      <c r="D271" s="21">
        <v>133.72</v>
      </c>
      <c r="E271" s="22">
        <f t="shared" si="0"/>
        <v>2413.2800000000002</v>
      </c>
      <c r="F271" s="22">
        <f t="shared" si="1"/>
        <v>2513.9137760000003</v>
      </c>
      <c r="G271" s="20" t="e">
        <v>#N/A</v>
      </c>
      <c r="H271" s="20" t="e">
        <v>#N/A</v>
      </c>
      <c r="I271" s="20"/>
      <c r="J271" s="20"/>
      <c r="K271" s="20"/>
      <c r="L271" s="20"/>
      <c r="M271" s="20"/>
      <c r="N271" s="20"/>
      <c r="O271" s="20"/>
      <c r="P271" s="20"/>
      <c r="Q271" s="20"/>
      <c r="R271" s="20"/>
      <c r="S271" s="20"/>
      <c r="T271" s="20"/>
      <c r="U271" s="20"/>
      <c r="V271" s="20"/>
      <c r="W271" s="20"/>
      <c r="X271" s="20"/>
      <c r="Y271" s="20"/>
      <c r="Z271" s="20"/>
      <c r="AA271" s="20"/>
      <c r="AB271" s="20"/>
      <c r="AC271" s="20"/>
    </row>
    <row r="272" spans="1:29" ht="13.2">
      <c r="A272" s="17" t="s">
        <v>861</v>
      </c>
      <c r="B272" s="19" t="s">
        <v>862</v>
      </c>
      <c r="C272" s="21">
        <v>2820</v>
      </c>
      <c r="D272" s="21">
        <v>148.05000000000001</v>
      </c>
      <c r="E272" s="22">
        <f t="shared" si="0"/>
        <v>2671.95</v>
      </c>
      <c r="F272" s="22">
        <f t="shared" si="1"/>
        <v>2783.3703149999997</v>
      </c>
      <c r="G272" s="20" t="e">
        <v>#N/A</v>
      </c>
      <c r="H272" s="20" t="e">
        <v>#N/A</v>
      </c>
      <c r="I272" s="20"/>
      <c r="J272" s="20"/>
      <c r="K272" s="20"/>
      <c r="L272" s="20"/>
      <c r="M272" s="20"/>
      <c r="N272" s="20"/>
      <c r="O272" s="20"/>
      <c r="P272" s="20"/>
      <c r="Q272" s="20"/>
      <c r="R272" s="20"/>
      <c r="S272" s="20"/>
      <c r="T272" s="20"/>
      <c r="U272" s="20"/>
      <c r="V272" s="20"/>
      <c r="W272" s="20"/>
      <c r="X272" s="20"/>
      <c r="Y272" s="20"/>
      <c r="Z272" s="20"/>
      <c r="AA272" s="20"/>
      <c r="AB272" s="20"/>
      <c r="AC272" s="20"/>
    </row>
    <row r="273" spans="1:29" ht="13.2">
      <c r="A273" s="17" t="s">
        <v>863</v>
      </c>
      <c r="B273" s="19" t="s">
        <v>864</v>
      </c>
      <c r="C273" s="21">
        <v>2665.2</v>
      </c>
      <c r="D273" s="21">
        <v>139.91999999999999</v>
      </c>
      <c r="E273" s="22">
        <f t="shared" si="0"/>
        <v>2525.2799999999997</v>
      </c>
      <c r="F273" s="22">
        <f t="shared" si="1"/>
        <v>2630.5841759999998</v>
      </c>
      <c r="G273" s="20" t="e">
        <v>#N/A</v>
      </c>
      <c r="H273" s="20" t="e">
        <v>#N/A</v>
      </c>
      <c r="I273" s="20"/>
      <c r="J273" s="20"/>
      <c r="K273" s="20"/>
      <c r="L273" s="20"/>
      <c r="M273" s="20"/>
      <c r="N273" s="20"/>
      <c r="O273" s="20"/>
      <c r="P273" s="20"/>
      <c r="Q273" s="20"/>
      <c r="R273" s="20"/>
      <c r="S273" s="20"/>
      <c r="T273" s="20"/>
      <c r="U273" s="20"/>
      <c r="V273" s="20"/>
      <c r="W273" s="20"/>
      <c r="X273" s="20"/>
      <c r="Y273" s="20"/>
      <c r="Z273" s="20"/>
      <c r="AA273" s="20"/>
      <c r="AB273" s="20"/>
      <c r="AC273" s="20"/>
    </row>
    <row r="274" spans="1:29" ht="13.2">
      <c r="A274" s="17" t="s">
        <v>865</v>
      </c>
      <c r="B274" s="19" t="s">
        <v>866</v>
      </c>
      <c r="C274" s="21">
        <v>636</v>
      </c>
      <c r="D274" s="21">
        <v>33.39</v>
      </c>
      <c r="E274" s="22">
        <f t="shared" si="0"/>
        <v>602.61</v>
      </c>
      <c r="F274" s="22">
        <f t="shared" si="1"/>
        <v>627.73883699999999</v>
      </c>
      <c r="G274" s="20" t="e">
        <v>#N/A</v>
      </c>
      <c r="H274" s="20" t="e">
        <v>#N/A</v>
      </c>
      <c r="I274" s="20"/>
      <c r="J274" s="20"/>
      <c r="K274" s="20"/>
      <c r="L274" s="20"/>
      <c r="M274" s="20"/>
      <c r="N274" s="20"/>
      <c r="O274" s="20"/>
      <c r="P274" s="20"/>
      <c r="Q274" s="20"/>
      <c r="R274" s="20"/>
      <c r="S274" s="20"/>
      <c r="T274" s="20"/>
      <c r="U274" s="20"/>
      <c r="V274" s="20"/>
      <c r="W274" s="20"/>
      <c r="X274" s="20"/>
      <c r="Y274" s="20"/>
      <c r="Z274" s="20"/>
      <c r="AA274" s="20"/>
      <c r="AB274" s="20"/>
      <c r="AC274" s="20"/>
    </row>
    <row r="275" spans="1:29" ht="13.2">
      <c r="A275" s="17" t="s">
        <v>867</v>
      </c>
      <c r="B275" s="19" t="s">
        <v>868</v>
      </c>
      <c r="C275" s="21">
        <v>818</v>
      </c>
      <c r="D275" s="21">
        <v>42.95</v>
      </c>
      <c r="E275" s="22">
        <f t="shared" si="0"/>
        <v>775.05</v>
      </c>
      <c r="F275" s="22">
        <f t="shared" si="1"/>
        <v>807.36958499999992</v>
      </c>
      <c r="G275" s="20" t="e">
        <v>#N/A</v>
      </c>
      <c r="H275" s="20" t="e">
        <v>#N/A</v>
      </c>
      <c r="I275" s="20"/>
      <c r="J275" s="20"/>
      <c r="K275" s="20"/>
      <c r="L275" s="20"/>
      <c r="M275" s="20"/>
      <c r="N275" s="20"/>
      <c r="O275" s="20"/>
      <c r="P275" s="20"/>
      <c r="Q275" s="20"/>
      <c r="R275" s="20"/>
      <c r="S275" s="20"/>
      <c r="T275" s="20"/>
      <c r="U275" s="20"/>
      <c r="V275" s="20"/>
      <c r="W275" s="20"/>
      <c r="X275" s="20"/>
      <c r="Y275" s="20"/>
      <c r="Z275" s="20"/>
      <c r="AA275" s="20"/>
      <c r="AB275" s="20"/>
      <c r="AC275" s="20"/>
    </row>
    <row r="276" spans="1:29" ht="13.2">
      <c r="A276" s="17" t="s">
        <v>869</v>
      </c>
      <c r="B276" s="19" t="s">
        <v>870</v>
      </c>
      <c r="C276" s="21">
        <v>1000</v>
      </c>
      <c r="D276" s="21">
        <v>52.5</v>
      </c>
      <c r="E276" s="22">
        <f t="shared" si="0"/>
        <v>947.5</v>
      </c>
      <c r="F276" s="22">
        <f t="shared" si="1"/>
        <v>987.01075000000003</v>
      </c>
      <c r="G276" s="20" t="e">
        <v>#N/A</v>
      </c>
      <c r="H276" s="20" t="e">
        <v>#N/A</v>
      </c>
      <c r="I276" s="20"/>
      <c r="J276" s="20"/>
      <c r="K276" s="20"/>
      <c r="L276" s="20"/>
      <c r="M276" s="20"/>
      <c r="N276" s="20"/>
      <c r="O276" s="20"/>
      <c r="P276" s="20"/>
      <c r="Q276" s="20"/>
      <c r="R276" s="20"/>
      <c r="S276" s="20"/>
      <c r="T276" s="20"/>
      <c r="U276" s="20"/>
      <c r="V276" s="20"/>
      <c r="W276" s="20"/>
      <c r="X276" s="20"/>
      <c r="Y276" s="20"/>
      <c r="Z276" s="20"/>
      <c r="AA276" s="20"/>
      <c r="AB276" s="20"/>
      <c r="AC276" s="20"/>
    </row>
    <row r="277" spans="1:29" ht="13.2">
      <c r="A277" s="17" t="s">
        <v>871</v>
      </c>
      <c r="B277" s="19" t="s">
        <v>872</v>
      </c>
      <c r="C277" s="21">
        <v>909</v>
      </c>
      <c r="D277" s="21">
        <v>47.72</v>
      </c>
      <c r="E277" s="22">
        <f t="shared" si="0"/>
        <v>861.28</v>
      </c>
      <c r="F277" s="22">
        <f t="shared" si="1"/>
        <v>897.19537600000001</v>
      </c>
      <c r="G277" s="20" t="e">
        <v>#N/A</v>
      </c>
      <c r="H277" s="20" t="e">
        <v>#N/A</v>
      </c>
      <c r="I277" s="20"/>
      <c r="J277" s="20"/>
      <c r="K277" s="20"/>
      <c r="L277" s="20"/>
      <c r="M277" s="20"/>
      <c r="N277" s="20"/>
      <c r="O277" s="20"/>
      <c r="P277" s="20"/>
      <c r="Q277" s="20"/>
      <c r="R277" s="20"/>
      <c r="S277" s="20"/>
      <c r="T277" s="20"/>
      <c r="U277" s="20"/>
      <c r="V277" s="20"/>
      <c r="W277" s="20"/>
      <c r="X277" s="20"/>
      <c r="Y277" s="20"/>
      <c r="Z277" s="20"/>
      <c r="AA277" s="20"/>
      <c r="AB277" s="20"/>
      <c r="AC277" s="20"/>
    </row>
    <row r="278" spans="1:29" ht="13.2">
      <c r="A278" s="17" t="s">
        <v>873</v>
      </c>
      <c r="B278" s="19" t="s">
        <v>874</v>
      </c>
      <c r="C278" s="21">
        <v>1091</v>
      </c>
      <c r="D278" s="21">
        <v>57.28</v>
      </c>
      <c r="E278" s="22">
        <f t="shared" si="0"/>
        <v>1033.72</v>
      </c>
      <c r="F278" s="22">
        <f t="shared" si="1"/>
        <v>1076.8261239999999</v>
      </c>
      <c r="G278" s="20" t="e">
        <v>#N/A</v>
      </c>
      <c r="H278" s="20" t="e">
        <v>#N/A</v>
      </c>
      <c r="I278" s="20"/>
      <c r="J278" s="20"/>
      <c r="K278" s="20"/>
      <c r="L278" s="20"/>
      <c r="M278" s="20"/>
      <c r="N278" s="20"/>
      <c r="O278" s="20"/>
      <c r="P278" s="20"/>
      <c r="Q278" s="20"/>
      <c r="R278" s="20"/>
      <c r="S278" s="20"/>
      <c r="T278" s="20"/>
      <c r="U278" s="20"/>
      <c r="V278" s="20"/>
      <c r="W278" s="20"/>
      <c r="X278" s="20"/>
      <c r="Y278" s="20"/>
      <c r="Z278" s="20"/>
      <c r="AA278" s="20"/>
      <c r="AB278" s="20"/>
      <c r="AC278" s="20"/>
    </row>
    <row r="279" spans="1:29" ht="13.2">
      <c r="A279" s="17" t="s">
        <v>875</v>
      </c>
      <c r="B279" s="19" t="s">
        <v>876</v>
      </c>
      <c r="C279" s="21">
        <v>1592</v>
      </c>
      <c r="D279" s="21">
        <v>83.58</v>
      </c>
      <c r="E279" s="22">
        <f t="shared" si="0"/>
        <v>1508.42</v>
      </c>
      <c r="F279" s="22">
        <f t="shared" si="1"/>
        <v>1571.3211140000001</v>
      </c>
      <c r="G279" s="20" t="e">
        <v>#N/A</v>
      </c>
      <c r="H279" s="20" t="e">
        <v>#N/A</v>
      </c>
      <c r="I279" s="20"/>
      <c r="J279" s="20"/>
      <c r="K279" s="20"/>
      <c r="L279" s="20"/>
      <c r="M279" s="20"/>
      <c r="N279" s="20"/>
      <c r="O279" s="20"/>
      <c r="P279" s="20"/>
      <c r="Q279" s="20"/>
      <c r="R279" s="20"/>
      <c r="S279" s="20"/>
      <c r="T279" s="20"/>
      <c r="U279" s="20"/>
      <c r="V279" s="20"/>
      <c r="W279" s="20"/>
      <c r="X279" s="20"/>
      <c r="Y279" s="20"/>
      <c r="Z279" s="20"/>
      <c r="AA279" s="20"/>
      <c r="AB279" s="20"/>
      <c r="AC279" s="20"/>
    </row>
    <row r="280" spans="1:29" ht="13.2">
      <c r="A280" s="17" t="s">
        <v>877</v>
      </c>
      <c r="B280" s="19" t="s">
        <v>878</v>
      </c>
      <c r="C280" s="21">
        <v>1774</v>
      </c>
      <c r="D280" s="21">
        <v>93.14</v>
      </c>
      <c r="E280" s="22">
        <f t="shared" si="0"/>
        <v>1680.86</v>
      </c>
      <c r="F280" s="22">
        <f t="shared" si="1"/>
        <v>1750.9518619999999</v>
      </c>
      <c r="G280" s="20" t="e">
        <v>#N/A</v>
      </c>
      <c r="H280" s="20" t="e">
        <v>#N/A</v>
      </c>
      <c r="I280" s="20"/>
      <c r="J280" s="20"/>
      <c r="K280" s="20"/>
      <c r="L280" s="20"/>
      <c r="M280" s="20"/>
      <c r="N280" s="20"/>
      <c r="O280" s="20"/>
      <c r="P280" s="20"/>
      <c r="Q280" s="20"/>
      <c r="R280" s="20"/>
      <c r="S280" s="20"/>
      <c r="T280" s="20"/>
      <c r="U280" s="20"/>
      <c r="V280" s="20"/>
      <c r="W280" s="20"/>
      <c r="X280" s="20"/>
      <c r="Y280" s="20"/>
      <c r="Z280" s="20"/>
      <c r="AA280" s="20"/>
      <c r="AB280" s="20"/>
      <c r="AC280" s="20"/>
    </row>
    <row r="281" spans="1:29" ht="13.2">
      <c r="A281" s="17" t="s">
        <v>879</v>
      </c>
      <c r="B281" s="19" t="s">
        <v>880</v>
      </c>
      <c r="C281" s="21">
        <v>1046</v>
      </c>
      <c r="D281" s="21">
        <v>54.92</v>
      </c>
      <c r="E281" s="22">
        <f t="shared" si="0"/>
        <v>991.08</v>
      </c>
      <c r="F281" s="22">
        <f t="shared" si="1"/>
        <v>1032.408036</v>
      </c>
      <c r="G281" s="20" t="e">
        <v>#N/A</v>
      </c>
      <c r="H281" s="20" t="e">
        <v>#N/A</v>
      </c>
      <c r="I281" s="20"/>
      <c r="J281" s="20"/>
      <c r="K281" s="20"/>
      <c r="L281" s="20"/>
      <c r="M281" s="20"/>
      <c r="N281" s="20"/>
      <c r="O281" s="20"/>
      <c r="P281" s="20"/>
      <c r="Q281" s="20"/>
      <c r="R281" s="20"/>
      <c r="S281" s="20"/>
      <c r="T281" s="20"/>
      <c r="U281" s="20"/>
      <c r="V281" s="20"/>
      <c r="W281" s="20"/>
      <c r="X281" s="20"/>
      <c r="Y281" s="20"/>
      <c r="Z281" s="20"/>
      <c r="AA281" s="20"/>
      <c r="AB281" s="20"/>
      <c r="AC281" s="20"/>
    </row>
    <row r="282" spans="1:29" ht="13.2">
      <c r="A282" s="17" t="s">
        <v>881</v>
      </c>
      <c r="B282" s="19" t="s">
        <v>882</v>
      </c>
      <c r="C282" s="21">
        <v>1319</v>
      </c>
      <c r="D282" s="21">
        <v>69.25</v>
      </c>
      <c r="E282" s="22">
        <f t="shared" si="0"/>
        <v>1249.75</v>
      </c>
      <c r="F282" s="22">
        <f t="shared" si="1"/>
        <v>1301.8645750000001</v>
      </c>
      <c r="G282" s="20" t="e">
        <v>#N/A</v>
      </c>
      <c r="H282" s="20" t="e">
        <v>#N/A</v>
      </c>
      <c r="I282" s="20"/>
      <c r="J282" s="20"/>
      <c r="K282" s="20"/>
      <c r="L282" s="20"/>
      <c r="M282" s="20"/>
      <c r="N282" s="20"/>
      <c r="O282" s="20"/>
      <c r="P282" s="20"/>
      <c r="Q282" s="20"/>
      <c r="R282" s="20"/>
      <c r="S282" s="20"/>
      <c r="T282" s="20"/>
      <c r="U282" s="20"/>
      <c r="V282" s="20"/>
      <c r="W282" s="20"/>
      <c r="X282" s="20"/>
      <c r="Y282" s="20"/>
      <c r="Z282" s="20"/>
      <c r="AA282" s="20"/>
      <c r="AB282" s="20"/>
      <c r="AC282" s="20"/>
    </row>
    <row r="283" spans="1:29" ht="13.2">
      <c r="A283" s="17" t="s">
        <v>883</v>
      </c>
      <c r="B283" s="19" t="s">
        <v>884</v>
      </c>
      <c r="C283" s="21">
        <v>1819</v>
      </c>
      <c r="D283" s="21">
        <v>95.5</v>
      </c>
      <c r="E283" s="22">
        <f t="shared" si="0"/>
        <v>1723.5</v>
      </c>
      <c r="F283" s="22">
        <f t="shared" si="1"/>
        <v>1795.36995</v>
      </c>
      <c r="G283" s="20" t="e">
        <v>#N/A</v>
      </c>
      <c r="H283" s="20" t="e">
        <v>#N/A</v>
      </c>
      <c r="I283" s="20"/>
      <c r="J283" s="20"/>
      <c r="K283" s="20"/>
      <c r="L283" s="20"/>
      <c r="M283" s="20"/>
      <c r="N283" s="20"/>
      <c r="O283" s="20"/>
      <c r="P283" s="20"/>
      <c r="Q283" s="20"/>
      <c r="R283" s="20"/>
      <c r="S283" s="20"/>
      <c r="T283" s="20"/>
      <c r="U283" s="20"/>
      <c r="V283" s="20"/>
      <c r="W283" s="20"/>
      <c r="X283" s="20"/>
      <c r="Y283" s="20"/>
      <c r="Z283" s="20"/>
      <c r="AA283" s="20"/>
      <c r="AB283" s="20"/>
      <c r="AC283" s="20"/>
    </row>
    <row r="284" spans="1:29" ht="13.2">
      <c r="A284" s="17" t="s">
        <v>885</v>
      </c>
      <c r="B284" s="19" t="s">
        <v>886</v>
      </c>
      <c r="C284" s="21">
        <v>773</v>
      </c>
      <c r="D284" s="21">
        <v>40.58</v>
      </c>
      <c r="E284" s="22">
        <f t="shared" si="0"/>
        <v>732.42</v>
      </c>
      <c r="F284" s="22">
        <f t="shared" si="1"/>
        <v>762.96191399999998</v>
      </c>
      <c r="G284" s="20" t="e">
        <v>#N/A</v>
      </c>
      <c r="H284" s="20" t="e">
        <v>#N/A</v>
      </c>
      <c r="I284" s="20"/>
      <c r="J284" s="20"/>
      <c r="K284" s="20"/>
      <c r="L284" s="20"/>
      <c r="M284" s="20"/>
      <c r="N284" s="20"/>
      <c r="O284" s="20"/>
      <c r="P284" s="20"/>
      <c r="Q284" s="20"/>
      <c r="R284" s="20"/>
      <c r="S284" s="20"/>
      <c r="T284" s="20"/>
      <c r="U284" s="20"/>
      <c r="V284" s="20"/>
      <c r="W284" s="20"/>
      <c r="X284" s="20"/>
      <c r="Y284" s="20"/>
      <c r="Z284" s="20"/>
      <c r="AA284" s="20"/>
      <c r="AB284" s="20"/>
      <c r="AC284" s="20"/>
    </row>
    <row r="285" spans="1:29" ht="13.2">
      <c r="A285" s="17" t="s">
        <v>887</v>
      </c>
      <c r="B285" s="19" t="s">
        <v>888</v>
      </c>
      <c r="C285" s="21">
        <v>1091</v>
      </c>
      <c r="D285" s="21">
        <v>57.28</v>
      </c>
      <c r="E285" s="22">
        <f t="shared" si="0"/>
        <v>1033.72</v>
      </c>
      <c r="F285" s="22">
        <f t="shared" si="1"/>
        <v>1076.8261239999999</v>
      </c>
      <c r="G285" s="20" t="e">
        <v>#N/A</v>
      </c>
      <c r="H285" s="20" t="e">
        <v>#N/A</v>
      </c>
      <c r="I285" s="20"/>
      <c r="J285" s="20"/>
      <c r="K285" s="20"/>
      <c r="L285" s="20"/>
      <c r="M285" s="20"/>
      <c r="N285" s="20"/>
      <c r="O285" s="20"/>
      <c r="P285" s="20"/>
      <c r="Q285" s="20"/>
      <c r="R285" s="20"/>
      <c r="S285" s="20"/>
      <c r="T285" s="20"/>
      <c r="U285" s="20"/>
      <c r="V285" s="20"/>
      <c r="W285" s="20"/>
      <c r="X285" s="20"/>
      <c r="Y285" s="20"/>
      <c r="Z285" s="20"/>
      <c r="AA285" s="20"/>
      <c r="AB285" s="20"/>
      <c r="AC285" s="20"/>
    </row>
    <row r="286" spans="1:29" ht="13.2">
      <c r="A286" s="17" t="s">
        <v>89</v>
      </c>
      <c r="B286" s="19" t="s">
        <v>889</v>
      </c>
      <c r="C286" s="21">
        <v>159</v>
      </c>
      <c r="D286" s="21">
        <v>8.35</v>
      </c>
      <c r="E286" s="22">
        <f t="shared" si="0"/>
        <v>150.65</v>
      </c>
      <c r="F286" s="22">
        <f t="shared" si="1"/>
        <v>156.93210500000001</v>
      </c>
      <c r="G286" s="20" t="e">
        <v>#N/A</v>
      </c>
      <c r="H286" s="20" t="e">
        <v>#N/A</v>
      </c>
      <c r="I286" s="20" t="e">
        <f t="shared" ref="I286:I290" si="16">H286-F286</f>
        <v>#N/A</v>
      </c>
      <c r="J286" s="20"/>
      <c r="K286" s="20"/>
      <c r="L286" s="20"/>
      <c r="M286" s="20"/>
      <c r="N286" s="20"/>
      <c r="O286" s="20"/>
      <c r="P286" s="20"/>
      <c r="Q286" s="20"/>
      <c r="R286" s="20"/>
      <c r="S286" s="20"/>
      <c r="T286" s="20"/>
      <c r="U286" s="20"/>
      <c r="V286" s="20"/>
      <c r="W286" s="20"/>
      <c r="X286" s="20"/>
      <c r="Y286" s="20"/>
      <c r="Z286" s="20"/>
      <c r="AA286" s="20"/>
      <c r="AB286" s="20"/>
      <c r="AC286" s="20"/>
    </row>
    <row r="287" spans="1:29" ht="13.2">
      <c r="A287" s="17" t="s">
        <v>116</v>
      </c>
      <c r="B287" s="19" t="s">
        <v>890</v>
      </c>
      <c r="C287" s="21">
        <v>63</v>
      </c>
      <c r="D287" s="21">
        <v>3.52</v>
      </c>
      <c r="E287" s="22">
        <f t="shared" si="0"/>
        <v>59.48</v>
      </c>
      <c r="F287" s="22">
        <f t="shared" si="1"/>
        <v>61.960315999999999</v>
      </c>
      <c r="G287" s="20" t="e">
        <v>#N/A</v>
      </c>
      <c r="H287" s="20" t="e">
        <v>#N/A</v>
      </c>
      <c r="I287" s="20" t="e">
        <f t="shared" si="16"/>
        <v>#N/A</v>
      </c>
      <c r="J287" s="20"/>
      <c r="K287" s="20"/>
      <c r="L287" s="20"/>
      <c r="M287" s="20"/>
      <c r="N287" s="20"/>
      <c r="O287" s="20"/>
      <c r="P287" s="20"/>
      <c r="Q287" s="20"/>
      <c r="R287" s="20"/>
      <c r="S287" s="20"/>
      <c r="T287" s="20"/>
      <c r="U287" s="20"/>
      <c r="V287" s="20"/>
      <c r="W287" s="20"/>
      <c r="X287" s="20"/>
      <c r="Y287" s="20"/>
      <c r="Z287" s="20"/>
      <c r="AA287" s="20"/>
      <c r="AB287" s="20"/>
      <c r="AC287" s="20"/>
    </row>
    <row r="288" spans="1:29" ht="13.2">
      <c r="A288" s="17" t="s">
        <v>90</v>
      </c>
      <c r="B288" s="19" t="s">
        <v>891</v>
      </c>
      <c r="C288" s="21">
        <v>227</v>
      </c>
      <c r="D288" s="21">
        <v>11.08</v>
      </c>
      <c r="E288" s="22">
        <f t="shared" si="0"/>
        <v>215.92</v>
      </c>
      <c r="F288" s="22">
        <f t="shared" si="1"/>
        <v>224.92386399999998</v>
      </c>
      <c r="G288" s="20" t="e">
        <v>#N/A</v>
      </c>
      <c r="H288" s="20" t="e">
        <v>#N/A</v>
      </c>
      <c r="I288" s="20" t="e">
        <f t="shared" si="16"/>
        <v>#N/A</v>
      </c>
      <c r="J288" s="20"/>
      <c r="K288" s="20"/>
      <c r="L288" s="20"/>
      <c r="M288" s="20"/>
      <c r="N288" s="20"/>
      <c r="O288" s="20"/>
      <c r="P288" s="20"/>
      <c r="Q288" s="20"/>
      <c r="R288" s="20"/>
      <c r="S288" s="20"/>
      <c r="T288" s="20"/>
      <c r="U288" s="20"/>
      <c r="V288" s="20"/>
      <c r="W288" s="20"/>
      <c r="X288" s="20"/>
      <c r="Y288" s="20"/>
      <c r="Z288" s="20"/>
      <c r="AA288" s="20"/>
      <c r="AB288" s="20"/>
      <c r="AC288" s="20"/>
    </row>
    <row r="289" spans="1:29" ht="13.2">
      <c r="A289" s="17" t="s">
        <v>118</v>
      </c>
      <c r="B289" s="19" t="s">
        <v>892</v>
      </c>
      <c r="C289" s="21">
        <v>79</v>
      </c>
      <c r="D289" s="21">
        <v>4.16</v>
      </c>
      <c r="E289" s="22">
        <f t="shared" si="0"/>
        <v>74.84</v>
      </c>
      <c r="F289" s="22">
        <f t="shared" si="1"/>
        <v>77.960828000000006</v>
      </c>
      <c r="G289" s="20" t="e">
        <v>#N/A</v>
      </c>
      <c r="H289" s="20" t="e">
        <v>#N/A</v>
      </c>
      <c r="I289" s="20" t="e">
        <f t="shared" si="16"/>
        <v>#N/A</v>
      </c>
      <c r="J289" s="20"/>
      <c r="K289" s="20"/>
      <c r="L289" s="20"/>
      <c r="M289" s="20"/>
      <c r="N289" s="20"/>
      <c r="O289" s="20"/>
      <c r="P289" s="20"/>
      <c r="Q289" s="20"/>
      <c r="R289" s="20"/>
      <c r="S289" s="20"/>
      <c r="T289" s="20"/>
      <c r="U289" s="20"/>
      <c r="V289" s="20"/>
      <c r="W289" s="20"/>
      <c r="X289" s="20"/>
      <c r="Y289" s="20"/>
      <c r="Z289" s="20"/>
      <c r="AA289" s="20"/>
      <c r="AB289" s="20"/>
      <c r="AC289" s="20"/>
    </row>
    <row r="290" spans="1:29" ht="13.2">
      <c r="A290" s="17" t="s">
        <v>91</v>
      </c>
      <c r="B290" s="19" t="s">
        <v>893</v>
      </c>
      <c r="C290" s="21">
        <v>399</v>
      </c>
      <c r="D290" s="21">
        <v>20.95</v>
      </c>
      <c r="E290" s="22">
        <f t="shared" si="0"/>
        <v>378.05</v>
      </c>
      <c r="F290" s="22">
        <f t="shared" si="1"/>
        <v>393.814685</v>
      </c>
      <c r="G290" s="20" t="e">
        <v>#N/A</v>
      </c>
      <c r="H290" s="20" t="e">
        <v>#N/A</v>
      </c>
      <c r="I290" s="20" t="e">
        <f t="shared" si="16"/>
        <v>#N/A</v>
      </c>
      <c r="J290" s="20"/>
      <c r="K290" s="20"/>
      <c r="L290" s="20"/>
      <c r="M290" s="20"/>
      <c r="N290" s="20"/>
      <c r="O290" s="20"/>
      <c r="P290" s="20"/>
      <c r="Q290" s="20"/>
      <c r="R290" s="20"/>
      <c r="S290" s="20"/>
      <c r="T290" s="20"/>
      <c r="U290" s="20"/>
      <c r="V290" s="20"/>
      <c r="W290" s="20"/>
      <c r="X290" s="20"/>
      <c r="Y290" s="20"/>
      <c r="Z290" s="20"/>
      <c r="AA290" s="20"/>
      <c r="AB290" s="20"/>
      <c r="AC290" s="20"/>
    </row>
    <row r="291" spans="1:29" ht="13.2">
      <c r="A291" s="17" t="s">
        <v>894</v>
      </c>
      <c r="B291" s="19" t="s">
        <v>895</v>
      </c>
      <c r="C291" s="21">
        <v>303</v>
      </c>
      <c r="D291" s="21">
        <v>15.91</v>
      </c>
      <c r="E291" s="22">
        <f t="shared" si="0"/>
        <v>287.08999999999997</v>
      </c>
      <c r="F291" s="22">
        <f t="shared" si="1"/>
        <v>299.06165299999998</v>
      </c>
      <c r="G291" s="20" t="e">
        <v>#N/A</v>
      </c>
      <c r="H291" s="20" t="e">
        <v>#N/A</v>
      </c>
      <c r="I291" s="20"/>
      <c r="J291" s="20"/>
      <c r="K291" s="20"/>
      <c r="L291" s="20"/>
      <c r="M291" s="20"/>
      <c r="N291" s="20"/>
      <c r="O291" s="20"/>
      <c r="P291" s="20"/>
      <c r="Q291" s="20"/>
      <c r="R291" s="20"/>
      <c r="S291" s="20"/>
      <c r="T291" s="20"/>
      <c r="U291" s="20"/>
      <c r="V291" s="20"/>
      <c r="W291" s="20"/>
      <c r="X291" s="20"/>
      <c r="Y291" s="20"/>
      <c r="Z291" s="20"/>
      <c r="AA291" s="20"/>
      <c r="AB291" s="20"/>
      <c r="AC291" s="20"/>
    </row>
    <row r="292" spans="1:29" ht="13.2">
      <c r="A292" s="17" t="s">
        <v>896</v>
      </c>
      <c r="B292" s="19" t="s">
        <v>897</v>
      </c>
      <c r="C292" s="21">
        <v>455</v>
      </c>
      <c r="D292" s="21">
        <v>22.2</v>
      </c>
      <c r="E292" s="22">
        <f t="shared" si="0"/>
        <v>432.8</v>
      </c>
      <c r="F292" s="22">
        <f t="shared" si="1"/>
        <v>450.84775999999999</v>
      </c>
      <c r="G292" s="20" t="e">
        <v>#N/A</v>
      </c>
      <c r="H292" s="20" t="e">
        <v>#N/A</v>
      </c>
      <c r="I292" s="20"/>
      <c r="J292" s="20"/>
      <c r="K292" s="20"/>
      <c r="L292" s="20"/>
      <c r="M292" s="20"/>
      <c r="N292" s="20"/>
      <c r="O292" s="20"/>
      <c r="P292" s="20"/>
      <c r="Q292" s="20"/>
      <c r="R292" s="20"/>
      <c r="S292" s="20"/>
      <c r="T292" s="20"/>
      <c r="U292" s="20"/>
      <c r="V292" s="20"/>
      <c r="W292" s="20"/>
      <c r="X292" s="20"/>
      <c r="Y292" s="20"/>
      <c r="Z292" s="20"/>
      <c r="AA292" s="20"/>
      <c r="AB292" s="20"/>
      <c r="AC292" s="20"/>
    </row>
    <row r="293" spans="1:29" ht="13.2">
      <c r="A293" s="17" t="s">
        <v>898</v>
      </c>
      <c r="B293" s="19" t="s">
        <v>899</v>
      </c>
      <c r="C293" s="21">
        <v>159</v>
      </c>
      <c r="D293" s="21">
        <v>8.35</v>
      </c>
      <c r="E293" s="22">
        <f t="shared" si="0"/>
        <v>150.65</v>
      </c>
      <c r="F293" s="22">
        <f t="shared" si="1"/>
        <v>156.93210500000001</v>
      </c>
      <c r="G293" s="20" t="e">
        <v>#N/A</v>
      </c>
      <c r="H293" s="20" t="e">
        <v>#N/A</v>
      </c>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13.2">
      <c r="A294" s="17" t="s">
        <v>93</v>
      </c>
      <c r="B294" s="19" t="s">
        <v>900</v>
      </c>
      <c r="C294" s="21">
        <v>191</v>
      </c>
      <c r="D294" s="21">
        <v>10.029999999999999</v>
      </c>
      <c r="E294" s="22">
        <f t="shared" si="0"/>
        <v>180.97</v>
      </c>
      <c r="F294" s="22">
        <f t="shared" si="1"/>
        <v>188.51644899999999</v>
      </c>
      <c r="G294" s="20" t="e">
        <v>#N/A</v>
      </c>
      <c r="H294" s="20" t="e">
        <v>#N/A</v>
      </c>
      <c r="I294" s="20" t="e">
        <f t="shared" ref="I294:I308" si="17">H294-F294</f>
        <v>#N/A</v>
      </c>
      <c r="J294" s="20"/>
      <c r="K294" s="20"/>
      <c r="L294" s="20"/>
      <c r="M294" s="20"/>
      <c r="N294" s="20"/>
      <c r="O294" s="20"/>
      <c r="P294" s="20"/>
      <c r="Q294" s="20"/>
      <c r="R294" s="20"/>
      <c r="S294" s="20"/>
      <c r="T294" s="20"/>
      <c r="U294" s="20"/>
      <c r="V294" s="20"/>
      <c r="W294" s="20"/>
      <c r="X294" s="20"/>
      <c r="Y294" s="20"/>
      <c r="Z294" s="20"/>
      <c r="AA294" s="20"/>
      <c r="AB294" s="20"/>
      <c r="AC294" s="20"/>
    </row>
    <row r="295" spans="1:29" ht="13.2">
      <c r="A295" s="17" t="s">
        <v>95</v>
      </c>
      <c r="B295" s="19" t="s">
        <v>901</v>
      </c>
      <c r="C295" s="21">
        <v>239</v>
      </c>
      <c r="D295" s="21">
        <v>12.55</v>
      </c>
      <c r="E295" s="22">
        <f t="shared" si="0"/>
        <v>226.45</v>
      </c>
      <c r="F295" s="22">
        <f t="shared" si="1"/>
        <v>235.89296499999998</v>
      </c>
      <c r="G295" s="20" t="e">
        <v>#N/A</v>
      </c>
      <c r="H295" s="20" t="e">
        <v>#N/A</v>
      </c>
      <c r="I295" s="20" t="e">
        <f t="shared" si="17"/>
        <v>#N/A</v>
      </c>
      <c r="J295" s="20"/>
      <c r="K295" s="20"/>
      <c r="L295" s="20"/>
      <c r="M295" s="20"/>
      <c r="N295" s="20"/>
      <c r="O295" s="20"/>
      <c r="P295" s="20"/>
      <c r="Q295" s="20"/>
      <c r="R295" s="20"/>
      <c r="S295" s="20"/>
      <c r="T295" s="20"/>
      <c r="U295" s="20"/>
      <c r="V295" s="20"/>
      <c r="W295" s="20"/>
      <c r="X295" s="20"/>
      <c r="Y295" s="20"/>
      <c r="Z295" s="20"/>
      <c r="AA295" s="20"/>
      <c r="AB295" s="20"/>
      <c r="AC295" s="20"/>
    </row>
    <row r="296" spans="1:29" ht="13.2">
      <c r="A296" s="17" t="s">
        <v>902</v>
      </c>
      <c r="B296" s="19" t="s">
        <v>903</v>
      </c>
      <c r="C296" s="21">
        <v>303</v>
      </c>
      <c r="D296" s="21">
        <v>15.91</v>
      </c>
      <c r="E296" s="22">
        <f t="shared" si="0"/>
        <v>287.08999999999997</v>
      </c>
      <c r="F296" s="22">
        <f t="shared" si="1"/>
        <v>299.06165299999998</v>
      </c>
      <c r="G296" s="20" t="e">
        <v>#N/A</v>
      </c>
      <c r="H296" s="20" t="e">
        <v>#N/A</v>
      </c>
      <c r="I296" s="20" t="e">
        <f t="shared" si="17"/>
        <v>#N/A</v>
      </c>
      <c r="J296" s="20"/>
      <c r="K296" s="20"/>
      <c r="L296" s="20"/>
      <c r="M296" s="20"/>
      <c r="N296" s="20"/>
      <c r="O296" s="20"/>
      <c r="P296" s="20"/>
      <c r="Q296" s="20"/>
      <c r="R296" s="20"/>
      <c r="S296" s="20"/>
      <c r="T296" s="20"/>
      <c r="U296" s="20"/>
      <c r="V296" s="20"/>
      <c r="W296" s="20"/>
      <c r="X296" s="20"/>
      <c r="Y296" s="20"/>
      <c r="Z296" s="20"/>
      <c r="AA296" s="20"/>
      <c r="AB296" s="20"/>
      <c r="AC296" s="20"/>
    </row>
    <row r="297" spans="1:29" ht="13.2">
      <c r="A297" s="17" t="s">
        <v>904</v>
      </c>
      <c r="B297" s="19" t="s">
        <v>905</v>
      </c>
      <c r="C297" s="21">
        <v>455</v>
      </c>
      <c r="D297" s="21">
        <v>22.2</v>
      </c>
      <c r="E297" s="22">
        <f t="shared" si="0"/>
        <v>432.8</v>
      </c>
      <c r="F297" s="22">
        <f t="shared" si="1"/>
        <v>450.84775999999999</v>
      </c>
      <c r="G297" s="20" t="e">
        <v>#N/A</v>
      </c>
      <c r="H297" s="20" t="e">
        <v>#N/A</v>
      </c>
      <c r="I297" s="20" t="e">
        <f t="shared" si="17"/>
        <v>#N/A</v>
      </c>
      <c r="J297" s="20"/>
      <c r="K297" s="20"/>
      <c r="L297" s="20"/>
      <c r="M297" s="20"/>
      <c r="N297" s="20"/>
      <c r="O297" s="20"/>
      <c r="P297" s="20"/>
      <c r="Q297" s="20"/>
      <c r="R297" s="20"/>
      <c r="S297" s="20"/>
      <c r="T297" s="20"/>
      <c r="U297" s="20"/>
      <c r="V297" s="20"/>
      <c r="W297" s="20"/>
      <c r="X297" s="20"/>
      <c r="Y297" s="20"/>
      <c r="Z297" s="20"/>
      <c r="AA297" s="20"/>
      <c r="AB297" s="20"/>
      <c r="AC297" s="20"/>
    </row>
    <row r="298" spans="1:29" ht="13.2">
      <c r="A298" s="17" t="s">
        <v>906</v>
      </c>
      <c r="B298" s="19" t="s">
        <v>907</v>
      </c>
      <c r="C298" s="21">
        <v>159</v>
      </c>
      <c r="D298" s="21">
        <v>8.35</v>
      </c>
      <c r="E298" s="22">
        <f t="shared" si="0"/>
        <v>150.65</v>
      </c>
      <c r="F298" s="22">
        <f t="shared" si="1"/>
        <v>156.93210500000001</v>
      </c>
      <c r="G298" s="20" t="e">
        <v>#N/A</v>
      </c>
      <c r="H298" s="20" t="e">
        <v>#N/A</v>
      </c>
      <c r="I298" s="20" t="e">
        <f t="shared" si="17"/>
        <v>#N/A</v>
      </c>
      <c r="J298" s="20"/>
      <c r="K298" s="20"/>
      <c r="L298" s="20"/>
      <c r="M298" s="20"/>
      <c r="N298" s="20"/>
      <c r="O298" s="20"/>
      <c r="P298" s="20"/>
      <c r="Q298" s="20"/>
      <c r="R298" s="20"/>
      <c r="S298" s="20"/>
      <c r="T298" s="20"/>
      <c r="U298" s="20"/>
      <c r="V298" s="20"/>
      <c r="W298" s="20"/>
      <c r="X298" s="20"/>
      <c r="Y298" s="20"/>
      <c r="Z298" s="20"/>
      <c r="AA298" s="20"/>
      <c r="AB298" s="20"/>
      <c r="AC298" s="20"/>
    </row>
    <row r="299" spans="1:29" ht="13.2">
      <c r="A299" s="17" t="s">
        <v>908</v>
      </c>
      <c r="B299" s="19" t="s">
        <v>909</v>
      </c>
      <c r="C299" s="21">
        <v>303</v>
      </c>
      <c r="D299" s="21">
        <v>15.91</v>
      </c>
      <c r="E299" s="22">
        <f t="shared" si="0"/>
        <v>287.08999999999997</v>
      </c>
      <c r="F299" s="22">
        <f t="shared" si="1"/>
        <v>299.06165299999998</v>
      </c>
      <c r="G299" s="20" t="e">
        <v>#N/A</v>
      </c>
      <c r="H299" s="20" t="e">
        <v>#N/A</v>
      </c>
      <c r="I299" s="20" t="e">
        <f t="shared" si="17"/>
        <v>#N/A</v>
      </c>
      <c r="J299" s="20"/>
      <c r="K299" s="20"/>
      <c r="L299" s="20"/>
      <c r="M299" s="20"/>
      <c r="N299" s="20"/>
      <c r="O299" s="20"/>
      <c r="P299" s="20"/>
      <c r="Q299" s="20"/>
      <c r="R299" s="20"/>
      <c r="S299" s="20"/>
      <c r="T299" s="20"/>
      <c r="U299" s="20"/>
      <c r="V299" s="20"/>
      <c r="W299" s="20"/>
      <c r="X299" s="20"/>
      <c r="Y299" s="20"/>
      <c r="Z299" s="20"/>
      <c r="AA299" s="20"/>
      <c r="AB299" s="20"/>
      <c r="AC299" s="20"/>
    </row>
    <row r="300" spans="1:29" ht="13.2">
      <c r="A300" s="17" t="s">
        <v>910</v>
      </c>
      <c r="B300" s="19" t="s">
        <v>911</v>
      </c>
      <c r="C300" s="21">
        <v>455</v>
      </c>
      <c r="D300" s="21">
        <v>22.2</v>
      </c>
      <c r="E300" s="22">
        <f t="shared" si="0"/>
        <v>432.8</v>
      </c>
      <c r="F300" s="22">
        <f t="shared" si="1"/>
        <v>450.84775999999999</v>
      </c>
      <c r="G300" s="20" t="e">
        <v>#N/A</v>
      </c>
      <c r="H300" s="20" t="e">
        <v>#N/A</v>
      </c>
      <c r="I300" s="20" t="e">
        <f t="shared" si="17"/>
        <v>#N/A</v>
      </c>
      <c r="J300" s="20"/>
      <c r="K300" s="20"/>
      <c r="L300" s="20"/>
      <c r="M300" s="20"/>
      <c r="N300" s="20"/>
      <c r="O300" s="20"/>
      <c r="P300" s="20"/>
      <c r="Q300" s="20"/>
      <c r="R300" s="20"/>
      <c r="S300" s="20"/>
      <c r="T300" s="20"/>
      <c r="U300" s="20"/>
      <c r="V300" s="20"/>
      <c r="W300" s="20"/>
      <c r="X300" s="20"/>
      <c r="Y300" s="20"/>
      <c r="Z300" s="20"/>
      <c r="AA300" s="20"/>
      <c r="AB300" s="20"/>
      <c r="AC300" s="20"/>
    </row>
    <row r="301" spans="1:29" ht="13.2">
      <c r="A301" s="17" t="s">
        <v>912</v>
      </c>
      <c r="B301" s="19" t="s">
        <v>913</v>
      </c>
      <c r="C301" s="21">
        <v>159</v>
      </c>
      <c r="D301" s="21">
        <v>8.35</v>
      </c>
      <c r="E301" s="22">
        <f t="shared" si="0"/>
        <v>150.65</v>
      </c>
      <c r="F301" s="22">
        <f t="shared" si="1"/>
        <v>156.93210500000001</v>
      </c>
      <c r="G301" s="20" t="e">
        <v>#N/A</v>
      </c>
      <c r="H301" s="20" t="e">
        <v>#N/A</v>
      </c>
      <c r="I301" s="20" t="e">
        <f t="shared" si="17"/>
        <v>#N/A</v>
      </c>
      <c r="J301" s="20"/>
      <c r="K301" s="20"/>
      <c r="L301" s="20"/>
      <c r="M301" s="20"/>
      <c r="N301" s="20"/>
      <c r="O301" s="20"/>
      <c r="P301" s="20"/>
      <c r="Q301" s="20"/>
      <c r="R301" s="20"/>
      <c r="S301" s="20"/>
      <c r="T301" s="20"/>
      <c r="U301" s="20"/>
      <c r="V301" s="20"/>
      <c r="W301" s="20"/>
      <c r="X301" s="20"/>
      <c r="Y301" s="20"/>
      <c r="Z301" s="20"/>
      <c r="AA301" s="20"/>
      <c r="AB301" s="20"/>
      <c r="AC301" s="20"/>
    </row>
    <row r="302" spans="1:29" ht="13.2">
      <c r="A302" s="17" t="s">
        <v>96</v>
      </c>
      <c r="B302" s="19" t="s">
        <v>914</v>
      </c>
      <c r="C302" s="21">
        <v>527</v>
      </c>
      <c r="D302" s="21">
        <v>26.08</v>
      </c>
      <c r="E302" s="22">
        <f t="shared" si="0"/>
        <v>500.92</v>
      </c>
      <c r="F302" s="22">
        <f t="shared" si="1"/>
        <v>521.80836399999998</v>
      </c>
      <c r="G302" s="20" t="e">
        <v>#N/A</v>
      </c>
      <c r="H302" s="20" t="e">
        <v>#N/A</v>
      </c>
      <c r="I302" s="20" t="e">
        <f t="shared" si="17"/>
        <v>#N/A</v>
      </c>
      <c r="J302" s="20"/>
      <c r="K302" s="20"/>
      <c r="L302" s="20"/>
      <c r="M302" s="20"/>
      <c r="N302" s="20"/>
      <c r="O302" s="20"/>
      <c r="P302" s="20"/>
      <c r="Q302" s="20"/>
      <c r="R302" s="20"/>
      <c r="S302" s="20"/>
      <c r="T302" s="20"/>
      <c r="U302" s="20"/>
      <c r="V302" s="20"/>
      <c r="W302" s="20"/>
      <c r="X302" s="20"/>
      <c r="Y302" s="20"/>
      <c r="Z302" s="20"/>
      <c r="AA302" s="20"/>
      <c r="AB302" s="20"/>
      <c r="AC302" s="20"/>
    </row>
    <row r="303" spans="1:29" ht="13.2">
      <c r="A303" s="17" t="s">
        <v>98</v>
      </c>
      <c r="B303" s="19" t="s">
        <v>915</v>
      </c>
      <c r="C303" s="21">
        <v>239</v>
      </c>
      <c r="D303" s="21">
        <v>11.56</v>
      </c>
      <c r="E303" s="22">
        <f t="shared" si="0"/>
        <v>227.44</v>
      </c>
      <c r="F303" s="22">
        <f t="shared" si="1"/>
        <v>236.92424800000001</v>
      </c>
      <c r="G303" s="20" t="e">
        <v>#N/A</v>
      </c>
      <c r="H303" s="20" t="e">
        <v>#N/A</v>
      </c>
      <c r="I303" s="20" t="e">
        <f t="shared" si="17"/>
        <v>#N/A</v>
      </c>
      <c r="J303" s="20"/>
      <c r="K303" s="20"/>
      <c r="L303" s="20"/>
      <c r="M303" s="20"/>
      <c r="N303" s="20"/>
      <c r="O303" s="20"/>
      <c r="P303" s="20"/>
      <c r="Q303" s="20"/>
      <c r="R303" s="20"/>
      <c r="S303" s="20"/>
      <c r="T303" s="20"/>
      <c r="U303" s="20"/>
      <c r="V303" s="20"/>
      <c r="W303" s="20"/>
      <c r="X303" s="20"/>
      <c r="Y303" s="20"/>
      <c r="Z303" s="20"/>
      <c r="AA303" s="20"/>
      <c r="AB303" s="20"/>
      <c r="AC303" s="20"/>
    </row>
    <row r="304" spans="1:29" ht="13.2">
      <c r="A304" s="17" t="s">
        <v>100</v>
      </c>
      <c r="B304" s="19" t="s">
        <v>916</v>
      </c>
      <c r="C304" s="21">
        <v>119</v>
      </c>
      <c r="D304" s="21">
        <v>6.25</v>
      </c>
      <c r="E304" s="22">
        <f t="shared" si="0"/>
        <v>112.75</v>
      </c>
      <c r="F304" s="22">
        <f t="shared" si="1"/>
        <v>117.45167499999999</v>
      </c>
      <c r="G304" s="20" t="e">
        <v>#N/A</v>
      </c>
      <c r="H304" s="20" t="e">
        <v>#N/A</v>
      </c>
      <c r="I304" s="20" t="e">
        <f t="shared" si="17"/>
        <v>#N/A</v>
      </c>
      <c r="J304" s="20"/>
      <c r="K304" s="20"/>
      <c r="L304" s="20"/>
      <c r="M304" s="20"/>
      <c r="N304" s="20"/>
      <c r="O304" s="20"/>
      <c r="P304" s="20"/>
      <c r="Q304" s="20"/>
      <c r="R304" s="20"/>
      <c r="S304" s="20"/>
      <c r="T304" s="20"/>
      <c r="U304" s="20"/>
      <c r="V304" s="20"/>
      <c r="W304" s="20"/>
      <c r="X304" s="20"/>
      <c r="Y304" s="20"/>
      <c r="Z304" s="20"/>
      <c r="AA304" s="20"/>
      <c r="AB304" s="20"/>
      <c r="AC304" s="20"/>
    </row>
    <row r="305" spans="1:29" ht="13.2">
      <c r="A305" s="17" t="s">
        <v>102</v>
      </c>
      <c r="B305" s="19" t="s">
        <v>917</v>
      </c>
      <c r="C305" s="21">
        <v>239</v>
      </c>
      <c r="D305" s="21">
        <v>12.55</v>
      </c>
      <c r="E305" s="22">
        <f t="shared" si="0"/>
        <v>226.45</v>
      </c>
      <c r="F305" s="22">
        <f t="shared" si="1"/>
        <v>235.89296499999998</v>
      </c>
      <c r="G305" s="20" t="e">
        <v>#N/A</v>
      </c>
      <c r="H305" s="20" t="e">
        <v>#N/A</v>
      </c>
      <c r="I305" s="20" t="e">
        <f t="shared" si="17"/>
        <v>#N/A</v>
      </c>
      <c r="J305" s="20"/>
      <c r="K305" s="20"/>
      <c r="L305" s="20"/>
      <c r="M305" s="20"/>
      <c r="N305" s="20"/>
      <c r="O305" s="20"/>
      <c r="P305" s="20"/>
      <c r="Q305" s="20"/>
      <c r="R305" s="20"/>
      <c r="S305" s="20"/>
      <c r="T305" s="20"/>
      <c r="U305" s="20"/>
      <c r="V305" s="20"/>
      <c r="W305" s="20"/>
      <c r="X305" s="20"/>
      <c r="Y305" s="20"/>
      <c r="Z305" s="20"/>
      <c r="AA305" s="20"/>
      <c r="AB305" s="20"/>
      <c r="AC305" s="20"/>
    </row>
    <row r="306" spans="1:29" ht="13.2">
      <c r="A306" s="17" t="s">
        <v>104</v>
      </c>
      <c r="B306" s="19" t="s">
        <v>918</v>
      </c>
      <c r="C306" s="21">
        <v>399</v>
      </c>
      <c r="D306" s="21">
        <v>20.95</v>
      </c>
      <c r="E306" s="22">
        <f t="shared" si="0"/>
        <v>378.05</v>
      </c>
      <c r="F306" s="22">
        <f t="shared" si="1"/>
        <v>393.814685</v>
      </c>
      <c r="G306" s="20" t="e">
        <v>#N/A</v>
      </c>
      <c r="H306" s="20" t="e">
        <v>#N/A</v>
      </c>
      <c r="I306" s="20" t="e">
        <f t="shared" si="17"/>
        <v>#N/A</v>
      </c>
      <c r="J306" s="20"/>
      <c r="K306" s="20"/>
      <c r="L306" s="20"/>
      <c r="M306" s="20"/>
      <c r="N306" s="20"/>
      <c r="O306" s="20"/>
      <c r="P306" s="20"/>
      <c r="Q306" s="20"/>
      <c r="R306" s="20"/>
      <c r="S306" s="20"/>
      <c r="T306" s="20"/>
      <c r="U306" s="20"/>
      <c r="V306" s="20"/>
      <c r="W306" s="20"/>
      <c r="X306" s="20"/>
      <c r="Y306" s="20"/>
      <c r="Z306" s="20"/>
      <c r="AA306" s="20"/>
      <c r="AB306" s="20"/>
      <c r="AC306" s="20"/>
    </row>
    <row r="307" spans="1:29" ht="13.2">
      <c r="A307" s="17" t="s">
        <v>106</v>
      </c>
      <c r="B307" s="19" t="s">
        <v>919</v>
      </c>
      <c r="C307" s="21">
        <v>55</v>
      </c>
      <c r="D307" s="21">
        <v>3.2</v>
      </c>
      <c r="E307" s="22">
        <f t="shared" si="0"/>
        <v>51.8</v>
      </c>
      <c r="F307" s="22">
        <f t="shared" si="1"/>
        <v>53.960059999999999</v>
      </c>
      <c r="G307" s="20" t="e">
        <v>#N/A</v>
      </c>
      <c r="H307" s="20" t="e">
        <v>#N/A</v>
      </c>
      <c r="I307" s="20" t="e">
        <f t="shared" si="17"/>
        <v>#N/A</v>
      </c>
      <c r="J307" s="20"/>
      <c r="K307" s="20"/>
      <c r="L307" s="20"/>
      <c r="M307" s="20"/>
      <c r="N307" s="20"/>
      <c r="O307" s="20"/>
      <c r="P307" s="20"/>
      <c r="Q307" s="20"/>
      <c r="R307" s="20"/>
      <c r="S307" s="20"/>
      <c r="T307" s="20"/>
      <c r="U307" s="20"/>
      <c r="V307" s="20"/>
      <c r="W307" s="20"/>
      <c r="X307" s="20"/>
      <c r="Y307" s="20"/>
      <c r="Z307" s="20"/>
      <c r="AA307" s="20"/>
      <c r="AB307" s="20"/>
      <c r="AC307" s="20"/>
    </row>
    <row r="308" spans="1:29" ht="13.2">
      <c r="A308" s="17" t="s">
        <v>108</v>
      </c>
      <c r="B308" s="19" t="s">
        <v>920</v>
      </c>
      <c r="C308" s="21">
        <v>279</v>
      </c>
      <c r="D308" s="21">
        <v>14.65</v>
      </c>
      <c r="E308" s="22">
        <f t="shared" si="0"/>
        <v>264.35000000000002</v>
      </c>
      <c r="F308" s="22">
        <f t="shared" si="1"/>
        <v>275.37339500000002</v>
      </c>
      <c r="G308" s="20" t="e">
        <v>#N/A</v>
      </c>
      <c r="H308" s="20" t="e">
        <v>#N/A</v>
      </c>
      <c r="I308" s="20" t="e">
        <f t="shared" si="17"/>
        <v>#N/A</v>
      </c>
      <c r="J308" s="20"/>
      <c r="K308" s="20"/>
      <c r="L308" s="20"/>
      <c r="M308" s="20"/>
      <c r="N308" s="20"/>
      <c r="O308" s="20"/>
      <c r="P308" s="20"/>
      <c r="Q308" s="20"/>
      <c r="R308" s="20"/>
      <c r="S308" s="20"/>
      <c r="T308" s="20"/>
      <c r="U308" s="20"/>
      <c r="V308" s="20"/>
      <c r="W308" s="20"/>
      <c r="X308" s="20"/>
      <c r="Y308" s="20"/>
      <c r="Z308" s="20"/>
      <c r="AA308" s="20"/>
      <c r="AB308" s="20"/>
      <c r="AC308" s="20"/>
    </row>
    <row r="309" spans="1:29" ht="13.2">
      <c r="A309" s="17" t="s">
        <v>921</v>
      </c>
      <c r="B309" s="19" t="s">
        <v>922</v>
      </c>
      <c r="C309" s="21">
        <v>593</v>
      </c>
      <c r="D309" s="21">
        <v>31.13</v>
      </c>
      <c r="E309" s="22">
        <f t="shared" si="0"/>
        <v>561.87</v>
      </c>
      <c r="F309" s="22">
        <f t="shared" si="1"/>
        <v>585.29997900000001</v>
      </c>
      <c r="G309" s="20" t="e">
        <v>#N/A</v>
      </c>
      <c r="H309" s="20" t="e">
        <v>#N/A</v>
      </c>
      <c r="I309" s="20"/>
      <c r="J309" s="20"/>
      <c r="K309" s="20"/>
      <c r="L309" s="20"/>
      <c r="M309" s="20"/>
      <c r="N309" s="20"/>
      <c r="O309" s="20"/>
      <c r="P309" s="20"/>
      <c r="Q309" s="20"/>
      <c r="R309" s="20"/>
      <c r="S309" s="20"/>
      <c r="T309" s="20"/>
      <c r="U309" s="20"/>
      <c r="V309" s="20"/>
      <c r="W309" s="20"/>
      <c r="X309" s="20"/>
      <c r="Y309" s="20"/>
      <c r="Z309" s="20"/>
      <c r="AA309" s="20"/>
      <c r="AB309" s="20"/>
      <c r="AC309" s="20"/>
    </row>
    <row r="310" spans="1:29" ht="13.2">
      <c r="A310" s="17" t="s">
        <v>923</v>
      </c>
      <c r="B310" s="19" t="s">
        <v>924</v>
      </c>
      <c r="C310" s="21">
        <v>818</v>
      </c>
      <c r="D310" s="21">
        <v>42.95</v>
      </c>
      <c r="E310" s="22">
        <f t="shared" si="0"/>
        <v>775.05</v>
      </c>
      <c r="F310" s="22">
        <f t="shared" si="1"/>
        <v>807.36958499999992</v>
      </c>
      <c r="G310" s="20" t="e">
        <v>#N/A</v>
      </c>
      <c r="H310" s="20" t="e">
        <v>#N/A</v>
      </c>
      <c r="I310" s="20"/>
      <c r="J310" s="20"/>
      <c r="K310" s="20"/>
      <c r="L310" s="20"/>
      <c r="M310" s="20"/>
      <c r="N310" s="20"/>
      <c r="O310" s="20"/>
      <c r="P310" s="20"/>
      <c r="Q310" s="20"/>
      <c r="R310" s="20"/>
      <c r="S310" s="20"/>
      <c r="T310" s="20"/>
      <c r="U310" s="20"/>
      <c r="V310" s="20"/>
      <c r="W310" s="20"/>
      <c r="X310" s="20"/>
      <c r="Y310" s="20"/>
      <c r="Z310" s="20"/>
      <c r="AA310" s="20"/>
      <c r="AB310" s="20"/>
      <c r="AC310" s="20"/>
    </row>
    <row r="311" spans="1:29" ht="13.2">
      <c r="A311" s="17" t="s">
        <v>925</v>
      </c>
      <c r="B311" s="19" t="s">
        <v>926</v>
      </c>
      <c r="C311" s="21">
        <v>304</v>
      </c>
      <c r="D311" s="21">
        <v>15</v>
      </c>
      <c r="E311" s="22">
        <f t="shared" si="0"/>
        <v>289</v>
      </c>
      <c r="F311" s="22">
        <f t="shared" si="1"/>
        <v>301.05130000000003</v>
      </c>
      <c r="G311" s="20" t="e">
        <v>#N/A</v>
      </c>
      <c r="H311" s="20" t="e">
        <v>#N/A</v>
      </c>
      <c r="I311" s="20"/>
      <c r="J311" s="20"/>
      <c r="K311" s="20"/>
      <c r="L311" s="20"/>
      <c r="M311" s="20"/>
      <c r="N311" s="20"/>
      <c r="O311" s="20"/>
      <c r="P311" s="20"/>
      <c r="Q311" s="20"/>
      <c r="R311" s="20"/>
      <c r="S311" s="20"/>
      <c r="T311" s="20"/>
      <c r="U311" s="20"/>
      <c r="V311" s="20"/>
      <c r="W311" s="20"/>
      <c r="X311" s="20"/>
      <c r="Y311" s="20"/>
      <c r="Z311" s="20"/>
      <c r="AA311" s="20"/>
      <c r="AB311" s="20"/>
      <c r="AC311" s="20"/>
    </row>
    <row r="312" spans="1:29" ht="13.2">
      <c r="A312" s="17" t="s">
        <v>927</v>
      </c>
      <c r="B312" s="19" t="s">
        <v>928</v>
      </c>
      <c r="C312" s="21">
        <v>452</v>
      </c>
      <c r="D312" s="21">
        <v>22.3</v>
      </c>
      <c r="E312" s="22">
        <f t="shared" si="0"/>
        <v>429.7</v>
      </c>
      <c r="F312" s="22">
        <f t="shared" si="1"/>
        <v>447.61849000000001</v>
      </c>
      <c r="G312" s="20" t="e">
        <v>#N/A</v>
      </c>
      <c r="H312" s="20" t="e">
        <v>#N/A</v>
      </c>
      <c r="I312" s="20"/>
      <c r="J312" s="20"/>
      <c r="K312" s="20"/>
      <c r="L312" s="20"/>
      <c r="M312" s="20"/>
      <c r="N312" s="20"/>
      <c r="O312" s="20"/>
      <c r="P312" s="20"/>
      <c r="Q312" s="20"/>
      <c r="R312" s="20"/>
      <c r="S312" s="20"/>
      <c r="T312" s="20"/>
      <c r="U312" s="20"/>
      <c r="V312" s="20"/>
      <c r="W312" s="20"/>
      <c r="X312" s="20"/>
      <c r="Y312" s="20"/>
      <c r="Z312" s="20"/>
      <c r="AA312" s="20"/>
      <c r="AB312" s="20"/>
      <c r="AC312" s="20"/>
    </row>
    <row r="313" spans="1:29" ht="13.2">
      <c r="A313" s="17" t="s">
        <v>929</v>
      </c>
      <c r="B313" s="19" t="s">
        <v>930</v>
      </c>
      <c r="C313" s="21">
        <v>159</v>
      </c>
      <c r="D313" s="21">
        <v>7.84</v>
      </c>
      <c r="E313" s="22">
        <f t="shared" si="0"/>
        <v>151.16</v>
      </c>
      <c r="F313" s="22">
        <f t="shared" si="1"/>
        <v>157.46337199999999</v>
      </c>
      <c r="G313" s="20" t="e">
        <v>#N/A</v>
      </c>
      <c r="H313" s="20" t="e">
        <v>#N/A</v>
      </c>
      <c r="I313" s="20"/>
      <c r="J313" s="20"/>
      <c r="K313" s="20"/>
      <c r="L313" s="20"/>
      <c r="M313" s="20"/>
      <c r="N313" s="20"/>
      <c r="O313" s="20"/>
      <c r="P313" s="20"/>
      <c r="Q313" s="20"/>
      <c r="R313" s="20"/>
      <c r="S313" s="20"/>
      <c r="T313" s="20"/>
      <c r="U313" s="20"/>
      <c r="V313" s="20"/>
      <c r="W313" s="20"/>
      <c r="X313" s="20"/>
      <c r="Y313" s="20"/>
      <c r="Z313" s="20"/>
      <c r="AA313" s="20"/>
      <c r="AB313" s="20"/>
      <c r="AC313" s="20"/>
    </row>
    <row r="314" spans="1:29" ht="13.2">
      <c r="A314" s="17" t="s">
        <v>931</v>
      </c>
      <c r="B314" s="19" t="s">
        <v>932</v>
      </c>
      <c r="C314" s="21">
        <v>879</v>
      </c>
      <c r="D314" s="21">
        <v>46.15</v>
      </c>
      <c r="E314" s="22">
        <f t="shared" si="0"/>
        <v>832.85</v>
      </c>
      <c r="F314" s="22">
        <f t="shared" si="1"/>
        <v>867.57984499999998</v>
      </c>
      <c r="G314" s="20" t="e">
        <v>#N/A</v>
      </c>
      <c r="H314" s="20" t="e">
        <v>#N/A</v>
      </c>
      <c r="I314" s="20"/>
      <c r="J314" s="20"/>
      <c r="K314" s="20"/>
      <c r="L314" s="20"/>
      <c r="M314" s="20"/>
      <c r="N314" s="20"/>
      <c r="O314" s="20"/>
      <c r="P314" s="20"/>
      <c r="Q314" s="20"/>
      <c r="R314" s="20"/>
      <c r="S314" s="20"/>
      <c r="T314" s="20"/>
      <c r="U314" s="20"/>
      <c r="V314" s="20"/>
      <c r="W314" s="20"/>
      <c r="X314" s="20"/>
      <c r="Y314" s="20"/>
      <c r="Z314" s="20"/>
      <c r="AA314" s="20"/>
      <c r="AB314" s="20"/>
      <c r="AC314" s="20"/>
    </row>
    <row r="315" spans="1:29" ht="13.2">
      <c r="A315" s="17" t="s">
        <v>933</v>
      </c>
      <c r="B315" s="19" t="s">
        <v>934</v>
      </c>
      <c r="C315" s="21">
        <v>1055</v>
      </c>
      <c r="D315" s="21">
        <v>55.39</v>
      </c>
      <c r="E315" s="22">
        <f t="shared" si="0"/>
        <v>999.61</v>
      </c>
      <c r="F315" s="22">
        <f t="shared" si="1"/>
        <v>1041.293737</v>
      </c>
      <c r="G315" s="20" t="e">
        <v>#N/A</v>
      </c>
      <c r="H315" s="20" t="e">
        <v>#N/A</v>
      </c>
      <c r="I315" s="20"/>
      <c r="J315" s="20"/>
      <c r="K315" s="20"/>
      <c r="L315" s="20"/>
      <c r="M315" s="20"/>
      <c r="N315" s="20"/>
      <c r="O315" s="20"/>
      <c r="P315" s="20"/>
      <c r="Q315" s="20"/>
      <c r="R315" s="20"/>
      <c r="S315" s="20"/>
      <c r="T315" s="20"/>
      <c r="U315" s="20"/>
      <c r="V315" s="20"/>
      <c r="W315" s="20"/>
      <c r="X315" s="20"/>
      <c r="Y315" s="20"/>
      <c r="Z315" s="20"/>
      <c r="AA315" s="20"/>
      <c r="AB315" s="20"/>
      <c r="AC315" s="20"/>
    </row>
    <row r="316" spans="1:29" ht="13.2">
      <c r="A316" s="17" t="s">
        <v>935</v>
      </c>
      <c r="B316" s="19" t="s">
        <v>936</v>
      </c>
      <c r="C316" s="21">
        <v>1319</v>
      </c>
      <c r="D316" s="21">
        <v>69.25</v>
      </c>
      <c r="E316" s="22">
        <f t="shared" si="0"/>
        <v>1249.75</v>
      </c>
      <c r="F316" s="22">
        <f t="shared" si="1"/>
        <v>1301.8645750000001</v>
      </c>
      <c r="G316" s="20" t="e">
        <v>#N/A</v>
      </c>
      <c r="H316" s="20" t="e">
        <v>#N/A</v>
      </c>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3.2">
      <c r="A317" s="17" t="s">
        <v>937</v>
      </c>
      <c r="B317" s="19" t="s">
        <v>938</v>
      </c>
      <c r="C317" s="21">
        <v>304</v>
      </c>
      <c r="D317" s="21">
        <v>15</v>
      </c>
      <c r="E317" s="22">
        <f t="shared" si="0"/>
        <v>289</v>
      </c>
      <c r="F317" s="22">
        <f t="shared" si="1"/>
        <v>301.05130000000003</v>
      </c>
      <c r="G317" s="20" t="e">
        <v>#N/A</v>
      </c>
      <c r="H317" s="20" t="e">
        <v>#N/A</v>
      </c>
      <c r="I317" s="20"/>
      <c r="J317" s="20"/>
      <c r="K317" s="20"/>
      <c r="L317" s="20"/>
      <c r="M317" s="20"/>
      <c r="N317" s="20"/>
      <c r="O317" s="20"/>
      <c r="P317" s="20"/>
      <c r="Q317" s="20"/>
      <c r="R317" s="20"/>
      <c r="S317" s="20"/>
      <c r="T317" s="20"/>
      <c r="U317" s="20"/>
      <c r="V317" s="20"/>
      <c r="W317" s="20"/>
      <c r="X317" s="20"/>
      <c r="Y317" s="20"/>
      <c r="Z317" s="20"/>
      <c r="AA317" s="20"/>
      <c r="AB317" s="20"/>
      <c r="AC317" s="20"/>
    </row>
    <row r="318" spans="1:29" ht="13.2">
      <c r="A318" s="17" t="s">
        <v>939</v>
      </c>
      <c r="B318" s="19" t="s">
        <v>940</v>
      </c>
      <c r="C318" s="21">
        <v>452</v>
      </c>
      <c r="D318" s="21">
        <v>22.3</v>
      </c>
      <c r="E318" s="22">
        <f t="shared" si="0"/>
        <v>429.7</v>
      </c>
      <c r="F318" s="22">
        <f t="shared" si="1"/>
        <v>447.61849000000001</v>
      </c>
      <c r="G318" s="20" t="e">
        <v>#N/A</v>
      </c>
      <c r="H318" s="20" t="e">
        <v>#N/A</v>
      </c>
      <c r="I318" s="20"/>
      <c r="J318" s="20"/>
      <c r="K318" s="20"/>
      <c r="L318" s="20"/>
      <c r="M318" s="20"/>
      <c r="N318" s="20"/>
      <c r="O318" s="20"/>
      <c r="P318" s="20"/>
      <c r="Q318" s="20"/>
      <c r="R318" s="20"/>
      <c r="S318" s="20"/>
      <c r="T318" s="20"/>
      <c r="U318" s="20"/>
      <c r="V318" s="20"/>
      <c r="W318" s="20"/>
      <c r="X318" s="20"/>
      <c r="Y318" s="20"/>
      <c r="Z318" s="20"/>
      <c r="AA318" s="20"/>
      <c r="AB318" s="20"/>
      <c r="AC318" s="20"/>
    </row>
    <row r="319" spans="1:29" ht="13.2">
      <c r="A319" s="17" t="s">
        <v>941</v>
      </c>
      <c r="B319" s="19" t="s">
        <v>942</v>
      </c>
      <c r="C319" s="21">
        <v>159</v>
      </c>
      <c r="D319" s="21">
        <v>7.84</v>
      </c>
      <c r="E319" s="22">
        <f t="shared" si="0"/>
        <v>151.16</v>
      </c>
      <c r="F319" s="22">
        <f t="shared" si="1"/>
        <v>157.46337199999999</v>
      </c>
      <c r="G319" s="20" t="e">
        <v>#N/A</v>
      </c>
      <c r="H319" s="20" t="e">
        <v>#N/A</v>
      </c>
      <c r="I319" s="20"/>
      <c r="J319" s="20"/>
      <c r="K319" s="20"/>
      <c r="L319" s="20"/>
      <c r="M319" s="20"/>
      <c r="N319" s="20"/>
      <c r="O319" s="20"/>
      <c r="P319" s="20"/>
      <c r="Q319" s="20"/>
      <c r="R319" s="20"/>
      <c r="S319" s="20"/>
      <c r="T319" s="20"/>
      <c r="U319" s="20"/>
      <c r="V319" s="20"/>
      <c r="W319" s="20"/>
      <c r="X319" s="20"/>
      <c r="Y319" s="20"/>
      <c r="Z319" s="20"/>
      <c r="AA319" s="20"/>
      <c r="AB319" s="20"/>
      <c r="AC319" s="20"/>
    </row>
    <row r="320" spans="1:29" ht="13.2">
      <c r="A320" s="17" t="s">
        <v>943</v>
      </c>
      <c r="B320" s="19" t="s">
        <v>944</v>
      </c>
      <c r="C320" s="21">
        <v>3079</v>
      </c>
      <c r="D320" s="21">
        <v>161.65</v>
      </c>
      <c r="E320" s="22">
        <f t="shared" si="0"/>
        <v>2917.35</v>
      </c>
      <c r="F320" s="22">
        <f t="shared" si="1"/>
        <v>3039.0034949999999</v>
      </c>
      <c r="G320" s="20" t="e">
        <v>#N/A</v>
      </c>
      <c r="H320" s="20" t="e">
        <v>#N/A</v>
      </c>
      <c r="I320" s="20"/>
      <c r="J320" s="20"/>
      <c r="K320" s="20"/>
      <c r="L320" s="20"/>
      <c r="M320" s="20"/>
      <c r="N320" s="20"/>
      <c r="O320" s="20"/>
      <c r="P320" s="20"/>
      <c r="Q320" s="20"/>
      <c r="R320" s="20"/>
      <c r="S320" s="20"/>
      <c r="T320" s="20"/>
      <c r="U320" s="20"/>
      <c r="V320" s="20"/>
      <c r="W320" s="20"/>
      <c r="X320" s="20"/>
      <c r="Y320" s="20"/>
      <c r="Z320" s="20"/>
      <c r="AA320" s="20"/>
      <c r="AB320" s="20"/>
      <c r="AC320" s="20"/>
    </row>
    <row r="321" spans="1:29" ht="13.2">
      <c r="A321" s="17" t="s">
        <v>945</v>
      </c>
      <c r="B321" s="19" t="s">
        <v>946</v>
      </c>
      <c r="C321" s="21">
        <v>4223</v>
      </c>
      <c r="D321" s="21">
        <v>221.71</v>
      </c>
      <c r="E321" s="22">
        <f t="shared" si="0"/>
        <v>4001.29</v>
      </c>
      <c r="F321" s="22">
        <f t="shared" si="1"/>
        <v>4168.1437930000002</v>
      </c>
      <c r="G321" s="20" t="e">
        <v>#N/A</v>
      </c>
      <c r="H321" s="20" t="e">
        <v>#N/A</v>
      </c>
      <c r="I321" s="20"/>
      <c r="J321" s="20"/>
      <c r="K321" s="20"/>
      <c r="L321" s="20"/>
      <c r="M321" s="20"/>
      <c r="N321" s="20"/>
      <c r="O321" s="20"/>
      <c r="P321" s="20"/>
      <c r="Q321" s="20"/>
      <c r="R321" s="20"/>
      <c r="S321" s="20"/>
      <c r="T321" s="20"/>
      <c r="U321" s="20"/>
      <c r="V321" s="20"/>
      <c r="W321" s="20"/>
      <c r="X321" s="20"/>
      <c r="Y321" s="20"/>
      <c r="Z321" s="20"/>
      <c r="AA321" s="20"/>
      <c r="AB321" s="20"/>
      <c r="AC321" s="20"/>
    </row>
    <row r="322" spans="1:29" ht="13.2">
      <c r="A322" s="17" t="s">
        <v>947</v>
      </c>
      <c r="B322" s="19" t="s">
        <v>948</v>
      </c>
      <c r="C322" s="21">
        <v>3519</v>
      </c>
      <c r="D322" s="21">
        <v>184.75</v>
      </c>
      <c r="E322" s="22">
        <f t="shared" si="0"/>
        <v>3334.25</v>
      </c>
      <c r="F322" s="22">
        <f t="shared" si="1"/>
        <v>3473.2882250000002</v>
      </c>
      <c r="G322" s="20" t="e">
        <v>#N/A</v>
      </c>
      <c r="H322" s="20" t="e">
        <v>#N/A</v>
      </c>
      <c r="I322" s="20"/>
      <c r="J322" s="20"/>
      <c r="K322" s="20"/>
      <c r="L322" s="20"/>
      <c r="M322" s="20"/>
      <c r="N322" s="20"/>
      <c r="O322" s="20"/>
      <c r="P322" s="20"/>
      <c r="Q322" s="20"/>
      <c r="R322" s="20"/>
      <c r="S322" s="20"/>
      <c r="T322" s="20"/>
      <c r="U322" s="20"/>
      <c r="V322" s="20"/>
      <c r="W322" s="20"/>
      <c r="X322" s="20"/>
      <c r="Y322" s="20"/>
      <c r="Z322" s="20"/>
      <c r="AA322" s="20"/>
      <c r="AB322" s="20"/>
      <c r="AC322" s="20"/>
    </row>
    <row r="323" spans="1:29" ht="13.2">
      <c r="A323" s="17" t="s">
        <v>949</v>
      </c>
      <c r="B323" s="19" t="s">
        <v>950</v>
      </c>
      <c r="C323" s="21">
        <v>4135</v>
      </c>
      <c r="D323" s="21">
        <v>217.09</v>
      </c>
      <c r="E323" s="22">
        <f t="shared" si="0"/>
        <v>3917.91</v>
      </c>
      <c r="F323" s="22">
        <f t="shared" si="1"/>
        <v>4081.2868469999999</v>
      </c>
      <c r="G323" s="20" t="e">
        <v>#N/A</v>
      </c>
      <c r="H323" s="20" t="e">
        <v>#N/A</v>
      </c>
      <c r="I323" s="20"/>
      <c r="J323" s="20"/>
      <c r="K323" s="20"/>
      <c r="L323" s="20"/>
      <c r="M323" s="20"/>
      <c r="N323" s="20"/>
      <c r="O323" s="20"/>
      <c r="P323" s="20"/>
      <c r="Q323" s="20"/>
      <c r="R323" s="20"/>
      <c r="S323" s="20"/>
      <c r="T323" s="20"/>
      <c r="U323" s="20"/>
      <c r="V323" s="20"/>
      <c r="W323" s="20"/>
      <c r="X323" s="20"/>
      <c r="Y323" s="20"/>
      <c r="Z323" s="20"/>
      <c r="AA323" s="20"/>
      <c r="AB323" s="20"/>
      <c r="AC323" s="20"/>
    </row>
    <row r="324" spans="1:29" ht="13.2">
      <c r="A324" s="17" t="s">
        <v>951</v>
      </c>
      <c r="B324" s="19" t="s">
        <v>952</v>
      </c>
      <c r="C324" s="21">
        <v>4443</v>
      </c>
      <c r="D324" s="21">
        <v>233.26</v>
      </c>
      <c r="E324" s="22">
        <f t="shared" si="0"/>
        <v>4209.74</v>
      </c>
      <c r="F324" s="22">
        <f t="shared" si="1"/>
        <v>4385.2861579999999</v>
      </c>
      <c r="G324" s="20" t="e">
        <v>#N/A</v>
      </c>
      <c r="H324" s="20" t="e">
        <v>#N/A</v>
      </c>
      <c r="I324" s="20"/>
      <c r="J324" s="20"/>
      <c r="K324" s="20"/>
      <c r="L324" s="20"/>
      <c r="M324" s="20"/>
      <c r="N324" s="20"/>
      <c r="O324" s="20"/>
      <c r="P324" s="20"/>
      <c r="Q324" s="20"/>
      <c r="R324" s="20"/>
      <c r="S324" s="20"/>
      <c r="T324" s="20"/>
      <c r="U324" s="20"/>
      <c r="V324" s="20"/>
      <c r="W324" s="20"/>
      <c r="X324" s="20"/>
      <c r="Y324" s="20"/>
      <c r="Z324" s="20"/>
      <c r="AA324" s="20"/>
      <c r="AB324" s="20"/>
      <c r="AC324" s="20"/>
    </row>
    <row r="325" spans="1:29" ht="13.2">
      <c r="A325" s="17" t="s">
        <v>953</v>
      </c>
      <c r="B325" s="19" t="s">
        <v>954</v>
      </c>
      <c r="C325" s="21">
        <v>6907</v>
      </c>
      <c r="D325" s="21">
        <v>362.62</v>
      </c>
      <c r="E325" s="22">
        <f t="shared" si="0"/>
        <v>6544.38</v>
      </c>
      <c r="F325" s="22">
        <f t="shared" si="1"/>
        <v>6817.2806460000002</v>
      </c>
      <c r="G325" s="20" t="e">
        <v>#N/A</v>
      </c>
      <c r="H325" s="20" t="e">
        <v>#N/A</v>
      </c>
      <c r="I325" s="20"/>
      <c r="J325" s="20"/>
      <c r="K325" s="20"/>
      <c r="L325" s="20"/>
      <c r="M325" s="20"/>
      <c r="N325" s="20"/>
      <c r="O325" s="20"/>
      <c r="P325" s="20"/>
      <c r="Q325" s="20"/>
      <c r="R325" s="20"/>
      <c r="S325" s="20"/>
      <c r="T325" s="20"/>
      <c r="U325" s="20"/>
      <c r="V325" s="20"/>
      <c r="W325" s="20"/>
      <c r="X325" s="20"/>
      <c r="Y325" s="20"/>
      <c r="Z325" s="20"/>
      <c r="AA325" s="20"/>
      <c r="AB325" s="20"/>
      <c r="AC325" s="20"/>
    </row>
    <row r="326" spans="1:29" ht="13.2">
      <c r="A326" s="17" t="s">
        <v>955</v>
      </c>
      <c r="B326" s="19" t="s">
        <v>956</v>
      </c>
      <c r="C326" s="21">
        <v>7743</v>
      </c>
      <c r="D326" s="21">
        <v>406.51</v>
      </c>
      <c r="E326" s="22">
        <f t="shared" si="0"/>
        <v>7336.49</v>
      </c>
      <c r="F326" s="22">
        <f t="shared" si="1"/>
        <v>7642.4216329999999</v>
      </c>
      <c r="G326" s="20" t="e">
        <v>#N/A</v>
      </c>
      <c r="H326" s="20" t="e">
        <v>#N/A</v>
      </c>
      <c r="I326" s="20"/>
      <c r="J326" s="20"/>
      <c r="K326" s="20"/>
      <c r="L326" s="20"/>
      <c r="M326" s="20"/>
      <c r="N326" s="20"/>
      <c r="O326" s="20"/>
      <c r="P326" s="20"/>
      <c r="Q326" s="20"/>
      <c r="R326" s="20"/>
      <c r="S326" s="20"/>
      <c r="T326" s="20"/>
      <c r="U326" s="20"/>
      <c r="V326" s="20"/>
      <c r="W326" s="20"/>
      <c r="X326" s="20"/>
      <c r="Y326" s="20"/>
      <c r="Z326" s="20"/>
      <c r="AA326" s="20"/>
      <c r="AB326" s="20"/>
      <c r="AC326" s="20"/>
    </row>
    <row r="327" spans="1:29" ht="13.2">
      <c r="A327" s="17" t="s">
        <v>957</v>
      </c>
      <c r="B327" s="19" t="s">
        <v>958</v>
      </c>
      <c r="C327" s="21">
        <v>8007</v>
      </c>
      <c r="D327" s="21">
        <v>420.37</v>
      </c>
      <c r="E327" s="22">
        <f t="shared" si="0"/>
        <v>7586.63</v>
      </c>
      <c r="F327" s="22">
        <f t="shared" si="1"/>
        <v>7902.9924710000005</v>
      </c>
      <c r="G327" s="20" t="e">
        <v>#N/A</v>
      </c>
      <c r="H327" s="20" t="e">
        <v>#N/A</v>
      </c>
      <c r="I327" s="20"/>
      <c r="J327" s="20"/>
      <c r="K327" s="20"/>
      <c r="L327" s="20"/>
      <c r="M327" s="20"/>
      <c r="N327" s="20"/>
      <c r="O327" s="20"/>
      <c r="P327" s="20"/>
      <c r="Q327" s="20"/>
      <c r="R327" s="20"/>
      <c r="S327" s="20"/>
      <c r="T327" s="20"/>
      <c r="U327" s="20"/>
      <c r="V327" s="20"/>
      <c r="W327" s="20"/>
      <c r="X327" s="20"/>
      <c r="Y327" s="20"/>
      <c r="Z327" s="20"/>
      <c r="AA327" s="20"/>
      <c r="AB327" s="20"/>
      <c r="AC327" s="20"/>
    </row>
    <row r="328" spans="1:29" ht="13.2">
      <c r="A328" s="17" t="s">
        <v>269</v>
      </c>
      <c r="B328" s="19" t="s">
        <v>959</v>
      </c>
      <c r="C328" s="21">
        <v>1259</v>
      </c>
      <c r="D328" s="21">
        <v>65.36</v>
      </c>
      <c r="E328" s="22">
        <f t="shared" si="0"/>
        <v>1193.6400000000001</v>
      </c>
      <c r="F328" s="22">
        <f t="shared" si="1"/>
        <v>1243.414788</v>
      </c>
      <c r="G328" s="20" t="e">
        <v>#N/A</v>
      </c>
      <c r="H328" s="20" t="e">
        <v>#N/A</v>
      </c>
      <c r="I328" s="20" t="e">
        <f t="shared" ref="I328:I331" si="18">H328-F328</f>
        <v>#N/A</v>
      </c>
      <c r="J328" s="20"/>
      <c r="K328" s="20"/>
      <c r="L328" s="20"/>
      <c r="M328" s="20"/>
      <c r="N328" s="20"/>
      <c r="O328" s="20"/>
      <c r="P328" s="20"/>
      <c r="Q328" s="20"/>
      <c r="R328" s="20"/>
      <c r="S328" s="20"/>
      <c r="T328" s="20"/>
      <c r="U328" s="20"/>
      <c r="V328" s="20"/>
      <c r="W328" s="20"/>
      <c r="X328" s="20"/>
      <c r="Y328" s="20"/>
      <c r="Z328" s="20"/>
      <c r="AA328" s="20"/>
      <c r="AB328" s="20"/>
      <c r="AC328" s="20"/>
    </row>
    <row r="329" spans="1:29" ht="13.2">
      <c r="A329" s="17" t="s">
        <v>271</v>
      </c>
      <c r="B329" s="19" t="s">
        <v>960</v>
      </c>
      <c r="C329" s="21">
        <v>1259</v>
      </c>
      <c r="D329" s="21">
        <v>65.36</v>
      </c>
      <c r="E329" s="22">
        <f t="shared" si="0"/>
        <v>1193.6400000000001</v>
      </c>
      <c r="F329" s="22">
        <f t="shared" si="1"/>
        <v>1243.414788</v>
      </c>
      <c r="G329" s="20" t="e">
        <v>#N/A</v>
      </c>
      <c r="H329" s="20" t="e">
        <v>#N/A</v>
      </c>
      <c r="I329" s="20" t="e">
        <f t="shared" si="18"/>
        <v>#N/A</v>
      </c>
      <c r="J329" s="20"/>
      <c r="K329" s="20"/>
      <c r="L329" s="20"/>
      <c r="M329" s="20"/>
      <c r="N329" s="20"/>
      <c r="O329" s="20"/>
      <c r="P329" s="20"/>
      <c r="Q329" s="20"/>
      <c r="R329" s="20"/>
      <c r="S329" s="20"/>
      <c r="T329" s="20"/>
      <c r="U329" s="20"/>
      <c r="V329" s="20"/>
      <c r="W329" s="20"/>
      <c r="X329" s="20"/>
      <c r="Y329" s="20"/>
      <c r="Z329" s="20"/>
      <c r="AA329" s="20"/>
      <c r="AB329" s="20"/>
      <c r="AC329" s="20"/>
    </row>
    <row r="330" spans="1:29" ht="13.2">
      <c r="A330" s="17" t="s">
        <v>176</v>
      </c>
      <c r="B330" s="19" t="s">
        <v>961</v>
      </c>
      <c r="C330" s="21">
        <v>314</v>
      </c>
      <c r="D330" s="21">
        <v>29.05</v>
      </c>
      <c r="E330" s="22">
        <f t="shared" si="0"/>
        <v>284.95</v>
      </c>
      <c r="F330" s="22">
        <f t="shared" si="1"/>
        <v>296.83241499999997</v>
      </c>
      <c r="G330" s="20" t="e">
        <v>#N/A</v>
      </c>
      <c r="H330" s="20" t="e">
        <v>#N/A</v>
      </c>
      <c r="I330" s="20" t="e">
        <f t="shared" si="18"/>
        <v>#N/A</v>
      </c>
      <c r="J330" s="20"/>
      <c r="K330" s="20"/>
      <c r="L330" s="20"/>
      <c r="M330" s="20"/>
      <c r="N330" s="20"/>
      <c r="O330" s="20"/>
      <c r="P330" s="20"/>
      <c r="Q330" s="20"/>
      <c r="R330" s="20"/>
      <c r="S330" s="20"/>
      <c r="T330" s="20"/>
      <c r="U330" s="20"/>
      <c r="V330" s="20"/>
      <c r="W330" s="20"/>
      <c r="X330" s="20"/>
      <c r="Y330" s="20"/>
      <c r="Z330" s="20"/>
      <c r="AA330" s="20"/>
      <c r="AB330" s="20"/>
      <c r="AC330" s="20"/>
    </row>
    <row r="331" spans="1:29" ht="13.2">
      <c r="A331" s="17" t="s">
        <v>274</v>
      </c>
      <c r="B331" s="19" t="s">
        <v>962</v>
      </c>
      <c r="C331" s="21">
        <v>314</v>
      </c>
      <c r="D331" s="21">
        <v>29.05</v>
      </c>
      <c r="E331" s="22">
        <f t="shared" si="0"/>
        <v>284.95</v>
      </c>
      <c r="F331" s="22">
        <f t="shared" si="1"/>
        <v>296.83241499999997</v>
      </c>
      <c r="G331" s="20" t="e">
        <v>#N/A</v>
      </c>
      <c r="H331" s="20" t="e">
        <v>#N/A</v>
      </c>
      <c r="I331" s="20" t="e">
        <f t="shared" si="18"/>
        <v>#N/A</v>
      </c>
      <c r="J331" s="20"/>
      <c r="K331" s="20"/>
      <c r="L331" s="20"/>
      <c r="M331" s="20"/>
      <c r="N331" s="20"/>
      <c r="O331" s="20"/>
      <c r="P331" s="20"/>
      <c r="Q331" s="20"/>
      <c r="R331" s="20"/>
      <c r="S331" s="20"/>
      <c r="T331" s="20"/>
      <c r="U331" s="20"/>
      <c r="V331" s="20"/>
      <c r="W331" s="20"/>
      <c r="X331" s="20"/>
      <c r="Y331" s="20"/>
      <c r="Z331" s="20"/>
      <c r="AA331" s="20"/>
      <c r="AB331" s="20"/>
      <c r="AC331" s="20"/>
    </row>
    <row r="332" spans="1:29" ht="13.2">
      <c r="A332" s="17" t="s">
        <v>963</v>
      </c>
      <c r="B332" s="19" t="s">
        <v>964</v>
      </c>
      <c r="C332" s="21">
        <v>279</v>
      </c>
      <c r="D332" s="21">
        <v>14.65</v>
      </c>
      <c r="E332" s="22">
        <f t="shared" si="0"/>
        <v>264.35000000000002</v>
      </c>
      <c r="F332" s="22">
        <f t="shared" si="1"/>
        <v>275.37339500000002</v>
      </c>
      <c r="G332" s="20" t="e">
        <v>#N/A</v>
      </c>
      <c r="H332" s="20" t="e">
        <v>#N/A</v>
      </c>
      <c r="I332" s="20"/>
      <c r="J332" s="20"/>
      <c r="K332" s="20"/>
      <c r="L332" s="20"/>
      <c r="M332" s="20"/>
      <c r="N332" s="20"/>
      <c r="O332" s="20"/>
      <c r="P332" s="20"/>
      <c r="Q332" s="20"/>
      <c r="R332" s="20"/>
      <c r="S332" s="20"/>
      <c r="T332" s="20"/>
      <c r="U332" s="20"/>
      <c r="V332" s="20"/>
      <c r="W332" s="20"/>
      <c r="X332" s="20"/>
      <c r="Y332" s="20"/>
      <c r="Z332" s="20"/>
      <c r="AA332" s="20"/>
      <c r="AB332" s="20"/>
      <c r="AC332" s="20"/>
    </row>
    <row r="333" spans="1:29" ht="13.2">
      <c r="A333" s="17" t="s">
        <v>965</v>
      </c>
      <c r="B333" s="19" t="s">
        <v>966</v>
      </c>
      <c r="C333" s="21">
        <v>719</v>
      </c>
      <c r="D333" s="21">
        <v>37.75</v>
      </c>
      <c r="E333" s="22">
        <f t="shared" si="0"/>
        <v>681.25</v>
      </c>
      <c r="F333" s="22">
        <f t="shared" si="1"/>
        <v>709.65812500000004</v>
      </c>
      <c r="G333" s="20" t="e">
        <v>#N/A</v>
      </c>
      <c r="H333" s="20" t="e">
        <v>#N/A</v>
      </c>
      <c r="I333" s="20"/>
      <c r="J333" s="20"/>
      <c r="K333" s="20"/>
      <c r="L333" s="20"/>
      <c r="M333" s="20"/>
      <c r="N333" s="20"/>
      <c r="O333" s="20"/>
      <c r="P333" s="20"/>
      <c r="Q333" s="20"/>
      <c r="R333" s="20"/>
      <c r="S333" s="20"/>
      <c r="T333" s="20"/>
      <c r="U333" s="20"/>
      <c r="V333" s="20"/>
      <c r="W333" s="20"/>
      <c r="X333" s="20"/>
      <c r="Y333" s="20"/>
      <c r="Z333" s="20"/>
      <c r="AA333" s="20"/>
      <c r="AB333" s="20"/>
      <c r="AC333" s="20"/>
    </row>
    <row r="334" spans="1:29" ht="13.2">
      <c r="A334" s="17" t="s">
        <v>967</v>
      </c>
      <c r="B334" s="19" t="s">
        <v>968</v>
      </c>
      <c r="C334" s="21">
        <v>135</v>
      </c>
      <c r="D334" s="21">
        <v>7.09</v>
      </c>
      <c r="E334" s="22">
        <f t="shared" si="0"/>
        <v>127.91</v>
      </c>
      <c r="F334" s="22">
        <f t="shared" si="1"/>
        <v>133.24384699999999</v>
      </c>
      <c r="G334" s="20" t="e">
        <v>#N/A</v>
      </c>
      <c r="H334" s="20" t="e">
        <v>#N/A</v>
      </c>
      <c r="I334" s="20"/>
      <c r="J334" s="20"/>
      <c r="K334" s="20"/>
      <c r="L334" s="20"/>
      <c r="M334" s="20"/>
      <c r="N334" s="20"/>
      <c r="O334" s="20"/>
      <c r="P334" s="20"/>
      <c r="Q334" s="20"/>
      <c r="R334" s="20"/>
      <c r="S334" s="20"/>
      <c r="T334" s="20"/>
      <c r="U334" s="20"/>
      <c r="V334" s="20"/>
      <c r="W334" s="20"/>
      <c r="X334" s="20"/>
      <c r="Y334" s="20"/>
      <c r="Z334" s="20"/>
      <c r="AA334" s="20"/>
      <c r="AB334" s="20"/>
      <c r="AC334" s="20"/>
    </row>
    <row r="335" spans="1:29" ht="13.2">
      <c r="A335" s="17" t="s">
        <v>969</v>
      </c>
      <c r="B335" s="19" t="s">
        <v>970</v>
      </c>
      <c r="C335" s="21">
        <v>399</v>
      </c>
      <c r="D335" s="21">
        <v>20.95</v>
      </c>
      <c r="E335" s="22">
        <f t="shared" si="0"/>
        <v>378.05</v>
      </c>
      <c r="F335" s="22">
        <f t="shared" si="1"/>
        <v>393.814685</v>
      </c>
      <c r="G335" s="20" t="e">
        <v>#N/A</v>
      </c>
      <c r="H335" s="20" t="e">
        <v>#N/A</v>
      </c>
      <c r="I335" s="20"/>
      <c r="J335" s="20"/>
      <c r="K335" s="20"/>
      <c r="L335" s="20"/>
      <c r="M335" s="20"/>
      <c r="N335" s="20"/>
      <c r="O335" s="20"/>
      <c r="P335" s="20"/>
      <c r="Q335" s="20"/>
      <c r="R335" s="20"/>
      <c r="S335" s="20"/>
      <c r="T335" s="20"/>
      <c r="U335" s="20"/>
      <c r="V335" s="20"/>
      <c r="W335" s="20"/>
      <c r="X335" s="20"/>
      <c r="Y335" s="20"/>
      <c r="Z335" s="20"/>
      <c r="AA335" s="20"/>
      <c r="AB335" s="20"/>
      <c r="AC335" s="20"/>
    </row>
    <row r="336" spans="1:29" ht="13.2">
      <c r="A336" s="17" t="s">
        <v>971</v>
      </c>
      <c r="B336" s="19" t="s">
        <v>972</v>
      </c>
      <c r="C336" s="21">
        <v>279</v>
      </c>
      <c r="D336" s="21">
        <v>14.65</v>
      </c>
      <c r="E336" s="22">
        <f t="shared" si="0"/>
        <v>264.35000000000002</v>
      </c>
      <c r="F336" s="22">
        <f t="shared" si="1"/>
        <v>275.37339500000002</v>
      </c>
      <c r="G336" s="20" t="e">
        <v>#N/A</v>
      </c>
      <c r="H336" s="20" t="e">
        <v>#N/A</v>
      </c>
      <c r="I336" s="20"/>
      <c r="J336" s="20"/>
      <c r="K336" s="20"/>
      <c r="L336" s="20"/>
      <c r="M336" s="20"/>
      <c r="N336" s="20"/>
      <c r="O336" s="20"/>
      <c r="P336" s="20"/>
      <c r="Q336" s="20"/>
      <c r="R336" s="20"/>
      <c r="S336" s="20"/>
      <c r="T336" s="20"/>
      <c r="U336" s="20"/>
      <c r="V336" s="20"/>
      <c r="W336" s="20"/>
      <c r="X336" s="20"/>
      <c r="Y336" s="20"/>
      <c r="Z336" s="20"/>
      <c r="AA336" s="20"/>
      <c r="AB336" s="20"/>
      <c r="AC336" s="20"/>
    </row>
    <row r="337" spans="1:29" ht="13.2">
      <c r="A337" s="17" t="s">
        <v>973</v>
      </c>
      <c r="B337" s="19" t="s">
        <v>974</v>
      </c>
      <c r="C337" s="21">
        <v>879</v>
      </c>
      <c r="D337" s="21">
        <v>46.15</v>
      </c>
      <c r="E337" s="22">
        <f t="shared" si="0"/>
        <v>832.85</v>
      </c>
      <c r="F337" s="22">
        <f t="shared" si="1"/>
        <v>867.57984499999998</v>
      </c>
      <c r="G337" s="20" t="e">
        <v>#N/A</v>
      </c>
      <c r="H337" s="20" t="e">
        <v>#N/A</v>
      </c>
      <c r="I337" s="20"/>
      <c r="J337" s="20"/>
      <c r="K337" s="20"/>
      <c r="L337" s="20"/>
      <c r="M337" s="20"/>
      <c r="N337" s="20"/>
      <c r="O337" s="20"/>
      <c r="P337" s="20"/>
      <c r="Q337" s="20"/>
      <c r="R337" s="20"/>
      <c r="S337" s="20"/>
      <c r="T337" s="20"/>
      <c r="U337" s="20"/>
      <c r="V337" s="20"/>
      <c r="W337" s="20"/>
      <c r="X337" s="20"/>
      <c r="Y337" s="20"/>
      <c r="Z337" s="20"/>
      <c r="AA337" s="20"/>
      <c r="AB337" s="20"/>
      <c r="AC337" s="20"/>
    </row>
    <row r="338" spans="1:29" ht="13.2">
      <c r="A338" s="17" t="s">
        <v>975</v>
      </c>
      <c r="B338" s="19" t="s">
        <v>976</v>
      </c>
      <c r="C338" s="21">
        <v>304</v>
      </c>
      <c r="D338" s="21">
        <v>15</v>
      </c>
      <c r="E338" s="22">
        <f t="shared" si="0"/>
        <v>289</v>
      </c>
      <c r="F338" s="22">
        <f t="shared" si="1"/>
        <v>301.05130000000003</v>
      </c>
      <c r="G338" s="20" t="e">
        <v>#N/A</v>
      </c>
      <c r="H338" s="20" t="e">
        <v>#N/A</v>
      </c>
      <c r="I338" s="20"/>
      <c r="J338" s="20"/>
      <c r="K338" s="20"/>
      <c r="L338" s="20"/>
      <c r="M338" s="20"/>
      <c r="N338" s="20"/>
      <c r="O338" s="20"/>
      <c r="P338" s="20"/>
      <c r="Q338" s="20"/>
      <c r="R338" s="20"/>
      <c r="S338" s="20"/>
      <c r="T338" s="20"/>
      <c r="U338" s="20"/>
      <c r="V338" s="20"/>
      <c r="W338" s="20"/>
      <c r="X338" s="20"/>
      <c r="Y338" s="20"/>
      <c r="Z338" s="20"/>
      <c r="AA338" s="20"/>
      <c r="AB338" s="20"/>
      <c r="AC338" s="20"/>
    </row>
    <row r="339" spans="1:29" ht="13.2">
      <c r="A339" s="17" t="s">
        <v>977</v>
      </c>
      <c r="B339" s="19" t="s">
        <v>978</v>
      </c>
      <c r="C339" s="21">
        <v>719</v>
      </c>
      <c r="D339" s="21">
        <v>35.47</v>
      </c>
      <c r="E339" s="22">
        <f t="shared" si="0"/>
        <v>683.53</v>
      </c>
      <c r="F339" s="22">
        <f t="shared" si="1"/>
        <v>712.03320099999996</v>
      </c>
      <c r="G339" s="20" t="e">
        <v>#N/A</v>
      </c>
      <c r="H339" s="20" t="e">
        <v>#N/A</v>
      </c>
      <c r="I339" s="20"/>
      <c r="J339" s="20"/>
      <c r="K339" s="20"/>
      <c r="L339" s="20"/>
      <c r="M339" s="20"/>
      <c r="N339" s="20"/>
      <c r="O339" s="20"/>
      <c r="P339" s="20"/>
      <c r="Q339" s="20"/>
      <c r="R339" s="20"/>
      <c r="S339" s="20"/>
      <c r="T339" s="20"/>
      <c r="U339" s="20"/>
      <c r="V339" s="20"/>
      <c r="W339" s="20"/>
      <c r="X339" s="20"/>
      <c r="Y339" s="20"/>
      <c r="Z339" s="20"/>
      <c r="AA339" s="20"/>
      <c r="AB339" s="20"/>
      <c r="AC339" s="20"/>
    </row>
    <row r="340" spans="1:29" ht="13.2">
      <c r="A340" s="17" t="s">
        <v>979</v>
      </c>
      <c r="B340" s="19" t="s">
        <v>980</v>
      </c>
      <c r="C340" s="21">
        <v>159</v>
      </c>
      <c r="D340" s="21">
        <v>7.84</v>
      </c>
      <c r="E340" s="22">
        <f t="shared" si="0"/>
        <v>151.16</v>
      </c>
      <c r="F340" s="22">
        <f t="shared" si="1"/>
        <v>157.46337199999999</v>
      </c>
      <c r="G340" s="20" t="e">
        <v>#N/A</v>
      </c>
      <c r="H340" s="20" t="e">
        <v>#N/A</v>
      </c>
      <c r="I340" s="20"/>
      <c r="J340" s="20"/>
      <c r="K340" s="20"/>
      <c r="L340" s="20"/>
      <c r="M340" s="20"/>
      <c r="N340" s="20"/>
      <c r="O340" s="20"/>
      <c r="P340" s="20"/>
      <c r="Q340" s="20"/>
      <c r="R340" s="20"/>
      <c r="S340" s="20"/>
      <c r="T340" s="20"/>
      <c r="U340" s="20"/>
      <c r="V340" s="20"/>
      <c r="W340" s="20"/>
      <c r="X340" s="20"/>
      <c r="Y340" s="20"/>
      <c r="Z340" s="20"/>
      <c r="AA340" s="20"/>
      <c r="AB340" s="20"/>
      <c r="AC340" s="20"/>
    </row>
    <row r="341" spans="1:29" ht="13.2">
      <c r="A341" s="17" t="s">
        <v>981</v>
      </c>
      <c r="B341" s="19" t="s">
        <v>982</v>
      </c>
      <c r="C341" s="21">
        <v>304</v>
      </c>
      <c r="D341" s="21">
        <v>15</v>
      </c>
      <c r="E341" s="22">
        <f t="shared" si="0"/>
        <v>289</v>
      </c>
      <c r="F341" s="22">
        <f t="shared" si="1"/>
        <v>301.05130000000003</v>
      </c>
      <c r="G341" s="20" t="e">
        <v>#N/A</v>
      </c>
      <c r="H341" s="20" t="e">
        <v>#N/A</v>
      </c>
      <c r="I341" s="20"/>
      <c r="J341" s="20"/>
      <c r="K341" s="20"/>
      <c r="L341" s="20"/>
      <c r="M341" s="20"/>
      <c r="N341" s="20"/>
      <c r="O341" s="20"/>
      <c r="P341" s="20"/>
      <c r="Q341" s="20"/>
      <c r="R341" s="20"/>
      <c r="S341" s="20"/>
      <c r="T341" s="20"/>
      <c r="U341" s="20"/>
      <c r="V341" s="20"/>
      <c r="W341" s="20"/>
      <c r="X341" s="20"/>
      <c r="Y341" s="20"/>
      <c r="Z341" s="20"/>
      <c r="AA341" s="20"/>
      <c r="AB341" s="20"/>
      <c r="AC341" s="20"/>
    </row>
    <row r="342" spans="1:29" ht="13.2">
      <c r="A342" s="17" t="s">
        <v>983</v>
      </c>
      <c r="B342" s="19" t="s">
        <v>984</v>
      </c>
      <c r="C342" s="21">
        <v>719</v>
      </c>
      <c r="D342" s="21">
        <v>35.47</v>
      </c>
      <c r="E342" s="22">
        <f t="shared" si="0"/>
        <v>683.53</v>
      </c>
      <c r="F342" s="22">
        <f t="shared" si="1"/>
        <v>712.03320099999996</v>
      </c>
      <c r="G342" s="20" t="e">
        <v>#N/A</v>
      </c>
      <c r="H342" s="20" t="e">
        <v>#N/A</v>
      </c>
      <c r="I342" s="20"/>
      <c r="J342" s="20"/>
      <c r="K342" s="20"/>
      <c r="L342" s="20"/>
      <c r="M342" s="20"/>
      <c r="N342" s="20"/>
      <c r="O342" s="20"/>
      <c r="P342" s="20"/>
      <c r="Q342" s="20"/>
      <c r="R342" s="20"/>
      <c r="S342" s="20"/>
      <c r="T342" s="20"/>
      <c r="U342" s="20"/>
      <c r="V342" s="20"/>
      <c r="W342" s="20"/>
      <c r="X342" s="20"/>
      <c r="Y342" s="20"/>
      <c r="Z342" s="20"/>
      <c r="AA342" s="20"/>
      <c r="AB342" s="20"/>
      <c r="AC342" s="20"/>
    </row>
    <row r="343" spans="1:29" ht="13.2">
      <c r="A343" s="17" t="s">
        <v>985</v>
      </c>
      <c r="B343" s="19" t="s">
        <v>986</v>
      </c>
      <c r="C343" s="21">
        <v>159</v>
      </c>
      <c r="D343" s="21">
        <v>7.84</v>
      </c>
      <c r="E343" s="22">
        <f t="shared" si="0"/>
        <v>151.16</v>
      </c>
      <c r="F343" s="22">
        <f t="shared" si="1"/>
        <v>157.46337199999999</v>
      </c>
      <c r="G343" s="20" t="e">
        <v>#N/A</v>
      </c>
      <c r="H343" s="20" t="e">
        <v>#N/A</v>
      </c>
      <c r="I343" s="20"/>
      <c r="J343" s="20"/>
      <c r="K343" s="20"/>
      <c r="L343" s="20"/>
      <c r="M343" s="20"/>
      <c r="N343" s="20"/>
      <c r="O343" s="20"/>
      <c r="P343" s="20"/>
      <c r="Q343" s="20"/>
      <c r="R343" s="20"/>
      <c r="S343" s="20"/>
      <c r="T343" s="20"/>
      <c r="U343" s="20"/>
      <c r="V343" s="20"/>
      <c r="W343" s="20"/>
      <c r="X343" s="20"/>
      <c r="Y343" s="20"/>
      <c r="Z343" s="20"/>
      <c r="AA343" s="20"/>
      <c r="AB343" s="20"/>
      <c r="AC343" s="20"/>
    </row>
    <row r="344" spans="1:29" ht="13.2">
      <c r="A344" s="17" t="s">
        <v>273</v>
      </c>
      <c r="B344" s="19" t="s">
        <v>987</v>
      </c>
      <c r="C344" s="21">
        <v>20</v>
      </c>
      <c r="D344" s="21">
        <v>0.8</v>
      </c>
      <c r="E344" s="22">
        <f t="shared" si="0"/>
        <v>19.2</v>
      </c>
      <c r="F344" s="22">
        <f t="shared" si="1"/>
        <v>20.000640000000001</v>
      </c>
      <c r="G344" s="20" t="e">
        <v>#N/A</v>
      </c>
      <c r="H344" s="20" t="e">
        <v>#N/A</v>
      </c>
      <c r="I344" s="20" t="e">
        <f>H344-F344</f>
        <v>#N/A</v>
      </c>
      <c r="J344" s="20"/>
      <c r="K344" s="20"/>
      <c r="L344" s="20"/>
      <c r="M344" s="20"/>
      <c r="N344" s="20"/>
      <c r="O344" s="20"/>
      <c r="P344" s="20"/>
      <c r="Q344" s="20"/>
      <c r="R344" s="20"/>
      <c r="S344" s="20"/>
      <c r="T344" s="20"/>
      <c r="U344" s="20"/>
      <c r="V344" s="20"/>
      <c r="W344" s="20"/>
      <c r="X344" s="20"/>
      <c r="Y344" s="20"/>
      <c r="Z344" s="20"/>
      <c r="AA344" s="20"/>
      <c r="AB344" s="20"/>
      <c r="AC344" s="20"/>
    </row>
    <row r="345" spans="1:29" ht="13.2">
      <c r="A345" s="17" t="s">
        <v>988</v>
      </c>
      <c r="B345" s="19" t="s">
        <v>989</v>
      </c>
      <c r="C345" s="21">
        <v>398</v>
      </c>
      <c r="D345" s="21">
        <v>19.63</v>
      </c>
      <c r="E345" s="22">
        <f t="shared" si="0"/>
        <v>378.37</v>
      </c>
      <c r="F345" s="22">
        <f t="shared" si="1"/>
        <v>394.14802900000001</v>
      </c>
      <c r="G345" s="20" t="e">
        <v>#N/A</v>
      </c>
      <c r="H345" s="20" t="e">
        <v>#N/A</v>
      </c>
      <c r="I345" s="20"/>
      <c r="J345" s="20"/>
      <c r="K345" s="20"/>
      <c r="L345" s="20"/>
      <c r="M345" s="20"/>
      <c r="N345" s="20"/>
      <c r="O345" s="20"/>
      <c r="P345" s="20"/>
      <c r="Q345" s="20"/>
      <c r="R345" s="20"/>
      <c r="S345" s="20"/>
      <c r="T345" s="20"/>
      <c r="U345" s="20"/>
      <c r="V345" s="20"/>
      <c r="W345" s="20"/>
      <c r="X345" s="20"/>
      <c r="Y345" s="20"/>
      <c r="Z345" s="20"/>
      <c r="AA345" s="20"/>
      <c r="AB345" s="20"/>
      <c r="AC345" s="20"/>
    </row>
    <row r="346" spans="1:29" ht="13.2">
      <c r="A346" s="17" t="s">
        <v>990</v>
      </c>
      <c r="B346" s="19" t="s">
        <v>991</v>
      </c>
      <c r="C346" s="21">
        <v>398</v>
      </c>
      <c r="D346" s="21">
        <v>19.63</v>
      </c>
      <c r="E346" s="22">
        <f t="shared" si="0"/>
        <v>378.37</v>
      </c>
      <c r="F346" s="22">
        <f t="shared" si="1"/>
        <v>394.14802900000001</v>
      </c>
      <c r="G346" s="20" t="e">
        <v>#N/A</v>
      </c>
      <c r="H346" s="20" t="e">
        <v>#N/A</v>
      </c>
      <c r="I346" s="20"/>
      <c r="J346" s="20"/>
      <c r="K346" s="20"/>
      <c r="L346" s="20"/>
      <c r="M346" s="20"/>
      <c r="N346" s="20"/>
      <c r="O346" s="20"/>
      <c r="P346" s="20"/>
      <c r="Q346" s="20"/>
      <c r="R346" s="20"/>
      <c r="S346" s="20"/>
      <c r="T346" s="20"/>
      <c r="U346" s="20"/>
      <c r="V346" s="20"/>
      <c r="W346" s="20"/>
      <c r="X346" s="20"/>
      <c r="Y346" s="20"/>
      <c r="Z346" s="20"/>
      <c r="AA346" s="20"/>
      <c r="AB346" s="20"/>
      <c r="AC346" s="20"/>
    </row>
    <row r="347" spans="1:29" ht="13.2">
      <c r="A347" s="17" t="s">
        <v>992</v>
      </c>
      <c r="B347" s="19" t="s">
        <v>993</v>
      </c>
      <c r="C347" s="21">
        <v>159</v>
      </c>
      <c r="D347" s="21">
        <v>8.35</v>
      </c>
      <c r="E347" s="22">
        <f t="shared" si="0"/>
        <v>150.65</v>
      </c>
      <c r="F347" s="22">
        <f t="shared" si="1"/>
        <v>156.93210500000001</v>
      </c>
      <c r="G347" s="20" t="e">
        <v>#N/A</v>
      </c>
      <c r="H347" s="20" t="e">
        <v>#N/A</v>
      </c>
      <c r="I347" s="20"/>
      <c r="J347" s="20"/>
      <c r="K347" s="20"/>
      <c r="L347" s="20"/>
      <c r="M347" s="20"/>
      <c r="N347" s="20"/>
      <c r="O347" s="20"/>
      <c r="P347" s="20"/>
      <c r="Q347" s="20"/>
      <c r="R347" s="20"/>
      <c r="S347" s="20"/>
      <c r="T347" s="20"/>
      <c r="U347" s="20"/>
      <c r="V347" s="20"/>
      <c r="W347" s="20"/>
      <c r="X347" s="20"/>
      <c r="Y347" s="20"/>
      <c r="Z347" s="20"/>
      <c r="AA347" s="20"/>
      <c r="AB347" s="20"/>
      <c r="AC347" s="20"/>
    </row>
    <row r="348" spans="1:29" ht="13.2">
      <c r="A348" s="17" t="s">
        <v>994</v>
      </c>
      <c r="B348" s="19" t="s">
        <v>991</v>
      </c>
      <c r="C348" s="21">
        <v>44</v>
      </c>
      <c r="D348" s="21">
        <v>2.31</v>
      </c>
      <c r="E348" s="22">
        <f t="shared" si="0"/>
        <v>41.69</v>
      </c>
      <c r="F348" s="22">
        <f t="shared" si="1"/>
        <v>43.428472999999997</v>
      </c>
      <c r="G348" s="20" t="e">
        <v>#N/A</v>
      </c>
      <c r="H348" s="20" t="e">
        <v>#N/A</v>
      </c>
      <c r="I348" s="20"/>
      <c r="J348" s="20"/>
      <c r="K348" s="20"/>
      <c r="L348" s="20"/>
      <c r="M348" s="20"/>
      <c r="N348" s="20"/>
      <c r="O348" s="20"/>
      <c r="P348" s="20"/>
      <c r="Q348" s="20"/>
      <c r="R348" s="20"/>
      <c r="S348" s="20"/>
      <c r="T348" s="20"/>
      <c r="U348" s="20"/>
      <c r="V348" s="20"/>
      <c r="W348" s="20"/>
      <c r="X348" s="20"/>
      <c r="Y348" s="20"/>
      <c r="Z348" s="20"/>
      <c r="AA348" s="20"/>
      <c r="AB348" s="20"/>
      <c r="AC348" s="20"/>
    </row>
    <row r="349" spans="1:29" ht="13.2">
      <c r="A349" s="17" t="s">
        <v>995</v>
      </c>
      <c r="B349" s="19" t="s">
        <v>996</v>
      </c>
      <c r="C349" s="21">
        <v>150</v>
      </c>
      <c r="D349" s="21">
        <v>41.51</v>
      </c>
      <c r="E349" s="22">
        <f t="shared" si="0"/>
        <v>108.49000000000001</v>
      </c>
      <c r="F349" s="22">
        <f t="shared" si="1"/>
        <v>113.01403300000001</v>
      </c>
      <c r="G349" s="20" t="e">
        <v>#N/A</v>
      </c>
      <c r="H349" s="20" t="e">
        <v>#N/A</v>
      </c>
      <c r="I349" s="20" t="e">
        <f t="shared" ref="I349:I352" si="19">H349-F349</f>
        <v>#N/A</v>
      </c>
      <c r="J349" s="20"/>
      <c r="K349" s="20"/>
      <c r="L349" s="20"/>
      <c r="M349" s="20"/>
      <c r="N349" s="20"/>
      <c r="O349" s="20"/>
      <c r="P349" s="20"/>
      <c r="Q349" s="20"/>
      <c r="R349" s="20"/>
      <c r="S349" s="20"/>
      <c r="T349" s="20"/>
      <c r="U349" s="20"/>
      <c r="V349" s="20"/>
      <c r="W349" s="20"/>
      <c r="X349" s="20"/>
      <c r="Y349" s="20"/>
      <c r="Z349" s="20"/>
      <c r="AA349" s="20"/>
      <c r="AB349" s="20"/>
      <c r="AC349" s="20"/>
    </row>
    <row r="350" spans="1:29" ht="13.2">
      <c r="A350" s="17" t="s">
        <v>258</v>
      </c>
      <c r="B350" s="19" t="s">
        <v>997</v>
      </c>
      <c r="C350" s="21">
        <v>239</v>
      </c>
      <c r="D350" s="21">
        <v>12.55</v>
      </c>
      <c r="E350" s="22">
        <f t="shared" si="0"/>
        <v>226.45</v>
      </c>
      <c r="F350" s="22">
        <f t="shared" si="1"/>
        <v>235.89296499999998</v>
      </c>
      <c r="G350" s="20" t="e">
        <v>#N/A</v>
      </c>
      <c r="H350" s="20" t="e">
        <v>#N/A</v>
      </c>
      <c r="I350" s="20" t="e">
        <f t="shared" si="19"/>
        <v>#N/A</v>
      </c>
      <c r="J350" s="20"/>
      <c r="K350" s="20"/>
      <c r="L350" s="20"/>
      <c r="M350" s="20"/>
      <c r="N350" s="20"/>
      <c r="O350" s="20"/>
      <c r="P350" s="20"/>
      <c r="Q350" s="20"/>
      <c r="R350" s="20"/>
      <c r="S350" s="20"/>
      <c r="T350" s="20"/>
      <c r="U350" s="20"/>
      <c r="V350" s="20"/>
      <c r="W350" s="20"/>
      <c r="X350" s="20"/>
      <c r="Y350" s="20"/>
      <c r="Z350" s="20"/>
      <c r="AA350" s="20"/>
      <c r="AB350" s="20"/>
      <c r="AC350" s="20"/>
    </row>
    <row r="351" spans="1:29" ht="13.2">
      <c r="A351" s="17" t="s">
        <v>233</v>
      </c>
      <c r="B351" s="19" t="s">
        <v>998</v>
      </c>
      <c r="C351" s="21">
        <v>269</v>
      </c>
      <c r="D351" s="21">
        <v>14.26</v>
      </c>
      <c r="E351" s="22">
        <f t="shared" si="0"/>
        <v>254.74</v>
      </c>
      <c r="F351" s="22">
        <f t="shared" si="1"/>
        <v>265.36265800000001</v>
      </c>
      <c r="G351" s="20" t="e">
        <v>#N/A</v>
      </c>
      <c r="H351" s="20" t="e">
        <v>#N/A</v>
      </c>
      <c r="I351" s="20" t="e">
        <f t="shared" si="19"/>
        <v>#N/A</v>
      </c>
      <c r="J351" s="20"/>
      <c r="K351" s="20"/>
      <c r="L351" s="20"/>
      <c r="M351" s="20"/>
      <c r="N351" s="20"/>
      <c r="O351" s="20"/>
      <c r="P351" s="20"/>
      <c r="Q351" s="20"/>
      <c r="R351" s="20"/>
      <c r="S351" s="20"/>
      <c r="T351" s="20"/>
      <c r="U351" s="20"/>
      <c r="V351" s="20"/>
      <c r="W351" s="20"/>
      <c r="X351" s="20"/>
      <c r="Y351" s="20"/>
      <c r="Z351" s="20"/>
      <c r="AA351" s="20"/>
      <c r="AB351" s="20"/>
      <c r="AC351" s="20"/>
    </row>
    <row r="352" spans="1:29" ht="13.2">
      <c r="A352" s="17" t="s">
        <v>999</v>
      </c>
      <c r="B352" s="19" t="s">
        <v>1000</v>
      </c>
      <c r="C352" s="21">
        <v>269</v>
      </c>
      <c r="D352" s="21">
        <v>13.76</v>
      </c>
      <c r="E352" s="22">
        <f t="shared" si="0"/>
        <v>255.24</v>
      </c>
      <c r="F352" s="22">
        <f t="shared" si="1"/>
        <v>265.88350800000001</v>
      </c>
      <c r="G352" s="20" t="e">
        <v>#N/A</v>
      </c>
      <c r="H352" s="20" t="e">
        <v>#N/A</v>
      </c>
      <c r="I352" s="20" t="e">
        <f t="shared" si="19"/>
        <v>#N/A</v>
      </c>
      <c r="J352" s="20"/>
      <c r="K352" s="20"/>
      <c r="L352" s="20"/>
      <c r="M352" s="20"/>
      <c r="N352" s="20"/>
      <c r="O352" s="20"/>
      <c r="P352" s="20"/>
      <c r="Q352" s="20"/>
      <c r="R352" s="20"/>
      <c r="S352" s="20"/>
      <c r="T352" s="20"/>
      <c r="U352" s="20"/>
      <c r="V352" s="20"/>
      <c r="W352" s="20"/>
      <c r="X352" s="20"/>
      <c r="Y352" s="20"/>
      <c r="Z352" s="20"/>
      <c r="AA352" s="20"/>
      <c r="AB352" s="20"/>
      <c r="AC352" s="20"/>
    </row>
    <row r="353" spans="1:29" ht="13.2">
      <c r="A353" s="17" t="s">
        <v>1001</v>
      </c>
      <c r="B353" s="19" t="s">
        <v>1002</v>
      </c>
      <c r="C353" s="21">
        <v>174</v>
      </c>
      <c r="D353" s="21">
        <v>8.58</v>
      </c>
      <c r="E353" s="22">
        <f t="shared" si="0"/>
        <v>165.42</v>
      </c>
      <c r="F353" s="22">
        <f t="shared" si="1"/>
        <v>172.31801399999998</v>
      </c>
      <c r="G353" s="20" t="e">
        <v>#N/A</v>
      </c>
      <c r="H353" s="20" t="e">
        <v>#N/A</v>
      </c>
      <c r="I353" s="20"/>
      <c r="J353" s="20"/>
      <c r="K353" s="20"/>
      <c r="L353" s="20"/>
      <c r="M353" s="20"/>
      <c r="N353" s="20"/>
      <c r="O353" s="20"/>
      <c r="P353" s="20"/>
      <c r="Q353" s="20"/>
      <c r="R353" s="20"/>
      <c r="S353" s="20"/>
      <c r="T353" s="20"/>
      <c r="U353" s="20"/>
      <c r="V353" s="20"/>
      <c r="W353" s="20"/>
      <c r="X353" s="20"/>
      <c r="Y353" s="20"/>
      <c r="Z353" s="20"/>
      <c r="AA353" s="20"/>
      <c r="AB353" s="20"/>
      <c r="AC353" s="20"/>
    </row>
    <row r="354" spans="1:29" ht="13.2">
      <c r="A354" s="17" t="s">
        <v>25</v>
      </c>
      <c r="B354" s="19" t="s">
        <v>1003</v>
      </c>
      <c r="C354" s="21">
        <v>63</v>
      </c>
      <c r="D354" s="21">
        <v>3.52</v>
      </c>
      <c r="E354" s="22">
        <f t="shared" si="0"/>
        <v>59.48</v>
      </c>
      <c r="F354" s="22">
        <f t="shared" si="1"/>
        <v>61.960315999999999</v>
      </c>
      <c r="G354" s="20" t="e">
        <v>#N/A</v>
      </c>
      <c r="H354" s="20" t="e">
        <v>#N/A</v>
      </c>
      <c r="I354" s="20" t="e">
        <f t="shared" ref="I354:I360" si="20">H354-F354</f>
        <v>#N/A</v>
      </c>
      <c r="J354" s="20"/>
      <c r="K354" s="20"/>
      <c r="L354" s="20"/>
      <c r="M354" s="20"/>
      <c r="N354" s="20"/>
      <c r="O354" s="20"/>
      <c r="P354" s="20"/>
      <c r="Q354" s="20"/>
      <c r="R354" s="20"/>
      <c r="S354" s="20"/>
      <c r="T354" s="20"/>
      <c r="U354" s="20"/>
      <c r="V354" s="20"/>
      <c r="W354" s="20"/>
      <c r="X354" s="20"/>
      <c r="Y354" s="20"/>
      <c r="Z354" s="20"/>
      <c r="AA354" s="20"/>
      <c r="AB354" s="20"/>
      <c r="AC354" s="20"/>
    </row>
    <row r="355" spans="1:29" ht="13.2">
      <c r="A355" s="17" t="s">
        <v>112</v>
      </c>
      <c r="B355" s="19" t="s">
        <v>1004</v>
      </c>
      <c r="C355" s="21">
        <v>79</v>
      </c>
      <c r="D355" s="21">
        <v>4.16</v>
      </c>
      <c r="E355" s="22">
        <f t="shared" si="0"/>
        <v>74.84</v>
      </c>
      <c r="F355" s="22">
        <f t="shared" si="1"/>
        <v>77.960828000000006</v>
      </c>
      <c r="G355" s="20" t="e">
        <v>#N/A</v>
      </c>
      <c r="H355" s="20" t="e">
        <v>#N/A</v>
      </c>
      <c r="I355" s="20" t="e">
        <f t="shared" si="20"/>
        <v>#N/A</v>
      </c>
      <c r="J355" s="20"/>
      <c r="K355" s="20"/>
      <c r="L355" s="20"/>
      <c r="M355" s="20"/>
      <c r="N355" s="20"/>
      <c r="O355" s="20"/>
      <c r="P355" s="20"/>
      <c r="Q355" s="20"/>
      <c r="R355" s="20"/>
      <c r="S355" s="20"/>
      <c r="T355" s="20"/>
      <c r="U355" s="20"/>
      <c r="V355" s="20"/>
      <c r="W355" s="20"/>
      <c r="X355" s="20"/>
      <c r="Y355" s="20"/>
      <c r="Z355" s="20"/>
      <c r="AA355" s="20"/>
      <c r="AB355" s="20"/>
      <c r="AC355" s="20"/>
    </row>
    <row r="356" spans="1:29" ht="13.2">
      <c r="A356" s="17" t="s">
        <v>27</v>
      </c>
      <c r="B356" s="19" t="s">
        <v>1005</v>
      </c>
      <c r="C356" s="21">
        <v>47</v>
      </c>
      <c r="D356" s="21">
        <v>2.4700000000000002</v>
      </c>
      <c r="E356" s="22">
        <f t="shared" si="0"/>
        <v>44.53</v>
      </c>
      <c r="F356" s="22">
        <f t="shared" si="1"/>
        <v>46.386901000000002</v>
      </c>
      <c r="G356" s="20" t="e">
        <v>#N/A</v>
      </c>
      <c r="H356" s="20" t="e">
        <v>#N/A</v>
      </c>
      <c r="I356" s="20" t="e">
        <f t="shared" si="20"/>
        <v>#N/A</v>
      </c>
      <c r="J356" s="20"/>
      <c r="K356" s="20"/>
      <c r="L356" s="20"/>
      <c r="M356" s="20"/>
      <c r="N356" s="20"/>
      <c r="O356" s="20"/>
      <c r="P356" s="20"/>
      <c r="Q356" s="20"/>
      <c r="R356" s="20"/>
      <c r="S356" s="20"/>
      <c r="T356" s="20"/>
      <c r="U356" s="20"/>
      <c r="V356" s="20"/>
      <c r="W356" s="20"/>
      <c r="X356" s="20"/>
      <c r="Y356" s="20"/>
      <c r="Z356" s="20"/>
      <c r="AA356" s="20"/>
      <c r="AB356" s="20"/>
      <c r="AC356" s="20"/>
    </row>
    <row r="357" spans="1:29" ht="13.2">
      <c r="A357" s="17" t="s">
        <v>114</v>
      </c>
      <c r="B357" s="19" t="s">
        <v>1006</v>
      </c>
      <c r="C357" s="21">
        <v>63</v>
      </c>
      <c r="D357" s="21">
        <v>3.52</v>
      </c>
      <c r="E357" s="22">
        <f t="shared" si="0"/>
        <v>59.48</v>
      </c>
      <c r="F357" s="22">
        <f t="shared" si="1"/>
        <v>61.960315999999999</v>
      </c>
      <c r="G357" s="20" t="e">
        <v>#N/A</v>
      </c>
      <c r="H357" s="20" t="e">
        <v>#N/A</v>
      </c>
      <c r="I357" s="20" t="e">
        <f t="shared" si="20"/>
        <v>#N/A</v>
      </c>
      <c r="J357" s="20"/>
      <c r="K357" s="20"/>
      <c r="L357" s="20"/>
      <c r="M357" s="20"/>
      <c r="N357" s="20"/>
      <c r="O357" s="20"/>
      <c r="P357" s="20"/>
      <c r="Q357" s="20"/>
      <c r="R357" s="20"/>
      <c r="S357" s="20"/>
      <c r="T357" s="20"/>
      <c r="U357" s="20"/>
      <c r="V357" s="20"/>
      <c r="W357" s="20"/>
      <c r="X357" s="20"/>
      <c r="Y357" s="20"/>
      <c r="Z357" s="20"/>
      <c r="AA357" s="20"/>
      <c r="AB357" s="20"/>
      <c r="AC357" s="20"/>
    </row>
    <row r="358" spans="1:29" ht="13.2">
      <c r="A358" s="17" t="s">
        <v>161</v>
      </c>
      <c r="B358" s="19" t="s">
        <v>1007</v>
      </c>
      <c r="C358" s="21">
        <v>79</v>
      </c>
      <c r="D358" s="21">
        <v>4.26</v>
      </c>
      <c r="E358" s="22">
        <f t="shared" si="0"/>
        <v>74.739999999999995</v>
      </c>
      <c r="F358" s="22">
        <f t="shared" si="1"/>
        <v>77.856657999999996</v>
      </c>
      <c r="G358" s="20" t="e">
        <v>#N/A</v>
      </c>
      <c r="H358" s="20" t="e">
        <v>#N/A</v>
      </c>
      <c r="I358" s="20" t="e">
        <f t="shared" si="20"/>
        <v>#N/A</v>
      </c>
      <c r="J358" s="20"/>
      <c r="K358" s="20"/>
      <c r="L358" s="20"/>
      <c r="M358" s="20"/>
      <c r="N358" s="20"/>
      <c r="O358" s="20"/>
      <c r="P358" s="20"/>
      <c r="Q358" s="20"/>
      <c r="R358" s="20"/>
      <c r="S358" s="20"/>
      <c r="T358" s="20"/>
      <c r="U358" s="20"/>
      <c r="V358" s="20"/>
      <c r="W358" s="20"/>
      <c r="X358" s="20"/>
      <c r="Y358" s="20"/>
      <c r="Z358" s="20"/>
      <c r="AA358" s="20"/>
      <c r="AB358" s="20"/>
      <c r="AC358" s="20"/>
    </row>
    <row r="359" spans="1:29" ht="13.2">
      <c r="A359" s="17" t="s">
        <v>180</v>
      </c>
      <c r="B359" s="19" t="s">
        <v>1008</v>
      </c>
      <c r="C359" s="21">
        <v>89</v>
      </c>
      <c r="D359" s="21">
        <v>8.23</v>
      </c>
      <c r="E359" s="22">
        <f t="shared" si="0"/>
        <v>80.77</v>
      </c>
      <c r="F359" s="22">
        <f t="shared" si="1"/>
        <v>84.138109</v>
      </c>
      <c r="G359" s="20" t="e">
        <v>#N/A</v>
      </c>
      <c r="H359" s="20" t="e">
        <v>#N/A</v>
      </c>
      <c r="I359" s="20" t="e">
        <f t="shared" si="20"/>
        <v>#N/A</v>
      </c>
      <c r="J359" s="20"/>
      <c r="K359" s="20"/>
      <c r="L359" s="20"/>
      <c r="M359" s="20"/>
      <c r="N359" s="20"/>
      <c r="O359" s="20"/>
      <c r="P359" s="20"/>
      <c r="Q359" s="20"/>
      <c r="R359" s="20"/>
      <c r="S359" s="20"/>
      <c r="T359" s="20"/>
      <c r="U359" s="20"/>
      <c r="V359" s="20"/>
      <c r="W359" s="20"/>
      <c r="X359" s="20"/>
      <c r="Y359" s="20"/>
      <c r="Z359" s="20"/>
      <c r="AA359" s="20"/>
      <c r="AB359" s="20"/>
      <c r="AC359" s="20"/>
    </row>
    <row r="360" spans="1:29" ht="13.2">
      <c r="A360" s="17" t="s">
        <v>29</v>
      </c>
      <c r="B360" s="19" t="s">
        <v>1009</v>
      </c>
      <c r="C360" s="21">
        <v>47</v>
      </c>
      <c r="D360" s="21">
        <v>2.4700000000000002</v>
      </c>
      <c r="E360" s="22">
        <f t="shared" si="0"/>
        <v>44.53</v>
      </c>
      <c r="F360" s="22">
        <f t="shared" si="1"/>
        <v>46.386901000000002</v>
      </c>
      <c r="G360" s="20" t="e">
        <v>#N/A</v>
      </c>
      <c r="H360" s="20" t="e">
        <v>#N/A</v>
      </c>
      <c r="I360" s="20" t="e">
        <f t="shared" si="20"/>
        <v>#N/A</v>
      </c>
      <c r="J360" s="20"/>
      <c r="K360" s="20"/>
      <c r="L360" s="20"/>
      <c r="M360" s="20"/>
      <c r="N360" s="20"/>
      <c r="O360" s="20"/>
      <c r="P360" s="20"/>
      <c r="Q360" s="20"/>
      <c r="R360" s="20"/>
      <c r="S360" s="20"/>
      <c r="T360" s="20"/>
      <c r="U360" s="20"/>
      <c r="V360" s="20"/>
      <c r="W360" s="20"/>
      <c r="X360" s="20"/>
      <c r="Y360" s="20"/>
      <c r="Z360" s="20"/>
      <c r="AA360" s="20"/>
      <c r="AB360" s="20"/>
      <c r="AC360" s="20"/>
    </row>
    <row r="361" spans="1:29" ht="13.2">
      <c r="A361" s="17" t="s">
        <v>1010</v>
      </c>
      <c r="B361" s="19" t="s">
        <v>1011</v>
      </c>
      <c r="C361" s="21">
        <v>53</v>
      </c>
      <c r="D361" s="21">
        <v>2.81</v>
      </c>
      <c r="E361" s="22">
        <f t="shared" si="0"/>
        <v>50.19</v>
      </c>
      <c r="F361" s="22">
        <f t="shared" si="1"/>
        <v>52.282922999999997</v>
      </c>
      <c r="G361" s="20" t="e">
        <v>#N/A</v>
      </c>
      <c r="H361" s="20" t="e">
        <v>#N/A</v>
      </c>
      <c r="I361" s="20"/>
      <c r="J361" s="20"/>
      <c r="K361" s="20"/>
      <c r="L361" s="20"/>
      <c r="M361" s="20"/>
      <c r="N361" s="20"/>
      <c r="O361" s="20"/>
      <c r="P361" s="20"/>
      <c r="Q361" s="20"/>
      <c r="R361" s="20"/>
      <c r="S361" s="20"/>
      <c r="T361" s="20"/>
      <c r="U361" s="20"/>
      <c r="V361" s="20"/>
      <c r="W361" s="20"/>
      <c r="X361" s="20"/>
      <c r="Y361" s="20"/>
      <c r="Z361" s="20"/>
      <c r="AA361" s="20"/>
      <c r="AB361" s="20"/>
      <c r="AC361" s="20"/>
    </row>
    <row r="362" spans="1:29" ht="13.2">
      <c r="A362" s="17" t="s">
        <v>205</v>
      </c>
      <c r="B362" s="19" t="s">
        <v>1012</v>
      </c>
      <c r="C362" s="21">
        <v>35</v>
      </c>
      <c r="D362" s="21">
        <v>0.4</v>
      </c>
      <c r="E362" s="22">
        <f t="shared" si="0"/>
        <v>34.6</v>
      </c>
      <c r="F362" s="22">
        <f t="shared" si="1"/>
        <v>36.042819999999999</v>
      </c>
      <c r="G362" s="20" t="e">
        <v>#N/A</v>
      </c>
      <c r="H362" s="20" t="e">
        <v>#N/A</v>
      </c>
      <c r="I362" s="20" t="e">
        <f t="shared" ref="I362:I368" si="21">H362-F362</f>
        <v>#N/A</v>
      </c>
      <c r="J362" s="20"/>
      <c r="K362" s="20"/>
      <c r="L362" s="20"/>
      <c r="M362" s="20"/>
      <c r="N362" s="20"/>
      <c r="O362" s="20"/>
      <c r="P362" s="20"/>
      <c r="Q362" s="20"/>
      <c r="R362" s="20"/>
      <c r="S362" s="20"/>
      <c r="T362" s="20"/>
      <c r="U362" s="20"/>
      <c r="V362" s="20"/>
      <c r="W362" s="20"/>
      <c r="X362" s="20"/>
      <c r="Y362" s="20"/>
      <c r="Z362" s="20"/>
      <c r="AA362" s="20"/>
      <c r="AB362" s="20"/>
      <c r="AC362" s="20"/>
    </row>
    <row r="363" spans="1:29" ht="13.2">
      <c r="A363" s="17" t="s">
        <v>207</v>
      </c>
      <c r="B363" s="19" t="s">
        <v>1013</v>
      </c>
      <c r="C363" s="21">
        <v>35</v>
      </c>
      <c r="D363" s="21">
        <v>0.4</v>
      </c>
      <c r="E363" s="22">
        <f t="shared" si="0"/>
        <v>34.6</v>
      </c>
      <c r="F363" s="22">
        <f t="shared" si="1"/>
        <v>36.042819999999999</v>
      </c>
      <c r="G363" s="20" t="e">
        <v>#N/A</v>
      </c>
      <c r="H363" s="20" t="e">
        <v>#N/A</v>
      </c>
      <c r="I363" s="20" t="e">
        <f t="shared" si="21"/>
        <v>#N/A</v>
      </c>
      <c r="J363" s="20"/>
      <c r="K363" s="20"/>
      <c r="L363" s="20"/>
      <c r="M363" s="20"/>
      <c r="N363" s="20"/>
      <c r="O363" s="20"/>
      <c r="P363" s="20"/>
      <c r="Q363" s="20"/>
      <c r="R363" s="20"/>
      <c r="S363" s="20"/>
      <c r="T363" s="20"/>
      <c r="U363" s="20"/>
      <c r="V363" s="20"/>
      <c r="W363" s="20"/>
      <c r="X363" s="20"/>
      <c r="Y363" s="20"/>
      <c r="Z363" s="20"/>
      <c r="AA363" s="20"/>
      <c r="AB363" s="20"/>
      <c r="AC363" s="20"/>
    </row>
    <row r="364" spans="1:29" ht="13.2">
      <c r="A364" s="17" t="s">
        <v>208</v>
      </c>
      <c r="B364" s="19" t="s">
        <v>1014</v>
      </c>
      <c r="C364" s="21">
        <v>35</v>
      </c>
      <c r="D364" s="21">
        <v>0.4</v>
      </c>
      <c r="E364" s="22">
        <f t="shared" si="0"/>
        <v>34.6</v>
      </c>
      <c r="F364" s="22">
        <f t="shared" si="1"/>
        <v>36.042819999999999</v>
      </c>
      <c r="G364" s="20" t="e">
        <v>#N/A</v>
      </c>
      <c r="H364" s="20" t="e">
        <v>#N/A</v>
      </c>
      <c r="I364" s="20" t="e">
        <f t="shared" si="21"/>
        <v>#N/A</v>
      </c>
      <c r="J364" s="20"/>
      <c r="K364" s="20"/>
      <c r="L364" s="20"/>
      <c r="M364" s="20"/>
      <c r="N364" s="20"/>
      <c r="O364" s="20"/>
      <c r="P364" s="20"/>
      <c r="Q364" s="20"/>
      <c r="R364" s="20"/>
      <c r="S364" s="20"/>
      <c r="T364" s="20"/>
      <c r="U364" s="20"/>
      <c r="V364" s="20"/>
      <c r="W364" s="20"/>
      <c r="X364" s="20"/>
      <c r="Y364" s="20"/>
      <c r="Z364" s="20"/>
      <c r="AA364" s="20"/>
      <c r="AB364" s="20"/>
      <c r="AC364" s="20"/>
    </row>
    <row r="365" spans="1:29" ht="13.2">
      <c r="A365" s="17" t="s">
        <v>210</v>
      </c>
      <c r="B365" s="19" t="s">
        <v>1015</v>
      </c>
      <c r="C365" s="21">
        <v>35</v>
      </c>
      <c r="D365" s="21">
        <v>0.4</v>
      </c>
      <c r="E365" s="22">
        <f t="shared" si="0"/>
        <v>34.6</v>
      </c>
      <c r="F365" s="22">
        <f t="shared" si="1"/>
        <v>36.042819999999999</v>
      </c>
      <c r="G365" s="20" t="e">
        <v>#N/A</v>
      </c>
      <c r="H365" s="20" t="e">
        <v>#N/A</v>
      </c>
      <c r="I365" s="20" t="e">
        <f t="shared" si="21"/>
        <v>#N/A</v>
      </c>
      <c r="J365" s="20"/>
      <c r="K365" s="20"/>
      <c r="L365" s="20"/>
      <c r="M365" s="20"/>
      <c r="N365" s="20"/>
      <c r="O365" s="20"/>
      <c r="P365" s="20"/>
      <c r="Q365" s="20"/>
      <c r="R365" s="20"/>
      <c r="S365" s="20"/>
      <c r="T365" s="20"/>
      <c r="U365" s="20"/>
      <c r="V365" s="20"/>
      <c r="W365" s="20"/>
      <c r="X365" s="20"/>
      <c r="Y365" s="20"/>
      <c r="Z365" s="20"/>
      <c r="AA365" s="20"/>
      <c r="AB365" s="20"/>
      <c r="AC365" s="20"/>
    </row>
    <row r="366" spans="1:29" ht="13.2">
      <c r="A366" s="17" t="s">
        <v>212</v>
      </c>
      <c r="B366" s="19" t="s">
        <v>1016</v>
      </c>
      <c r="C366" s="21">
        <v>105</v>
      </c>
      <c r="D366" s="21">
        <v>0.2</v>
      </c>
      <c r="E366" s="22">
        <f t="shared" si="0"/>
        <v>104.8</v>
      </c>
      <c r="F366" s="22">
        <f t="shared" si="1"/>
        <v>109.17016</v>
      </c>
      <c r="G366" s="20" t="e">
        <v>#N/A</v>
      </c>
      <c r="H366" s="20" t="e">
        <v>#N/A</v>
      </c>
      <c r="I366" s="20" t="e">
        <f t="shared" si="21"/>
        <v>#N/A</v>
      </c>
      <c r="J366" s="20"/>
      <c r="K366" s="20"/>
      <c r="L366" s="20"/>
      <c r="M366" s="20"/>
      <c r="N366" s="20"/>
      <c r="O366" s="20"/>
      <c r="P366" s="20"/>
      <c r="Q366" s="20"/>
      <c r="R366" s="20"/>
      <c r="S366" s="20"/>
      <c r="T366" s="20"/>
      <c r="U366" s="20"/>
      <c r="V366" s="20"/>
      <c r="W366" s="20"/>
      <c r="X366" s="20"/>
      <c r="Y366" s="20"/>
      <c r="Z366" s="20"/>
      <c r="AA366" s="20"/>
      <c r="AB366" s="20"/>
      <c r="AC366" s="20"/>
    </row>
    <row r="367" spans="1:29" ht="13.2">
      <c r="A367" s="17" t="s">
        <v>308</v>
      </c>
      <c r="B367" s="19" t="s">
        <v>1017</v>
      </c>
      <c r="C367" s="21">
        <v>85</v>
      </c>
      <c r="D367" s="21">
        <v>20.92</v>
      </c>
      <c r="E367" s="22">
        <f t="shared" si="0"/>
        <v>64.08</v>
      </c>
      <c r="F367" s="22">
        <f t="shared" si="1"/>
        <v>66.752135999999993</v>
      </c>
      <c r="G367" s="20" t="e">
        <v>#N/A</v>
      </c>
      <c r="H367" s="20" t="e">
        <v>#N/A</v>
      </c>
      <c r="I367" s="20" t="e">
        <f t="shared" si="21"/>
        <v>#N/A</v>
      </c>
      <c r="J367" s="20"/>
      <c r="K367" s="20"/>
      <c r="L367" s="20"/>
      <c r="M367" s="20"/>
      <c r="N367" s="20"/>
      <c r="O367" s="20"/>
      <c r="P367" s="20"/>
      <c r="Q367" s="20"/>
      <c r="R367" s="20"/>
      <c r="S367" s="20"/>
      <c r="T367" s="20"/>
      <c r="U367" s="20"/>
      <c r="V367" s="20"/>
      <c r="W367" s="20"/>
      <c r="X367" s="20"/>
      <c r="Y367" s="20"/>
      <c r="Z367" s="20"/>
      <c r="AA367" s="20"/>
      <c r="AB367" s="20"/>
      <c r="AC367" s="20"/>
    </row>
    <row r="368" spans="1:29" ht="13.2">
      <c r="A368" s="17" t="s">
        <v>310</v>
      </c>
      <c r="B368" s="19" t="s">
        <v>1018</v>
      </c>
      <c r="C368" s="21">
        <v>265</v>
      </c>
      <c r="D368" s="21">
        <v>66.28</v>
      </c>
      <c r="E368" s="22">
        <f t="shared" si="0"/>
        <v>198.72</v>
      </c>
      <c r="F368" s="22">
        <f t="shared" si="1"/>
        <v>207.00662399999999</v>
      </c>
      <c r="G368" s="20" t="e">
        <v>#N/A</v>
      </c>
      <c r="H368" s="20" t="e">
        <v>#N/A</v>
      </c>
      <c r="I368" s="20" t="e">
        <f t="shared" si="21"/>
        <v>#N/A</v>
      </c>
      <c r="J368" s="20"/>
      <c r="K368" s="20"/>
      <c r="L368" s="20"/>
      <c r="M368" s="20"/>
      <c r="N368" s="20"/>
      <c r="O368" s="20"/>
      <c r="P368" s="20"/>
      <c r="Q368" s="20"/>
      <c r="R368" s="20"/>
      <c r="S368" s="20"/>
      <c r="T368" s="20"/>
      <c r="U368" s="20"/>
      <c r="V368" s="20"/>
      <c r="W368" s="20"/>
      <c r="X368" s="20"/>
      <c r="Y368" s="20"/>
      <c r="Z368" s="20"/>
      <c r="AA368" s="20"/>
      <c r="AB368" s="20"/>
      <c r="AC368" s="20"/>
    </row>
    <row r="369" spans="1:29" ht="13.2">
      <c r="A369" s="17" t="s">
        <v>1019</v>
      </c>
      <c r="B369" s="19" t="s">
        <v>1020</v>
      </c>
      <c r="C369" s="21">
        <v>29.19</v>
      </c>
      <c r="D369" s="21">
        <v>3.36</v>
      </c>
      <c r="E369" s="22">
        <f t="shared" si="0"/>
        <v>25.830000000000002</v>
      </c>
      <c r="F369" s="22">
        <f t="shared" si="1"/>
        <v>26.907111</v>
      </c>
      <c r="G369" s="20" t="e">
        <v>#N/A</v>
      </c>
      <c r="H369" s="20" t="e">
        <v>#N/A</v>
      </c>
      <c r="I369" s="20"/>
      <c r="J369" s="20"/>
      <c r="K369" s="20"/>
      <c r="L369" s="20"/>
      <c r="M369" s="20"/>
      <c r="N369" s="20"/>
      <c r="O369" s="20"/>
      <c r="P369" s="20"/>
      <c r="Q369" s="20"/>
      <c r="R369" s="20"/>
      <c r="S369" s="20"/>
      <c r="T369" s="20"/>
      <c r="U369" s="20"/>
      <c r="V369" s="20"/>
      <c r="W369" s="20"/>
      <c r="X369" s="20"/>
      <c r="Y369" s="20"/>
      <c r="Z369" s="20"/>
      <c r="AA369" s="20"/>
      <c r="AB369" s="20"/>
      <c r="AC369" s="20"/>
    </row>
    <row r="370" spans="1:29" ht="13.2">
      <c r="A370" s="17" t="s">
        <v>1021</v>
      </c>
      <c r="B370" s="19" t="s">
        <v>1022</v>
      </c>
      <c r="C370" s="21">
        <v>107.49</v>
      </c>
      <c r="D370" s="21">
        <v>13.79</v>
      </c>
      <c r="E370" s="22">
        <f t="shared" si="0"/>
        <v>93.699999999999989</v>
      </c>
      <c r="F370" s="22">
        <f t="shared" si="1"/>
        <v>97.607289999999992</v>
      </c>
      <c r="G370" s="20" t="e">
        <v>#N/A</v>
      </c>
      <c r="H370" s="20" t="e">
        <v>#N/A</v>
      </c>
      <c r="I370" s="20"/>
      <c r="J370" s="20"/>
      <c r="K370" s="20"/>
      <c r="L370" s="20"/>
      <c r="M370" s="20"/>
      <c r="N370" s="20"/>
      <c r="O370" s="20"/>
      <c r="P370" s="20"/>
      <c r="Q370" s="20"/>
      <c r="R370" s="20"/>
      <c r="S370" s="20"/>
      <c r="T370" s="20"/>
      <c r="U370" s="20"/>
      <c r="V370" s="20"/>
      <c r="W370" s="20"/>
      <c r="X370" s="20"/>
      <c r="Y370" s="20"/>
      <c r="Z370" s="20"/>
      <c r="AA370" s="20"/>
      <c r="AB370" s="20"/>
      <c r="AC370" s="20"/>
    </row>
    <row r="371" spans="1:29" ht="13.2">
      <c r="A371" s="17" t="s">
        <v>1023</v>
      </c>
      <c r="B371" s="19" t="s">
        <v>1024</v>
      </c>
      <c r="C371" s="21">
        <v>7.67</v>
      </c>
      <c r="D371" s="21">
        <v>0.98</v>
      </c>
      <c r="E371" s="22">
        <f t="shared" si="0"/>
        <v>6.6899999999999995</v>
      </c>
      <c r="F371" s="22">
        <f t="shared" si="1"/>
        <v>6.9689729999999992</v>
      </c>
      <c r="G371" s="20" t="e">
        <v>#N/A</v>
      </c>
      <c r="H371" s="20" t="e">
        <v>#N/A</v>
      </c>
      <c r="I371" s="20"/>
      <c r="J371" s="20"/>
      <c r="K371" s="20"/>
      <c r="L371" s="20"/>
      <c r="M371" s="20"/>
      <c r="N371" s="20"/>
      <c r="O371" s="20"/>
      <c r="P371" s="20"/>
      <c r="Q371" s="20"/>
      <c r="R371" s="20"/>
      <c r="S371" s="20"/>
      <c r="T371" s="20"/>
      <c r="U371" s="20"/>
      <c r="V371" s="20"/>
      <c r="W371" s="20"/>
      <c r="X371" s="20"/>
      <c r="Y371" s="20"/>
      <c r="Z371" s="20"/>
      <c r="AA371" s="20"/>
      <c r="AB371" s="20"/>
      <c r="AC371" s="20"/>
    </row>
    <row r="372" spans="1:29" ht="13.2">
      <c r="A372" s="17" t="s">
        <v>1025</v>
      </c>
      <c r="B372" s="19" t="s">
        <v>1026</v>
      </c>
      <c r="C372" s="21">
        <v>66.8</v>
      </c>
      <c r="D372" s="21">
        <v>0.47</v>
      </c>
      <c r="E372" s="22">
        <f t="shared" si="0"/>
        <v>66.33</v>
      </c>
      <c r="F372" s="22">
        <f t="shared" si="1"/>
        <v>69.095961000000003</v>
      </c>
      <c r="G372" s="20" t="e">
        <v>#N/A</v>
      </c>
      <c r="H372" s="20" t="e">
        <v>#N/A</v>
      </c>
      <c r="I372" s="20"/>
      <c r="J372" s="20"/>
      <c r="K372" s="20"/>
      <c r="L372" s="20"/>
      <c r="M372" s="20"/>
      <c r="N372" s="20"/>
      <c r="O372" s="20"/>
      <c r="P372" s="20"/>
      <c r="Q372" s="20"/>
      <c r="R372" s="20"/>
      <c r="S372" s="20"/>
      <c r="T372" s="20"/>
      <c r="U372" s="20"/>
      <c r="V372" s="20"/>
      <c r="W372" s="20"/>
      <c r="X372" s="20"/>
      <c r="Y372" s="20"/>
      <c r="Z372" s="20"/>
      <c r="AA372" s="20"/>
      <c r="AB372" s="20"/>
      <c r="AC372" s="20"/>
    </row>
    <row r="373" spans="1:29" ht="13.2">
      <c r="A373" s="17" t="s">
        <v>1027</v>
      </c>
      <c r="B373" s="19" t="s">
        <v>1028</v>
      </c>
      <c r="C373" s="21">
        <v>75.099999999999994</v>
      </c>
      <c r="D373" s="21">
        <v>0.1</v>
      </c>
      <c r="E373" s="22">
        <f t="shared" si="0"/>
        <v>75</v>
      </c>
      <c r="F373" s="22">
        <f t="shared" si="1"/>
        <v>78.127499999999998</v>
      </c>
      <c r="G373" s="20" t="e">
        <v>#N/A</v>
      </c>
      <c r="H373" s="20" t="e">
        <v>#N/A</v>
      </c>
      <c r="I373" s="20"/>
      <c r="J373" s="20"/>
      <c r="K373" s="20"/>
      <c r="L373" s="20"/>
      <c r="M373" s="20"/>
      <c r="N373" s="20"/>
      <c r="O373" s="20"/>
      <c r="P373" s="20"/>
      <c r="Q373" s="20"/>
      <c r="R373" s="20"/>
      <c r="S373" s="20"/>
      <c r="T373" s="20"/>
      <c r="U373" s="20"/>
      <c r="V373" s="20"/>
      <c r="W373" s="20"/>
      <c r="X373" s="20"/>
      <c r="Y373" s="20"/>
      <c r="Z373" s="20"/>
      <c r="AA373" s="20"/>
      <c r="AB373" s="20"/>
      <c r="AC373" s="20"/>
    </row>
    <row r="374" spans="1:29" ht="13.2">
      <c r="A374" s="17" t="s">
        <v>1029</v>
      </c>
      <c r="B374" s="19" t="s">
        <v>1030</v>
      </c>
      <c r="C374" s="21">
        <v>75.099999999999994</v>
      </c>
      <c r="D374" s="21">
        <v>0.1</v>
      </c>
      <c r="E374" s="22">
        <f t="shared" si="0"/>
        <v>75</v>
      </c>
      <c r="F374" s="22">
        <f t="shared" si="1"/>
        <v>78.127499999999998</v>
      </c>
      <c r="G374" s="20" t="e">
        <v>#N/A</v>
      </c>
      <c r="H374" s="20" t="e">
        <v>#N/A</v>
      </c>
      <c r="I374" s="20"/>
      <c r="J374" s="20"/>
      <c r="K374" s="20"/>
      <c r="L374" s="20"/>
      <c r="M374" s="20"/>
      <c r="N374" s="20"/>
      <c r="O374" s="20"/>
      <c r="P374" s="20"/>
      <c r="Q374" s="20"/>
      <c r="R374" s="20"/>
      <c r="S374" s="20"/>
      <c r="T374" s="20"/>
      <c r="U374" s="20"/>
      <c r="V374" s="20"/>
      <c r="W374" s="20"/>
      <c r="X374" s="20"/>
      <c r="Y374" s="20"/>
      <c r="Z374" s="20"/>
      <c r="AA374" s="20"/>
      <c r="AB374" s="20"/>
      <c r="AC374" s="20"/>
    </row>
    <row r="375" spans="1:29" ht="13.2">
      <c r="A375" s="17" t="s">
        <v>1031</v>
      </c>
      <c r="B375" s="19" t="s">
        <v>1032</v>
      </c>
      <c r="C375" s="21">
        <v>75.099999999999994</v>
      </c>
      <c r="D375" s="21">
        <v>0.1</v>
      </c>
      <c r="E375" s="22">
        <f t="shared" si="0"/>
        <v>75</v>
      </c>
      <c r="F375" s="22">
        <f t="shared" si="1"/>
        <v>78.127499999999998</v>
      </c>
      <c r="G375" s="20" t="e">
        <v>#N/A</v>
      </c>
      <c r="H375" s="20" t="e">
        <v>#N/A</v>
      </c>
      <c r="I375" s="20"/>
      <c r="J375" s="20"/>
      <c r="K375" s="20"/>
      <c r="L375" s="20"/>
      <c r="M375" s="20"/>
      <c r="N375" s="20"/>
      <c r="O375" s="20"/>
      <c r="P375" s="20"/>
      <c r="Q375" s="20"/>
      <c r="R375" s="20"/>
      <c r="S375" s="20"/>
      <c r="T375" s="20"/>
      <c r="U375" s="20"/>
      <c r="V375" s="20"/>
      <c r="W375" s="20"/>
      <c r="X375" s="20"/>
      <c r="Y375" s="20"/>
      <c r="Z375" s="20"/>
      <c r="AA375" s="20"/>
      <c r="AB375" s="20"/>
      <c r="AC375" s="20"/>
    </row>
    <row r="376" spans="1:29" ht="13.2">
      <c r="A376" s="17" t="s">
        <v>1033</v>
      </c>
      <c r="B376" s="19" t="s">
        <v>1034</v>
      </c>
      <c r="C376" s="21">
        <v>10.7</v>
      </c>
      <c r="D376" s="21">
        <v>0.13</v>
      </c>
      <c r="E376" s="22">
        <f t="shared" si="0"/>
        <v>10.569999999999999</v>
      </c>
      <c r="F376" s="22">
        <f t="shared" si="1"/>
        <v>11.010768999999998</v>
      </c>
      <c r="G376" s="20" t="e">
        <v>#N/A</v>
      </c>
      <c r="H376" s="20" t="e">
        <v>#N/A</v>
      </c>
      <c r="I376" s="20"/>
      <c r="J376" s="20"/>
      <c r="K376" s="20"/>
      <c r="L376" s="20"/>
      <c r="M376" s="20"/>
      <c r="N376" s="20"/>
      <c r="O376" s="20"/>
      <c r="P376" s="20"/>
      <c r="Q376" s="20"/>
      <c r="R376" s="20"/>
      <c r="S376" s="20"/>
      <c r="T376" s="20"/>
      <c r="U376" s="20"/>
      <c r="V376" s="20"/>
      <c r="W376" s="20"/>
      <c r="X376" s="20"/>
      <c r="Y376" s="20"/>
      <c r="Z376" s="20"/>
      <c r="AA376" s="20"/>
      <c r="AB376" s="20"/>
      <c r="AC376" s="20"/>
    </row>
    <row r="377" spans="1:29" ht="13.2">
      <c r="A377" s="17" t="s">
        <v>1035</v>
      </c>
      <c r="B377" s="19" t="s">
        <v>1036</v>
      </c>
      <c r="C377" s="21">
        <v>203</v>
      </c>
      <c r="D377" s="21">
        <v>0.12</v>
      </c>
      <c r="E377" s="22">
        <f t="shared" si="0"/>
        <v>202.88</v>
      </c>
      <c r="F377" s="22">
        <f t="shared" si="1"/>
        <v>211.34009599999999</v>
      </c>
      <c r="G377" s="20" t="e">
        <v>#N/A</v>
      </c>
      <c r="H377" s="20" t="e">
        <v>#N/A</v>
      </c>
      <c r="I377" s="20"/>
      <c r="J377" s="20"/>
      <c r="K377" s="20"/>
      <c r="L377" s="20"/>
      <c r="M377" s="20"/>
      <c r="N377" s="20"/>
      <c r="O377" s="20"/>
      <c r="P377" s="20"/>
      <c r="Q377" s="20"/>
      <c r="R377" s="20"/>
      <c r="S377" s="20"/>
      <c r="T377" s="20"/>
      <c r="U377" s="20"/>
      <c r="V377" s="20"/>
      <c r="W377" s="20"/>
      <c r="X377" s="20"/>
      <c r="Y377" s="20"/>
      <c r="Z377" s="20"/>
      <c r="AA377" s="20"/>
      <c r="AB377" s="20"/>
      <c r="AC377" s="20"/>
    </row>
    <row r="378" spans="1:29" ht="13.2">
      <c r="A378" s="17" t="s">
        <v>1037</v>
      </c>
      <c r="B378" s="19" t="s">
        <v>1038</v>
      </c>
      <c r="C378" s="21">
        <v>609</v>
      </c>
      <c r="D378" s="21">
        <v>0.36</v>
      </c>
      <c r="E378" s="22">
        <f t="shared" si="0"/>
        <v>608.64</v>
      </c>
      <c r="F378" s="22">
        <f t="shared" si="1"/>
        <v>634.02028799999994</v>
      </c>
      <c r="G378" s="20" t="e">
        <v>#N/A</v>
      </c>
      <c r="H378" s="20" t="e">
        <v>#N/A</v>
      </c>
      <c r="I378" s="20"/>
      <c r="J378" s="20"/>
      <c r="K378" s="20"/>
      <c r="L378" s="20"/>
      <c r="M378" s="20"/>
      <c r="N378" s="20"/>
      <c r="O378" s="20"/>
      <c r="P378" s="20"/>
      <c r="Q378" s="20"/>
      <c r="R378" s="20"/>
      <c r="S378" s="20"/>
      <c r="T378" s="20"/>
      <c r="U378" s="20"/>
      <c r="V378" s="20"/>
      <c r="W378" s="20"/>
      <c r="X378" s="20"/>
      <c r="Y378" s="20"/>
      <c r="Z378" s="20"/>
      <c r="AA378" s="20"/>
      <c r="AB378" s="20"/>
      <c r="AC378" s="20"/>
    </row>
    <row r="379" spans="1:29" ht="13.2">
      <c r="A379" s="17" t="s">
        <v>1039</v>
      </c>
      <c r="B379" s="19" t="s">
        <v>1040</v>
      </c>
      <c r="C379" s="21">
        <v>24.5</v>
      </c>
      <c r="D379" s="21">
        <v>0.48</v>
      </c>
      <c r="E379" s="22">
        <f t="shared" si="0"/>
        <v>24.02</v>
      </c>
      <c r="F379" s="22">
        <f t="shared" si="1"/>
        <v>25.021633999999999</v>
      </c>
      <c r="G379" s="20" t="e">
        <v>#N/A</v>
      </c>
      <c r="H379" s="20" t="e">
        <v>#N/A</v>
      </c>
      <c r="I379" s="20"/>
      <c r="J379" s="20"/>
      <c r="K379" s="20"/>
      <c r="L379" s="20"/>
      <c r="M379" s="20"/>
      <c r="N379" s="20"/>
      <c r="O379" s="20"/>
      <c r="P379" s="20"/>
      <c r="Q379" s="20"/>
      <c r="R379" s="20"/>
      <c r="S379" s="20"/>
      <c r="T379" s="20"/>
      <c r="U379" s="20"/>
      <c r="V379" s="20"/>
      <c r="W379" s="20"/>
      <c r="X379" s="20"/>
      <c r="Y379" s="20"/>
      <c r="Z379" s="20"/>
      <c r="AA379" s="20"/>
      <c r="AB379" s="20"/>
      <c r="AC379" s="20"/>
    </row>
    <row r="380" spans="1:29" ht="13.2">
      <c r="A380" s="17" t="s">
        <v>1041</v>
      </c>
      <c r="B380" s="19" t="s">
        <v>1042</v>
      </c>
      <c r="C380" s="21">
        <v>28</v>
      </c>
      <c r="D380" s="21">
        <v>1.47</v>
      </c>
      <c r="E380" s="22">
        <f t="shared" si="0"/>
        <v>26.53</v>
      </c>
      <c r="F380" s="22">
        <f t="shared" si="1"/>
        <v>27.636301</v>
      </c>
      <c r="G380" s="20" t="e">
        <v>#N/A</v>
      </c>
      <c r="H380" s="20" t="e">
        <v>#N/A</v>
      </c>
      <c r="I380" s="20"/>
      <c r="J380" s="20"/>
      <c r="K380" s="20"/>
      <c r="L380" s="20"/>
      <c r="M380" s="20"/>
      <c r="N380" s="20"/>
      <c r="O380" s="20"/>
      <c r="P380" s="20"/>
      <c r="Q380" s="20"/>
      <c r="R380" s="20"/>
      <c r="S380" s="20"/>
      <c r="T380" s="20"/>
      <c r="U380" s="20"/>
      <c r="V380" s="20"/>
      <c r="W380" s="20"/>
      <c r="X380" s="20"/>
      <c r="Y380" s="20"/>
      <c r="Z380" s="20"/>
      <c r="AA380" s="20"/>
      <c r="AB380" s="20"/>
      <c r="AC380" s="20"/>
    </row>
    <row r="381" spans="1:29" ht="13.2">
      <c r="A381" s="17" t="s">
        <v>1043</v>
      </c>
      <c r="B381" s="19" t="s">
        <v>1044</v>
      </c>
      <c r="C381" s="21">
        <v>109.21</v>
      </c>
      <c r="D381" s="21">
        <v>62.58</v>
      </c>
      <c r="E381" s="22">
        <f t="shared" si="0"/>
        <v>46.629999999999995</v>
      </c>
      <c r="F381" s="22">
        <f t="shared" si="1"/>
        <v>48.574470999999996</v>
      </c>
      <c r="G381" s="20" t="e">
        <v>#N/A</v>
      </c>
      <c r="H381" s="20" t="e">
        <v>#N/A</v>
      </c>
      <c r="I381" s="20"/>
      <c r="J381" s="20"/>
      <c r="K381" s="20"/>
      <c r="L381" s="20"/>
      <c r="M381" s="20"/>
      <c r="N381" s="20"/>
      <c r="O381" s="20"/>
      <c r="P381" s="20"/>
      <c r="Q381" s="20"/>
      <c r="R381" s="20"/>
      <c r="S381" s="20"/>
      <c r="T381" s="20"/>
      <c r="U381" s="20"/>
      <c r="V381" s="20"/>
      <c r="W381" s="20"/>
      <c r="X381" s="20"/>
      <c r="Y381" s="20"/>
      <c r="Z381" s="20"/>
      <c r="AA381" s="20"/>
      <c r="AB381" s="20"/>
      <c r="AC381" s="20"/>
    </row>
    <row r="382" spans="1:29" ht="13.2">
      <c r="A382" s="24"/>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row>
    <row r="383" spans="1:29" ht="13.2">
      <c r="A383" s="24"/>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row>
    <row r="384" spans="1:29" ht="13.2">
      <c r="A384" s="24"/>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row>
    <row r="385" spans="1:29" ht="13.2">
      <c r="A385" s="24"/>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row>
    <row r="386" spans="1:29" ht="13.2">
      <c r="A386" s="24"/>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row>
    <row r="387" spans="1:29" ht="13.2">
      <c r="A387" s="24"/>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row>
    <row r="388" spans="1:29" ht="13.2">
      <c r="A388" s="24"/>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row>
    <row r="389" spans="1:29" ht="13.2">
      <c r="A389" s="24"/>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row>
    <row r="390" spans="1:29" ht="13.2">
      <c r="A390" s="24"/>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row>
    <row r="391" spans="1:29" ht="13.2">
      <c r="A391" s="24"/>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row>
    <row r="392" spans="1:29" ht="13.2">
      <c r="A392" s="24"/>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row>
    <row r="393" spans="1:29" ht="13.2">
      <c r="A393" s="24"/>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row>
    <row r="394" spans="1:29" ht="13.2">
      <c r="A394" s="24"/>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row>
    <row r="395" spans="1:29" ht="13.2">
      <c r="A395" s="24"/>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row>
    <row r="396" spans="1:29" ht="13.2">
      <c r="A396" s="24"/>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row>
    <row r="397" spans="1:29" ht="13.2">
      <c r="A397" s="24"/>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row>
    <row r="398" spans="1:29" ht="13.2">
      <c r="A398" s="24"/>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row>
    <row r="399" spans="1:29" ht="13.2">
      <c r="A399" s="24"/>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row>
    <row r="400" spans="1:29" ht="13.2">
      <c r="A400" s="24"/>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row>
    <row r="401" spans="1:29" ht="13.2">
      <c r="A401" s="24"/>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row>
    <row r="402" spans="1:29" ht="13.2">
      <c r="A402" s="24"/>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row>
    <row r="403" spans="1:29" ht="13.2">
      <c r="A403" s="24"/>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row>
    <row r="404" spans="1:29" ht="13.2">
      <c r="A404" s="24"/>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row>
    <row r="405" spans="1:29" ht="13.2">
      <c r="A405" s="24"/>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row>
    <row r="406" spans="1:29" ht="13.2">
      <c r="A406" s="24"/>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row>
    <row r="407" spans="1:29" ht="13.2">
      <c r="A407" s="24"/>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29" ht="13.2">
      <c r="A408" s="24"/>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row>
    <row r="409" spans="1:29" ht="13.2">
      <c r="A409" s="24"/>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row>
    <row r="410" spans="1:29" ht="13.2">
      <c r="A410" s="24"/>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row>
    <row r="411" spans="1:29" ht="13.2">
      <c r="A411" s="24"/>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row>
    <row r="412" spans="1:29" ht="13.2">
      <c r="A412" s="24"/>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row>
    <row r="413" spans="1:29" ht="13.2">
      <c r="A413" s="24"/>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row>
    <row r="414" spans="1:29" ht="13.2">
      <c r="A414" s="24"/>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row>
    <row r="415" spans="1:29" ht="13.2">
      <c r="A415" s="24"/>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row>
    <row r="416" spans="1:29" ht="13.2">
      <c r="A416" s="24"/>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3.2">
      <c r="A417" s="24"/>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row>
    <row r="418" spans="1:29" ht="13.2">
      <c r="A418" s="24"/>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row>
    <row r="419" spans="1:29" ht="13.2">
      <c r="A419" s="24"/>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row>
    <row r="420" spans="1:29" ht="13.2">
      <c r="A420" s="24"/>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row>
    <row r="421" spans="1:29" ht="13.2">
      <c r="A421" s="24"/>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row>
    <row r="422" spans="1:29" ht="13.2">
      <c r="A422" s="24"/>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row>
    <row r="423" spans="1:29" ht="13.2">
      <c r="A423" s="24"/>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row>
    <row r="424" spans="1:29" ht="13.2">
      <c r="A424" s="24"/>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row>
    <row r="425" spans="1:29" ht="13.2">
      <c r="A425" s="24"/>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row>
    <row r="426" spans="1:29" ht="13.2">
      <c r="A426" s="24"/>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row>
    <row r="427" spans="1:29" ht="13.2">
      <c r="A427" s="24"/>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row>
    <row r="428" spans="1:29" ht="13.2">
      <c r="A428" s="24"/>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row>
    <row r="429" spans="1:29" ht="13.2">
      <c r="A429" s="24"/>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row>
    <row r="430" spans="1:29" ht="13.2">
      <c r="A430" s="24"/>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row>
    <row r="431" spans="1:29" ht="13.2">
      <c r="A431" s="24"/>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row>
    <row r="432" spans="1:29" ht="13.2">
      <c r="A432" s="24"/>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row>
    <row r="433" spans="1:29" ht="13.2">
      <c r="A433" s="24"/>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row>
    <row r="434" spans="1:29" ht="13.2">
      <c r="A434" s="24"/>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row>
    <row r="435" spans="1:29" ht="13.2">
      <c r="A435" s="24"/>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row>
    <row r="436" spans="1:29" ht="13.2">
      <c r="A436" s="24"/>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row>
    <row r="437" spans="1:29" ht="13.2">
      <c r="A437" s="24"/>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row>
    <row r="438" spans="1:29" ht="13.2">
      <c r="A438" s="24"/>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row>
    <row r="439" spans="1:29" ht="13.2">
      <c r="A439" s="24"/>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row>
    <row r="440" spans="1:29" ht="13.2">
      <c r="A440" s="24"/>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row>
    <row r="441" spans="1:29" ht="13.2">
      <c r="A441" s="24"/>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3.2">
      <c r="A442" s="24"/>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row>
    <row r="443" spans="1:29" ht="13.2">
      <c r="A443" s="24"/>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row>
    <row r="444" spans="1:29" ht="13.2">
      <c r="A444" s="24"/>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row>
    <row r="445" spans="1:29" ht="13.2">
      <c r="A445" s="24"/>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row>
    <row r="446" spans="1:29" ht="13.2">
      <c r="A446" s="24"/>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row>
    <row r="447" spans="1:29" ht="13.2">
      <c r="A447" s="24"/>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row>
    <row r="448" spans="1:29" ht="13.2">
      <c r="A448" s="24"/>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row>
    <row r="449" spans="1:29" ht="13.2">
      <c r="A449" s="24"/>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row>
    <row r="450" spans="1:29" ht="13.2">
      <c r="A450" s="24"/>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row>
    <row r="451" spans="1:29" ht="13.2">
      <c r="A451" s="24"/>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row>
    <row r="452" spans="1:29" ht="13.2">
      <c r="A452" s="24"/>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row>
    <row r="453" spans="1:29" ht="13.2">
      <c r="A453" s="24"/>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row>
    <row r="454" spans="1:29" ht="13.2">
      <c r="A454" s="24"/>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row>
    <row r="455" spans="1:29" ht="13.2">
      <c r="A455" s="24"/>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row>
    <row r="456" spans="1:29" ht="13.2">
      <c r="A456" s="24"/>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row>
    <row r="457" spans="1:29" ht="13.2">
      <c r="A457" s="24"/>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row>
    <row r="458" spans="1:29" ht="13.2">
      <c r="A458" s="24"/>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row>
    <row r="459" spans="1:29" ht="13.2">
      <c r="A459" s="24"/>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29" ht="13.2">
      <c r="A460" s="24"/>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row>
    <row r="461" spans="1:29" ht="13.2">
      <c r="A461" s="24"/>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row>
    <row r="462" spans="1:29" ht="13.2">
      <c r="A462" s="24"/>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row>
    <row r="463" spans="1:29" ht="13.2">
      <c r="A463" s="24"/>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row>
    <row r="464" spans="1:29" ht="13.2">
      <c r="A464" s="24"/>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row>
    <row r="465" spans="1:29" ht="13.2">
      <c r="A465" s="24"/>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row>
    <row r="466" spans="1:29" ht="13.2">
      <c r="A466" s="24"/>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row>
    <row r="467" spans="1:29" ht="13.2">
      <c r="A467" s="24"/>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row>
    <row r="468" spans="1:29" ht="13.2">
      <c r="A468" s="24"/>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row>
    <row r="469" spans="1:29" ht="13.2">
      <c r="A469" s="24"/>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row>
    <row r="470" spans="1:29" ht="13.2">
      <c r="A470" s="24"/>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row>
    <row r="471" spans="1:29" ht="13.2">
      <c r="A471" s="24"/>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ht="13.2">
      <c r="A472" s="24"/>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row>
    <row r="473" spans="1:29" ht="13.2">
      <c r="A473" s="24"/>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29" ht="13.2">
      <c r="A474" s="24"/>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row>
    <row r="475" spans="1:29" ht="13.2">
      <c r="A475" s="24"/>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row>
    <row r="476" spans="1:29" ht="13.2">
      <c r="A476" s="24"/>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row>
    <row r="477" spans="1:29" ht="13.2">
      <c r="A477" s="24"/>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row>
    <row r="478" spans="1:29" ht="13.2">
      <c r="A478" s="24"/>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row>
    <row r="479" spans="1:29" ht="13.2">
      <c r="A479" s="24"/>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row>
    <row r="480" spans="1:29" ht="13.2">
      <c r="A480" s="24"/>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row>
    <row r="481" spans="1:29" ht="13.2">
      <c r="A481" s="24"/>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row>
    <row r="482" spans="1:29" ht="13.2">
      <c r="A482" s="24"/>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row>
    <row r="483" spans="1:29" ht="13.2">
      <c r="A483" s="24"/>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row>
    <row r="484" spans="1:29" ht="13.2">
      <c r="A484" s="24"/>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row>
    <row r="485" spans="1:29" ht="13.2">
      <c r="A485" s="24"/>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row>
    <row r="486" spans="1:29" ht="13.2">
      <c r="A486" s="24"/>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row>
    <row r="487" spans="1:29" ht="13.2">
      <c r="A487" s="24"/>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row>
    <row r="488" spans="1:29" ht="13.2">
      <c r="A488" s="24"/>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row>
    <row r="489" spans="1:29" ht="13.2">
      <c r="A489" s="24"/>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row>
    <row r="490" spans="1:29" ht="13.2">
      <c r="A490" s="24"/>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29" ht="13.2">
      <c r="A491" s="24"/>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row>
    <row r="492" spans="1:29" ht="13.2">
      <c r="A492" s="24"/>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row>
    <row r="493" spans="1:29" ht="13.2">
      <c r="A493" s="24"/>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row>
    <row r="494" spans="1:29" ht="13.2">
      <c r="A494" s="24"/>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row>
    <row r="495" spans="1:29" ht="13.2">
      <c r="A495" s="24"/>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row>
    <row r="496" spans="1:29" ht="13.2">
      <c r="A496" s="24"/>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row>
    <row r="497" spans="1:29" ht="13.2">
      <c r="A497" s="24"/>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row>
    <row r="498" spans="1:29" ht="13.2">
      <c r="A498" s="24"/>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row>
    <row r="499" spans="1:29" ht="13.2">
      <c r="A499" s="24"/>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row>
    <row r="500" spans="1:29" ht="13.2">
      <c r="A500" s="24"/>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row>
    <row r="501" spans="1:29" ht="13.2">
      <c r="A501" s="24"/>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row>
    <row r="502" spans="1:29" ht="13.2">
      <c r="A502" s="24"/>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ht="13.2">
      <c r="A503" s="24"/>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row>
    <row r="504" spans="1:29" ht="13.2">
      <c r="A504" s="24"/>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row>
    <row r="505" spans="1:29" ht="13.2">
      <c r="A505" s="24"/>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row>
    <row r="506" spans="1:29" ht="13.2">
      <c r="A506" s="24"/>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row>
    <row r="507" spans="1:29" ht="13.2">
      <c r="A507" s="24"/>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29" ht="13.2">
      <c r="A508" s="24"/>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row>
    <row r="509" spans="1:29" ht="13.2">
      <c r="A509" s="24"/>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row>
    <row r="510" spans="1:29" ht="13.2">
      <c r="A510" s="24"/>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row>
    <row r="511" spans="1:29" ht="13.2">
      <c r="A511" s="24"/>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row>
    <row r="512" spans="1:29" ht="13.2">
      <c r="A512" s="24"/>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row>
    <row r="513" spans="1:29" ht="13.2">
      <c r="A513" s="24"/>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row>
    <row r="514" spans="1:29" ht="13.2">
      <c r="A514" s="24"/>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row>
    <row r="515" spans="1:29" ht="13.2">
      <c r="A515" s="24"/>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row>
    <row r="516" spans="1:29" ht="13.2">
      <c r="A516" s="24"/>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row>
    <row r="517" spans="1:29" ht="13.2">
      <c r="A517" s="24"/>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row>
    <row r="518" spans="1:29" ht="13.2">
      <c r="A518" s="24"/>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row>
    <row r="519" spans="1:29" ht="13.2">
      <c r="A519" s="24"/>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row>
    <row r="520" spans="1:29" ht="13.2">
      <c r="A520" s="24"/>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row>
    <row r="521" spans="1:29" ht="13.2">
      <c r="A521" s="24"/>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row>
    <row r="522" spans="1:29" ht="13.2">
      <c r="A522" s="24"/>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row>
    <row r="523" spans="1:29" ht="13.2">
      <c r="A523" s="24"/>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row>
    <row r="524" spans="1:29" ht="13.2">
      <c r="A524" s="24"/>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row>
    <row r="525" spans="1:29" ht="13.2">
      <c r="A525" s="24"/>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row>
    <row r="526" spans="1:29" ht="13.2">
      <c r="A526" s="24"/>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row>
    <row r="527" spans="1:29" ht="13.2">
      <c r="A527" s="24"/>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row>
    <row r="528" spans="1:29" ht="13.2">
      <c r="A528" s="24"/>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row>
    <row r="529" spans="1:29" ht="13.2">
      <c r="A529" s="24"/>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row>
    <row r="530" spans="1:29" ht="13.2">
      <c r="A530" s="24"/>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row>
    <row r="531" spans="1:29" ht="13.2">
      <c r="A531" s="24"/>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row>
    <row r="532" spans="1:29" ht="13.2">
      <c r="A532" s="24"/>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3.2">
      <c r="A533" s="24"/>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row>
    <row r="534" spans="1:29" ht="13.2">
      <c r="A534" s="24"/>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row>
    <row r="535" spans="1:29" ht="13.2">
      <c r="A535" s="24"/>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row>
    <row r="536" spans="1:29" ht="13.2">
      <c r="A536" s="24"/>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row>
    <row r="537" spans="1:29" ht="13.2">
      <c r="A537" s="24"/>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29" ht="13.2">
      <c r="A538" s="24"/>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row>
    <row r="539" spans="1:29" ht="13.2">
      <c r="A539" s="24"/>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row>
    <row r="540" spans="1:29" ht="13.2">
      <c r="A540" s="24"/>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row>
    <row r="541" spans="1:29" ht="13.2">
      <c r="A541" s="24"/>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row>
    <row r="542" spans="1:29" ht="13.2">
      <c r="A542" s="24"/>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row>
    <row r="543" spans="1:29" ht="13.2">
      <c r="A543" s="24"/>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row>
    <row r="544" spans="1:29" ht="13.2">
      <c r="A544" s="24"/>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row>
    <row r="545" spans="1:29" ht="13.2">
      <c r="A545" s="24"/>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row>
    <row r="546" spans="1:29" ht="13.2">
      <c r="A546" s="24"/>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row>
    <row r="547" spans="1:29" ht="13.2">
      <c r="A547" s="24"/>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row>
    <row r="548" spans="1:29" ht="13.2">
      <c r="A548" s="24"/>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row>
    <row r="549" spans="1:29" ht="13.2">
      <c r="A549" s="24"/>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row>
    <row r="550" spans="1:29" ht="13.2">
      <c r="A550" s="24"/>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row>
    <row r="551" spans="1:29" ht="13.2">
      <c r="A551" s="24"/>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row>
    <row r="552" spans="1:29" ht="13.2">
      <c r="A552" s="24"/>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row>
    <row r="553" spans="1:29" ht="13.2">
      <c r="A553" s="24"/>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row>
    <row r="554" spans="1:29" ht="13.2">
      <c r="A554" s="24"/>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row>
    <row r="555" spans="1:29" ht="13.2">
      <c r="A555" s="24"/>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row>
    <row r="556" spans="1:29" ht="13.2">
      <c r="A556" s="24"/>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row>
    <row r="557" spans="1:29" ht="13.2">
      <c r="A557" s="24"/>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row>
    <row r="558" spans="1:29" ht="13.2">
      <c r="A558" s="24"/>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row>
    <row r="559" spans="1:29" ht="13.2">
      <c r="A559" s="24"/>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row>
    <row r="560" spans="1:29" ht="13.2">
      <c r="A560" s="24"/>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row>
    <row r="561" spans="1:29" ht="13.2">
      <c r="A561" s="24"/>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row>
    <row r="562" spans="1:29" ht="13.2">
      <c r="A562" s="24"/>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row>
    <row r="563" spans="1:29" ht="13.2">
      <c r="A563" s="24"/>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row>
    <row r="564" spans="1:29" ht="13.2">
      <c r="A564" s="24"/>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row>
    <row r="565" spans="1:29" ht="13.2">
      <c r="A565" s="24"/>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row>
    <row r="566" spans="1:29" ht="13.2">
      <c r="A566" s="24"/>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row>
    <row r="567" spans="1:29" ht="13.2">
      <c r="A567" s="24"/>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row>
    <row r="568" spans="1:29" ht="13.2">
      <c r="A568" s="24"/>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row>
    <row r="569" spans="1:29" ht="13.2">
      <c r="A569" s="24"/>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row>
    <row r="570" spans="1:29" ht="13.2">
      <c r="A570" s="24"/>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row>
    <row r="571" spans="1:29" ht="13.2">
      <c r="A571" s="24"/>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row>
    <row r="572" spans="1:29" ht="13.2">
      <c r="A572" s="24"/>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row>
    <row r="573" spans="1:29" ht="13.2">
      <c r="A573" s="24"/>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row>
    <row r="574" spans="1:29" ht="13.2">
      <c r="A574" s="24"/>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row>
    <row r="575" spans="1:29" ht="13.2">
      <c r="A575" s="24"/>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row>
    <row r="576" spans="1:29" ht="13.2">
      <c r="A576" s="24"/>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row>
    <row r="577" spans="1:29" ht="13.2">
      <c r="A577" s="24"/>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row>
    <row r="578" spans="1:29" ht="13.2">
      <c r="A578" s="24"/>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row>
    <row r="579" spans="1:29" ht="13.2">
      <c r="A579" s="24"/>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row>
    <row r="580" spans="1:29" ht="13.2">
      <c r="A580" s="24"/>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row>
    <row r="581" spans="1:29" ht="13.2">
      <c r="A581" s="24"/>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row>
    <row r="582" spans="1:29" ht="13.2">
      <c r="A582" s="24"/>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row>
    <row r="583" spans="1:29" ht="13.2">
      <c r="A583" s="24"/>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row>
    <row r="584" spans="1:29" ht="13.2">
      <c r="A584" s="24"/>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row>
    <row r="585" spans="1:29" ht="13.2">
      <c r="A585" s="24"/>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row>
    <row r="586" spans="1:29" ht="13.2">
      <c r="A586" s="24"/>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row>
    <row r="587" spans="1:29" ht="13.2">
      <c r="A587" s="24"/>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row>
    <row r="588" spans="1:29" ht="13.2">
      <c r="A588" s="24"/>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row>
    <row r="589" spans="1:29" ht="13.2">
      <c r="A589" s="24"/>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row>
    <row r="590" spans="1:29" ht="13.2">
      <c r="A590" s="24"/>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row>
    <row r="591" spans="1:29" ht="13.2">
      <c r="A591" s="24"/>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row>
    <row r="592" spans="1:29" ht="13.2">
      <c r="A592" s="24"/>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row>
    <row r="593" spans="1:29" ht="13.2">
      <c r="A593" s="24"/>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row>
    <row r="594" spans="1:29" ht="13.2">
      <c r="A594" s="24"/>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row>
    <row r="595" spans="1:29" ht="13.2">
      <c r="A595" s="24"/>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row>
    <row r="596" spans="1:29" ht="13.2">
      <c r="A596" s="24"/>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row>
    <row r="597" spans="1:29" ht="13.2">
      <c r="A597" s="24"/>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row>
    <row r="598" spans="1:29" ht="13.2">
      <c r="A598" s="24"/>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row>
    <row r="599" spans="1:29" ht="13.2">
      <c r="A599" s="24"/>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row>
    <row r="600" spans="1:29" ht="13.2">
      <c r="A600" s="24"/>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row>
    <row r="601" spans="1:29" ht="13.2">
      <c r="A601" s="24"/>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row>
    <row r="602" spans="1:29" ht="13.2">
      <c r="A602" s="24"/>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row>
    <row r="603" spans="1:29" ht="13.2">
      <c r="A603" s="24"/>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row>
    <row r="604" spans="1:29" ht="13.2">
      <c r="A604" s="24"/>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row>
    <row r="605" spans="1:29" ht="13.2">
      <c r="A605" s="24"/>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row>
    <row r="606" spans="1:29" ht="13.2">
      <c r="A606" s="24"/>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row>
    <row r="607" spans="1:29" ht="13.2">
      <c r="A607" s="24"/>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row>
    <row r="608" spans="1:29" ht="13.2">
      <c r="A608" s="24"/>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row>
    <row r="609" spans="1:29" ht="13.2">
      <c r="A609" s="24"/>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row>
    <row r="610" spans="1:29" ht="13.2">
      <c r="A610" s="24"/>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row>
    <row r="611" spans="1:29" ht="13.2">
      <c r="A611" s="24"/>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row>
    <row r="612" spans="1:29" ht="13.2">
      <c r="A612" s="24"/>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row>
    <row r="613" spans="1:29" ht="13.2">
      <c r="A613" s="24"/>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row>
    <row r="614" spans="1:29" ht="13.2">
      <c r="A614" s="24"/>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row>
    <row r="615" spans="1:29" ht="13.2">
      <c r="A615" s="24"/>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row>
    <row r="616" spans="1:29" ht="13.2">
      <c r="A616" s="24"/>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row>
    <row r="617" spans="1:29" ht="13.2">
      <c r="A617" s="24"/>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row>
    <row r="618" spans="1:29" ht="13.2">
      <c r="A618" s="24"/>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row>
    <row r="619" spans="1:29" ht="13.2">
      <c r="A619" s="24"/>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row>
    <row r="620" spans="1:29" ht="13.2">
      <c r="A620" s="24"/>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row>
    <row r="621" spans="1:29" ht="13.2">
      <c r="A621" s="24"/>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row>
    <row r="622" spans="1:29" ht="13.2">
      <c r="A622" s="24"/>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row>
    <row r="623" spans="1:29" ht="13.2">
      <c r="A623" s="24"/>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row>
    <row r="624" spans="1:29" ht="13.2">
      <c r="A624" s="24"/>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row>
    <row r="625" spans="1:29" ht="13.2">
      <c r="A625" s="24"/>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row>
    <row r="626" spans="1:29" ht="13.2">
      <c r="A626" s="24"/>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row>
    <row r="627" spans="1:29" ht="13.2">
      <c r="A627" s="24"/>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row>
    <row r="628" spans="1:29" ht="13.2">
      <c r="A628" s="24"/>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row>
    <row r="629" spans="1:29" ht="13.2">
      <c r="A629" s="24"/>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row>
    <row r="630" spans="1:29" ht="13.2">
      <c r="A630" s="24"/>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row>
    <row r="631" spans="1:29" ht="13.2">
      <c r="A631" s="24"/>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row>
    <row r="632" spans="1:29" ht="13.2">
      <c r="A632" s="24"/>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row>
    <row r="633" spans="1:29" ht="13.2">
      <c r="A633" s="24"/>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row>
    <row r="634" spans="1:29" ht="13.2">
      <c r="A634" s="24"/>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row>
    <row r="635" spans="1:29" ht="13.2">
      <c r="A635" s="24"/>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row>
    <row r="636" spans="1:29" ht="13.2">
      <c r="A636" s="24"/>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row>
    <row r="637" spans="1:29" ht="13.2">
      <c r="A637" s="24"/>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row>
    <row r="638" spans="1:29" ht="13.2">
      <c r="A638" s="24"/>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row>
    <row r="639" spans="1:29" ht="13.2">
      <c r="A639" s="24"/>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row>
    <row r="640" spans="1:29" ht="13.2">
      <c r="A640" s="24"/>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row>
    <row r="641" spans="1:29" ht="13.2">
      <c r="A641" s="24"/>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row>
    <row r="642" spans="1:29" ht="13.2">
      <c r="A642" s="24"/>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row>
    <row r="643" spans="1:29" ht="13.2">
      <c r="A643" s="24"/>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row>
    <row r="644" spans="1:29" ht="13.2">
      <c r="A644" s="24"/>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row>
    <row r="645" spans="1:29" ht="13.2">
      <c r="A645" s="24"/>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row>
    <row r="646" spans="1:29" ht="13.2">
      <c r="A646" s="24"/>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row>
    <row r="647" spans="1:29" ht="13.2">
      <c r="A647" s="24"/>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row>
    <row r="648" spans="1:29" ht="13.2">
      <c r="A648" s="24"/>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row>
    <row r="649" spans="1:29" ht="13.2">
      <c r="A649" s="24"/>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row>
    <row r="650" spans="1:29" ht="13.2">
      <c r="A650" s="24"/>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row>
    <row r="651" spans="1:29" ht="13.2">
      <c r="A651" s="24"/>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row>
    <row r="652" spans="1:29" ht="13.2">
      <c r="A652" s="24"/>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row>
    <row r="653" spans="1:29" ht="13.2">
      <c r="A653" s="24"/>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row>
    <row r="654" spans="1:29" ht="13.2">
      <c r="A654" s="24"/>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row>
    <row r="655" spans="1:29" ht="13.2">
      <c r="A655" s="24"/>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row>
    <row r="656" spans="1:29" ht="13.2">
      <c r="A656" s="24"/>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29" ht="13.2">
      <c r="A657" s="24"/>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row>
    <row r="658" spans="1:29" ht="13.2">
      <c r="A658" s="24"/>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row>
    <row r="659" spans="1:29" ht="13.2">
      <c r="A659" s="24"/>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row>
    <row r="660" spans="1:29" ht="13.2">
      <c r="A660" s="24"/>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row>
    <row r="661" spans="1:29" ht="13.2">
      <c r="A661" s="24"/>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row>
    <row r="662" spans="1:29" ht="13.2">
      <c r="A662" s="24"/>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row>
    <row r="663" spans="1:29" ht="13.2">
      <c r="A663" s="24"/>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row>
    <row r="664" spans="1:29" ht="13.2">
      <c r="A664" s="24"/>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row>
    <row r="665" spans="1:29" ht="13.2">
      <c r="A665" s="24"/>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row>
    <row r="666" spans="1:29" ht="13.2">
      <c r="A666" s="24"/>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row>
    <row r="667" spans="1:29" ht="13.2">
      <c r="A667" s="24"/>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row>
    <row r="668" spans="1:29" ht="13.2">
      <c r="A668" s="24"/>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row>
    <row r="669" spans="1:29" ht="13.2">
      <c r="A669" s="24"/>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row>
    <row r="670" spans="1:29" ht="13.2">
      <c r="A670" s="24"/>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row>
    <row r="671" spans="1:29" ht="13.2">
      <c r="A671" s="24"/>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row>
    <row r="672" spans="1:29" ht="13.2">
      <c r="A672" s="24"/>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row>
    <row r="673" spans="1:29" ht="13.2">
      <c r="A673" s="24"/>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row>
    <row r="674" spans="1:29" ht="13.2">
      <c r="A674" s="24"/>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row>
    <row r="675" spans="1:29" ht="13.2">
      <c r="A675" s="24"/>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row>
    <row r="676" spans="1:29" ht="13.2">
      <c r="A676" s="24"/>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row>
    <row r="677" spans="1:29" ht="13.2">
      <c r="A677" s="24"/>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row>
    <row r="678" spans="1:29" ht="13.2">
      <c r="A678" s="24"/>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row>
    <row r="679" spans="1:29" ht="13.2">
      <c r="A679" s="24"/>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row>
    <row r="680" spans="1:29" ht="13.2">
      <c r="A680" s="24"/>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row>
    <row r="681" spans="1:29" ht="13.2">
      <c r="A681" s="24"/>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row>
    <row r="682" spans="1:29" ht="13.2">
      <c r="A682" s="24"/>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row>
    <row r="683" spans="1:29" ht="13.2">
      <c r="A683" s="24"/>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row>
    <row r="684" spans="1:29" ht="13.2">
      <c r="A684" s="24"/>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row>
    <row r="685" spans="1:29" ht="13.2">
      <c r="A685" s="24"/>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row>
    <row r="686" spans="1:29" ht="13.2">
      <c r="A686" s="24"/>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row>
    <row r="687" spans="1:29" ht="13.2">
      <c r="A687" s="24"/>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row>
    <row r="688" spans="1:29" ht="13.2">
      <c r="A688" s="24"/>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row>
    <row r="689" spans="1:29" ht="13.2">
      <c r="A689" s="24"/>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row>
    <row r="690" spans="1:29" ht="13.2">
      <c r="A690" s="24"/>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row>
    <row r="691" spans="1:29" ht="13.2">
      <c r="A691" s="24"/>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row>
    <row r="692" spans="1:29" ht="13.2">
      <c r="A692" s="24"/>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row>
    <row r="693" spans="1:29" ht="13.2">
      <c r="A693" s="24"/>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row>
    <row r="694" spans="1:29" ht="13.2">
      <c r="A694" s="24"/>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row>
    <row r="695" spans="1:29" ht="13.2">
      <c r="A695" s="24"/>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row>
    <row r="696" spans="1:29" ht="13.2">
      <c r="A696" s="24"/>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row>
    <row r="697" spans="1:29" ht="13.2">
      <c r="A697" s="24"/>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row>
    <row r="698" spans="1:29" ht="13.2">
      <c r="A698" s="24"/>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row>
    <row r="699" spans="1:29" ht="13.2">
      <c r="A699" s="24"/>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row>
    <row r="700" spans="1:29" ht="13.2">
      <c r="A700" s="24"/>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row>
    <row r="701" spans="1:29" ht="13.2">
      <c r="A701" s="24"/>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row>
    <row r="702" spans="1:29" ht="13.2">
      <c r="A702" s="24"/>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row>
    <row r="703" spans="1:29" ht="13.2">
      <c r="A703" s="24"/>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row>
    <row r="704" spans="1:29" ht="13.2">
      <c r="A704" s="24"/>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row>
    <row r="705" spans="1:29" ht="13.2">
      <c r="A705" s="24"/>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row>
    <row r="706" spans="1:29" ht="13.2">
      <c r="A706" s="24"/>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row>
    <row r="707" spans="1:29" ht="13.2">
      <c r="A707" s="24"/>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row>
    <row r="708" spans="1:29" ht="13.2">
      <c r="A708" s="24"/>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row>
    <row r="709" spans="1:29" ht="13.2">
      <c r="A709" s="24"/>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row>
    <row r="710" spans="1:29" ht="13.2">
      <c r="A710" s="24"/>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row>
    <row r="711" spans="1:29" ht="13.2">
      <c r="A711" s="24"/>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row>
    <row r="712" spans="1:29" ht="13.2">
      <c r="A712" s="24"/>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row>
    <row r="713" spans="1:29" ht="13.2">
      <c r="A713" s="24"/>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row>
    <row r="714" spans="1:29" ht="13.2">
      <c r="A714" s="24"/>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29" ht="13.2">
      <c r="A715" s="24"/>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row>
    <row r="716" spans="1:29" ht="13.2">
      <c r="A716" s="24"/>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row>
    <row r="717" spans="1:29" ht="13.2">
      <c r="A717" s="24"/>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row>
    <row r="718" spans="1:29" ht="13.2">
      <c r="A718" s="24"/>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row>
    <row r="719" spans="1:29" ht="13.2">
      <c r="A719" s="24"/>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row>
    <row r="720" spans="1:29" ht="13.2">
      <c r="A720" s="24"/>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row>
    <row r="721" spans="1:29" ht="13.2">
      <c r="A721" s="24"/>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row>
    <row r="722" spans="1:29" ht="13.2">
      <c r="A722" s="24"/>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row>
    <row r="723" spans="1:29" ht="13.2">
      <c r="A723" s="24"/>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row>
    <row r="724" spans="1:29" ht="13.2">
      <c r="A724" s="24"/>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row>
    <row r="725" spans="1:29" ht="13.2">
      <c r="A725" s="24"/>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row>
    <row r="726" spans="1:29" ht="13.2">
      <c r="A726" s="24"/>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row>
    <row r="727" spans="1:29" ht="13.2">
      <c r="A727" s="24"/>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row>
    <row r="728" spans="1:29" ht="13.2">
      <c r="A728" s="24"/>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row>
    <row r="729" spans="1:29" ht="13.2">
      <c r="A729" s="24"/>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row>
    <row r="730" spans="1:29" ht="13.2">
      <c r="A730" s="24"/>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row>
    <row r="731" spans="1:29" ht="13.2">
      <c r="A731" s="24"/>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row>
    <row r="732" spans="1:29" ht="13.2">
      <c r="A732" s="24"/>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row>
    <row r="733" spans="1:29" ht="13.2">
      <c r="A733" s="24"/>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row>
    <row r="734" spans="1:29" ht="13.2">
      <c r="A734" s="24"/>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row>
    <row r="735" spans="1:29" ht="13.2">
      <c r="A735" s="24"/>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row>
    <row r="736" spans="1:29" ht="13.2">
      <c r="A736" s="24"/>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row>
    <row r="737" spans="1:29" ht="13.2">
      <c r="A737" s="24"/>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row>
    <row r="738" spans="1:29" ht="13.2">
      <c r="A738" s="24"/>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row>
    <row r="739" spans="1:29" ht="13.2">
      <c r="A739" s="24"/>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row>
    <row r="740" spans="1:29" ht="13.2">
      <c r="A740" s="24"/>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row>
    <row r="741" spans="1:29" ht="13.2">
      <c r="A741" s="24"/>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row>
    <row r="742" spans="1:29" ht="13.2">
      <c r="A742" s="24"/>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row>
    <row r="743" spans="1:29" ht="13.2">
      <c r="A743" s="24"/>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row>
    <row r="744" spans="1:29" ht="13.2">
      <c r="A744" s="24"/>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row>
    <row r="745" spans="1:29" ht="13.2">
      <c r="A745" s="24"/>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row>
    <row r="746" spans="1:29" ht="13.2">
      <c r="A746" s="24"/>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row>
    <row r="747" spans="1:29" ht="13.2">
      <c r="A747" s="24"/>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row>
    <row r="748" spans="1:29" ht="13.2">
      <c r="A748" s="24"/>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row>
    <row r="749" spans="1:29" ht="13.2">
      <c r="A749" s="24"/>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row>
    <row r="750" spans="1:29" ht="13.2">
      <c r="A750" s="24"/>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row>
    <row r="751" spans="1:29" ht="13.2">
      <c r="A751" s="24"/>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row>
    <row r="752" spans="1:29" ht="13.2">
      <c r="A752" s="24"/>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row>
    <row r="753" spans="1:29" ht="13.2">
      <c r="A753" s="24"/>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row>
    <row r="754" spans="1:29" ht="13.2">
      <c r="A754" s="24"/>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row>
    <row r="755" spans="1:29" ht="13.2">
      <c r="A755" s="24"/>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row>
    <row r="756" spans="1:29" ht="13.2">
      <c r="A756" s="24"/>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row>
    <row r="757" spans="1:29" ht="13.2">
      <c r="A757" s="24"/>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row>
    <row r="758" spans="1:29" ht="13.2">
      <c r="A758" s="24"/>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row>
    <row r="759" spans="1:29" ht="13.2">
      <c r="A759" s="24"/>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row>
    <row r="760" spans="1:29" ht="13.2">
      <c r="A760" s="24"/>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row>
    <row r="761" spans="1:29" ht="13.2">
      <c r="A761" s="24"/>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row>
    <row r="762" spans="1:29" ht="13.2">
      <c r="A762" s="24"/>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row>
    <row r="763" spans="1:29" ht="13.2">
      <c r="A763" s="24"/>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row>
    <row r="764" spans="1:29" ht="13.2">
      <c r="A764" s="24"/>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row>
    <row r="765" spans="1:29" ht="13.2">
      <c r="A765" s="24"/>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row>
    <row r="766" spans="1:29" ht="13.2">
      <c r="A766" s="24"/>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row>
    <row r="767" spans="1:29" ht="13.2">
      <c r="A767" s="24"/>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row>
    <row r="768" spans="1:29" ht="13.2">
      <c r="A768" s="24"/>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row>
    <row r="769" spans="1:29" ht="13.2">
      <c r="A769" s="24"/>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row>
    <row r="770" spans="1:29" ht="13.2">
      <c r="A770" s="24"/>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row>
    <row r="771" spans="1:29" ht="13.2">
      <c r="A771" s="24"/>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row>
    <row r="772" spans="1:29" ht="13.2">
      <c r="A772" s="24"/>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row>
    <row r="773" spans="1:29" ht="13.2">
      <c r="A773" s="24"/>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row>
    <row r="774" spans="1:29" ht="13.2">
      <c r="A774" s="24"/>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row>
    <row r="775" spans="1:29" ht="13.2">
      <c r="A775" s="24"/>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29" ht="13.2">
      <c r="A776" s="24"/>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row>
    <row r="777" spans="1:29" ht="13.2">
      <c r="A777" s="24"/>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row>
    <row r="778" spans="1:29" ht="13.2">
      <c r="A778" s="24"/>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row>
    <row r="779" spans="1:29" ht="13.2">
      <c r="A779" s="24"/>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row>
    <row r="780" spans="1:29" ht="13.2">
      <c r="A780" s="24"/>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row>
    <row r="781" spans="1:29" ht="13.2">
      <c r="A781" s="24"/>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row>
    <row r="782" spans="1:29" ht="13.2">
      <c r="A782" s="24"/>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row>
    <row r="783" spans="1:29" ht="13.2">
      <c r="A783" s="24"/>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row>
    <row r="784" spans="1:29" ht="13.2">
      <c r="A784" s="24"/>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row>
    <row r="785" spans="1:29" ht="13.2">
      <c r="A785" s="24"/>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row>
    <row r="786" spans="1:29" ht="13.2">
      <c r="A786" s="24"/>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row>
    <row r="787" spans="1:29" ht="13.2">
      <c r="A787" s="24"/>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row>
    <row r="788" spans="1:29" ht="13.2">
      <c r="A788" s="24"/>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row>
    <row r="789" spans="1:29" ht="13.2">
      <c r="A789" s="24"/>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row>
    <row r="790" spans="1:29" ht="13.2">
      <c r="A790" s="24"/>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row>
    <row r="791" spans="1:29" ht="13.2">
      <c r="A791" s="24"/>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row>
    <row r="792" spans="1:29" ht="13.2">
      <c r="A792" s="24"/>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row>
    <row r="793" spans="1:29" ht="13.2">
      <c r="A793" s="24"/>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row>
    <row r="794" spans="1:29" ht="13.2">
      <c r="A794" s="24"/>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row>
    <row r="795" spans="1:29" ht="13.2">
      <c r="A795" s="24"/>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row>
    <row r="796" spans="1:29" ht="13.2">
      <c r="A796" s="24"/>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row>
    <row r="797" spans="1:29" ht="13.2">
      <c r="A797" s="24"/>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row>
    <row r="798" spans="1:29" ht="13.2">
      <c r="A798" s="24"/>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row>
    <row r="799" spans="1:29" ht="13.2">
      <c r="A799" s="24"/>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row>
    <row r="800" spans="1:29" ht="13.2">
      <c r="A800" s="24"/>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row>
    <row r="801" spans="1:29" ht="13.2">
      <c r="A801" s="24"/>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row>
    <row r="802" spans="1:29" ht="13.2">
      <c r="A802" s="24"/>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row>
    <row r="803" spans="1:29" ht="13.2">
      <c r="A803" s="24"/>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row>
    <row r="804" spans="1:29" ht="13.2">
      <c r="A804" s="24"/>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row>
    <row r="805" spans="1:29" ht="13.2">
      <c r="A805" s="24"/>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row>
    <row r="806" spans="1:29" ht="13.2">
      <c r="A806" s="24"/>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row>
    <row r="807" spans="1:29" ht="13.2">
      <c r="A807" s="24"/>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row>
    <row r="808" spans="1:29" ht="13.2">
      <c r="A808" s="24"/>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row>
    <row r="809" spans="1:29" ht="13.2">
      <c r="A809" s="24"/>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row>
    <row r="810" spans="1:29" ht="13.2">
      <c r="A810" s="24"/>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row>
    <row r="811" spans="1:29" ht="13.2">
      <c r="A811" s="24"/>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row>
    <row r="812" spans="1:29" ht="13.2">
      <c r="A812" s="24"/>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row>
    <row r="813" spans="1:29" ht="13.2">
      <c r="A813" s="24"/>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row>
    <row r="814" spans="1:29" ht="13.2">
      <c r="A814" s="24"/>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row>
    <row r="815" spans="1:29" ht="13.2">
      <c r="A815" s="24"/>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row>
    <row r="816" spans="1:29" ht="13.2">
      <c r="A816" s="24"/>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row>
    <row r="817" spans="1:29" ht="13.2">
      <c r="A817" s="24"/>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row>
    <row r="818" spans="1:29" ht="13.2">
      <c r="A818" s="24"/>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row>
    <row r="819" spans="1:29" ht="13.2">
      <c r="A819" s="24"/>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row>
    <row r="820" spans="1:29" ht="13.2">
      <c r="A820" s="24"/>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row>
    <row r="821" spans="1:29" ht="13.2">
      <c r="A821" s="24"/>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row>
    <row r="822" spans="1:29" ht="13.2">
      <c r="A822" s="24"/>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row>
    <row r="823" spans="1:29" ht="13.2">
      <c r="A823" s="24"/>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row>
    <row r="824" spans="1:29" ht="13.2">
      <c r="A824" s="24"/>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row>
    <row r="825" spans="1:29" ht="13.2">
      <c r="A825" s="24"/>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row>
    <row r="826" spans="1:29" ht="13.2">
      <c r="A826" s="24"/>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row>
    <row r="827" spans="1:29" ht="13.2">
      <c r="A827" s="24"/>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row>
    <row r="828" spans="1:29" ht="13.2">
      <c r="A828" s="24"/>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row>
    <row r="829" spans="1:29" ht="13.2">
      <c r="A829" s="24"/>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row>
    <row r="830" spans="1:29" ht="13.2">
      <c r="A830" s="24"/>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row>
    <row r="831" spans="1:29" ht="13.2">
      <c r="A831" s="24"/>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row>
    <row r="832" spans="1:29" ht="13.2">
      <c r="A832" s="24"/>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row>
    <row r="833" spans="1:29" ht="13.2">
      <c r="A833" s="24"/>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row>
    <row r="834" spans="1:29" ht="13.2">
      <c r="A834" s="24"/>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row>
    <row r="835" spans="1:29" ht="13.2">
      <c r="A835" s="24"/>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row>
    <row r="836" spans="1:29" ht="13.2">
      <c r="A836" s="24"/>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row>
    <row r="837" spans="1:29" ht="13.2">
      <c r="A837" s="24"/>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row>
    <row r="838" spans="1:29" ht="13.2">
      <c r="A838" s="24"/>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row>
    <row r="839" spans="1:29" ht="13.2">
      <c r="A839" s="24"/>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row>
    <row r="840" spans="1:29" ht="13.2">
      <c r="A840" s="24"/>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row>
    <row r="841" spans="1:29" ht="13.2">
      <c r="A841" s="24"/>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row>
    <row r="842" spans="1:29" ht="13.2">
      <c r="A842" s="24"/>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row>
    <row r="843" spans="1:29" ht="13.2">
      <c r="A843" s="24"/>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row>
    <row r="844" spans="1:29" ht="13.2">
      <c r="A844" s="24"/>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row>
    <row r="845" spans="1:29" ht="13.2">
      <c r="A845" s="24"/>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row>
    <row r="846" spans="1:29" ht="13.2">
      <c r="A846" s="24"/>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row>
    <row r="847" spans="1:29" ht="13.2">
      <c r="A847" s="24"/>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row>
    <row r="848" spans="1:29" ht="13.2">
      <c r="A848" s="24"/>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row>
    <row r="849" spans="1:29" ht="13.2">
      <c r="A849" s="24"/>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row>
    <row r="850" spans="1:29" ht="13.2">
      <c r="A850" s="24"/>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row>
    <row r="851" spans="1:29" ht="13.2">
      <c r="A851" s="24"/>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row>
    <row r="852" spans="1:29" ht="13.2">
      <c r="A852" s="24"/>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row>
    <row r="853" spans="1:29" ht="13.2">
      <c r="A853" s="24"/>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row>
    <row r="854" spans="1:29" ht="13.2">
      <c r="A854" s="24"/>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row>
    <row r="855" spans="1:29" ht="13.2">
      <c r="A855" s="24"/>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row>
    <row r="856" spans="1:29" ht="13.2">
      <c r="A856" s="24"/>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row>
    <row r="857" spans="1:29" ht="13.2">
      <c r="A857" s="24"/>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row>
    <row r="858" spans="1:29" ht="13.2">
      <c r="A858" s="24"/>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row>
    <row r="859" spans="1:29" ht="13.2">
      <c r="A859" s="24"/>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row>
    <row r="860" spans="1:29" ht="13.2">
      <c r="A860" s="24"/>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row>
    <row r="861" spans="1:29" ht="13.2">
      <c r="A861" s="24"/>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row>
    <row r="862" spans="1:29" ht="13.2">
      <c r="A862" s="24"/>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row>
    <row r="863" spans="1:29" ht="13.2">
      <c r="A863" s="24"/>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row>
    <row r="864" spans="1:29" ht="13.2">
      <c r="A864" s="24"/>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row>
    <row r="865" spans="1:29" ht="13.2">
      <c r="A865" s="24"/>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row>
    <row r="866" spans="1:29" ht="13.2">
      <c r="A866" s="24"/>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row>
    <row r="867" spans="1:29" ht="13.2">
      <c r="A867" s="24"/>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row>
    <row r="868" spans="1:29" ht="13.2">
      <c r="A868" s="24"/>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row>
    <row r="869" spans="1:29" ht="13.2">
      <c r="A869" s="24"/>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row>
    <row r="870" spans="1:29" ht="13.2">
      <c r="A870" s="24"/>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row>
    <row r="871" spans="1:29" ht="13.2">
      <c r="A871" s="24"/>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row>
    <row r="872" spans="1:29" ht="13.2">
      <c r="A872" s="24"/>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row>
    <row r="873" spans="1:29" ht="13.2">
      <c r="A873" s="24"/>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row>
    <row r="874" spans="1:29" ht="13.2">
      <c r="A874" s="24"/>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row>
    <row r="875" spans="1:29" ht="13.2">
      <c r="A875" s="24"/>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row>
    <row r="876" spans="1:29" ht="13.2">
      <c r="A876" s="24"/>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row>
    <row r="877" spans="1:29" ht="13.2">
      <c r="A877" s="24"/>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row>
    <row r="878" spans="1:29" ht="13.2">
      <c r="A878" s="24"/>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row>
    <row r="879" spans="1:29" ht="13.2">
      <c r="A879" s="24"/>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row>
    <row r="880" spans="1:29" ht="13.2">
      <c r="A880" s="24"/>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row>
    <row r="881" spans="1:29" ht="13.2">
      <c r="A881" s="24"/>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row>
    <row r="882" spans="1:29" ht="13.2">
      <c r="A882" s="24"/>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row>
    <row r="883" spans="1:29" ht="13.2">
      <c r="A883" s="24"/>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row>
    <row r="884" spans="1:29" ht="13.2">
      <c r="A884" s="24"/>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row>
    <row r="885" spans="1:29" ht="13.2">
      <c r="A885" s="24"/>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row>
    <row r="886" spans="1:29" ht="13.2">
      <c r="A886" s="24"/>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row>
    <row r="887" spans="1:29" ht="13.2">
      <c r="A887" s="24"/>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row>
    <row r="888" spans="1:29" ht="13.2">
      <c r="A888" s="24"/>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row>
    <row r="889" spans="1:29" ht="13.2">
      <c r="A889" s="24"/>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row>
    <row r="890" spans="1:29" ht="13.2">
      <c r="A890" s="24"/>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row>
    <row r="891" spans="1:29" ht="13.2">
      <c r="A891" s="24"/>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row>
    <row r="892" spans="1:29" ht="13.2">
      <c r="A892" s="24"/>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row>
    <row r="893" spans="1:29" ht="13.2">
      <c r="A893" s="24"/>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row>
    <row r="894" spans="1:29" ht="13.2">
      <c r="A894" s="24"/>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29" ht="13.2">
      <c r="A895" s="24"/>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row>
    <row r="896" spans="1:29" ht="13.2">
      <c r="A896" s="24"/>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row>
    <row r="897" spans="1:29" ht="13.2">
      <c r="A897" s="24"/>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row>
    <row r="898" spans="1:29" ht="13.2">
      <c r="A898" s="24"/>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row>
    <row r="899" spans="1:29" ht="13.2">
      <c r="A899" s="24"/>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row>
    <row r="900" spans="1:29" ht="13.2">
      <c r="A900" s="24"/>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row>
    <row r="901" spans="1:29" ht="13.2">
      <c r="A901" s="24"/>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row>
    <row r="902" spans="1:29" ht="13.2">
      <c r="A902" s="24"/>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row>
    <row r="903" spans="1:29" ht="13.2">
      <c r="A903" s="24"/>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row>
    <row r="904" spans="1:29" ht="13.2">
      <c r="A904" s="24"/>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row>
    <row r="905" spans="1:29" ht="13.2">
      <c r="A905" s="24"/>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row>
    <row r="906" spans="1:29" ht="13.2">
      <c r="A906" s="24"/>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row>
    <row r="907" spans="1:29" ht="13.2">
      <c r="A907" s="24"/>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row>
    <row r="908" spans="1:29" ht="13.2">
      <c r="A908" s="24"/>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row>
    <row r="909" spans="1:29" ht="13.2">
      <c r="A909" s="24"/>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row>
    <row r="910" spans="1:29" ht="13.2">
      <c r="A910" s="24"/>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row>
    <row r="911" spans="1:29" ht="13.2">
      <c r="A911" s="24"/>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row>
    <row r="912" spans="1:29" ht="13.2">
      <c r="A912" s="24"/>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row>
    <row r="913" spans="1:29" ht="13.2">
      <c r="A913" s="24"/>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row>
    <row r="914" spans="1:29" ht="13.2">
      <c r="A914" s="24"/>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row>
    <row r="915" spans="1:29" ht="13.2">
      <c r="A915" s="24"/>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row>
    <row r="916" spans="1:29" ht="13.2">
      <c r="A916" s="24"/>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row>
    <row r="917" spans="1:29" ht="13.2">
      <c r="A917" s="24"/>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row>
    <row r="918" spans="1:29" ht="13.2">
      <c r="A918" s="24"/>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row>
    <row r="919" spans="1:29" ht="13.2">
      <c r="A919" s="24"/>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row>
    <row r="920" spans="1:29" ht="13.2">
      <c r="A920" s="24"/>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row>
    <row r="921" spans="1:29" ht="13.2">
      <c r="A921" s="24"/>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row>
    <row r="922" spans="1:29" ht="13.2">
      <c r="A922" s="24"/>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row>
    <row r="923" spans="1:29" ht="13.2">
      <c r="A923" s="24"/>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row>
    <row r="924" spans="1:29" ht="13.2">
      <c r="A924" s="24"/>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row>
    <row r="925" spans="1:29" ht="13.2">
      <c r="A925" s="24"/>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row>
    <row r="926" spans="1:29" ht="13.2">
      <c r="A926" s="24"/>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row>
    <row r="927" spans="1:29" ht="13.2">
      <c r="A927" s="24"/>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row>
    <row r="928" spans="1:29" ht="13.2">
      <c r="A928" s="24"/>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row>
    <row r="929" spans="1:29" ht="13.2">
      <c r="A929" s="24"/>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row>
    <row r="930" spans="1:29" ht="13.2">
      <c r="A930" s="24"/>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row>
    <row r="931" spans="1:29" ht="13.2">
      <c r="A931" s="24"/>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row>
    <row r="932" spans="1:29" ht="13.2">
      <c r="A932" s="24"/>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row>
    <row r="933" spans="1:29" ht="13.2">
      <c r="A933" s="24"/>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row>
    <row r="934" spans="1:29" ht="13.2">
      <c r="A934" s="24"/>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row>
    <row r="935" spans="1:29" ht="13.2">
      <c r="A935" s="24"/>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row>
    <row r="936" spans="1:29" ht="13.2">
      <c r="A936" s="24"/>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row>
    <row r="937" spans="1:29" ht="13.2">
      <c r="A937" s="24"/>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row>
    <row r="938" spans="1:29" ht="13.2">
      <c r="A938" s="24"/>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row>
    <row r="939" spans="1:29" ht="13.2">
      <c r="A939" s="24"/>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row>
    <row r="940" spans="1:29" ht="13.2">
      <c r="A940" s="24"/>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row>
    <row r="941" spans="1:29" ht="13.2">
      <c r="A941" s="24"/>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row>
    <row r="942" spans="1:29" ht="13.2">
      <c r="A942" s="24"/>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row>
    <row r="943" spans="1:29" ht="13.2">
      <c r="A943" s="24"/>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row>
    <row r="944" spans="1:29" ht="13.2">
      <c r="A944" s="24"/>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row>
    <row r="945" spans="1:29" ht="13.2">
      <c r="A945" s="24"/>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row>
    <row r="946" spans="1:29" ht="13.2">
      <c r="A946" s="24"/>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row>
    <row r="947" spans="1:29" ht="13.2">
      <c r="A947" s="24"/>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row>
    <row r="948" spans="1:29" ht="13.2">
      <c r="A948" s="24"/>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row>
    <row r="949" spans="1:29" ht="13.2">
      <c r="A949" s="24"/>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row>
    <row r="950" spans="1:29" ht="13.2">
      <c r="A950" s="24"/>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row>
    <row r="951" spans="1:29" ht="13.2">
      <c r="A951" s="24"/>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row>
    <row r="952" spans="1:29" ht="13.2">
      <c r="A952" s="24"/>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row>
    <row r="953" spans="1:29" ht="13.2">
      <c r="A953" s="24"/>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row>
    <row r="954" spans="1:29" ht="13.2">
      <c r="A954" s="24"/>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row>
    <row r="955" spans="1:29" ht="13.2">
      <c r="A955" s="24"/>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29" ht="13.2">
      <c r="A956" s="24"/>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row>
    <row r="957" spans="1:29" ht="13.2">
      <c r="A957" s="24"/>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row>
    <row r="958" spans="1:29" ht="13.2">
      <c r="A958" s="24"/>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row>
    <row r="959" spans="1:29" ht="13.2">
      <c r="A959" s="24"/>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row>
    <row r="960" spans="1:29" ht="13.2">
      <c r="A960" s="24"/>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row>
    <row r="961" spans="1:29" ht="13.2">
      <c r="A961" s="24"/>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row>
    <row r="962" spans="1:29" ht="13.2">
      <c r="A962" s="24"/>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row>
    <row r="963" spans="1:29" ht="13.2">
      <c r="A963" s="24"/>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row>
    <row r="964" spans="1:29" ht="13.2">
      <c r="A964" s="24"/>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row>
    <row r="965" spans="1:29" ht="13.2">
      <c r="A965" s="24"/>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row>
    <row r="966" spans="1:29" ht="13.2">
      <c r="A966" s="24"/>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row>
    <row r="967" spans="1:29" ht="13.2">
      <c r="A967" s="24"/>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row>
    <row r="968" spans="1:29" ht="13.2">
      <c r="A968" s="24"/>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row>
    <row r="969" spans="1:29" ht="13.2">
      <c r="A969" s="24"/>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row>
    <row r="970" spans="1:29" ht="13.2">
      <c r="A970" s="24"/>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row>
    <row r="971" spans="1:29" ht="13.2">
      <c r="A971" s="24"/>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row>
    <row r="972" spans="1:29" ht="13.2">
      <c r="A972" s="24"/>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row>
    <row r="973" spans="1:29" ht="13.2">
      <c r="A973" s="24"/>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row>
    <row r="974" spans="1:29" ht="13.2">
      <c r="A974" s="24"/>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row>
    <row r="975" spans="1:29" ht="13.2">
      <c r="A975" s="24"/>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row>
    <row r="976" spans="1:29" ht="13.2">
      <c r="A976" s="24"/>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row>
    <row r="977" spans="1:29" ht="13.2">
      <c r="A977" s="24"/>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row>
    <row r="978" spans="1:29" ht="13.2">
      <c r="A978" s="24"/>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row>
    <row r="979" spans="1:29" ht="13.2">
      <c r="A979" s="24"/>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row>
    <row r="980" spans="1:29" ht="13.2">
      <c r="A980" s="24"/>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row>
    <row r="981" spans="1:29" ht="13.2">
      <c r="A981" s="24"/>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row>
    <row r="982" spans="1:29" ht="13.2">
      <c r="A982" s="24"/>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row>
    <row r="983" spans="1:29" ht="13.2">
      <c r="A983" s="24"/>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row>
    <row r="984" spans="1:29" ht="13.2">
      <c r="A984" s="24"/>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row>
    <row r="985" spans="1:29" ht="13.2">
      <c r="A985" s="24"/>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row>
    <row r="986" spans="1:29" ht="13.2">
      <c r="A986" s="24"/>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row>
    <row r="987" spans="1:29" ht="13.2">
      <c r="A987" s="24"/>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row>
    <row r="988" spans="1:29" ht="13.2">
      <c r="A988" s="24"/>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row>
    <row r="989" spans="1:29" ht="13.2">
      <c r="A989" s="24"/>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row>
    <row r="990" spans="1:29" ht="13.2">
      <c r="A990" s="24"/>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row>
    <row r="991" spans="1:29" ht="13.2">
      <c r="A991" s="24"/>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row>
    <row r="992" spans="1:29" ht="13.2">
      <c r="A992" s="24"/>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row>
    <row r="993" spans="1:29" ht="13.2">
      <c r="A993" s="24"/>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row>
    <row r="994" spans="1:29" ht="13.2">
      <c r="A994" s="24"/>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row>
    <row r="995" spans="1:29" ht="13.2">
      <c r="A995" s="24"/>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row>
    <row r="996" spans="1:29" ht="13.2">
      <c r="A996" s="24"/>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row>
    <row r="997" spans="1:29" ht="13.2">
      <c r="A997" s="24"/>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row>
    <row r="998" spans="1:29" ht="13.2">
      <c r="A998" s="24"/>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row>
    <row r="999" spans="1:29" ht="13.2">
      <c r="A999" s="24"/>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row>
    <row r="1000" spans="1:29" ht="13.2">
      <c r="A1000" s="24"/>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row>
    <row r="1001" spans="1:29" ht="13.2">
      <c r="A1001" s="24"/>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row>
  </sheetData>
  <pageMargins left="0.7" right="0.7" top="0.75" bottom="0.75" header="0.3" footer="0.3"/>
  <customProperties>
    <customPr name="EpmWorksheetKeyString_GUID" r:id="rId1"/>
  </customPropertie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3"/>
  <sheetViews>
    <sheetView workbookViewId="0"/>
  </sheetViews>
  <sheetFormatPr defaultColWidth="14.44140625" defaultRowHeight="15.75" customHeight="1"/>
  <cols>
    <col min="1" max="2" width="29.21875" customWidth="1"/>
    <col min="3" max="3" width="17.44140625" customWidth="1"/>
    <col min="4" max="4" width="18.5546875" customWidth="1"/>
    <col min="5" max="5" width="20.21875" customWidth="1"/>
  </cols>
  <sheetData>
    <row r="1" spans="1:6" ht="15.75" customHeight="1">
      <c r="A1" s="218" t="s">
        <v>1045</v>
      </c>
      <c r="B1" s="219"/>
      <c r="C1" s="25"/>
      <c r="D1" s="25"/>
      <c r="E1" s="25"/>
      <c r="F1" s="25"/>
    </row>
    <row r="2" spans="1:6" ht="15.75" customHeight="1">
      <c r="A2" s="25"/>
      <c r="B2" s="25"/>
      <c r="C2" s="25"/>
      <c r="D2" s="25"/>
      <c r="E2" s="25"/>
      <c r="F2" s="26" t="s">
        <v>1046</v>
      </c>
    </row>
    <row r="3" spans="1:6" ht="15.75" customHeight="1">
      <c r="A3" s="27" t="s">
        <v>10</v>
      </c>
      <c r="B3" s="27" t="s">
        <v>11</v>
      </c>
      <c r="C3" s="27" t="s">
        <v>1047</v>
      </c>
      <c r="D3" s="27" t="s">
        <v>12</v>
      </c>
      <c r="E3" s="27" t="s">
        <v>370</v>
      </c>
      <c r="F3" s="27" t="s">
        <v>371</v>
      </c>
    </row>
    <row r="4" spans="1:6" ht="15.75" customHeight="1">
      <c r="A4" s="28">
        <v>1021092</v>
      </c>
      <c r="B4" s="28" t="s">
        <v>1048</v>
      </c>
      <c r="C4" s="28" t="s">
        <v>14</v>
      </c>
      <c r="D4" s="29">
        <v>112</v>
      </c>
      <c r="E4" s="29">
        <v>112</v>
      </c>
      <c r="F4" s="29">
        <v>6.72</v>
      </c>
    </row>
    <row r="5" spans="1:6" ht="15.75" customHeight="1">
      <c r="A5" s="30">
        <v>1021208</v>
      </c>
      <c r="B5" s="30" t="s">
        <v>1049</v>
      </c>
      <c r="C5" s="30" t="s">
        <v>14</v>
      </c>
      <c r="D5" s="31">
        <v>212</v>
      </c>
      <c r="E5" s="31">
        <v>212</v>
      </c>
      <c r="F5" s="31">
        <v>12.72</v>
      </c>
    </row>
    <row r="6" spans="1:6" ht="15.75" customHeight="1">
      <c r="A6" s="28">
        <v>1021231</v>
      </c>
      <c r="B6" s="28" t="s">
        <v>1050</v>
      </c>
      <c r="C6" s="28" t="s">
        <v>14</v>
      </c>
      <c r="D6" s="29">
        <v>20.99</v>
      </c>
      <c r="E6" s="29">
        <v>20.99</v>
      </c>
      <c r="F6" s="29">
        <v>1.26</v>
      </c>
    </row>
    <row r="7" spans="1:6" ht="15.75" customHeight="1">
      <c r="A7" s="30">
        <v>1021241</v>
      </c>
      <c r="B7" s="30" t="s">
        <v>1051</v>
      </c>
      <c r="C7" s="30" t="s">
        <v>14</v>
      </c>
      <c r="D7" s="31">
        <v>220</v>
      </c>
      <c r="E7" s="31">
        <v>220</v>
      </c>
      <c r="F7" s="31">
        <v>13.2</v>
      </c>
    </row>
    <row r="8" spans="1:6" ht="15.75" customHeight="1">
      <c r="A8" s="28">
        <v>1021294</v>
      </c>
      <c r="B8" s="28" t="s">
        <v>378</v>
      </c>
      <c r="C8" s="28" t="s">
        <v>14</v>
      </c>
      <c r="D8" s="29">
        <v>14.7</v>
      </c>
      <c r="E8" s="29">
        <v>14.7</v>
      </c>
      <c r="F8" s="29">
        <v>0.88</v>
      </c>
    </row>
    <row r="9" spans="1:6" ht="15.75" customHeight="1">
      <c r="A9" s="30">
        <v>1022298</v>
      </c>
      <c r="B9" s="30" t="s">
        <v>379</v>
      </c>
      <c r="C9" s="30" t="s">
        <v>14</v>
      </c>
      <c r="D9" s="31">
        <v>50</v>
      </c>
      <c r="E9" s="31">
        <v>489</v>
      </c>
      <c r="F9" s="31">
        <v>442</v>
      </c>
    </row>
    <row r="10" spans="1:6" ht="15.75" customHeight="1">
      <c r="A10" s="28">
        <v>1022299</v>
      </c>
      <c r="B10" s="28" t="s">
        <v>1052</v>
      </c>
      <c r="C10" s="28" t="s">
        <v>14</v>
      </c>
      <c r="D10" s="29">
        <v>505</v>
      </c>
      <c r="E10" s="29">
        <v>505</v>
      </c>
      <c r="F10" s="29">
        <v>30.3</v>
      </c>
    </row>
    <row r="11" spans="1:6" ht="15.75" customHeight="1">
      <c r="A11" s="30">
        <v>1022301</v>
      </c>
      <c r="B11" s="30" t="s">
        <v>1053</v>
      </c>
      <c r="C11" s="30" t="s">
        <v>14</v>
      </c>
      <c r="D11" s="31">
        <v>605</v>
      </c>
      <c r="E11" s="31">
        <v>605</v>
      </c>
      <c r="F11" s="31">
        <v>36.299999999999997</v>
      </c>
    </row>
    <row r="12" spans="1:6" ht="15.75" customHeight="1">
      <c r="A12" s="28">
        <v>1025041</v>
      </c>
      <c r="B12" s="28" t="s">
        <v>380</v>
      </c>
      <c r="C12" s="28" t="s">
        <v>14</v>
      </c>
      <c r="D12" s="29">
        <v>505</v>
      </c>
      <c r="E12" s="29">
        <v>505</v>
      </c>
      <c r="F12" s="29">
        <v>30.3</v>
      </c>
    </row>
    <row r="13" spans="1:6" ht="15.75" customHeight="1">
      <c r="A13" s="30">
        <v>1025042</v>
      </c>
      <c r="B13" s="30" t="s">
        <v>381</v>
      </c>
      <c r="C13" s="30" t="s">
        <v>14</v>
      </c>
      <c r="D13" s="31">
        <v>605</v>
      </c>
      <c r="E13" s="31">
        <v>605</v>
      </c>
      <c r="F13" s="31">
        <v>36.299999999999997</v>
      </c>
    </row>
    <row r="14" spans="1:6" ht="15.75" customHeight="1">
      <c r="A14" s="28">
        <v>1025043</v>
      </c>
      <c r="B14" s="28" t="s">
        <v>382</v>
      </c>
      <c r="C14" s="28" t="s">
        <v>14</v>
      </c>
      <c r="D14" s="29">
        <v>773</v>
      </c>
      <c r="E14" s="29">
        <v>773</v>
      </c>
      <c r="F14" s="29">
        <v>46.38</v>
      </c>
    </row>
    <row r="15" spans="1:6" ht="15.75" customHeight="1">
      <c r="A15" s="30">
        <v>3052765</v>
      </c>
      <c r="B15" s="30" t="s">
        <v>15</v>
      </c>
      <c r="C15" s="30" t="s">
        <v>14</v>
      </c>
      <c r="D15" s="31">
        <v>219</v>
      </c>
      <c r="E15" s="31">
        <v>219</v>
      </c>
      <c r="F15" s="31">
        <v>13.14</v>
      </c>
    </row>
    <row r="16" spans="1:6" ht="15.75" customHeight="1">
      <c r="A16" s="28">
        <v>3056847</v>
      </c>
      <c r="B16" s="28" t="s">
        <v>1054</v>
      </c>
      <c r="C16" s="28" t="s">
        <v>14</v>
      </c>
      <c r="D16" s="29">
        <v>69.989999999999995</v>
      </c>
      <c r="E16" s="29">
        <v>69.989999999999995</v>
      </c>
      <c r="F16" s="29">
        <v>4.2</v>
      </c>
    </row>
    <row r="17" spans="1:6" ht="15.75" customHeight="1">
      <c r="A17" s="30">
        <v>3066109</v>
      </c>
      <c r="B17" s="30" t="s">
        <v>1055</v>
      </c>
      <c r="C17" s="30" t="s">
        <v>14</v>
      </c>
      <c r="D17" s="31">
        <v>135.26</v>
      </c>
      <c r="E17" s="31">
        <v>135.26</v>
      </c>
      <c r="F17" s="31">
        <v>8.1199999999999992</v>
      </c>
    </row>
    <row r="18" spans="1:6" ht="15.75" customHeight="1">
      <c r="A18" s="28">
        <v>3073173</v>
      </c>
      <c r="B18" s="28" t="s">
        <v>15</v>
      </c>
      <c r="C18" s="28" t="s">
        <v>14</v>
      </c>
      <c r="D18" s="29">
        <v>197</v>
      </c>
      <c r="E18" s="29">
        <v>227.5</v>
      </c>
      <c r="F18" s="29">
        <v>42.32</v>
      </c>
    </row>
    <row r="19" spans="1:6" ht="15.75" customHeight="1">
      <c r="A19" s="32">
        <v>2.8E+51</v>
      </c>
      <c r="B19" s="30" t="s">
        <v>385</v>
      </c>
      <c r="C19" s="30" t="s">
        <v>1056</v>
      </c>
      <c r="D19" s="31">
        <v>699.3</v>
      </c>
      <c r="E19" s="31">
        <v>699.3</v>
      </c>
      <c r="F19" s="31">
        <v>41.96</v>
      </c>
    </row>
    <row r="20" spans="1:6" ht="15.75" customHeight="1">
      <c r="A20" s="33">
        <v>2.7999999999999998E+101</v>
      </c>
      <c r="B20" s="28" t="s">
        <v>388</v>
      </c>
      <c r="C20" s="28" t="s">
        <v>1056</v>
      </c>
      <c r="D20" s="29">
        <v>860.3</v>
      </c>
      <c r="E20" s="29">
        <v>860.3</v>
      </c>
      <c r="F20" s="29">
        <v>51.62</v>
      </c>
    </row>
    <row r="21" spans="1:6" ht="15.75" customHeight="1">
      <c r="A21" s="30" t="s">
        <v>1057</v>
      </c>
      <c r="B21" s="30" t="s">
        <v>1058</v>
      </c>
      <c r="C21" s="30" t="s">
        <v>14</v>
      </c>
      <c r="D21" s="31">
        <v>399</v>
      </c>
      <c r="E21" s="31">
        <v>399</v>
      </c>
      <c r="F21" s="31">
        <v>23.94</v>
      </c>
    </row>
    <row r="22" spans="1:6" ht="15.75" customHeight="1">
      <c r="A22" s="28" t="s">
        <v>1059</v>
      </c>
      <c r="B22" s="28" t="s">
        <v>1060</v>
      </c>
      <c r="C22" s="28" t="s">
        <v>14</v>
      </c>
      <c r="D22" s="29">
        <v>790</v>
      </c>
      <c r="E22" s="29">
        <v>790</v>
      </c>
      <c r="F22" s="29">
        <v>47.4</v>
      </c>
    </row>
    <row r="23" spans="1:6" ht="15.75" customHeight="1">
      <c r="A23" s="30" t="s">
        <v>1061</v>
      </c>
      <c r="B23" s="30" t="s">
        <v>1062</v>
      </c>
      <c r="C23" s="30" t="s">
        <v>14</v>
      </c>
      <c r="D23" s="31">
        <v>365</v>
      </c>
      <c r="E23" s="31">
        <v>365</v>
      </c>
      <c r="F23" s="31">
        <v>21.9</v>
      </c>
    </row>
    <row r="24" spans="1:6" ht="15.75" customHeight="1">
      <c r="A24" s="28" t="s">
        <v>1063</v>
      </c>
      <c r="B24" s="28" t="s">
        <v>1064</v>
      </c>
      <c r="C24" s="28" t="s">
        <v>14</v>
      </c>
      <c r="D24" s="29">
        <v>249</v>
      </c>
      <c r="E24" s="29">
        <v>249</v>
      </c>
      <c r="F24" s="29">
        <v>14.94</v>
      </c>
    </row>
    <row r="25" spans="1:6" ht="15.75" customHeight="1">
      <c r="A25" s="30" t="s">
        <v>1065</v>
      </c>
      <c r="B25" s="30" t="s">
        <v>1066</v>
      </c>
      <c r="C25" s="30" t="s">
        <v>14</v>
      </c>
      <c r="D25" s="31">
        <v>229</v>
      </c>
      <c r="E25" s="31">
        <v>229</v>
      </c>
      <c r="F25" s="31">
        <v>13.74</v>
      </c>
    </row>
    <row r="26" spans="1:6" ht="15.75" customHeight="1">
      <c r="A26" s="28" t="s">
        <v>1067</v>
      </c>
      <c r="B26" s="28" t="s">
        <v>1068</v>
      </c>
      <c r="C26" s="28" t="s">
        <v>14</v>
      </c>
      <c r="D26" s="29">
        <v>362</v>
      </c>
      <c r="E26" s="29">
        <v>362</v>
      </c>
      <c r="F26" s="29">
        <v>21.72</v>
      </c>
    </row>
    <row r="27" spans="1:6" ht="15.75" customHeight="1">
      <c r="A27" s="30" t="s">
        <v>1069</v>
      </c>
      <c r="B27" s="30" t="s">
        <v>1070</v>
      </c>
      <c r="C27" s="30" t="s">
        <v>1056</v>
      </c>
      <c r="D27" s="31">
        <v>503.3</v>
      </c>
      <c r="E27" s="31">
        <v>503.3</v>
      </c>
      <c r="F27" s="31">
        <v>30.2</v>
      </c>
    </row>
    <row r="28" spans="1:6" ht="15.75" customHeight="1">
      <c r="A28" s="28" t="s">
        <v>1071</v>
      </c>
      <c r="B28" s="28" t="s">
        <v>1072</v>
      </c>
      <c r="C28" s="28" t="s">
        <v>1073</v>
      </c>
      <c r="D28" s="29">
        <v>152</v>
      </c>
      <c r="E28" s="29">
        <v>276.5</v>
      </c>
      <c r="F28" s="29">
        <v>132.1</v>
      </c>
    </row>
    <row r="29" spans="1:6" ht="15.75" customHeight="1">
      <c r="A29" s="30" t="s">
        <v>1074</v>
      </c>
      <c r="B29" s="30" t="s">
        <v>1075</v>
      </c>
      <c r="C29" s="30" t="s">
        <v>1073</v>
      </c>
      <c r="D29" s="31">
        <v>180</v>
      </c>
      <c r="E29" s="31">
        <v>326</v>
      </c>
      <c r="F29" s="31">
        <v>155</v>
      </c>
    </row>
    <row r="30" spans="1:6" ht="15.75" customHeight="1">
      <c r="A30" s="28" t="s">
        <v>1076</v>
      </c>
      <c r="B30" s="28" t="s">
        <v>1077</v>
      </c>
      <c r="C30" s="28" t="s">
        <v>14</v>
      </c>
      <c r="D30" s="29">
        <v>232</v>
      </c>
      <c r="E30" s="29">
        <v>232</v>
      </c>
      <c r="F30" s="29">
        <v>13.92</v>
      </c>
    </row>
    <row r="31" spans="1:6" ht="15.75" customHeight="1">
      <c r="A31" s="30" t="s">
        <v>1078</v>
      </c>
      <c r="B31" s="30" t="s">
        <v>1079</v>
      </c>
      <c r="C31" s="30" t="s">
        <v>14</v>
      </c>
      <c r="D31" s="31">
        <v>261</v>
      </c>
      <c r="E31" s="31">
        <v>261</v>
      </c>
      <c r="F31" s="31">
        <v>15.66</v>
      </c>
    </row>
    <row r="32" spans="1:6" ht="15.75" customHeight="1">
      <c r="A32" s="28" t="s">
        <v>1080</v>
      </c>
      <c r="B32" s="28" t="s">
        <v>1081</v>
      </c>
      <c r="C32" s="28" t="s">
        <v>14</v>
      </c>
      <c r="D32" s="29">
        <v>145</v>
      </c>
      <c r="E32" s="29">
        <v>145</v>
      </c>
      <c r="F32" s="29">
        <v>8.6999999999999993</v>
      </c>
    </row>
    <row r="33" spans="1:6" ht="15.75" customHeight="1">
      <c r="A33" s="30" t="s">
        <v>1082</v>
      </c>
      <c r="B33" s="30" t="s">
        <v>1083</v>
      </c>
      <c r="C33" s="30" t="s">
        <v>14</v>
      </c>
      <c r="D33" s="31">
        <v>159</v>
      </c>
      <c r="E33" s="31">
        <v>159</v>
      </c>
      <c r="F33" s="31">
        <v>9.5399999999999991</v>
      </c>
    </row>
    <row r="34" spans="1:6" ht="15.75" customHeight="1">
      <c r="A34" s="28" t="s">
        <v>1084</v>
      </c>
      <c r="B34" s="28" t="s">
        <v>1085</v>
      </c>
      <c r="C34" s="28" t="s">
        <v>14</v>
      </c>
      <c r="D34" s="29">
        <v>10</v>
      </c>
      <c r="E34" s="29">
        <v>10</v>
      </c>
      <c r="F34" s="29">
        <v>0.6</v>
      </c>
    </row>
    <row r="35" spans="1:6" ht="15.75" customHeight="1">
      <c r="A35" s="30" t="s">
        <v>1086</v>
      </c>
      <c r="B35" s="30" t="s">
        <v>1087</v>
      </c>
      <c r="C35" s="30" t="s">
        <v>14</v>
      </c>
      <c r="D35" s="31">
        <v>118</v>
      </c>
      <c r="E35" s="31">
        <v>118</v>
      </c>
      <c r="F35" s="31">
        <v>7.08</v>
      </c>
    </row>
    <row r="36" spans="1:6" ht="15.75" customHeight="1">
      <c r="A36" s="28" t="s">
        <v>1088</v>
      </c>
      <c r="B36" s="28" t="s">
        <v>1089</v>
      </c>
      <c r="C36" s="28" t="s">
        <v>14</v>
      </c>
      <c r="D36" s="29">
        <v>552</v>
      </c>
      <c r="E36" s="29">
        <v>552</v>
      </c>
      <c r="F36" s="29">
        <v>33.119999999999997</v>
      </c>
    </row>
    <row r="37" spans="1:6" ht="15.75" customHeight="1">
      <c r="A37" s="30" t="s">
        <v>1090</v>
      </c>
      <c r="B37" s="30" t="s">
        <v>1091</v>
      </c>
      <c r="C37" s="30" t="s">
        <v>14</v>
      </c>
      <c r="D37" s="31">
        <v>594</v>
      </c>
      <c r="E37" s="31">
        <v>594</v>
      </c>
      <c r="F37" s="31">
        <v>35.64</v>
      </c>
    </row>
    <row r="38" spans="1:6" ht="15.75" customHeight="1">
      <c r="A38" s="28" t="s">
        <v>1092</v>
      </c>
      <c r="B38" s="28" t="s">
        <v>1093</v>
      </c>
      <c r="C38" s="28" t="s">
        <v>14</v>
      </c>
      <c r="D38" s="29">
        <v>492</v>
      </c>
      <c r="E38" s="29">
        <v>492</v>
      </c>
      <c r="F38" s="29">
        <v>29.52</v>
      </c>
    </row>
    <row r="39" spans="1:6" ht="15.75" customHeight="1">
      <c r="A39" s="30" t="s">
        <v>389</v>
      </c>
      <c r="B39" s="30" t="s">
        <v>390</v>
      </c>
      <c r="C39" s="30" t="s">
        <v>14</v>
      </c>
      <c r="D39" s="31">
        <v>70</v>
      </c>
      <c r="E39" s="31">
        <v>70</v>
      </c>
      <c r="F39" s="31">
        <v>4.2</v>
      </c>
    </row>
    <row r="40" spans="1:6" ht="13.2">
      <c r="A40" s="28" t="s">
        <v>391</v>
      </c>
      <c r="B40" s="28" t="s">
        <v>392</v>
      </c>
      <c r="C40" s="28" t="s">
        <v>14</v>
      </c>
      <c r="D40" s="29">
        <v>125</v>
      </c>
      <c r="E40" s="29">
        <v>125</v>
      </c>
      <c r="F40" s="29">
        <v>7.5</v>
      </c>
    </row>
    <row r="41" spans="1:6" ht="13.2">
      <c r="A41" s="30" t="s">
        <v>393</v>
      </c>
      <c r="B41" s="30" t="s">
        <v>394</v>
      </c>
      <c r="C41" s="30" t="s">
        <v>14</v>
      </c>
      <c r="D41" s="31">
        <v>380</v>
      </c>
      <c r="E41" s="31">
        <v>380</v>
      </c>
      <c r="F41" s="31">
        <v>22.8</v>
      </c>
    </row>
    <row r="42" spans="1:6" ht="13.2">
      <c r="A42" s="28" t="s">
        <v>395</v>
      </c>
      <c r="B42" s="28" t="s">
        <v>396</v>
      </c>
      <c r="C42" s="28" t="s">
        <v>14</v>
      </c>
      <c r="D42" s="29">
        <v>420</v>
      </c>
      <c r="E42" s="29">
        <v>420</v>
      </c>
      <c r="F42" s="29">
        <v>25.2</v>
      </c>
    </row>
    <row r="43" spans="1:6" ht="13.2">
      <c r="A43" s="30" t="s">
        <v>397</v>
      </c>
      <c r="B43" s="30" t="s">
        <v>398</v>
      </c>
      <c r="C43" s="30" t="s">
        <v>14</v>
      </c>
      <c r="D43" s="31">
        <v>70</v>
      </c>
      <c r="E43" s="31">
        <v>70</v>
      </c>
      <c r="F43" s="31">
        <v>4.2</v>
      </c>
    </row>
    <row r="44" spans="1:6" ht="13.2">
      <c r="A44" s="28" t="s">
        <v>399</v>
      </c>
      <c r="B44" s="28" t="s">
        <v>400</v>
      </c>
      <c r="C44" s="28" t="s">
        <v>14</v>
      </c>
      <c r="D44" s="29">
        <v>405</v>
      </c>
      <c r="E44" s="29">
        <v>405</v>
      </c>
      <c r="F44" s="29">
        <v>24.3</v>
      </c>
    </row>
    <row r="45" spans="1:6" ht="13.2">
      <c r="A45" s="30" t="s">
        <v>401</v>
      </c>
      <c r="B45" s="30" t="s">
        <v>402</v>
      </c>
      <c r="C45" s="30" t="s">
        <v>14</v>
      </c>
      <c r="D45" s="31">
        <v>358</v>
      </c>
      <c r="E45" s="31">
        <v>358</v>
      </c>
      <c r="F45" s="31">
        <v>21.48</v>
      </c>
    </row>
    <row r="46" spans="1:6" ht="13.2">
      <c r="A46" s="28" t="s">
        <v>1094</v>
      </c>
      <c r="B46" s="28" t="s">
        <v>1095</v>
      </c>
      <c r="C46" s="28" t="s">
        <v>14</v>
      </c>
      <c r="D46" s="29">
        <v>484</v>
      </c>
      <c r="E46" s="29">
        <v>484</v>
      </c>
      <c r="F46" s="29">
        <v>29.04</v>
      </c>
    </row>
    <row r="47" spans="1:6" ht="13.2">
      <c r="A47" s="30" t="s">
        <v>1096</v>
      </c>
      <c r="B47" s="30" t="s">
        <v>1097</v>
      </c>
      <c r="C47" s="30" t="s">
        <v>14</v>
      </c>
      <c r="D47" s="31">
        <v>450</v>
      </c>
      <c r="E47" s="31">
        <v>450</v>
      </c>
      <c r="F47" s="31">
        <v>27</v>
      </c>
    </row>
    <row r="48" spans="1:6" ht="13.2">
      <c r="A48" s="28" t="s">
        <v>1098</v>
      </c>
      <c r="B48" s="28" t="s">
        <v>1099</v>
      </c>
      <c r="C48" s="28" t="s">
        <v>14</v>
      </c>
      <c r="D48" s="29">
        <v>322</v>
      </c>
      <c r="E48" s="29">
        <v>322</v>
      </c>
      <c r="F48" s="29">
        <v>19.32</v>
      </c>
    </row>
    <row r="49" spans="1:6" ht="13.2">
      <c r="A49" s="30" t="s">
        <v>1100</v>
      </c>
      <c r="B49" s="30" t="s">
        <v>1101</v>
      </c>
      <c r="C49" s="30" t="s">
        <v>14</v>
      </c>
      <c r="D49" s="31">
        <v>229</v>
      </c>
      <c r="E49" s="31">
        <v>229</v>
      </c>
      <c r="F49" s="31">
        <v>13.74</v>
      </c>
    </row>
    <row r="50" spans="1:6" ht="13.2">
      <c r="A50" s="28" t="s">
        <v>403</v>
      </c>
      <c r="B50" s="28" t="s">
        <v>404</v>
      </c>
      <c r="C50" s="28" t="s">
        <v>14</v>
      </c>
      <c r="D50" s="29">
        <v>229</v>
      </c>
      <c r="E50" s="29">
        <v>229</v>
      </c>
      <c r="F50" s="29">
        <v>13.74</v>
      </c>
    </row>
    <row r="51" spans="1:6" ht="13.2">
      <c r="A51" s="30" t="s">
        <v>405</v>
      </c>
      <c r="B51" s="30" t="s">
        <v>406</v>
      </c>
      <c r="C51" s="30" t="s">
        <v>14</v>
      </c>
      <c r="D51" s="31">
        <v>1317</v>
      </c>
      <c r="E51" s="31">
        <v>1317</v>
      </c>
      <c r="F51" s="31">
        <v>79.02</v>
      </c>
    </row>
    <row r="52" spans="1:6" ht="13.2">
      <c r="A52" s="28" t="s">
        <v>407</v>
      </c>
      <c r="B52" s="28" t="s">
        <v>408</v>
      </c>
      <c r="C52" s="28" t="s">
        <v>14</v>
      </c>
      <c r="D52" s="29">
        <v>168</v>
      </c>
      <c r="E52" s="29">
        <v>168</v>
      </c>
      <c r="F52" s="29">
        <v>10.08</v>
      </c>
    </row>
    <row r="53" spans="1:6" ht="13.2">
      <c r="A53" s="30" t="s">
        <v>411</v>
      </c>
      <c r="B53" s="30" t="s">
        <v>412</v>
      </c>
      <c r="C53" s="30" t="s">
        <v>14</v>
      </c>
      <c r="D53" s="31">
        <v>1274</v>
      </c>
      <c r="E53" s="31">
        <v>1274</v>
      </c>
      <c r="F53" s="31">
        <v>76.44</v>
      </c>
    </row>
    <row r="54" spans="1:6" ht="13.2">
      <c r="A54" s="28" t="s">
        <v>413</v>
      </c>
      <c r="B54" s="28" t="s">
        <v>406</v>
      </c>
      <c r="C54" s="28" t="s">
        <v>14</v>
      </c>
      <c r="D54" s="29">
        <v>1189</v>
      </c>
      <c r="E54" s="29">
        <v>1189</v>
      </c>
      <c r="F54" s="29">
        <v>71.34</v>
      </c>
    </row>
    <row r="55" spans="1:6" ht="13.2">
      <c r="A55" s="30" t="s">
        <v>414</v>
      </c>
      <c r="B55" s="30" t="s">
        <v>415</v>
      </c>
      <c r="C55" s="30" t="s">
        <v>14</v>
      </c>
      <c r="D55" s="31">
        <v>875</v>
      </c>
      <c r="E55" s="31">
        <v>875</v>
      </c>
      <c r="F55" s="31">
        <v>52.5</v>
      </c>
    </row>
    <row r="56" spans="1:6" ht="13.2">
      <c r="A56" s="28" t="s">
        <v>416</v>
      </c>
      <c r="B56" s="28" t="s">
        <v>412</v>
      </c>
      <c r="C56" s="28" t="s">
        <v>14</v>
      </c>
      <c r="D56" s="29">
        <v>2200</v>
      </c>
      <c r="E56" s="29">
        <v>2200</v>
      </c>
      <c r="F56" s="29">
        <v>132</v>
      </c>
    </row>
    <row r="57" spans="1:6" ht="13.2">
      <c r="A57" s="30" t="s">
        <v>1102</v>
      </c>
      <c r="B57" s="30" t="s">
        <v>1103</v>
      </c>
      <c r="C57" s="30" t="s">
        <v>14</v>
      </c>
      <c r="D57" s="31">
        <v>407</v>
      </c>
      <c r="E57" s="31">
        <v>407</v>
      </c>
      <c r="F57" s="31">
        <v>24.42</v>
      </c>
    </row>
    <row r="58" spans="1:6" ht="13.2">
      <c r="A58" s="28" t="s">
        <v>417</v>
      </c>
      <c r="B58" s="28" t="s">
        <v>418</v>
      </c>
      <c r="C58" s="28" t="s">
        <v>1056</v>
      </c>
      <c r="D58" s="29">
        <v>2526.3000000000002</v>
      </c>
      <c r="E58" s="29">
        <v>2526.3000000000002</v>
      </c>
      <c r="F58" s="29">
        <v>151.58000000000001</v>
      </c>
    </row>
    <row r="59" spans="1:6" ht="13.2">
      <c r="A59" s="30" t="s">
        <v>419</v>
      </c>
      <c r="B59" s="30" t="s">
        <v>420</v>
      </c>
      <c r="C59" s="30" t="s">
        <v>14</v>
      </c>
      <c r="D59" s="31">
        <v>314.3</v>
      </c>
      <c r="E59" s="31">
        <v>314.3</v>
      </c>
      <c r="F59" s="31">
        <v>18.86</v>
      </c>
    </row>
    <row r="60" spans="1:6" ht="13.2">
      <c r="A60" s="28" t="s">
        <v>421</v>
      </c>
      <c r="B60" s="28" t="s">
        <v>422</v>
      </c>
      <c r="C60" s="28" t="s">
        <v>14</v>
      </c>
      <c r="D60" s="29">
        <v>174.3</v>
      </c>
      <c r="E60" s="29">
        <v>174.3</v>
      </c>
      <c r="F60" s="29">
        <v>10.46</v>
      </c>
    </row>
    <row r="61" spans="1:6" ht="13.2">
      <c r="A61" s="30" t="s">
        <v>423</v>
      </c>
      <c r="B61" s="30" t="s">
        <v>424</v>
      </c>
      <c r="C61" s="30" t="s">
        <v>14</v>
      </c>
      <c r="D61" s="31">
        <v>24.96</v>
      </c>
      <c r="E61" s="31">
        <v>24.96</v>
      </c>
      <c r="F61" s="31">
        <v>1.5</v>
      </c>
    </row>
    <row r="62" spans="1:6" ht="13.2">
      <c r="A62" s="28" t="s">
        <v>1104</v>
      </c>
      <c r="B62" s="28" t="s">
        <v>1105</v>
      </c>
      <c r="C62" s="28" t="s">
        <v>14</v>
      </c>
      <c r="D62" s="29">
        <v>255</v>
      </c>
      <c r="E62" s="29">
        <v>255</v>
      </c>
      <c r="F62" s="29">
        <v>15.3</v>
      </c>
    </row>
    <row r="63" spans="1:6" ht="13.2">
      <c r="A63" s="30" t="s">
        <v>1106</v>
      </c>
      <c r="B63" s="30" t="s">
        <v>1107</v>
      </c>
      <c r="C63" s="30" t="s">
        <v>14</v>
      </c>
      <c r="D63" s="31">
        <v>339</v>
      </c>
      <c r="E63" s="31">
        <v>339</v>
      </c>
      <c r="F63" s="31">
        <v>20.34</v>
      </c>
    </row>
    <row r="64" spans="1:6" ht="13.2">
      <c r="A64" s="28" t="s">
        <v>1108</v>
      </c>
      <c r="B64" s="28" t="s">
        <v>1109</v>
      </c>
      <c r="C64" s="28" t="s">
        <v>14</v>
      </c>
      <c r="D64" s="29">
        <v>339</v>
      </c>
      <c r="E64" s="29">
        <v>339</v>
      </c>
      <c r="F64" s="29">
        <v>20.34</v>
      </c>
    </row>
    <row r="65" spans="1:6" ht="13.2">
      <c r="A65" s="30" t="s">
        <v>1110</v>
      </c>
      <c r="B65" s="30" t="s">
        <v>1111</v>
      </c>
      <c r="C65" s="30" t="s">
        <v>14</v>
      </c>
      <c r="D65" s="31">
        <v>320</v>
      </c>
      <c r="E65" s="31">
        <v>320</v>
      </c>
      <c r="F65" s="31">
        <v>19.2</v>
      </c>
    </row>
    <row r="66" spans="1:6" ht="13.2">
      <c r="A66" s="28" t="s">
        <v>1112</v>
      </c>
      <c r="B66" s="28" t="s">
        <v>1113</v>
      </c>
      <c r="C66" s="28" t="s">
        <v>14</v>
      </c>
      <c r="D66" s="29">
        <v>475</v>
      </c>
      <c r="E66" s="29">
        <v>475</v>
      </c>
      <c r="F66" s="29">
        <v>28.5</v>
      </c>
    </row>
    <row r="67" spans="1:6" ht="13.2">
      <c r="A67" s="30" t="s">
        <v>1114</v>
      </c>
      <c r="B67" s="30" t="s">
        <v>1115</v>
      </c>
      <c r="C67" s="30" t="s">
        <v>14</v>
      </c>
      <c r="D67" s="31">
        <v>690</v>
      </c>
      <c r="E67" s="31">
        <v>690</v>
      </c>
      <c r="F67" s="31">
        <v>41.4</v>
      </c>
    </row>
    <row r="68" spans="1:6" ht="13.2">
      <c r="A68" s="28" t="s">
        <v>1116</v>
      </c>
      <c r="B68" s="28" t="s">
        <v>1117</v>
      </c>
      <c r="C68" s="28" t="s">
        <v>1073</v>
      </c>
      <c r="D68" s="29">
        <v>63</v>
      </c>
      <c r="E68" s="29">
        <v>65.84</v>
      </c>
      <c r="F68" s="29">
        <v>5.99</v>
      </c>
    </row>
    <row r="69" spans="1:6" ht="13.2">
      <c r="A69" s="30" t="s">
        <v>425</v>
      </c>
      <c r="B69" s="30" t="s">
        <v>426</v>
      </c>
      <c r="C69" s="30" t="s">
        <v>14</v>
      </c>
      <c r="D69" s="31">
        <v>345</v>
      </c>
      <c r="E69" s="31">
        <v>345</v>
      </c>
      <c r="F69" s="31">
        <v>20.7</v>
      </c>
    </row>
    <row r="70" spans="1:6" ht="13.2">
      <c r="A70" s="28" t="s">
        <v>427</v>
      </c>
      <c r="B70" s="28" t="s">
        <v>428</v>
      </c>
      <c r="C70" s="28" t="s">
        <v>14</v>
      </c>
      <c r="D70" s="29">
        <v>516</v>
      </c>
      <c r="E70" s="29">
        <v>516</v>
      </c>
      <c r="F70" s="29">
        <v>30.96</v>
      </c>
    </row>
    <row r="71" spans="1:6" ht="13.2">
      <c r="A71" s="30" t="s">
        <v>429</v>
      </c>
      <c r="B71" s="30" t="s">
        <v>430</v>
      </c>
      <c r="C71" s="30" t="s">
        <v>14</v>
      </c>
      <c r="D71" s="31">
        <v>317</v>
      </c>
      <c r="E71" s="31">
        <v>317</v>
      </c>
      <c r="F71" s="31">
        <v>19.02</v>
      </c>
    </row>
    <row r="72" spans="1:6" ht="13.2">
      <c r="A72" s="28" t="s">
        <v>431</v>
      </c>
      <c r="B72" s="28" t="s">
        <v>432</v>
      </c>
      <c r="C72" s="28" t="s">
        <v>14</v>
      </c>
      <c r="D72" s="29">
        <v>473</v>
      </c>
      <c r="E72" s="29">
        <v>473</v>
      </c>
      <c r="F72" s="29">
        <v>28.38</v>
      </c>
    </row>
    <row r="73" spans="1:6" ht="13.2">
      <c r="A73" s="30" t="s">
        <v>433</v>
      </c>
      <c r="B73" s="30" t="s">
        <v>434</v>
      </c>
      <c r="C73" s="30" t="s">
        <v>14</v>
      </c>
      <c r="D73" s="31">
        <v>179</v>
      </c>
      <c r="E73" s="31">
        <v>179</v>
      </c>
      <c r="F73" s="31">
        <v>10.74</v>
      </c>
    </row>
    <row r="74" spans="1:6" ht="13.2">
      <c r="A74" s="28" t="s">
        <v>435</v>
      </c>
      <c r="B74" s="28" t="s">
        <v>436</v>
      </c>
      <c r="C74" s="28" t="s">
        <v>14</v>
      </c>
      <c r="D74" s="29">
        <v>179</v>
      </c>
      <c r="E74" s="29">
        <v>179</v>
      </c>
      <c r="F74" s="29">
        <v>10.74</v>
      </c>
    </row>
    <row r="75" spans="1:6" ht="13.2">
      <c r="A75" s="30" t="s">
        <v>1118</v>
      </c>
      <c r="B75" s="30" t="s">
        <v>1119</v>
      </c>
      <c r="C75" s="30" t="s">
        <v>14</v>
      </c>
      <c r="D75" s="31">
        <v>340</v>
      </c>
      <c r="E75" s="31">
        <v>340</v>
      </c>
      <c r="F75" s="31">
        <v>20.399999999999999</v>
      </c>
    </row>
    <row r="76" spans="1:6" ht="13.2">
      <c r="A76" s="28" t="s">
        <v>1120</v>
      </c>
      <c r="B76" s="28" t="s">
        <v>1121</v>
      </c>
      <c r="C76" s="28" t="s">
        <v>14</v>
      </c>
      <c r="D76" s="29">
        <v>89</v>
      </c>
      <c r="E76" s="29">
        <v>89</v>
      </c>
      <c r="F76" s="29">
        <v>5.34</v>
      </c>
    </row>
    <row r="77" spans="1:6" ht="13.2">
      <c r="A77" s="30" t="s">
        <v>1122</v>
      </c>
      <c r="B77" s="30" t="s">
        <v>1123</v>
      </c>
      <c r="C77" s="30" t="s">
        <v>14</v>
      </c>
      <c r="D77" s="31">
        <v>510</v>
      </c>
      <c r="E77" s="31">
        <v>510</v>
      </c>
      <c r="F77" s="31">
        <v>30.6</v>
      </c>
    </row>
    <row r="78" spans="1:6" ht="13.2">
      <c r="A78" s="28" t="s">
        <v>1124</v>
      </c>
      <c r="B78" s="28" t="s">
        <v>1125</v>
      </c>
      <c r="C78" s="28" t="s">
        <v>14</v>
      </c>
      <c r="D78" s="29">
        <v>1104</v>
      </c>
      <c r="E78" s="29">
        <v>1104</v>
      </c>
      <c r="F78" s="29">
        <v>66.239999999999995</v>
      </c>
    </row>
    <row r="79" spans="1:6" ht="13.2">
      <c r="A79" s="30" t="s">
        <v>1126</v>
      </c>
      <c r="B79" s="30" t="s">
        <v>1127</v>
      </c>
      <c r="C79" s="30" t="s">
        <v>14</v>
      </c>
      <c r="D79" s="31">
        <v>382</v>
      </c>
      <c r="E79" s="31">
        <v>382</v>
      </c>
      <c r="F79" s="31">
        <v>22.92</v>
      </c>
    </row>
    <row r="80" spans="1:6" ht="13.2">
      <c r="A80" s="28" t="s">
        <v>1128</v>
      </c>
      <c r="B80" s="28" t="s">
        <v>1129</v>
      </c>
      <c r="C80" s="28" t="s">
        <v>14</v>
      </c>
      <c r="D80" s="29">
        <v>200</v>
      </c>
      <c r="E80" s="29">
        <v>200</v>
      </c>
      <c r="F80" s="29">
        <v>12</v>
      </c>
    </row>
    <row r="81" spans="1:6" ht="13.2">
      <c r="A81" s="30" t="s">
        <v>1130</v>
      </c>
      <c r="B81" s="30" t="s">
        <v>1131</v>
      </c>
      <c r="C81" s="30" t="s">
        <v>14</v>
      </c>
      <c r="D81" s="31">
        <v>662</v>
      </c>
      <c r="E81" s="31">
        <v>662</v>
      </c>
      <c r="F81" s="31">
        <v>39.72</v>
      </c>
    </row>
    <row r="82" spans="1:6" ht="13.2">
      <c r="A82" s="28" t="s">
        <v>1132</v>
      </c>
      <c r="B82" s="28" t="s">
        <v>1133</v>
      </c>
      <c r="C82" s="28" t="s">
        <v>14</v>
      </c>
      <c r="D82" s="29">
        <v>216</v>
      </c>
      <c r="E82" s="29">
        <v>216</v>
      </c>
      <c r="F82" s="29">
        <v>12.96</v>
      </c>
    </row>
    <row r="83" spans="1:6" ht="13.2">
      <c r="A83" s="30" t="s">
        <v>1134</v>
      </c>
      <c r="B83" s="30" t="s">
        <v>1135</v>
      </c>
      <c r="C83" s="30" t="s">
        <v>1056</v>
      </c>
      <c r="D83" s="31">
        <v>2039</v>
      </c>
      <c r="E83" s="31">
        <v>2039</v>
      </c>
      <c r="F83" s="31">
        <v>122.34</v>
      </c>
    </row>
    <row r="84" spans="1:6" ht="13.2">
      <c r="A84" s="28" t="s">
        <v>1136</v>
      </c>
      <c r="B84" s="28" t="s">
        <v>1060</v>
      </c>
      <c r="C84" s="28" t="s">
        <v>14</v>
      </c>
      <c r="D84" s="29">
        <v>719</v>
      </c>
      <c r="E84" s="29">
        <v>719</v>
      </c>
      <c r="F84" s="29">
        <v>43.14</v>
      </c>
    </row>
    <row r="85" spans="1:6" ht="13.2">
      <c r="A85" s="30" t="s">
        <v>1137</v>
      </c>
      <c r="B85" s="30" t="s">
        <v>1138</v>
      </c>
      <c r="C85" s="30" t="s">
        <v>14</v>
      </c>
      <c r="D85" s="31">
        <v>314.3</v>
      </c>
      <c r="E85" s="31">
        <v>314.3</v>
      </c>
      <c r="F85" s="31">
        <v>18.86</v>
      </c>
    </row>
    <row r="86" spans="1:6" ht="13.2">
      <c r="A86" s="28" t="s">
        <v>437</v>
      </c>
      <c r="B86" s="28" t="s">
        <v>438</v>
      </c>
      <c r="C86" s="28" t="s">
        <v>14</v>
      </c>
      <c r="D86" s="29">
        <v>629.29999999999995</v>
      </c>
      <c r="E86" s="29">
        <v>629.29999999999995</v>
      </c>
      <c r="F86" s="29">
        <v>37.76</v>
      </c>
    </row>
    <row r="87" spans="1:6" ht="13.2">
      <c r="A87" s="30" t="s">
        <v>439</v>
      </c>
      <c r="B87" s="30" t="s">
        <v>440</v>
      </c>
      <c r="C87" s="30" t="s">
        <v>14</v>
      </c>
      <c r="D87" s="31">
        <v>174.3</v>
      </c>
      <c r="E87" s="31">
        <v>174.3</v>
      </c>
      <c r="F87" s="31">
        <v>10.46</v>
      </c>
    </row>
    <row r="88" spans="1:6" ht="13.2">
      <c r="A88" s="28" t="s">
        <v>441</v>
      </c>
      <c r="B88" s="28" t="s">
        <v>442</v>
      </c>
      <c r="C88" s="28" t="s">
        <v>1056</v>
      </c>
      <c r="D88" s="29">
        <v>2127.3000000000002</v>
      </c>
      <c r="E88" s="29">
        <v>2127.3000000000002</v>
      </c>
      <c r="F88" s="29">
        <v>127.64</v>
      </c>
    </row>
    <row r="89" spans="1:6" ht="13.2">
      <c r="A89" s="30" t="s">
        <v>0</v>
      </c>
      <c r="B89" s="30" t="s">
        <v>443</v>
      </c>
      <c r="C89" s="30" t="s">
        <v>1056</v>
      </c>
      <c r="D89" s="31">
        <v>1861.3</v>
      </c>
      <c r="E89" s="31">
        <v>1861.3</v>
      </c>
      <c r="F89" s="31">
        <v>111.68</v>
      </c>
    </row>
    <row r="90" spans="1:6" ht="13.2">
      <c r="A90" s="28" t="s">
        <v>362</v>
      </c>
      <c r="B90" s="28" t="s">
        <v>444</v>
      </c>
      <c r="C90" s="28" t="s">
        <v>14</v>
      </c>
      <c r="D90" s="29">
        <v>839.3</v>
      </c>
      <c r="E90" s="29">
        <v>839.3</v>
      </c>
      <c r="F90" s="29">
        <v>50.36</v>
      </c>
    </row>
    <row r="91" spans="1:6" ht="13.2">
      <c r="A91" s="30" t="s">
        <v>445</v>
      </c>
      <c r="B91" s="30" t="s">
        <v>446</v>
      </c>
      <c r="C91" s="30" t="s">
        <v>1056</v>
      </c>
      <c r="D91" s="31">
        <v>2484.3000000000002</v>
      </c>
      <c r="E91" s="31">
        <v>2484.3000000000002</v>
      </c>
      <c r="F91" s="31">
        <v>149.06</v>
      </c>
    </row>
    <row r="92" spans="1:6" ht="13.2">
      <c r="A92" s="28" t="s">
        <v>173</v>
      </c>
      <c r="B92" s="28" t="s">
        <v>447</v>
      </c>
      <c r="C92" s="28" t="s">
        <v>14</v>
      </c>
      <c r="D92" s="29">
        <v>272.3</v>
      </c>
      <c r="E92" s="29">
        <v>272.3</v>
      </c>
      <c r="F92" s="29">
        <v>16.34</v>
      </c>
    </row>
    <row r="93" spans="1:6" ht="13.2">
      <c r="A93" s="30" t="s">
        <v>449</v>
      </c>
      <c r="B93" s="30" t="s">
        <v>450</v>
      </c>
      <c r="C93" s="30" t="s">
        <v>14</v>
      </c>
      <c r="D93" s="31">
        <v>314.3</v>
      </c>
      <c r="E93" s="31">
        <v>314.3</v>
      </c>
      <c r="F93" s="31">
        <v>18.86</v>
      </c>
    </row>
    <row r="94" spans="1:6" ht="13.2">
      <c r="A94" s="28" t="s">
        <v>1139</v>
      </c>
      <c r="B94" s="28" t="s">
        <v>1140</v>
      </c>
      <c r="C94" s="28" t="s">
        <v>1073</v>
      </c>
      <c r="D94" s="29">
        <v>68</v>
      </c>
      <c r="E94" s="29">
        <v>245</v>
      </c>
      <c r="F94" s="29">
        <v>180.4</v>
      </c>
    </row>
    <row r="95" spans="1:6" ht="13.2">
      <c r="A95" s="30" t="s">
        <v>1141</v>
      </c>
      <c r="B95" s="30" t="s">
        <v>1142</v>
      </c>
      <c r="C95" s="30" t="s">
        <v>1073</v>
      </c>
      <c r="D95" s="31">
        <v>202</v>
      </c>
      <c r="E95" s="31">
        <v>735</v>
      </c>
      <c r="F95" s="31">
        <v>543.1</v>
      </c>
    </row>
    <row r="96" spans="1:6" ht="13.2">
      <c r="A96" s="28" t="s">
        <v>1143</v>
      </c>
      <c r="B96" s="28" t="s">
        <v>1144</v>
      </c>
      <c r="C96" s="28" t="s">
        <v>1073</v>
      </c>
      <c r="D96" s="29">
        <v>70</v>
      </c>
      <c r="E96" s="29">
        <v>73.150000000000006</v>
      </c>
      <c r="F96" s="29">
        <v>6.65</v>
      </c>
    </row>
    <row r="97" spans="1:6" ht="13.2">
      <c r="A97" s="30" t="s">
        <v>1145</v>
      </c>
      <c r="B97" s="30" t="s">
        <v>1146</v>
      </c>
      <c r="C97" s="30" t="s">
        <v>1073</v>
      </c>
      <c r="D97" s="31">
        <v>163</v>
      </c>
      <c r="E97" s="31">
        <v>170.34</v>
      </c>
      <c r="F97" s="31">
        <v>15.49</v>
      </c>
    </row>
    <row r="98" spans="1:6" ht="13.2">
      <c r="A98" s="28" t="s">
        <v>1147</v>
      </c>
      <c r="B98" s="28" t="s">
        <v>1148</v>
      </c>
      <c r="C98" s="28" t="s">
        <v>1073</v>
      </c>
      <c r="D98" s="29">
        <v>163</v>
      </c>
      <c r="E98" s="29">
        <v>170.34</v>
      </c>
      <c r="F98" s="29">
        <v>15.49</v>
      </c>
    </row>
    <row r="99" spans="1:6" ht="13.2">
      <c r="A99" s="30" t="s">
        <v>1149</v>
      </c>
      <c r="B99" s="30" t="s">
        <v>1150</v>
      </c>
      <c r="C99" s="30" t="s">
        <v>1073</v>
      </c>
      <c r="D99" s="31">
        <v>163</v>
      </c>
      <c r="E99" s="31">
        <v>170.34</v>
      </c>
      <c r="F99" s="31">
        <v>15.49</v>
      </c>
    </row>
    <row r="100" spans="1:6" ht="13.2">
      <c r="A100" s="28" t="s">
        <v>1151</v>
      </c>
      <c r="B100" s="28" t="s">
        <v>1152</v>
      </c>
      <c r="C100" s="28" t="s">
        <v>14</v>
      </c>
      <c r="D100" s="29">
        <v>1505</v>
      </c>
      <c r="E100" s="29">
        <v>1505</v>
      </c>
      <c r="F100" s="29">
        <v>90.3</v>
      </c>
    </row>
    <row r="101" spans="1:6" ht="13.2">
      <c r="A101" s="30" t="s">
        <v>1153</v>
      </c>
      <c r="B101" s="30" t="s">
        <v>1154</v>
      </c>
      <c r="C101" s="30" t="s">
        <v>14</v>
      </c>
      <c r="D101" s="31">
        <v>1175</v>
      </c>
      <c r="E101" s="31">
        <v>1175</v>
      </c>
      <c r="F101" s="31">
        <v>70.5</v>
      </c>
    </row>
    <row r="102" spans="1:6" ht="13.2">
      <c r="A102" s="28" t="s">
        <v>1155</v>
      </c>
      <c r="B102" s="28" t="s">
        <v>1156</v>
      </c>
      <c r="C102" s="28" t="s">
        <v>14</v>
      </c>
      <c r="D102" s="29">
        <v>415</v>
      </c>
      <c r="E102" s="29">
        <v>415</v>
      </c>
      <c r="F102" s="29">
        <v>24.9</v>
      </c>
    </row>
    <row r="103" spans="1:6" ht="13.2">
      <c r="A103" s="30" t="s">
        <v>1157</v>
      </c>
      <c r="B103" s="30" t="s">
        <v>1158</v>
      </c>
      <c r="C103" s="30" t="s">
        <v>14</v>
      </c>
      <c r="D103" s="31">
        <v>779</v>
      </c>
      <c r="E103" s="31">
        <v>779</v>
      </c>
      <c r="F103" s="31">
        <v>46.74</v>
      </c>
    </row>
    <row r="104" spans="1:6" ht="13.2">
      <c r="A104" s="28" t="s">
        <v>1159</v>
      </c>
      <c r="B104" s="28" t="s">
        <v>1160</v>
      </c>
      <c r="C104" s="28" t="s">
        <v>14</v>
      </c>
      <c r="D104" s="29">
        <v>3159</v>
      </c>
      <c r="E104" s="29">
        <v>3159</v>
      </c>
      <c r="F104" s="29">
        <v>189.54</v>
      </c>
    </row>
    <row r="105" spans="1:6" ht="13.2">
      <c r="A105" s="30" t="s">
        <v>451</v>
      </c>
      <c r="B105" s="30" t="s">
        <v>452</v>
      </c>
      <c r="C105" s="30" t="s">
        <v>1073</v>
      </c>
      <c r="D105" s="31">
        <v>124.79</v>
      </c>
      <c r="E105" s="31">
        <v>165.7</v>
      </c>
      <c r="F105" s="31">
        <v>47.15</v>
      </c>
    </row>
    <row r="106" spans="1:6" ht="13.2">
      <c r="A106" s="28" t="s">
        <v>1161</v>
      </c>
      <c r="B106" s="28" t="s">
        <v>1162</v>
      </c>
      <c r="C106" s="28" t="s">
        <v>14</v>
      </c>
      <c r="D106" s="29">
        <v>790</v>
      </c>
      <c r="E106" s="29">
        <v>790</v>
      </c>
      <c r="F106" s="29">
        <v>47.4</v>
      </c>
    </row>
    <row r="107" spans="1:6" ht="13.2">
      <c r="A107" s="30" t="s">
        <v>1163</v>
      </c>
      <c r="B107" s="30" t="s">
        <v>1164</v>
      </c>
      <c r="C107" s="30" t="s">
        <v>14</v>
      </c>
      <c r="D107" s="31">
        <v>352.33</v>
      </c>
      <c r="E107" s="31">
        <v>352.33</v>
      </c>
      <c r="F107" s="31">
        <v>21.14</v>
      </c>
    </row>
    <row r="108" spans="1:6" ht="13.2">
      <c r="A108" s="28" t="s">
        <v>1165</v>
      </c>
      <c r="B108" s="28" t="s">
        <v>1166</v>
      </c>
      <c r="C108" s="28" t="s">
        <v>14</v>
      </c>
      <c r="D108" s="29">
        <v>790</v>
      </c>
      <c r="E108" s="29">
        <v>790</v>
      </c>
      <c r="F108" s="29">
        <v>47.4</v>
      </c>
    </row>
    <row r="109" spans="1:6" ht="13.2">
      <c r="A109" s="30" t="s">
        <v>1167</v>
      </c>
      <c r="B109" s="30" t="s">
        <v>1168</v>
      </c>
      <c r="C109" s="30" t="s">
        <v>14</v>
      </c>
      <c r="D109" s="31">
        <v>249</v>
      </c>
      <c r="E109" s="31">
        <v>249</v>
      </c>
      <c r="F109" s="31">
        <v>14.94</v>
      </c>
    </row>
    <row r="110" spans="1:6" ht="13.2">
      <c r="A110" s="28" t="s">
        <v>1169</v>
      </c>
      <c r="B110" s="28" t="s">
        <v>1170</v>
      </c>
      <c r="C110" s="28" t="s">
        <v>1056</v>
      </c>
      <c r="D110" s="29">
        <v>9172.52</v>
      </c>
      <c r="E110" s="29">
        <v>9172.52</v>
      </c>
      <c r="F110" s="29">
        <v>550.35</v>
      </c>
    </row>
    <row r="111" spans="1:6" ht="13.2">
      <c r="A111" s="30" t="s">
        <v>1171</v>
      </c>
      <c r="B111" s="30" t="s">
        <v>1172</v>
      </c>
      <c r="C111" s="30" t="s">
        <v>1056</v>
      </c>
      <c r="D111" s="31">
        <v>2558</v>
      </c>
      <c r="E111" s="31">
        <v>2558</v>
      </c>
      <c r="F111" s="31">
        <v>153.47999999999999</v>
      </c>
    </row>
    <row r="112" spans="1:6" ht="13.2">
      <c r="A112" s="28" t="s">
        <v>1173</v>
      </c>
      <c r="B112" s="28" t="s">
        <v>1174</v>
      </c>
      <c r="C112" s="28" t="s">
        <v>1073</v>
      </c>
      <c r="D112" s="29">
        <v>54</v>
      </c>
      <c r="E112" s="29">
        <v>99</v>
      </c>
      <c r="F112" s="29">
        <v>47.7</v>
      </c>
    </row>
    <row r="113" spans="1:6" ht="13.2">
      <c r="A113" s="30" t="s">
        <v>453</v>
      </c>
      <c r="B113" s="30" t="s">
        <v>454</v>
      </c>
      <c r="C113" s="30" t="s">
        <v>1056</v>
      </c>
      <c r="D113" s="31">
        <v>3394.3</v>
      </c>
      <c r="E113" s="31">
        <v>3394.3</v>
      </c>
      <c r="F113" s="31">
        <v>203.66</v>
      </c>
    </row>
    <row r="114" spans="1:6" ht="13.2">
      <c r="A114" s="28" t="s">
        <v>1175</v>
      </c>
      <c r="B114" s="28" t="s">
        <v>1176</v>
      </c>
      <c r="C114" s="28" t="s">
        <v>1073</v>
      </c>
      <c r="D114" s="29">
        <v>33</v>
      </c>
      <c r="E114" s="29">
        <v>34.49</v>
      </c>
      <c r="F114" s="29">
        <v>3.14</v>
      </c>
    </row>
    <row r="115" spans="1:6" ht="13.2">
      <c r="A115" s="30" t="s">
        <v>1177</v>
      </c>
      <c r="B115" s="30" t="s">
        <v>1178</v>
      </c>
      <c r="C115" s="30" t="s">
        <v>1073</v>
      </c>
      <c r="D115" s="31">
        <v>147</v>
      </c>
      <c r="E115" s="31">
        <v>153.62</v>
      </c>
      <c r="F115" s="31">
        <v>13.97</v>
      </c>
    </row>
    <row r="116" spans="1:6" ht="13.2">
      <c r="A116" s="28" t="s">
        <v>1179</v>
      </c>
      <c r="B116" s="28" t="s">
        <v>1180</v>
      </c>
      <c r="C116" s="28" t="s">
        <v>1073</v>
      </c>
      <c r="D116" s="29">
        <v>147</v>
      </c>
      <c r="E116" s="29">
        <v>153.62</v>
      </c>
      <c r="F116" s="29">
        <v>13.97</v>
      </c>
    </row>
    <row r="117" spans="1:6" ht="13.2">
      <c r="A117" s="30" t="s">
        <v>1181</v>
      </c>
      <c r="B117" s="30" t="s">
        <v>1182</v>
      </c>
      <c r="C117" s="30" t="s">
        <v>1073</v>
      </c>
      <c r="D117" s="31">
        <v>147</v>
      </c>
      <c r="E117" s="31">
        <v>153.62</v>
      </c>
      <c r="F117" s="31">
        <v>13.97</v>
      </c>
    </row>
    <row r="118" spans="1:6" ht="13.2">
      <c r="A118" s="28" t="s">
        <v>455</v>
      </c>
      <c r="B118" s="28" t="s">
        <v>456</v>
      </c>
      <c r="C118" s="28" t="s">
        <v>14</v>
      </c>
      <c r="D118" s="29">
        <v>559.29999999999995</v>
      </c>
      <c r="E118" s="29">
        <v>559.29999999999995</v>
      </c>
      <c r="F118" s="29">
        <v>33.56</v>
      </c>
    </row>
    <row r="119" spans="1:6" ht="13.2">
      <c r="A119" s="30" t="s">
        <v>457</v>
      </c>
      <c r="B119" s="30" t="s">
        <v>458</v>
      </c>
      <c r="C119" s="30" t="s">
        <v>14</v>
      </c>
      <c r="D119" s="31">
        <v>1119.3</v>
      </c>
      <c r="E119" s="31">
        <v>1119.3</v>
      </c>
      <c r="F119" s="31">
        <v>67.16</v>
      </c>
    </row>
    <row r="120" spans="1:6" ht="13.2">
      <c r="A120" s="28" t="s">
        <v>459</v>
      </c>
      <c r="B120" s="28" t="s">
        <v>460</v>
      </c>
      <c r="C120" s="28" t="s">
        <v>14</v>
      </c>
      <c r="D120" s="29">
        <v>1329.3</v>
      </c>
      <c r="E120" s="29">
        <v>1329.3</v>
      </c>
      <c r="F120" s="29">
        <v>79.760000000000005</v>
      </c>
    </row>
    <row r="121" spans="1:6" ht="13.2">
      <c r="A121" s="30" t="s">
        <v>461</v>
      </c>
      <c r="B121" s="30" t="s">
        <v>462</v>
      </c>
      <c r="C121" s="30" t="s">
        <v>14</v>
      </c>
      <c r="D121" s="31">
        <v>979.3</v>
      </c>
      <c r="E121" s="31">
        <v>979.3</v>
      </c>
      <c r="F121" s="31">
        <v>58.76</v>
      </c>
    </row>
    <row r="122" spans="1:6" ht="13.2">
      <c r="A122" s="28" t="s">
        <v>463</v>
      </c>
      <c r="B122" s="28" t="s">
        <v>464</v>
      </c>
      <c r="C122" s="28" t="s">
        <v>14</v>
      </c>
      <c r="D122" s="29">
        <v>1749.3</v>
      </c>
      <c r="E122" s="29">
        <v>1749.3</v>
      </c>
      <c r="F122" s="29">
        <v>104.96</v>
      </c>
    </row>
    <row r="123" spans="1:6" ht="13.2">
      <c r="A123" s="30" t="s">
        <v>465</v>
      </c>
      <c r="B123" s="30" t="s">
        <v>466</v>
      </c>
      <c r="C123" s="30" t="s">
        <v>14</v>
      </c>
      <c r="D123" s="31">
        <v>2659.3</v>
      </c>
      <c r="E123" s="31">
        <v>2659.3</v>
      </c>
      <c r="F123" s="31">
        <v>159.56</v>
      </c>
    </row>
    <row r="124" spans="1:6" ht="13.2">
      <c r="A124" s="28" t="s">
        <v>467</v>
      </c>
      <c r="B124" s="28" t="s">
        <v>468</v>
      </c>
      <c r="C124" s="28" t="s">
        <v>1056</v>
      </c>
      <c r="D124" s="29">
        <v>9519.2999999999993</v>
      </c>
      <c r="E124" s="29">
        <v>9519.2999999999993</v>
      </c>
      <c r="F124" s="29">
        <v>571.16</v>
      </c>
    </row>
    <row r="125" spans="1:6" ht="13.2">
      <c r="A125" s="30" t="s">
        <v>469</v>
      </c>
      <c r="B125" s="30" t="s">
        <v>470</v>
      </c>
      <c r="C125" s="30" t="s">
        <v>1056</v>
      </c>
      <c r="D125" s="31">
        <v>11619.3</v>
      </c>
      <c r="E125" s="31">
        <v>11619.3</v>
      </c>
      <c r="F125" s="31">
        <v>697.16</v>
      </c>
    </row>
    <row r="126" spans="1:6" ht="13.2">
      <c r="A126" s="28" t="s">
        <v>471</v>
      </c>
      <c r="B126" s="28" t="s">
        <v>472</v>
      </c>
      <c r="C126" s="28" t="s">
        <v>1056</v>
      </c>
      <c r="D126" s="29">
        <v>14419.3</v>
      </c>
      <c r="E126" s="29">
        <v>14419.3</v>
      </c>
      <c r="F126" s="29">
        <v>865.16</v>
      </c>
    </row>
    <row r="127" spans="1:6" ht="13.2">
      <c r="A127" s="30" t="s">
        <v>1183</v>
      </c>
      <c r="B127" s="30" t="s">
        <v>1184</v>
      </c>
      <c r="C127" s="30" t="s">
        <v>14</v>
      </c>
      <c r="D127" s="31">
        <v>1749.3</v>
      </c>
      <c r="E127" s="31">
        <v>1749.3</v>
      </c>
      <c r="F127" s="31">
        <v>104.96</v>
      </c>
    </row>
    <row r="128" spans="1:6" ht="13.2">
      <c r="A128" s="28" t="s">
        <v>1185</v>
      </c>
      <c r="B128" s="28" t="s">
        <v>1186</v>
      </c>
      <c r="C128" s="28" t="s">
        <v>14</v>
      </c>
      <c r="D128" s="29">
        <v>2659.3</v>
      </c>
      <c r="E128" s="29">
        <v>2659.3</v>
      </c>
      <c r="F128" s="29">
        <v>159.56</v>
      </c>
    </row>
    <row r="129" spans="1:6" ht="13.2">
      <c r="A129" s="30" t="s">
        <v>473</v>
      </c>
      <c r="B129" s="30" t="s">
        <v>474</v>
      </c>
      <c r="C129" s="30" t="s">
        <v>14</v>
      </c>
      <c r="D129" s="31">
        <v>307.3</v>
      </c>
      <c r="E129" s="31">
        <v>307.3</v>
      </c>
      <c r="F129" s="31">
        <v>18.440000000000001</v>
      </c>
    </row>
    <row r="130" spans="1:6" ht="13.2">
      <c r="A130" s="28" t="s">
        <v>475</v>
      </c>
      <c r="B130" s="28" t="s">
        <v>476</v>
      </c>
      <c r="C130" s="28" t="s">
        <v>14</v>
      </c>
      <c r="D130" s="29">
        <v>720.3</v>
      </c>
      <c r="E130" s="29">
        <v>720.3</v>
      </c>
      <c r="F130" s="29">
        <v>43.22</v>
      </c>
    </row>
    <row r="131" spans="1:6" ht="13.2">
      <c r="A131" s="30" t="s">
        <v>477</v>
      </c>
      <c r="B131" s="30" t="s">
        <v>478</v>
      </c>
      <c r="C131" s="30" t="s">
        <v>14</v>
      </c>
      <c r="D131" s="31">
        <v>160.30000000000001</v>
      </c>
      <c r="E131" s="31">
        <v>160.30000000000001</v>
      </c>
      <c r="F131" s="31">
        <v>9.6199999999999992</v>
      </c>
    </row>
    <row r="132" spans="1:6" ht="13.2">
      <c r="A132" s="28" t="s">
        <v>479</v>
      </c>
      <c r="B132" s="28" t="s">
        <v>480</v>
      </c>
      <c r="C132" s="28" t="s">
        <v>14</v>
      </c>
      <c r="D132" s="29">
        <v>307.3</v>
      </c>
      <c r="E132" s="29">
        <v>307.3</v>
      </c>
      <c r="F132" s="29">
        <v>18.440000000000001</v>
      </c>
    </row>
    <row r="133" spans="1:6" ht="13.2">
      <c r="A133" s="30" t="s">
        <v>481</v>
      </c>
      <c r="B133" s="30" t="s">
        <v>482</v>
      </c>
      <c r="C133" s="30" t="s">
        <v>14</v>
      </c>
      <c r="D133" s="31">
        <v>769.3</v>
      </c>
      <c r="E133" s="31">
        <v>769.3</v>
      </c>
      <c r="F133" s="31">
        <v>46.16</v>
      </c>
    </row>
    <row r="134" spans="1:6" ht="13.2">
      <c r="A134" s="28" t="s">
        <v>483</v>
      </c>
      <c r="B134" s="28" t="s">
        <v>484</v>
      </c>
      <c r="C134" s="28" t="s">
        <v>14</v>
      </c>
      <c r="D134" s="29">
        <v>160.30000000000001</v>
      </c>
      <c r="E134" s="29">
        <v>160.30000000000001</v>
      </c>
      <c r="F134" s="29">
        <v>9.6199999999999992</v>
      </c>
    </row>
    <row r="135" spans="1:6" ht="13.2">
      <c r="A135" s="30" t="s">
        <v>1187</v>
      </c>
      <c r="B135" s="30" t="s">
        <v>1188</v>
      </c>
      <c r="C135" s="30" t="s">
        <v>14</v>
      </c>
      <c r="D135" s="31">
        <v>160.30000000000001</v>
      </c>
      <c r="E135" s="31">
        <v>160.30000000000001</v>
      </c>
      <c r="F135" s="31">
        <v>9.6199999999999992</v>
      </c>
    </row>
    <row r="136" spans="1:6" ht="13.2">
      <c r="A136" s="28" t="s">
        <v>1189</v>
      </c>
      <c r="B136" s="28" t="s">
        <v>1190</v>
      </c>
      <c r="C136" s="28" t="s">
        <v>1073</v>
      </c>
      <c r="D136" s="29">
        <v>136</v>
      </c>
      <c r="E136" s="29">
        <v>142.12</v>
      </c>
      <c r="F136" s="29">
        <v>12.92</v>
      </c>
    </row>
    <row r="137" spans="1:6" ht="13.2">
      <c r="A137" s="30" t="s">
        <v>1191</v>
      </c>
      <c r="B137" s="30" t="s">
        <v>1192</v>
      </c>
      <c r="C137" s="30" t="s">
        <v>1073</v>
      </c>
      <c r="D137" s="31">
        <v>136</v>
      </c>
      <c r="E137" s="31">
        <v>142.12</v>
      </c>
      <c r="F137" s="31">
        <v>12.92</v>
      </c>
    </row>
    <row r="138" spans="1:6" ht="13.2">
      <c r="A138" s="28" t="s">
        <v>1193</v>
      </c>
      <c r="B138" s="28" t="s">
        <v>1194</v>
      </c>
      <c r="C138" s="28" t="s">
        <v>1073</v>
      </c>
      <c r="D138" s="29">
        <v>136</v>
      </c>
      <c r="E138" s="29">
        <v>142.12</v>
      </c>
      <c r="F138" s="29">
        <v>12.92</v>
      </c>
    </row>
    <row r="139" spans="1:6" ht="13.2">
      <c r="A139" s="30" t="s">
        <v>1195</v>
      </c>
      <c r="B139" s="30" t="s">
        <v>1196</v>
      </c>
      <c r="C139" s="30" t="s">
        <v>1073</v>
      </c>
      <c r="D139" s="31">
        <v>75</v>
      </c>
      <c r="E139" s="31">
        <v>78.37</v>
      </c>
      <c r="F139" s="31">
        <v>7.12</v>
      </c>
    </row>
    <row r="140" spans="1:6" ht="13.2">
      <c r="A140" s="28" t="s">
        <v>1197</v>
      </c>
      <c r="B140" s="28" t="s">
        <v>1198</v>
      </c>
      <c r="C140" s="28" t="s">
        <v>1073</v>
      </c>
      <c r="D140" s="29">
        <v>264</v>
      </c>
      <c r="E140" s="29">
        <v>275.88</v>
      </c>
      <c r="F140" s="29">
        <v>25.08</v>
      </c>
    </row>
    <row r="141" spans="1:6" ht="13.2">
      <c r="A141" s="30" t="s">
        <v>1199</v>
      </c>
      <c r="B141" s="30" t="s">
        <v>1200</v>
      </c>
      <c r="C141" s="30" t="s">
        <v>1073</v>
      </c>
      <c r="D141" s="31">
        <v>264</v>
      </c>
      <c r="E141" s="31">
        <v>275.88</v>
      </c>
      <c r="F141" s="31">
        <v>25.08</v>
      </c>
    </row>
    <row r="142" spans="1:6" ht="13.2">
      <c r="A142" s="28" t="s">
        <v>1201</v>
      </c>
      <c r="B142" s="28" t="s">
        <v>1202</v>
      </c>
      <c r="C142" s="28" t="s">
        <v>1073</v>
      </c>
      <c r="D142" s="29">
        <v>264</v>
      </c>
      <c r="E142" s="29">
        <v>275.88</v>
      </c>
      <c r="F142" s="29">
        <v>25.08</v>
      </c>
    </row>
    <row r="143" spans="1:6" ht="13.2">
      <c r="A143" s="30" t="s">
        <v>1203</v>
      </c>
      <c r="B143" s="30" t="s">
        <v>1204</v>
      </c>
      <c r="C143" s="30" t="s">
        <v>1073</v>
      </c>
      <c r="D143" s="31">
        <v>145</v>
      </c>
      <c r="E143" s="31">
        <v>151.52000000000001</v>
      </c>
      <c r="F143" s="31">
        <v>13.77</v>
      </c>
    </row>
    <row r="144" spans="1:6" ht="13.2">
      <c r="A144" s="28" t="s">
        <v>1205</v>
      </c>
      <c r="B144" s="28" t="s">
        <v>1206</v>
      </c>
      <c r="C144" s="28" t="s">
        <v>1073</v>
      </c>
      <c r="D144" s="29">
        <v>230</v>
      </c>
      <c r="E144" s="29">
        <v>240.35</v>
      </c>
      <c r="F144" s="29">
        <v>21.85</v>
      </c>
    </row>
    <row r="145" spans="1:6" ht="13.2">
      <c r="A145" s="30" t="s">
        <v>1207</v>
      </c>
      <c r="B145" s="30" t="s">
        <v>1208</v>
      </c>
      <c r="C145" s="30" t="s">
        <v>1073</v>
      </c>
      <c r="D145" s="31">
        <v>230</v>
      </c>
      <c r="E145" s="31">
        <v>240.35</v>
      </c>
      <c r="F145" s="31">
        <v>21.85</v>
      </c>
    </row>
    <row r="146" spans="1:6" ht="13.2">
      <c r="A146" s="28" t="s">
        <v>1209</v>
      </c>
      <c r="B146" s="28" t="s">
        <v>1210</v>
      </c>
      <c r="C146" s="28" t="s">
        <v>1073</v>
      </c>
      <c r="D146" s="29">
        <v>230</v>
      </c>
      <c r="E146" s="29">
        <v>240.35</v>
      </c>
      <c r="F146" s="29">
        <v>21.85</v>
      </c>
    </row>
    <row r="147" spans="1:6" ht="13.2">
      <c r="A147" s="30" t="s">
        <v>1211</v>
      </c>
      <c r="B147" s="30" t="s">
        <v>1212</v>
      </c>
      <c r="C147" s="30" t="s">
        <v>1073</v>
      </c>
      <c r="D147" s="31">
        <v>99</v>
      </c>
      <c r="E147" s="31">
        <v>103.45</v>
      </c>
      <c r="F147" s="31">
        <v>9.4</v>
      </c>
    </row>
    <row r="148" spans="1:6" ht="13.2">
      <c r="A148" s="28" t="s">
        <v>1213</v>
      </c>
      <c r="B148" s="28" t="s">
        <v>1214</v>
      </c>
      <c r="C148" s="28" t="s">
        <v>1073</v>
      </c>
      <c r="D148" s="29">
        <v>112</v>
      </c>
      <c r="E148" s="29">
        <v>117.04</v>
      </c>
      <c r="F148" s="29">
        <v>10.64</v>
      </c>
    </row>
    <row r="149" spans="1:6" ht="13.2">
      <c r="A149" s="30" t="s">
        <v>1215</v>
      </c>
      <c r="B149" s="30" t="s">
        <v>1216</v>
      </c>
      <c r="C149" s="30" t="s">
        <v>1073</v>
      </c>
      <c r="D149" s="31">
        <v>143</v>
      </c>
      <c r="E149" s="31">
        <v>149.44</v>
      </c>
      <c r="F149" s="31">
        <v>13.59</v>
      </c>
    </row>
    <row r="150" spans="1:6" ht="13.2">
      <c r="A150" s="28" t="s">
        <v>1217</v>
      </c>
      <c r="B150" s="28" t="s">
        <v>1218</v>
      </c>
      <c r="C150" s="28" t="s">
        <v>1073</v>
      </c>
      <c r="D150" s="29">
        <v>162</v>
      </c>
      <c r="E150" s="29">
        <v>169.29</v>
      </c>
      <c r="F150" s="29">
        <v>15.39</v>
      </c>
    </row>
    <row r="151" spans="1:6" ht="13.2">
      <c r="A151" s="30" t="s">
        <v>327</v>
      </c>
      <c r="B151" s="30" t="s">
        <v>1219</v>
      </c>
      <c r="C151" s="30" t="s">
        <v>1073</v>
      </c>
      <c r="D151" s="31">
        <v>46</v>
      </c>
      <c r="E151" s="31">
        <v>48.45</v>
      </c>
      <c r="F151" s="31">
        <v>4.75</v>
      </c>
    </row>
    <row r="152" spans="1:6" ht="13.2">
      <c r="A152" s="28" t="s">
        <v>201</v>
      </c>
      <c r="B152" s="28" t="s">
        <v>1220</v>
      </c>
      <c r="C152" s="28" t="s">
        <v>1073</v>
      </c>
      <c r="D152" s="29">
        <v>46</v>
      </c>
      <c r="E152" s="29">
        <v>48.45</v>
      </c>
      <c r="F152" s="29">
        <v>4.75</v>
      </c>
    </row>
    <row r="153" spans="1:6" ht="13.2">
      <c r="A153" s="30" t="s">
        <v>202</v>
      </c>
      <c r="B153" s="30" t="s">
        <v>1221</v>
      </c>
      <c r="C153" s="30" t="s">
        <v>1073</v>
      </c>
      <c r="D153" s="31">
        <v>46</v>
      </c>
      <c r="E153" s="31">
        <v>48.45</v>
      </c>
      <c r="F153" s="31">
        <v>4.75</v>
      </c>
    </row>
    <row r="154" spans="1:6" ht="13.2">
      <c r="A154" s="28" t="s">
        <v>203</v>
      </c>
      <c r="B154" s="28" t="s">
        <v>1222</v>
      </c>
      <c r="C154" s="28" t="s">
        <v>1073</v>
      </c>
      <c r="D154" s="29">
        <v>55</v>
      </c>
      <c r="E154" s="29">
        <v>57.95</v>
      </c>
      <c r="F154" s="29">
        <v>5.7</v>
      </c>
    </row>
    <row r="155" spans="1:6" ht="13.2">
      <c r="A155" s="30" t="s">
        <v>328</v>
      </c>
      <c r="B155" s="30" t="s">
        <v>1223</v>
      </c>
      <c r="C155" s="30" t="s">
        <v>1073</v>
      </c>
      <c r="D155" s="31">
        <v>129</v>
      </c>
      <c r="E155" s="31">
        <v>134.81</v>
      </c>
      <c r="F155" s="31">
        <v>12.26</v>
      </c>
    </row>
    <row r="156" spans="1:6" ht="13.2">
      <c r="A156" s="28" t="s">
        <v>1224</v>
      </c>
      <c r="B156" s="28" t="s">
        <v>1206</v>
      </c>
      <c r="C156" s="28" t="s">
        <v>1073</v>
      </c>
      <c r="D156" s="29">
        <v>191</v>
      </c>
      <c r="E156" s="29">
        <v>199.6</v>
      </c>
      <c r="F156" s="29">
        <v>18.149999999999999</v>
      </c>
    </row>
    <row r="157" spans="1:6" ht="13.2">
      <c r="A157" s="30" t="s">
        <v>1225</v>
      </c>
      <c r="B157" s="30" t="s">
        <v>1208</v>
      </c>
      <c r="C157" s="30" t="s">
        <v>1073</v>
      </c>
      <c r="D157" s="31">
        <v>191</v>
      </c>
      <c r="E157" s="31">
        <v>199.6</v>
      </c>
      <c r="F157" s="31">
        <v>18.149999999999999</v>
      </c>
    </row>
    <row r="158" spans="1:6" ht="13.2">
      <c r="A158" s="28" t="s">
        <v>329</v>
      </c>
      <c r="B158" s="28" t="s">
        <v>1226</v>
      </c>
      <c r="C158" s="28" t="s">
        <v>1073</v>
      </c>
      <c r="D158" s="29">
        <v>90</v>
      </c>
      <c r="E158" s="29">
        <v>94.05</v>
      </c>
      <c r="F158" s="29">
        <v>8.5500000000000007</v>
      </c>
    </row>
    <row r="159" spans="1:6" ht="13.2">
      <c r="A159" s="30" t="s">
        <v>1227</v>
      </c>
      <c r="B159" s="30" t="s">
        <v>1210</v>
      </c>
      <c r="C159" s="30" t="s">
        <v>1073</v>
      </c>
      <c r="D159" s="31">
        <v>191</v>
      </c>
      <c r="E159" s="31">
        <v>199.6</v>
      </c>
      <c r="F159" s="31">
        <v>18.149999999999999</v>
      </c>
    </row>
    <row r="160" spans="1:6" ht="13.2">
      <c r="A160" s="28" t="s">
        <v>1228</v>
      </c>
      <c r="B160" s="28" t="s">
        <v>1212</v>
      </c>
      <c r="C160" s="28" t="s">
        <v>1073</v>
      </c>
      <c r="D160" s="29">
        <v>59</v>
      </c>
      <c r="E160" s="29">
        <v>61.66</v>
      </c>
      <c r="F160" s="29">
        <v>5.61</v>
      </c>
    </row>
    <row r="161" spans="1:6" ht="13.2">
      <c r="A161" s="30" t="s">
        <v>120</v>
      </c>
      <c r="B161" s="30" t="s">
        <v>1229</v>
      </c>
      <c r="C161" s="30" t="s">
        <v>1073</v>
      </c>
      <c r="D161" s="31">
        <v>37</v>
      </c>
      <c r="E161" s="31">
        <v>38.67</v>
      </c>
      <c r="F161" s="31">
        <v>3.52</v>
      </c>
    </row>
    <row r="162" spans="1:6" ht="13.2">
      <c r="A162" s="28" t="s">
        <v>330</v>
      </c>
      <c r="B162" s="28" t="s">
        <v>1230</v>
      </c>
      <c r="C162" s="28" t="s">
        <v>1073</v>
      </c>
      <c r="D162" s="29">
        <v>133</v>
      </c>
      <c r="E162" s="29">
        <v>138.99</v>
      </c>
      <c r="F162" s="29">
        <v>12.64</v>
      </c>
    </row>
    <row r="163" spans="1:6" ht="13.2">
      <c r="A163" s="30" t="s">
        <v>34</v>
      </c>
      <c r="B163" s="30" t="s">
        <v>1231</v>
      </c>
      <c r="C163" s="30" t="s">
        <v>1073</v>
      </c>
      <c r="D163" s="31">
        <v>35</v>
      </c>
      <c r="E163" s="31">
        <v>36.58</v>
      </c>
      <c r="F163" s="31">
        <v>3.33</v>
      </c>
    </row>
    <row r="164" spans="1:6" ht="13.2">
      <c r="A164" s="28" t="s">
        <v>85</v>
      </c>
      <c r="B164" s="28" t="s">
        <v>1230</v>
      </c>
      <c r="C164" s="28" t="s">
        <v>1073</v>
      </c>
      <c r="D164" s="29">
        <v>71</v>
      </c>
      <c r="E164" s="29">
        <v>74.19</v>
      </c>
      <c r="F164" s="29">
        <v>6.74</v>
      </c>
    </row>
    <row r="165" spans="1:6" ht="13.2">
      <c r="A165" s="30" t="s">
        <v>363</v>
      </c>
      <c r="B165" s="30" t="s">
        <v>487</v>
      </c>
      <c r="C165" s="30" t="s">
        <v>14</v>
      </c>
      <c r="D165" s="31">
        <v>244.3</v>
      </c>
      <c r="E165" s="31">
        <v>244.3</v>
      </c>
      <c r="F165" s="31">
        <v>14.66</v>
      </c>
    </row>
    <row r="166" spans="1:6" ht="13.2">
      <c r="A166" s="28" t="s">
        <v>488</v>
      </c>
      <c r="B166" s="28" t="s">
        <v>489</v>
      </c>
      <c r="C166" s="28" t="s">
        <v>1056</v>
      </c>
      <c r="D166" s="29">
        <v>2169.3000000000002</v>
      </c>
      <c r="E166" s="29">
        <v>2169.3000000000002</v>
      </c>
      <c r="F166" s="29">
        <v>130.16</v>
      </c>
    </row>
    <row r="167" spans="1:6" ht="13.2">
      <c r="A167" s="30" t="s">
        <v>490</v>
      </c>
      <c r="B167" s="30" t="s">
        <v>491</v>
      </c>
      <c r="C167" s="30" t="s">
        <v>1056</v>
      </c>
      <c r="D167" s="31">
        <v>3093.3</v>
      </c>
      <c r="E167" s="31">
        <v>3093.3</v>
      </c>
      <c r="F167" s="31">
        <v>185.6</v>
      </c>
    </row>
    <row r="168" spans="1:6" ht="13.2">
      <c r="A168" s="28" t="s">
        <v>151</v>
      </c>
      <c r="B168" s="28" t="s">
        <v>492</v>
      </c>
      <c r="C168" s="28" t="s">
        <v>14</v>
      </c>
      <c r="D168" s="29">
        <v>419.3</v>
      </c>
      <c r="E168" s="29">
        <v>419.3</v>
      </c>
      <c r="F168" s="29">
        <v>25.16</v>
      </c>
    </row>
    <row r="169" spans="1:6" ht="13.2">
      <c r="A169" s="30" t="s">
        <v>493</v>
      </c>
      <c r="B169" s="30" t="s">
        <v>494</v>
      </c>
      <c r="C169" s="30" t="s">
        <v>14</v>
      </c>
      <c r="D169" s="31">
        <v>314.3</v>
      </c>
      <c r="E169" s="31">
        <v>314.3</v>
      </c>
      <c r="F169" s="31">
        <v>18.86</v>
      </c>
    </row>
    <row r="170" spans="1:6" ht="13.2">
      <c r="A170" s="28" t="s">
        <v>495</v>
      </c>
      <c r="B170" s="28" t="s">
        <v>496</v>
      </c>
      <c r="C170" s="28" t="s">
        <v>14</v>
      </c>
      <c r="D170" s="29">
        <v>489.3</v>
      </c>
      <c r="E170" s="29">
        <v>489.3</v>
      </c>
      <c r="F170" s="29">
        <v>29.36</v>
      </c>
    </row>
    <row r="171" spans="1:6" ht="13.2">
      <c r="A171" s="30" t="s">
        <v>497</v>
      </c>
      <c r="B171" s="30" t="s">
        <v>498</v>
      </c>
      <c r="C171" s="30" t="s">
        <v>14</v>
      </c>
      <c r="D171" s="31">
        <v>174.3</v>
      </c>
      <c r="E171" s="31">
        <v>174.3</v>
      </c>
      <c r="F171" s="31">
        <v>10.46</v>
      </c>
    </row>
    <row r="172" spans="1:6" ht="13.2">
      <c r="A172" s="28" t="s">
        <v>499</v>
      </c>
      <c r="B172" s="28" t="s">
        <v>500</v>
      </c>
      <c r="C172" s="28" t="s">
        <v>1056</v>
      </c>
      <c r="D172" s="29">
        <v>1924.3</v>
      </c>
      <c r="E172" s="29">
        <v>1924.3</v>
      </c>
      <c r="F172" s="29">
        <v>115.46</v>
      </c>
    </row>
    <row r="173" spans="1:6" ht="13.2">
      <c r="A173" s="30" t="s">
        <v>501</v>
      </c>
      <c r="B173" s="30" t="s">
        <v>502</v>
      </c>
      <c r="C173" s="30" t="s">
        <v>1056</v>
      </c>
      <c r="D173" s="31">
        <v>2827.3</v>
      </c>
      <c r="E173" s="31">
        <v>2827.3</v>
      </c>
      <c r="F173" s="31">
        <v>169.64</v>
      </c>
    </row>
    <row r="174" spans="1:6" ht="13.2">
      <c r="A174" s="28" t="s">
        <v>503</v>
      </c>
      <c r="B174" s="28" t="s">
        <v>504</v>
      </c>
      <c r="C174" s="28" t="s">
        <v>1056</v>
      </c>
      <c r="D174" s="29">
        <v>3331.3</v>
      </c>
      <c r="E174" s="29">
        <v>3331.3</v>
      </c>
      <c r="F174" s="29">
        <v>199.88</v>
      </c>
    </row>
    <row r="175" spans="1:6" ht="13.2">
      <c r="A175" s="30" t="s">
        <v>505</v>
      </c>
      <c r="B175" s="30" t="s">
        <v>506</v>
      </c>
      <c r="C175" s="30" t="s">
        <v>1056</v>
      </c>
      <c r="D175" s="31">
        <v>3093.3</v>
      </c>
      <c r="E175" s="31">
        <v>3093.3</v>
      </c>
      <c r="F175" s="31">
        <v>185.6</v>
      </c>
    </row>
    <row r="176" spans="1:6" ht="13.2">
      <c r="A176" s="28" t="s">
        <v>507</v>
      </c>
      <c r="B176" s="28" t="s">
        <v>508</v>
      </c>
      <c r="C176" s="28" t="s">
        <v>1056</v>
      </c>
      <c r="D176" s="29">
        <v>3366.3</v>
      </c>
      <c r="E176" s="29">
        <v>3366.3</v>
      </c>
      <c r="F176" s="29">
        <v>201.98</v>
      </c>
    </row>
    <row r="177" spans="1:6" ht="13.2">
      <c r="A177" s="30" t="s">
        <v>509</v>
      </c>
      <c r="B177" s="30" t="s">
        <v>510</v>
      </c>
      <c r="C177" s="30" t="s">
        <v>1056</v>
      </c>
      <c r="D177" s="31">
        <v>3660.3</v>
      </c>
      <c r="E177" s="31">
        <v>3660.3</v>
      </c>
      <c r="F177" s="31">
        <v>219.62</v>
      </c>
    </row>
    <row r="178" spans="1:6" ht="13.2">
      <c r="A178" s="28" t="s">
        <v>511</v>
      </c>
      <c r="B178" s="28" t="s">
        <v>512</v>
      </c>
      <c r="C178" s="28" t="s">
        <v>1056</v>
      </c>
      <c r="D178" s="29">
        <v>3366.3</v>
      </c>
      <c r="E178" s="29">
        <v>3366.3</v>
      </c>
      <c r="F178" s="29">
        <v>201.98</v>
      </c>
    </row>
    <row r="179" spans="1:6" ht="13.2">
      <c r="A179" s="30" t="s">
        <v>513</v>
      </c>
      <c r="B179" s="30" t="s">
        <v>514</v>
      </c>
      <c r="C179" s="30" t="s">
        <v>1056</v>
      </c>
      <c r="D179" s="31">
        <v>3331.3</v>
      </c>
      <c r="E179" s="31">
        <v>3331.3</v>
      </c>
      <c r="F179" s="31">
        <v>199.88</v>
      </c>
    </row>
    <row r="180" spans="1:6" ht="13.2">
      <c r="A180" s="28" t="s">
        <v>515</v>
      </c>
      <c r="B180" s="28" t="s">
        <v>516</v>
      </c>
      <c r="C180" s="28" t="s">
        <v>1056</v>
      </c>
      <c r="D180" s="29">
        <v>3604.3</v>
      </c>
      <c r="E180" s="29">
        <v>3604.3</v>
      </c>
      <c r="F180" s="29">
        <v>216.26</v>
      </c>
    </row>
    <row r="181" spans="1:6" ht="13.2">
      <c r="A181" s="30" t="s">
        <v>517</v>
      </c>
      <c r="B181" s="30" t="s">
        <v>518</v>
      </c>
      <c r="C181" s="30" t="s">
        <v>1056</v>
      </c>
      <c r="D181" s="31">
        <v>3898.3</v>
      </c>
      <c r="E181" s="31">
        <v>3898.3</v>
      </c>
      <c r="F181" s="31">
        <v>233.9</v>
      </c>
    </row>
    <row r="182" spans="1:6" ht="13.2">
      <c r="A182" s="28" t="s">
        <v>519</v>
      </c>
      <c r="B182" s="28" t="s">
        <v>520</v>
      </c>
      <c r="C182" s="28" t="s">
        <v>1056</v>
      </c>
      <c r="D182" s="29">
        <v>3604.3</v>
      </c>
      <c r="E182" s="29">
        <v>3604.3</v>
      </c>
      <c r="F182" s="29">
        <v>216.26</v>
      </c>
    </row>
    <row r="183" spans="1:6" ht="13.2">
      <c r="A183" s="30" t="s">
        <v>521</v>
      </c>
      <c r="B183" s="30" t="s">
        <v>522</v>
      </c>
      <c r="C183" s="30" t="s">
        <v>1056</v>
      </c>
      <c r="D183" s="31">
        <v>3506.3</v>
      </c>
      <c r="E183" s="31">
        <v>3506.3</v>
      </c>
      <c r="F183" s="31">
        <v>210.38</v>
      </c>
    </row>
    <row r="184" spans="1:6" ht="13.2">
      <c r="A184" s="28" t="s">
        <v>523</v>
      </c>
      <c r="B184" s="28" t="s">
        <v>524</v>
      </c>
      <c r="C184" s="28" t="s">
        <v>1056</v>
      </c>
      <c r="D184" s="29">
        <v>3779.3</v>
      </c>
      <c r="E184" s="29">
        <v>3779.3</v>
      </c>
      <c r="F184" s="29">
        <v>226.76</v>
      </c>
    </row>
    <row r="185" spans="1:6" ht="13.2">
      <c r="A185" s="30" t="s">
        <v>525</v>
      </c>
      <c r="B185" s="30" t="s">
        <v>526</v>
      </c>
      <c r="C185" s="30" t="s">
        <v>1056</v>
      </c>
      <c r="D185" s="31">
        <v>4073.3</v>
      </c>
      <c r="E185" s="31">
        <v>4073.3</v>
      </c>
      <c r="F185" s="31">
        <v>244.4</v>
      </c>
    </row>
    <row r="186" spans="1:6" ht="13.2">
      <c r="A186" s="28" t="s">
        <v>527</v>
      </c>
      <c r="B186" s="28" t="s">
        <v>528</v>
      </c>
      <c r="C186" s="28" t="s">
        <v>1056</v>
      </c>
      <c r="D186" s="29">
        <v>3779.3</v>
      </c>
      <c r="E186" s="29">
        <v>3779.3</v>
      </c>
      <c r="F186" s="29">
        <v>226.76</v>
      </c>
    </row>
    <row r="187" spans="1:6" ht="13.2">
      <c r="A187" s="30" t="s">
        <v>529</v>
      </c>
      <c r="B187" s="30" t="s">
        <v>530</v>
      </c>
      <c r="C187" s="30" t="s">
        <v>1056</v>
      </c>
      <c r="D187" s="31">
        <v>3583.3</v>
      </c>
      <c r="E187" s="31">
        <v>3583.3</v>
      </c>
      <c r="F187" s="31">
        <v>215</v>
      </c>
    </row>
    <row r="188" spans="1:6" ht="13.2">
      <c r="A188" s="28" t="s">
        <v>531</v>
      </c>
      <c r="B188" s="28" t="s">
        <v>532</v>
      </c>
      <c r="C188" s="28" t="s">
        <v>1056</v>
      </c>
      <c r="D188" s="29">
        <v>3856.3</v>
      </c>
      <c r="E188" s="29">
        <v>3856.3</v>
      </c>
      <c r="F188" s="29">
        <v>231.38</v>
      </c>
    </row>
    <row r="189" spans="1:6" ht="13.2">
      <c r="A189" s="30" t="s">
        <v>533</v>
      </c>
      <c r="B189" s="30" t="s">
        <v>534</v>
      </c>
      <c r="C189" s="30" t="s">
        <v>1056</v>
      </c>
      <c r="D189" s="31">
        <v>4150.3</v>
      </c>
      <c r="E189" s="31">
        <v>4150.3</v>
      </c>
      <c r="F189" s="31">
        <v>249.02</v>
      </c>
    </row>
    <row r="190" spans="1:6" ht="13.2">
      <c r="A190" s="28" t="s">
        <v>535</v>
      </c>
      <c r="B190" s="28" t="s">
        <v>536</v>
      </c>
      <c r="C190" s="28" t="s">
        <v>1056</v>
      </c>
      <c r="D190" s="29">
        <v>3856.3</v>
      </c>
      <c r="E190" s="29">
        <v>3856.3</v>
      </c>
      <c r="F190" s="29">
        <v>231.38</v>
      </c>
    </row>
    <row r="191" spans="1:6" ht="13.2">
      <c r="A191" s="30" t="s">
        <v>537</v>
      </c>
      <c r="B191" s="30" t="s">
        <v>538</v>
      </c>
      <c r="C191" s="30" t="s">
        <v>1056</v>
      </c>
      <c r="D191" s="31">
        <v>3821.3</v>
      </c>
      <c r="E191" s="31">
        <v>3821.3</v>
      </c>
      <c r="F191" s="31">
        <v>229.28</v>
      </c>
    </row>
    <row r="192" spans="1:6" ht="13.2">
      <c r="A192" s="28" t="s">
        <v>539</v>
      </c>
      <c r="B192" s="28" t="s">
        <v>540</v>
      </c>
      <c r="C192" s="28" t="s">
        <v>1056</v>
      </c>
      <c r="D192" s="29">
        <v>4094.3</v>
      </c>
      <c r="E192" s="29">
        <v>4094.3</v>
      </c>
      <c r="F192" s="29">
        <v>245.66</v>
      </c>
    </row>
    <row r="193" spans="1:6" ht="13.2">
      <c r="A193" s="30" t="s">
        <v>541</v>
      </c>
      <c r="B193" s="30" t="s">
        <v>542</v>
      </c>
      <c r="C193" s="30" t="s">
        <v>1056</v>
      </c>
      <c r="D193" s="31">
        <v>4388.3</v>
      </c>
      <c r="E193" s="31">
        <v>4388.3</v>
      </c>
      <c r="F193" s="31">
        <v>263.3</v>
      </c>
    </row>
    <row r="194" spans="1:6" ht="13.2">
      <c r="A194" s="28" t="s">
        <v>543</v>
      </c>
      <c r="B194" s="28" t="s">
        <v>544</v>
      </c>
      <c r="C194" s="28" t="s">
        <v>1056</v>
      </c>
      <c r="D194" s="29">
        <v>4094.3</v>
      </c>
      <c r="E194" s="29">
        <v>4094.3</v>
      </c>
      <c r="F194" s="29">
        <v>245.66</v>
      </c>
    </row>
    <row r="195" spans="1:6" ht="13.2">
      <c r="A195" s="30" t="s">
        <v>545</v>
      </c>
      <c r="B195" s="30" t="s">
        <v>546</v>
      </c>
      <c r="C195" s="30" t="s">
        <v>1056</v>
      </c>
      <c r="D195" s="31">
        <v>3996.3</v>
      </c>
      <c r="E195" s="31">
        <v>3996.3</v>
      </c>
      <c r="F195" s="31">
        <v>239.78</v>
      </c>
    </row>
    <row r="196" spans="1:6" ht="13.2">
      <c r="A196" s="28" t="s">
        <v>547</v>
      </c>
      <c r="B196" s="28" t="s">
        <v>548</v>
      </c>
      <c r="C196" s="28" t="s">
        <v>1056</v>
      </c>
      <c r="D196" s="29">
        <v>4269.3</v>
      </c>
      <c r="E196" s="29">
        <v>4269.3</v>
      </c>
      <c r="F196" s="29">
        <v>256.16000000000003</v>
      </c>
    </row>
    <row r="197" spans="1:6" ht="13.2">
      <c r="A197" s="30" t="s">
        <v>549</v>
      </c>
      <c r="B197" s="30" t="s">
        <v>550</v>
      </c>
      <c r="C197" s="30" t="s">
        <v>1056</v>
      </c>
      <c r="D197" s="31">
        <v>4563.3</v>
      </c>
      <c r="E197" s="31">
        <v>4563.3</v>
      </c>
      <c r="F197" s="31">
        <v>273.8</v>
      </c>
    </row>
    <row r="198" spans="1:6" ht="13.2">
      <c r="A198" s="28" t="s">
        <v>551</v>
      </c>
      <c r="B198" s="28" t="s">
        <v>552</v>
      </c>
      <c r="C198" s="28" t="s">
        <v>1056</v>
      </c>
      <c r="D198" s="29">
        <v>4269.3</v>
      </c>
      <c r="E198" s="29">
        <v>4269.3</v>
      </c>
      <c r="F198" s="29">
        <v>256.16000000000003</v>
      </c>
    </row>
    <row r="199" spans="1:6" ht="13.2">
      <c r="A199" s="30" t="s">
        <v>553</v>
      </c>
      <c r="B199" s="30" t="s">
        <v>554</v>
      </c>
      <c r="C199" s="30" t="s">
        <v>1056</v>
      </c>
      <c r="D199" s="31">
        <v>4080.3</v>
      </c>
      <c r="E199" s="31">
        <v>4080.3</v>
      </c>
      <c r="F199" s="31">
        <v>244.82</v>
      </c>
    </row>
    <row r="200" spans="1:6" ht="13.2">
      <c r="A200" s="28" t="s">
        <v>555</v>
      </c>
      <c r="B200" s="28" t="s">
        <v>556</v>
      </c>
      <c r="C200" s="28" t="s">
        <v>1056</v>
      </c>
      <c r="D200" s="29">
        <v>4353.3</v>
      </c>
      <c r="E200" s="29">
        <v>4353.3</v>
      </c>
      <c r="F200" s="29">
        <v>261.2</v>
      </c>
    </row>
    <row r="201" spans="1:6" ht="13.2">
      <c r="A201" s="30" t="s">
        <v>557</v>
      </c>
      <c r="B201" s="30" t="s">
        <v>558</v>
      </c>
      <c r="C201" s="30" t="s">
        <v>1056</v>
      </c>
      <c r="D201" s="31">
        <v>4647.3</v>
      </c>
      <c r="E201" s="31">
        <v>4647.3</v>
      </c>
      <c r="F201" s="31">
        <v>278.83999999999997</v>
      </c>
    </row>
    <row r="202" spans="1:6" ht="13.2">
      <c r="A202" s="28" t="s">
        <v>559</v>
      </c>
      <c r="B202" s="28" t="s">
        <v>560</v>
      </c>
      <c r="C202" s="28" t="s">
        <v>1056</v>
      </c>
      <c r="D202" s="29">
        <v>4353.3</v>
      </c>
      <c r="E202" s="29">
        <v>4353.3</v>
      </c>
      <c r="F202" s="29">
        <v>261.2</v>
      </c>
    </row>
    <row r="203" spans="1:6" ht="13.2">
      <c r="A203" s="30" t="s">
        <v>561</v>
      </c>
      <c r="B203" s="30" t="s">
        <v>562</v>
      </c>
      <c r="C203" s="30" t="s">
        <v>1056</v>
      </c>
      <c r="D203" s="31">
        <v>4318.3</v>
      </c>
      <c r="E203" s="31">
        <v>4318.3</v>
      </c>
      <c r="F203" s="31">
        <v>259.10000000000002</v>
      </c>
    </row>
    <row r="204" spans="1:6" ht="13.2">
      <c r="A204" s="28" t="s">
        <v>563</v>
      </c>
      <c r="B204" s="28" t="s">
        <v>564</v>
      </c>
      <c r="C204" s="28" t="s">
        <v>1056</v>
      </c>
      <c r="D204" s="29">
        <v>4591.3</v>
      </c>
      <c r="E204" s="29">
        <v>4591.3</v>
      </c>
      <c r="F204" s="29">
        <v>275.48</v>
      </c>
    </row>
    <row r="205" spans="1:6" ht="13.2">
      <c r="A205" s="30" t="s">
        <v>565</v>
      </c>
      <c r="B205" s="30" t="s">
        <v>566</v>
      </c>
      <c r="C205" s="30" t="s">
        <v>1056</v>
      </c>
      <c r="D205" s="31">
        <v>4885.3</v>
      </c>
      <c r="E205" s="31">
        <v>4885.3</v>
      </c>
      <c r="F205" s="31">
        <v>293.12</v>
      </c>
    </row>
    <row r="206" spans="1:6" ht="13.2">
      <c r="A206" s="28" t="s">
        <v>567</v>
      </c>
      <c r="B206" s="28" t="s">
        <v>568</v>
      </c>
      <c r="C206" s="28" t="s">
        <v>1056</v>
      </c>
      <c r="D206" s="29">
        <v>4591.3</v>
      </c>
      <c r="E206" s="29">
        <v>4591.3</v>
      </c>
      <c r="F206" s="29">
        <v>275.48</v>
      </c>
    </row>
    <row r="207" spans="1:6" ht="13.2">
      <c r="A207" s="30" t="s">
        <v>569</v>
      </c>
      <c r="B207" s="30" t="s">
        <v>570</v>
      </c>
      <c r="C207" s="30" t="s">
        <v>1056</v>
      </c>
      <c r="D207" s="31">
        <v>4493.3</v>
      </c>
      <c r="E207" s="31">
        <v>4493.3</v>
      </c>
      <c r="F207" s="31">
        <v>269.60000000000002</v>
      </c>
    </row>
    <row r="208" spans="1:6" ht="13.2">
      <c r="A208" s="28" t="s">
        <v>571</v>
      </c>
      <c r="B208" s="28" t="s">
        <v>572</v>
      </c>
      <c r="C208" s="28" t="s">
        <v>1056</v>
      </c>
      <c r="D208" s="29">
        <v>4766.3</v>
      </c>
      <c r="E208" s="29">
        <v>4766.3</v>
      </c>
      <c r="F208" s="29">
        <v>285.98</v>
      </c>
    </row>
    <row r="209" spans="1:6" ht="13.2">
      <c r="A209" s="30" t="s">
        <v>573</v>
      </c>
      <c r="B209" s="30" t="s">
        <v>574</v>
      </c>
      <c r="C209" s="30" t="s">
        <v>1056</v>
      </c>
      <c r="D209" s="31">
        <v>5060.3</v>
      </c>
      <c r="E209" s="31">
        <v>5060.3</v>
      </c>
      <c r="F209" s="31">
        <v>303.62</v>
      </c>
    </row>
    <row r="210" spans="1:6" ht="13.2">
      <c r="A210" s="28" t="s">
        <v>575</v>
      </c>
      <c r="B210" s="28" t="s">
        <v>576</v>
      </c>
      <c r="C210" s="28" t="s">
        <v>1056</v>
      </c>
      <c r="D210" s="29">
        <v>4766.3</v>
      </c>
      <c r="E210" s="29">
        <v>4766.3</v>
      </c>
      <c r="F210" s="29">
        <v>285.98</v>
      </c>
    </row>
    <row r="211" spans="1:6" ht="13.2">
      <c r="A211" s="30" t="s">
        <v>152</v>
      </c>
      <c r="B211" s="30" t="s">
        <v>1232</v>
      </c>
      <c r="C211" s="30" t="s">
        <v>14</v>
      </c>
      <c r="D211" s="31">
        <v>117.09</v>
      </c>
      <c r="E211" s="31">
        <v>111.86</v>
      </c>
      <c r="F211" s="31">
        <v>1.8</v>
      </c>
    </row>
    <row r="212" spans="1:6" ht="13.2">
      <c r="A212" s="28" t="s">
        <v>1233</v>
      </c>
      <c r="B212" s="28" t="s">
        <v>1109</v>
      </c>
      <c r="C212" s="28" t="s">
        <v>14</v>
      </c>
      <c r="D212" s="29">
        <v>80</v>
      </c>
      <c r="E212" s="29">
        <v>80</v>
      </c>
      <c r="F212" s="29">
        <v>4.8</v>
      </c>
    </row>
    <row r="213" spans="1:6" ht="13.2">
      <c r="A213" s="30" t="s">
        <v>1234</v>
      </c>
      <c r="B213" s="30" t="s">
        <v>1235</v>
      </c>
      <c r="C213" s="30" t="s">
        <v>1056</v>
      </c>
      <c r="D213" s="31">
        <v>4010.3</v>
      </c>
      <c r="E213" s="31">
        <v>4010.3</v>
      </c>
      <c r="F213" s="31">
        <v>240.62</v>
      </c>
    </row>
    <row r="214" spans="1:6" ht="13.2">
      <c r="A214" s="28" t="s">
        <v>577</v>
      </c>
      <c r="B214" s="28" t="s">
        <v>578</v>
      </c>
      <c r="C214" s="28" t="s">
        <v>1056</v>
      </c>
      <c r="D214" s="29">
        <v>1679.3</v>
      </c>
      <c r="E214" s="29">
        <v>1679.3</v>
      </c>
      <c r="F214" s="29">
        <v>100.76</v>
      </c>
    </row>
    <row r="215" spans="1:6" ht="13.2">
      <c r="A215" s="30" t="s">
        <v>579</v>
      </c>
      <c r="B215" s="30" t="s">
        <v>580</v>
      </c>
      <c r="C215" s="30" t="s">
        <v>14</v>
      </c>
      <c r="D215" s="31">
        <v>419.3</v>
      </c>
      <c r="E215" s="31">
        <v>419.3</v>
      </c>
      <c r="F215" s="31">
        <v>25.16</v>
      </c>
    </row>
    <row r="216" spans="1:6" ht="13.2">
      <c r="A216" s="28" t="s">
        <v>581</v>
      </c>
      <c r="B216" s="28" t="s">
        <v>582</v>
      </c>
      <c r="C216" s="28" t="s">
        <v>14</v>
      </c>
      <c r="D216" s="29">
        <v>559.29999999999995</v>
      </c>
      <c r="E216" s="29">
        <v>559.29999999999995</v>
      </c>
      <c r="F216" s="29">
        <v>33.56</v>
      </c>
    </row>
    <row r="217" spans="1:6" ht="13.2">
      <c r="A217" s="30" t="s">
        <v>1236</v>
      </c>
      <c r="B217" s="30" t="s">
        <v>1237</v>
      </c>
      <c r="C217" s="30" t="s">
        <v>1073</v>
      </c>
      <c r="D217" s="31">
        <v>91</v>
      </c>
      <c r="E217" s="31">
        <v>95.1</v>
      </c>
      <c r="F217" s="31">
        <v>8.65</v>
      </c>
    </row>
    <row r="218" spans="1:6" ht="13.2">
      <c r="A218" s="28" t="s">
        <v>1238</v>
      </c>
      <c r="B218" s="28" t="s">
        <v>1239</v>
      </c>
      <c r="C218" s="28" t="s">
        <v>1073</v>
      </c>
      <c r="D218" s="29">
        <v>91</v>
      </c>
      <c r="E218" s="29">
        <v>95.1</v>
      </c>
      <c r="F218" s="29">
        <v>8.65</v>
      </c>
    </row>
    <row r="219" spans="1:6" ht="13.2">
      <c r="A219" s="30" t="s">
        <v>1240</v>
      </c>
      <c r="B219" s="30" t="s">
        <v>1241</v>
      </c>
      <c r="C219" s="30" t="s">
        <v>1073</v>
      </c>
      <c r="D219" s="31">
        <v>91</v>
      </c>
      <c r="E219" s="31">
        <v>95.1</v>
      </c>
      <c r="F219" s="31">
        <v>8.65</v>
      </c>
    </row>
    <row r="220" spans="1:6" ht="13.2">
      <c r="A220" s="28" t="s">
        <v>1242</v>
      </c>
      <c r="B220" s="28" t="s">
        <v>1243</v>
      </c>
      <c r="C220" s="28" t="s">
        <v>1073</v>
      </c>
      <c r="D220" s="29">
        <v>52</v>
      </c>
      <c r="E220" s="29">
        <v>54.34</v>
      </c>
      <c r="F220" s="29">
        <v>4.9400000000000004</v>
      </c>
    </row>
    <row r="221" spans="1:6" ht="13.2">
      <c r="A221" s="30" t="s">
        <v>583</v>
      </c>
      <c r="B221" s="30" t="s">
        <v>584</v>
      </c>
      <c r="C221" s="30" t="s">
        <v>14</v>
      </c>
      <c r="D221" s="31">
        <v>314.3</v>
      </c>
      <c r="E221" s="31">
        <v>314.3</v>
      </c>
      <c r="F221" s="31">
        <v>18.86</v>
      </c>
    </row>
    <row r="222" spans="1:6" ht="13.2">
      <c r="A222" s="28" t="s">
        <v>585</v>
      </c>
      <c r="B222" s="28" t="s">
        <v>586</v>
      </c>
      <c r="C222" s="28" t="s">
        <v>14</v>
      </c>
      <c r="D222" s="29">
        <v>769.3</v>
      </c>
      <c r="E222" s="29">
        <v>769.3</v>
      </c>
      <c r="F222" s="29">
        <v>46.16</v>
      </c>
    </row>
    <row r="223" spans="1:6" ht="13.2">
      <c r="A223" s="30" t="s">
        <v>587</v>
      </c>
      <c r="B223" s="30" t="s">
        <v>588</v>
      </c>
      <c r="C223" s="30" t="s">
        <v>14</v>
      </c>
      <c r="D223" s="31">
        <v>174.3</v>
      </c>
      <c r="E223" s="31">
        <v>174.3</v>
      </c>
      <c r="F223" s="31">
        <v>10.46</v>
      </c>
    </row>
    <row r="224" spans="1:6" ht="13.2">
      <c r="A224" s="28" t="s">
        <v>589</v>
      </c>
      <c r="B224" s="28" t="s">
        <v>590</v>
      </c>
      <c r="C224" s="28" t="s">
        <v>14</v>
      </c>
      <c r="D224" s="29">
        <v>314.3</v>
      </c>
      <c r="E224" s="29">
        <v>314.3</v>
      </c>
      <c r="F224" s="29">
        <v>18.86</v>
      </c>
    </row>
    <row r="225" spans="1:6" ht="13.2">
      <c r="A225" s="30" t="s">
        <v>591</v>
      </c>
      <c r="B225" s="30" t="s">
        <v>592</v>
      </c>
      <c r="C225" s="30" t="s">
        <v>14</v>
      </c>
      <c r="D225" s="31">
        <v>769.3</v>
      </c>
      <c r="E225" s="31">
        <v>769.3</v>
      </c>
      <c r="F225" s="31">
        <v>46.16</v>
      </c>
    </row>
    <row r="226" spans="1:6" ht="13.2">
      <c r="A226" s="28" t="s">
        <v>593</v>
      </c>
      <c r="B226" s="28" t="s">
        <v>594</v>
      </c>
      <c r="C226" s="28" t="s">
        <v>14</v>
      </c>
      <c r="D226" s="29">
        <v>174.3</v>
      </c>
      <c r="E226" s="29">
        <v>174.3</v>
      </c>
      <c r="F226" s="29">
        <v>10.46</v>
      </c>
    </row>
    <row r="227" spans="1:6" ht="13.2">
      <c r="A227" s="30" t="s">
        <v>595</v>
      </c>
      <c r="B227" s="30" t="s">
        <v>596</v>
      </c>
      <c r="C227" s="30" t="s">
        <v>1056</v>
      </c>
      <c r="D227" s="31">
        <v>2029.3</v>
      </c>
      <c r="E227" s="31">
        <v>2029.3</v>
      </c>
      <c r="F227" s="31">
        <v>121.76</v>
      </c>
    </row>
    <row r="228" spans="1:6" ht="13.2">
      <c r="A228" s="28" t="s">
        <v>599</v>
      </c>
      <c r="B228" s="28" t="s">
        <v>600</v>
      </c>
      <c r="C228" s="28" t="s">
        <v>14</v>
      </c>
      <c r="D228" s="29">
        <v>429</v>
      </c>
      <c r="E228" s="29">
        <v>429</v>
      </c>
      <c r="F228" s="29">
        <v>25.74</v>
      </c>
    </row>
    <row r="229" spans="1:6" ht="13.2">
      <c r="A229" s="30" t="s">
        <v>603</v>
      </c>
      <c r="B229" s="30" t="s">
        <v>604</v>
      </c>
      <c r="C229" s="30" t="s">
        <v>1056</v>
      </c>
      <c r="D229" s="31">
        <v>3499.3</v>
      </c>
      <c r="E229" s="31">
        <v>3499.3</v>
      </c>
      <c r="F229" s="31">
        <v>209.96</v>
      </c>
    </row>
    <row r="230" spans="1:6" ht="13.2">
      <c r="A230" s="28" t="s">
        <v>1244</v>
      </c>
      <c r="B230" s="28" t="s">
        <v>1245</v>
      </c>
      <c r="C230" s="28" t="s">
        <v>1056</v>
      </c>
      <c r="D230" s="29">
        <v>2866.06</v>
      </c>
      <c r="E230" s="29">
        <v>2866.06</v>
      </c>
      <c r="F230" s="29">
        <v>171.96</v>
      </c>
    </row>
    <row r="231" spans="1:6" ht="13.2">
      <c r="A231" s="30" t="s">
        <v>606</v>
      </c>
      <c r="B231" s="30" t="s">
        <v>607</v>
      </c>
      <c r="C231" s="30" t="s">
        <v>14</v>
      </c>
      <c r="D231" s="31">
        <v>559</v>
      </c>
      <c r="E231" s="31">
        <v>559</v>
      </c>
      <c r="F231" s="31">
        <v>33.54</v>
      </c>
    </row>
    <row r="232" spans="1:6" ht="13.2">
      <c r="A232" s="28" t="s">
        <v>1246</v>
      </c>
      <c r="B232" s="28" t="s">
        <v>1247</v>
      </c>
      <c r="C232" s="28" t="s">
        <v>1056</v>
      </c>
      <c r="D232" s="29">
        <v>1070</v>
      </c>
      <c r="E232" s="29">
        <v>1070</v>
      </c>
      <c r="F232" s="29">
        <v>64.2</v>
      </c>
    </row>
    <row r="233" spans="1:6" ht="13.2">
      <c r="A233" s="30" t="s">
        <v>1248</v>
      </c>
      <c r="B233" s="30" t="s">
        <v>1249</v>
      </c>
      <c r="C233" s="30" t="s">
        <v>1056</v>
      </c>
      <c r="D233" s="31">
        <v>977</v>
      </c>
      <c r="E233" s="31">
        <v>977</v>
      </c>
      <c r="F233" s="31">
        <v>58.62</v>
      </c>
    </row>
    <row r="234" spans="1:6" ht="13.2">
      <c r="A234" s="28" t="s">
        <v>1250</v>
      </c>
      <c r="B234" s="28" t="s">
        <v>1251</v>
      </c>
      <c r="C234" s="28" t="s">
        <v>1056</v>
      </c>
      <c r="D234" s="29">
        <v>1249</v>
      </c>
      <c r="E234" s="29">
        <v>1249</v>
      </c>
      <c r="F234" s="29">
        <v>74.94</v>
      </c>
    </row>
    <row r="235" spans="1:6" ht="13.2">
      <c r="A235" s="30" t="s">
        <v>1252</v>
      </c>
      <c r="B235" s="30" t="s">
        <v>1253</v>
      </c>
      <c r="C235" s="30" t="s">
        <v>1056</v>
      </c>
      <c r="D235" s="31">
        <v>1342</v>
      </c>
      <c r="E235" s="31">
        <v>1342</v>
      </c>
      <c r="F235" s="31">
        <v>80.52</v>
      </c>
    </row>
    <row r="236" spans="1:6" ht="13.2">
      <c r="A236" s="28" t="s">
        <v>1254</v>
      </c>
      <c r="B236" s="28" t="s">
        <v>1255</v>
      </c>
      <c r="C236" s="28" t="s">
        <v>1056</v>
      </c>
      <c r="D236" s="29">
        <v>1521</v>
      </c>
      <c r="E236" s="29">
        <v>1521</v>
      </c>
      <c r="F236" s="29">
        <v>91.26</v>
      </c>
    </row>
    <row r="237" spans="1:6" ht="13.2">
      <c r="A237" s="30" t="s">
        <v>1256</v>
      </c>
      <c r="B237" s="30" t="s">
        <v>1255</v>
      </c>
      <c r="C237" s="30" t="s">
        <v>1056</v>
      </c>
      <c r="D237" s="31">
        <v>1614</v>
      </c>
      <c r="E237" s="31">
        <v>1614</v>
      </c>
      <c r="F237" s="31">
        <v>96.84</v>
      </c>
    </row>
    <row r="238" spans="1:6" ht="13.2">
      <c r="A238" s="28" t="s">
        <v>1257</v>
      </c>
      <c r="B238" s="28" t="s">
        <v>1258</v>
      </c>
      <c r="C238" s="28" t="s">
        <v>1056</v>
      </c>
      <c r="D238" s="29">
        <v>977</v>
      </c>
      <c r="E238" s="29">
        <v>977</v>
      </c>
      <c r="F238" s="29">
        <v>58.62</v>
      </c>
    </row>
    <row r="239" spans="1:6" ht="13.2">
      <c r="A239" s="30" t="s">
        <v>1259</v>
      </c>
      <c r="B239" s="30" t="s">
        <v>1260</v>
      </c>
      <c r="C239" s="30" t="s">
        <v>14</v>
      </c>
      <c r="D239" s="31">
        <v>365</v>
      </c>
      <c r="E239" s="31">
        <v>365</v>
      </c>
      <c r="F239" s="31">
        <v>21.9</v>
      </c>
    </row>
    <row r="240" spans="1:6" ht="13.2">
      <c r="A240" s="28" t="s">
        <v>1261</v>
      </c>
      <c r="B240" s="28" t="s">
        <v>1262</v>
      </c>
      <c r="C240" s="28" t="s">
        <v>14</v>
      </c>
      <c r="D240" s="29">
        <v>543</v>
      </c>
      <c r="E240" s="29">
        <v>543</v>
      </c>
      <c r="F240" s="29">
        <v>32.58</v>
      </c>
    </row>
    <row r="241" spans="1:6" ht="13.2">
      <c r="A241" s="30" t="s">
        <v>608</v>
      </c>
      <c r="B241" s="30" t="s">
        <v>609</v>
      </c>
      <c r="C241" s="30" t="s">
        <v>1056</v>
      </c>
      <c r="D241" s="31">
        <v>3219.3</v>
      </c>
      <c r="E241" s="31">
        <v>3219.3</v>
      </c>
      <c r="F241" s="31">
        <v>193.16</v>
      </c>
    </row>
    <row r="242" spans="1:6" ht="13.2">
      <c r="A242" s="28" t="s">
        <v>610</v>
      </c>
      <c r="B242" s="28" t="s">
        <v>611</v>
      </c>
      <c r="C242" s="28" t="s">
        <v>14</v>
      </c>
      <c r="D242" s="29">
        <v>349.3</v>
      </c>
      <c r="E242" s="29">
        <v>349.3</v>
      </c>
      <c r="F242" s="29">
        <v>20.96</v>
      </c>
    </row>
    <row r="243" spans="1:6" ht="13.2">
      <c r="A243" s="30" t="s">
        <v>612</v>
      </c>
      <c r="B243" s="30" t="s">
        <v>613</v>
      </c>
      <c r="C243" s="30" t="s">
        <v>14</v>
      </c>
      <c r="D243" s="31">
        <v>489.3</v>
      </c>
      <c r="E243" s="31">
        <v>489.3</v>
      </c>
      <c r="F243" s="31">
        <v>29.36</v>
      </c>
    </row>
    <row r="244" spans="1:6" ht="13.2">
      <c r="A244" s="28" t="s">
        <v>614</v>
      </c>
      <c r="B244" s="28" t="s">
        <v>615</v>
      </c>
      <c r="C244" s="28" t="s">
        <v>14</v>
      </c>
      <c r="D244" s="29">
        <v>174.3</v>
      </c>
      <c r="E244" s="29">
        <v>174.3</v>
      </c>
      <c r="F244" s="29">
        <v>10.46</v>
      </c>
    </row>
    <row r="245" spans="1:6" ht="13.2">
      <c r="A245" s="30" t="s">
        <v>364</v>
      </c>
      <c r="B245" s="30" t="s">
        <v>616</v>
      </c>
      <c r="C245" s="30" t="s">
        <v>14</v>
      </c>
      <c r="D245" s="31">
        <v>2799.3</v>
      </c>
      <c r="E245" s="31">
        <v>2799.3</v>
      </c>
      <c r="F245" s="31">
        <v>167.96</v>
      </c>
    </row>
    <row r="246" spans="1:6" ht="13.2">
      <c r="A246" s="28" t="s">
        <v>243</v>
      </c>
      <c r="B246" s="28" t="s">
        <v>617</v>
      </c>
      <c r="C246" s="28" t="s">
        <v>14</v>
      </c>
      <c r="D246" s="29">
        <v>3499.3</v>
      </c>
      <c r="E246" s="29">
        <v>3499.3</v>
      </c>
      <c r="F246" s="29">
        <v>209.96</v>
      </c>
    </row>
    <row r="247" spans="1:6" ht="13.2">
      <c r="A247" s="30" t="s">
        <v>245</v>
      </c>
      <c r="B247" s="30" t="s">
        <v>618</v>
      </c>
      <c r="C247" s="30" t="s">
        <v>14</v>
      </c>
      <c r="D247" s="31">
        <v>1049.3</v>
      </c>
      <c r="E247" s="31">
        <v>1049.3</v>
      </c>
      <c r="F247" s="31">
        <v>62.96</v>
      </c>
    </row>
    <row r="248" spans="1:6" ht="13.2">
      <c r="A248" s="28" t="s">
        <v>247</v>
      </c>
      <c r="B248" s="28" t="s">
        <v>619</v>
      </c>
      <c r="C248" s="28" t="s">
        <v>14</v>
      </c>
      <c r="D248" s="29">
        <v>1161.3</v>
      </c>
      <c r="E248" s="29">
        <v>1161.3</v>
      </c>
      <c r="F248" s="29">
        <v>69.680000000000007</v>
      </c>
    </row>
    <row r="249" spans="1:6" ht="13.2">
      <c r="A249" s="30" t="s">
        <v>249</v>
      </c>
      <c r="B249" s="30" t="s">
        <v>620</v>
      </c>
      <c r="C249" s="30" t="s">
        <v>14</v>
      </c>
      <c r="D249" s="31">
        <v>1609.3</v>
      </c>
      <c r="E249" s="31">
        <v>1609.3</v>
      </c>
      <c r="F249" s="31">
        <v>96.56</v>
      </c>
    </row>
    <row r="250" spans="1:6" ht="13.2">
      <c r="A250" s="28" t="s">
        <v>251</v>
      </c>
      <c r="B250" s="28" t="s">
        <v>621</v>
      </c>
      <c r="C250" s="28" t="s">
        <v>14</v>
      </c>
      <c r="D250" s="29">
        <v>1609.3</v>
      </c>
      <c r="E250" s="29">
        <v>1609.3</v>
      </c>
      <c r="F250" s="29">
        <v>96.56</v>
      </c>
    </row>
    <row r="251" spans="1:6" ht="13.2">
      <c r="A251" s="30" t="s">
        <v>322</v>
      </c>
      <c r="B251" s="30" t="s">
        <v>622</v>
      </c>
      <c r="C251" s="30" t="s">
        <v>14</v>
      </c>
      <c r="D251" s="31">
        <v>83.3</v>
      </c>
      <c r="E251" s="31">
        <v>83.3</v>
      </c>
      <c r="F251" s="31">
        <v>5</v>
      </c>
    </row>
    <row r="252" spans="1:6" ht="13.2">
      <c r="A252" s="28" t="s">
        <v>253</v>
      </c>
      <c r="B252" s="28" t="s">
        <v>623</v>
      </c>
      <c r="C252" s="28" t="s">
        <v>14</v>
      </c>
      <c r="D252" s="29">
        <v>524.29999999999995</v>
      </c>
      <c r="E252" s="29">
        <v>524.29999999999995</v>
      </c>
      <c r="F252" s="29">
        <v>31.46</v>
      </c>
    </row>
    <row r="253" spans="1:6" ht="13.2">
      <c r="A253" s="30" t="s">
        <v>255</v>
      </c>
      <c r="B253" s="30" t="s">
        <v>624</v>
      </c>
      <c r="C253" s="30" t="s">
        <v>14</v>
      </c>
      <c r="D253" s="31">
        <v>168</v>
      </c>
      <c r="E253" s="31">
        <v>168</v>
      </c>
      <c r="F253" s="31">
        <v>10.08</v>
      </c>
    </row>
    <row r="254" spans="1:6" ht="13.2">
      <c r="A254" s="28" t="s">
        <v>625</v>
      </c>
      <c r="B254" s="28" t="s">
        <v>626</v>
      </c>
      <c r="C254" s="28" t="s">
        <v>1056</v>
      </c>
      <c r="D254" s="29">
        <v>7629.3</v>
      </c>
      <c r="E254" s="29">
        <v>7629.3</v>
      </c>
      <c r="F254" s="29">
        <v>457.76</v>
      </c>
    </row>
    <row r="255" spans="1:6" ht="13.2">
      <c r="A255" s="30" t="s">
        <v>627</v>
      </c>
      <c r="B255" s="30" t="s">
        <v>628</v>
      </c>
      <c r="C255" s="30" t="s">
        <v>1056</v>
      </c>
      <c r="D255" s="31">
        <v>11199.3</v>
      </c>
      <c r="E255" s="31">
        <v>11199.3</v>
      </c>
      <c r="F255" s="31">
        <v>671.96</v>
      </c>
    </row>
    <row r="256" spans="1:6" ht="13.2">
      <c r="A256" s="28" t="s">
        <v>629</v>
      </c>
      <c r="B256" s="28" t="s">
        <v>630</v>
      </c>
      <c r="C256" s="28" t="s">
        <v>1056</v>
      </c>
      <c r="D256" s="29">
        <v>15399.3</v>
      </c>
      <c r="E256" s="29">
        <v>15399.3</v>
      </c>
      <c r="F256" s="29">
        <v>923.96</v>
      </c>
    </row>
    <row r="257" spans="1:6" ht="13.2">
      <c r="A257" s="30" t="s">
        <v>631</v>
      </c>
      <c r="B257" s="30" t="s">
        <v>632</v>
      </c>
      <c r="C257" s="30" t="s">
        <v>14</v>
      </c>
      <c r="D257" s="31">
        <v>349.3</v>
      </c>
      <c r="E257" s="31">
        <v>349.3</v>
      </c>
      <c r="F257" s="31">
        <v>20.96</v>
      </c>
    </row>
    <row r="258" spans="1:6" ht="13.2">
      <c r="A258" s="28" t="s">
        <v>633</v>
      </c>
      <c r="B258" s="28" t="s">
        <v>634</v>
      </c>
      <c r="C258" s="28" t="s">
        <v>14</v>
      </c>
      <c r="D258" s="29">
        <v>489.3</v>
      </c>
      <c r="E258" s="29">
        <v>489.3</v>
      </c>
      <c r="F258" s="29">
        <v>29.36</v>
      </c>
    </row>
    <row r="259" spans="1:6" ht="13.2">
      <c r="A259" s="30" t="s">
        <v>635</v>
      </c>
      <c r="B259" s="30" t="s">
        <v>636</v>
      </c>
      <c r="C259" s="30" t="s">
        <v>14</v>
      </c>
      <c r="D259" s="31">
        <v>174.3</v>
      </c>
      <c r="E259" s="31">
        <v>174.3</v>
      </c>
      <c r="F259" s="31">
        <v>10.46</v>
      </c>
    </row>
    <row r="260" spans="1:6" ht="13.2">
      <c r="A260" s="28" t="s">
        <v>637</v>
      </c>
      <c r="B260" s="28" t="s">
        <v>638</v>
      </c>
      <c r="C260" s="28" t="s">
        <v>14</v>
      </c>
      <c r="D260" s="29">
        <v>254</v>
      </c>
      <c r="E260" s="29">
        <v>254</v>
      </c>
      <c r="F260" s="29">
        <v>15.24</v>
      </c>
    </row>
    <row r="261" spans="1:6" ht="13.2">
      <c r="A261" s="30" t="s">
        <v>639</v>
      </c>
      <c r="B261" s="30" t="s">
        <v>640</v>
      </c>
      <c r="C261" s="30" t="s">
        <v>14</v>
      </c>
      <c r="D261" s="31">
        <v>101</v>
      </c>
      <c r="E261" s="31">
        <v>101</v>
      </c>
      <c r="F261" s="31">
        <v>6.06</v>
      </c>
    </row>
    <row r="262" spans="1:6" ht="13.2">
      <c r="A262" s="28" t="s">
        <v>641</v>
      </c>
      <c r="B262" s="28" t="s">
        <v>642</v>
      </c>
      <c r="C262" s="28" t="s">
        <v>14</v>
      </c>
      <c r="D262" s="29">
        <v>535</v>
      </c>
      <c r="E262" s="29">
        <v>535</v>
      </c>
      <c r="F262" s="29">
        <v>32.1</v>
      </c>
    </row>
    <row r="263" spans="1:6" ht="13.2">
      <c r="A263" s="30" t="s">
        <v>643</v>
      </c>
      <c r="B263" s="30" t="s">
        <v>644</v>
      </c>
      <c r="C263" s="30" t="s">
        <v>14</v>
      </c>
      <c r="D263" s="31">
        <v>322</v>
      </c>
      <c r="E263" s="31">
        <v>322</v>
      </c>
      <c r="F263" s="31">
        <v>19.32</v>
      </c>
    </row>
    <row r="264" spans="1:6" ht="13.2">
      <c r="A264" s="28" t="s">
        <v>645</v>
      </c>
      <c r="B264" s="28" t="s">
        <v>646</v>
      </c>
      <c r="C264" s="28" t="s">
        <v>14</v>
      </c>
      <c r="D264" s="29">
        <v>239</v>
      </c>
      <c r="E264" s="29">
        <v>405.3</v>
      </c>
      <c r="F264" s="29">
        <v>180.64</v>
      </c>
    </row>
    <row r="265" spans="1:6" ht="13.2">
      <c r="A265" s="30" t="s">
        <v>1263</v>
      </c>
      <c r="B265" s="30" t="s">
        <v>1264</v>
      </c>
      <c r="C265" s="30" t="s">
        <v>14</v>
      </c>
      <c r="D265" s="31">
        <v>384.3</v>
      </c>
      <c r="E265" s="31">
        <v>384.3</v>
      </c>
      <c r="F265" s="31">
        <v>23.06</v>
      </c>
    </row>
    <row r="266" spans="1:6" ht="13.2">
      <c r="A266" s="28" t="s">
        <v>323</v>
      </c>
      <c r="B266" s="28" t="s">
        <v>647</v>
      </c>
      <c r="C266" s="28" t="s">
        <v>14</v>
      </c>
      <c r="D266" s="29">
        <v>41.3</v>
      </c>
      <c r="E266" s="29">
        <v>41.3</v>
      </c>
      <c r="F266" s="29">
        <v>2.48</v>
      </c>
    </row>
    <row r="267" spans="1:6" ht="13.2">
      <c r="A267" s="30" t="s">
        <v>324</v>
      </c>
      <c r="B267" s="30" t="s">
        <v>648</v>
      </c>
      <c r="C267" s="30" t="s">
        <v>14</v>
      </c>
      <c r="D267" s="31">
        <v>41.3</v>
      </c>
      <c r="E267" s="31">
        <v>41.3</v>
      </c>
      <c r="F267" s="31">
        <v>2.48</v>
      </c>
    </row>
    <row r="268" spans="1:6" ht="13.2">
      <c r="A268" s="28" t="s">
        <v>649</v>
      </c>
      <c r="B268" s="28" t="s">
        <v>650</v>
      </c>
      <c r="C268" s="28" t="s">
        <v>14</v>
      </c>
      <c r="D268" s="29">
        <v>41.3</v>
      </c>
      <c r="E268" s="29">
        <v>41.3</v>
      </c>
      <c r="F268" s="29">
        <v>2.48</v>
      </c>
    </row>
    <row r="269" spans="1:6" ht="13.2">
      <c r="A269" s="30" t="s">
        <v>651</v>
      </c>
      <c r="B269" s="30" t="s">
        <v>652</v>
      </c>
      <c r="C269" s="30" t="s">
        <v>14</v>
      </c>
      <c r="D269" s="31">
        <v>41.3</v>
      </c>
      <c r="E269" s="31">
        <v>41.3</v>
      </c>
      <c r="F269" s="31">
        <v>2.48</v>
      </c>
    </row>
    <row r="270" spans="1:6" ht="13.2">
      <c r="A270" s="28" t="s">
        <v>653</v>
      </c>
      <c r="B270" s="28" t="s">
        <v>654</v>
      </c>
      <c r="C270" s="28" t="s">
        <v>14</v>
      </c>
      <c r="D270" s="29">
        <v>41.3</v>
      </c>
      <c r="E270" s="29">
        <v>41.3</v>
      </c>
      <c r="F270" s="29">
        <v>2.48</v>
      </c>
    </row>
    <row r="271" spans="1:6" ht="13.2">
      <c r="A271" s="30" t="s">
        <v>289</v>
      </c>
      <c r="B271" s="30" t="s">
        <v>646</v>
      </c>
      <c r="C271" s="30" t="s">
        <v>14</v>
      </c>
      <c r="D271" s="31">
        <v>239</v>
      </c>
      <c r="E271" s="31">
        <v>405.3</v>
      </c>
      <c r="F271" s="31">
        <v>180.64</v>
      </c>
    </row>
    <row r="272" spans="1:6" ht="13.2">
      <c r="A272" s="28" t="s">
        <v>83</v>
      </c>
      <c r="B272" s="28" t="s">
        <v>646</v>
      </c>
      <c r="C272" s="28" t="s">
        <v>14</v>
      </c>
      <c r="D272" s="29">
        <v>239</v>
      </c>
      <c r="E272" s="29">
        <v>405.3</v>
      </c>
      <c r="F272" s="29">
        <v>180.64</v>
      </c>
    </row>
    <row r="273" spans="1:6" ht="13.2">
      <c r="A273" s="30" t="s">
        <v>110</v>
      </c>
      <c r="B273" s="30" t="s">
        <v>655</v>
      </c>
      <c r="C273" s="30" t="s">
        <v>14</v>
      </c>
      <c r="D273" s="31">
        <v>167.3</v>
      </c>
      <c r="E273" s="31">
        <v>167.3</v>
      </c>
      <c r="F273" s="31">
        <v>10.039999999999999</v>
      </c>
    </row>
    <row r="274" spans="1:6" ht="13.2">
      <c r="A274" s="28" t="s">
        <v>656</v>
      </c>
      <c r="B274" s="28" t="s">
        <v>657</v>
      </c>
      <c r="C274" s="28" t="s">
        <v>14</v>
      </c>
      <c r="D274" s="29">
        <v>167.3</v>
      </c>
      <c r="E274" s="29">
        <v>167.3</v>
      </c>
      <c r="F274" s="29">
        <v>10.039999999999999</v>
      </c>
    </row>
    <row r="275" spans="1:6" ht="13.2">
      <c r="A275" s="30" t="s">
        <v>658</v>
      </c>
      <c r="B275" s="30" t="s">
        <v>659</v>
      </c>
      <c r="C275" s="30" t="s">
        <v>14</v>
      </c>
      <c r="D275" s="31">
        <v>83.3</v>
      </c>
      <c r="E275" s="31">
        <v>83.3</v>
      </c>
      <c r="F275" s="31">
        <v>5</v>
      </c>
    </row>
    <row r="276" spans="1:6" ht="13.2">
      <c r="A276" s="28" t="s">
        <v>325</v>
      </c>
      <c r="B276" s="28" t="s">
        <v>646</v>
      </c>
      <c r="C276" s="28" t="s">
        <v>14</v>
      </c>
      <c r="D276" s="29">
        <v>405.3</v>
      </c>
      <c r="E276" s="29">
        <v>405.3</v>
      </c>
      <c r="F276" s="29">
        <v>24.32</v>
      </c>
    </row>
    <row r="277" spans="1:6" ht="13.2">
      <c r="A277" s="30" t="s">
        <v>222</v>
      </c>
      <c r="B277" s="30" t="s">
        <v>660</v>
      </c>
      <c r="C277" s="30" t="s">
        <v>14</v>
      </c>
      <c r="D277" s="31">
        <v>167.3</v>
      </c>
      <c r="E277" s="31">
        <v>167.3</v>
      </c>
      <c r="F277" s="31">
        <v>10.039999999999999</v>
      </c>
    </row>
    <row r="278" spans="1:6" ht="13.2">
      <c r="A278" s="28" t="s">
        <v>661</v>
      </c>
      <c r="B278" s="28" t="s">
        <v>398</v>
      </c>
      <c r="C278" s="28" t="s">
        <v>14</v>
      </c>
      <c r="D278" s="29">
        <v>111.3</v>
      </c>
      <c r="E278" s="29">
        <v>111.3</v>
      </c>
      <c r="F278" s="29">
        <v>6.68</v>
      </c>
    </row>
    <row r="279" spans="1:6" ht="13.2">
      <c r="A279" s="30" t="s">
        <v>662</v>
      </c>
      <c r="B279" s="30" t="s">
        <v>390</v>
      </c>
      <c r="C279" s="30" t="s">
        <v>14</v>
      </c>
      <c r="D279" s="31">
        <v>111.3</v>
      </c>
      <c r="E279" s="31">
        <v>111.3</v>
      </c>
      <c r="F279" s="31">
        <v>6.68</v>
      </c>
    </row>
    <row r="280" spans="1:6" ht="13.2">
      <c r="A280" s="28" t="s">
        <v>130</v>
      </c>
      <c r="B280" s="28" t="s">
        <v>663</v>
      </c>
      <c r="C280" s="28" t="s">
        <v>14</v>
      </c>
      <c r="D280" s="29">
        <v>83.3</v>
      </c>
      <c r="E280" s="29">
        <v>83.3</v>
      </c>
      <c r="F280" s="29">
        <v>5</v>
      </c>
    </row>
    <row r="281" spans="1:6" ht="13.2">
      <c r="A281" s="30" t="s">
        <v>664</v>
      </c>
      <c r="B281" s="30" t="s">
        <v>665</v>
      </c>
      <c r="C281" s="30" t="s">
        <v>1056</v>
      </c>
      <c r="D281" s="31">
        <v>251.3</v>
      </c>
      <c r="E281" s="31">
        <v>251.3</v>
      </c>
      <c r="F281" s="31">
        <v>15.08</v>
      </c>
    </row>
    <row r="282" spans="1:6" ht="13.2">
      <c r="A282" s="28" t="s">
        <v>666</v>
      </c>
      <c r="B282" s="28" t="s">
        <v>667</v>
      </c>
      <c r="C282" s="28" t="s">
        <v>1056</v>
      </c>
      <c r="D282" s="29">
        <v>335.3</v>
      </c>
      <c r="E282" s="29">
        <v>335.3</v>
      </c>
      <c r="F282" s="29">
        <v>20.12</v>
      </c>
    </row>
    <row r="283" spans="1:6" ht="13.2">
      <c r="A283" s="30" t="s">
        <v>668</v>
      </c>
      <c r="B283" s="30" t="s">
        <v>669</v>
      </c>
      <c r="C283" s="30" t="s">
        <v>1056</v>
      </c>
      <c r="D283" s="31">
        <v>454.3</v>
      </c>
      <c r="E283" s="31">
        <v>454.3</v>
      </c>
      <c r="F283" s="31">
        <v>27.26</v>
      </c>
    </row>
    <row r="284" spans="1:6" ht="13.2">
      <c r="A284" s="28" t="s">
        <v>670</v>
      </c>
      <c r="B284" s="28" t="s">
        <v>671</v>
      </c>
      <c r="C284" s="28" t="s">
        <v>1056</v>
      </c>
      <c r="D284" s="29">
        <v>538.29999999999995</v>
      </c>
      <c r="E284" s="29">
        <v>538.29999999999995</v>
      </c>
      <c r="F284" s="29">
        <v>32.299999999999997</v>
      </c>
    </row>
    <row r="285" spans="1:6" ht="13.2">
      <c r="A285" s="30" t="s">
        <v>672</v>
      </c>
      <c r="B285" s="30" t="s">
        <v>673</v>
      </c>
      <c r="C285" s="30" t="s">
        <v>1056</v>
      </c>
      <c r="D285" s="31">
        <v>279.3</v>
      </c>
      <c r="E285" s="31">
        <v>279.3</v>
      </c>
      <c r="F285" s="31">
        <v>16.760000000000002</v>
      </c>
    </row>
    <row r="286" spans="1:6" ht="13.2">
      <c r="A286" s="28" t="s">
        <v>674</v>
      </c>
      <c r="B286" s="28" t="s">
        <v>675</v>
      </c>
      <c r="C286" s="28" t="s">
        <v>1056</v>
      </c>
      <c r="D286" s="29">
        <v>419.3</v>
      </c>
      <c r="E286" s="29">
        <v>419.3</v>
      </c>
      <c r="F286" s="29">
        <v>25.16</v>
      </c>
    </row>
    <row r="287" spans="1:6" ht="13.2">
      <c r="A287" s="30" t="s">
        <v>678</v>
      </c>
      <c r="B287" s="30" t="s">
        <v>679</v>
      </c>
      <c r="C287" s="30" t="s">
        <v>1056</v>
      </c>
      <c r="D287" s="31">
        <v>370.3</v>
      </c>
      <c r="E287" s="31">
        <v>370.3</v>
      </c>
      <c r="F287" s="31">
        <v>22.22</v>
      </c>
    </row>
    <row r="288" spans="1:6" ht="13.2">
      <c r="A288" s="28" t="s">
        <v>680</v>
      </c>
      <c r="B288" s="28" t="s">
        <v>681</v>
      </c>
      <c r="C288" s="28" t="s">
        <v>1056</v>
      </c>
      <c r="D288" s="29">
        <v>412.3</v>
      </c>
      <c r="E288" s="29">
        <v>412.3</v>
      </c>
      <c r="F288" s="29">
        <v>24.74</v>
      </c>
    </row>
    <row r="289" spans="1:6" ht="13.2">
      <c r="A289" s="30" t="s">
        <v>682</v>
      </c>
      <c r="B289" s="30" t="s">
        <v>683</v>
      </c>
      <c r="C289" s="30" t="s">
        <v>1056</v>
      </c>
      <c r="D289" s="31">
        <v>552.29999999999995</v>
      </c>
      <c r="E289" s="31">
        <v>552.29999999999995</v>
      </c>
      <c r="F289" s="31">
        <v>33.14</v>
      </c>
    </row>
    <row r="290" spans="1:6" ht="13.2">
      <c r="A290" s="28" t="s">
        <v>684</v>
      </c>
      <c r="B290" s="28" t="s">
        <v>685</v>
      </c>
      <c r="C290" s="28" t="s">
        <v>1056</v>
      </c>
      <c r="D290" s="29">
        <v>629.29999999999995</v>
      </c>
      <c r="E290" s="29">
        <v>629.29999999999995</v>
      </c>
      <c r="F290" s="29">
        <v>37.76</v>
      </c>
    </row>
    <row r="291" spans="1:6" ht="13.2">
      <c r="A291" s="30" t="s">
        <v>686</v>
      </c>
      <c r="B291" s="30" t="s">
        <v>687</v>
      </c>
      <c r="C291" s="30" t="s">
        <v>1056</v>
      </c>
      <c r="D291" s="31">
        <v>713.3</v>
      </c>
      <c r="E291" s="31">
        <v>713.3</v>
      </c>
      <c r="F291" s="31">
        <v>42.8</v>
      </c>
    </row>
    <row r="292" spans="1:6" ht="13.2">
      <c r="A292" s="28" t="s">
        <v>688</v>
      </c>
      <c r="B292" s="28" t="s">
        <v>689</v>
      </c>
      <c r="C292" s="28" t="s">
        <v>1056</v>
      </c>
      <c r="D292" s="29">
        <v>874.3</v>
      </c>
      <c r="E292" s="29">
        <v>874.3</v>
      </c>
      <c r="F292" s="29">
        <v>52.46</v>
      </c>
    </row>
    <row r="293" spans="1:6" ht="13.2">
      <c r="A293" s="30" t="s">
        <v>690</v>
      </c>
      <c r="B293" s="30" t="s">
        <v>691</v>
      </c>
      <c r="C293" s="30" t="s">
        <v>1056</v>
      </c>
      <c r="D293" s="31">
        <v>370.3</v>
      </c>
      <c r="E293" s="31">
        <v>370.3</v>
      </c>
      <c r="F293" s="31">
        <v>22.22</v>
      </c>
    </row>
    <row r="294" spans="1:6" ht="13.2">
      <c r="A294" s="28" t="s">
        <v>692</v>
      </c>
      <c r="B294" s="28" t="s">
        <v>693</v>
      </c>
      <c r="C294" s="28" t="s">
        <v>1056</v>
      </c>
      <c r="D294" s="29">
        <v>587.29999999999995</v>
      </c>
      <c r="E294" s="29">
        <v>587.29999999999995</v>
      </c>
      <c r="F294" s="29">
        <v>35.24</v>
      </c>
    </row>
    <row r="295" spans="1:6" ht="13.2">
      <c r="A295" s="30" t="s">
        <v>1265</v>
      </c>
      <c r="B295" s="30" t="s">
        <v>1266</v>
      </c>
      <c r="C295" s="30" t="s">
        <v>1056</v>
      </c>
      <c r="D295" s="31">
        <v>784.63</v>
      </c>
      <c r="E295" s="31">
        <v>784.63</v>
      </c>
      <c r="F295" s="31">
        <v>47.08</v>
      </c>
    </row>
    <row r="296" spans="1:6" ht="13.2">
      <c r="A296" s="28" t="s">
        <v>696</v>
      </c>
      <c r="B296" s="28" t="s">
        <v>697</v>
      </c>
      <c r="C296" s="28" t="s">
        <v>1056</v>
      </c>
      <c r="D296" s="29">
        <v>1294.3</v>
      </c>
      <c r="E296" s="29">
        <v>1294.3</v>
      </c>
      <c r="F296" s="29">
        <v>77.66</v>
      </c>
    </row>
    <row r="297" spans="1:6" ht="13.2">
      <c r="A297" s="30" t="s">
        <v>384</v>
      </c>
      <c r="B297" s="30" t="s">
        <v>698</v>
      </c>
      <c r="C297" s="30" t="s">
        <v>1056</v>
      </c>
      <c r="D297" s="31">
        <v>1630.3</v>
      </c>
      <c r="E297" s="31">
        <v>1630.3</v>
      </c>
      <c r="F297" s="31">
        <v>97.82</v>
      </c>
    </row>
    <row r="298" spans="1:6" ht="13.2">
      <c r="A298" s="28" t="s">
        <v>699</v>
      </c>
      <c r="B298" s="28" t="s">
        <v>700</v>
      </c>
      <c r="C298" s="28" t="s">
        <v>1056</v>
      </c>
      <c r="D298" s="29">
        <v>1420.3</v>
      </c>
      <c r="E298" s="29">
        <v>1420.3</v>
      </c>
      <c r="F298" s="29">
        <v>85.22</v>
      </c>
    </row>
    <row r="299" spans="1:6" ht="13.2">
      <c r="A299" s="30" t="s">
        <v>701</v>
      </c>
      <c r="B299" s="30" t="s">
        <v>702</v>
      </c>
      <c r="C299" s="30" t="s">
        <v>1056</v>
      </c>
      <c r="D299" s="31">
        <v>699.3</v>
      </c>
      <c r="E299" s="31">
        <v>699.3</v>
      </c>
      <c r="F299" s="31">
        <v>41.96</v>
      </c>
    </row>
    <row r="300" spans="1:6" ht="13.2">
      <c r="A300" s="28" t="s">
        <v>703</v>
      </c>
      <c r="B300" s="28" t="s">
        <v>704</v>
      </c>
      <c r="C300" s="28" t="s">
        <v>1056</v>
      </c>
      <c r="D300" s="29">
        <v>944.3</v>
      </c>
      <c r="E300" s="29">
        <v>944.3</v>
      </c>
      <c r="F300" s="29">
        <v>56.66</v>
      </c>
    </row>
    <row r="301" spans="1:6" ht="13.2">
      <c r="A301" s="30" t="s">
        <v>1267</v>
      </c>
      <c r="B301" s="30" t="s">
        <v>1268</v>
      </c>
      <c r="C301" s="30" t="s">
        <v>1056</v>
      </c>
      <c r="D301" s="31">
        <v>1742.3</v>
      </c>
      <c r="E301" s="31">
        <v>1742.3</v>
      </c>
      <c r="F301" s="31">
        <v>104.54</v>
      </c>
    </row>
    <row r="302" spans="1:6" ht="13.2">
      <c r="A302" s="28" t="s">
        <v>1269</v>
      </c>
      <c r="B302" s="28" t="s">
        <v>1270</v>
      </c>
      <c r="C302" s="28" t="s">
        <v>14</v>
      </c>
      <c r="D302" s="29">
        <v>473</v>
      </c>
      <c r="E302" s="29">
        <v>473</v>
      </c>
      <c r="F302" s="29">
        <v>28.38</v>
      </c>
    </row>
    <row r="303" spans="1:6" ht="13.2">
      <c r="A303" s="30" t="s">
        <v>1271</v>
      </c>
      <c r="B303" s="30" t="s">
        <v>1272</v>
      </c>
      <c r="C303" s="30" t="s">
        <v>14</v>
      </c>
      <c r="D303" s="31">
        <v>188</v>
      </c>
      <c r="E303" s="31">
        <v>188</v>
      </c>
      <c r="F303" s="31">
        <v>11.28</v>
      </c>
    </row>
    <row r="304" spans="1:6" ht="13.2">
      <c r="A304" s="28" t="s">
        <v>1273</v>
      </c>
      <c r="B304" s="28" t="s">
        <v>1274</v>
      </c>
      <c r="C304" s="28" t="s">
        <v>14</v>
      </c>
      <c r="D304" s="29">
        <v>209.3</v>
      </c>
      <c r="E304" s="29">
        <v>209.3</v>
      </c>
      <c r="F304" s="29">
        <v>12.56</v>
      </c>
    </row>
    <row r="305" spans="1:6" ht="13.2">
      <c r="A305" s="30" t="s">
        <v>1275</v>
      </c>
      <c r="B305" s="30" t="s">
        <v>1276</v>
      </c>
      <c r="C305" s="30" t="s">
        <v>14</v>
      </c>
      <c r="D305" s="31">
        <v>85</v>
      </c>
      <c r="E305" s="31">
        <v>85</v>
      </c>
      <c r="F305" s="31">
        <v>5.0999999999999996</v>
      </c>
    </row>
    <row r="306" spans="1:6" ht="13.2">
      <c r="A306" s="28" t="s">
        <v>1277</v>
      </c>
      <c r="B306" s="28" t="s">
        <v>1278</v>
      </c>
      <c r="C306" s="28" t="s">
        <v>14</v>
      </c>
      <c r="D306" s="29">
        <v>255</v>
      </c>
      <c r="E306" s="29">
        <v>255</v>
      </c>
      <c r="F306" s="29">
        <v>15.3</v>
      </c>
    </row>
    <row r="307" spans="1:6" ht="13.2">
      <c r="A307" s="30" t="s">
        <v>1279</v>
      </c>
      <c r="B307" s="30" t="s">
        <v>1280</v>
      </c>
      <c r="C307" s="30" t="s">
        <v>14</v>
      </c>
      <c r="D307" s="31">
        <v>110</v>
      </c>
      <c r="E307" s="31">
        <v>110</v>
      </c>
      <c r="F307" s="31">
        <v>6.6</v>
      </c>
    </row>
    <row r="308" spans="1:6" ht="13.2">
      <c r="A308" s="28" t="s">
        <v>1281</v>
      </c>
      <c r="B308" s="28" t="s">
        <v>1282</v>
      </c>
      <c r="C308" s="28" t="s">
        <v>14</v>
      </c>
      <c r="D308" s="29">
        <v>223</v>
      </c>
      <c r="E308" s="29">
        <v>223</v>
      </c>
      <c r="F308" s="29">
        <v>13.38</v>
      </c>
    </row>
    <row r="309" spans="1:6" ht="13.2">
      <c r="A309" s="30" t="s">
        <v>1283</v>
      </c>
      <c r="B309" s="30" t="s">
        <v>1284</v>
      </c>
      <c r="C309" s="30" t="s">
        <v>14</v>
      </c>
      <c r="D309" s="31">
        <v>223</v>
      </c>
      <c r="E309" s="31">
        <v>223</v>
      </c>
      <c r="F309" s="31">
        <v>13.38</v>
      </c>
    </row>
    <row r="310" spans="1:6" ht="13.2">
      <c r="A310" s="28" t="s">
        <v>1285</v>
      </c>
      <c r="B310" s="28" t="s">
        <v>1286</v>
      </c>
      <c r="C310" s="28" t="s">
        <v>14</v>
      </c>
      <c r="D310" s="29">
        <v>185</v>
      </c>
      <c r="E310" s="29">
        <v>185</v>
      </c>
      <c r="F310" s="29">
        <v>11.1</v>
      </c>
    </row>
    <row r="311" spans="1:6" ht="13.2">
      <c r="A311" s="30" t="s">
        <v>1287</v>
      </c>
      <c r="B311" s="30" t="s">
        <v>1288</v>
      </c>
      <c r="C311" s="30" t="s">
        <v>14</v>
      </c>
      <c r="D311" s="31">
        <v>475</v>
      </c>
      <c r="E311" s="31">
        <v>475</v>
      </c>
      <c r="F311" s="31">
        <v>28.5</v>
      </c>
    </row>
    <row r="312" spans="1:6" ht="13.2">
      <c r="A312" s="28" t="s">
        <v>1289</v>
      </c>
      <c r="B312" s="28" t="s">
        <v>1290</v>
      </c>
      <c r="C312" s="28" t="s">
        <v>14</v>
      </c>
      <c r="D312" s="29">
        <v>322</v>
      </c>
      <c r="E312" s="29">
        <v>322</v>
      </c>
      <c r="F312" s="29">
        <v>19.32</v>
      </c>
    </row>
    <row r="313" spans="1:6" ht="13.2">
      <c r="A313" s="30" t="s">
        <v>1291</v>
      </c>
      <c r="B313" s="30" t="s">
        <v>1278</v>
      </c>
      <c r="C313" s="30" t="s">
        <v>14</v>
      </c>
      <c r="D313" s="31">
        <v>305</v>
      </c>
      <c r="E313" s="31">
        <v>305</v>
      </c>
      <c r="F313" s="31">
        <v>18.3</v>
      </c>
    </row>
    <row r="314" spans="1:6" ht="13.2">
      <c r="A314" s="28" t="s">
        <v>1292</v>
      </c>
      <c r="B314" s="28" t="s">
        <v>1293</v>
      </c>
      <c r="C314" s="28" t="s">
        <v>14</v>
      </c>
      <c r="D314" s="29">
        <v>365</v>
      </c>
      <c r="E314" s="29">
        <v>365</v>
      </c>
      <c r="F314" s="29">
        <v>21.9</v>
      </c>
    </row>
    <row r="315" spans="1:6" ht="13.2">
      <c r="A315" s="30" t="s">
        <v>1294</v>
      </c>
      <c r="B315" s="30" t="s">
        <v>1295</v>
      </c>
      <c r="C315" s="30" t="s">
        <v>14</v>
      </c>
      <c r="D315" s="31">
        <v>388</v>
      </c>
      <c r="E315" s="31">
        <v>388</v>
      </c>
      <c r="F315" s="31">
        <v>23.28</v>
      </c>
    </row>
    <row r="316" spans="1:6" ht="13.2">
      <c r="A316" s="28" t="s">
        <v>705</v>
      </c>
      <c r="B316" s="28" t="s">
        <v>706</v>
      </c>
      <c r="C316" s="28" t="s">
        <v>1056</v>
      </c>
      <c r="D316" s="29">
        <v>2580.1</v>
      </c>
      <c r="E316" s="29">
        <v>2580.1</v>
      </c>
      <c r="F316" s="29">
        <v>154.81</v>
      </c>
    </row>
    <row r="317" spans="1:6" ht="13.2">
      <c r="A317" s="30" t="s">
        <v>707</v>
      </c>
      <c r="B317" s="30" t="s">
        <v>708</v>
      </c>
      <c r="C317" s="30" t="s">
        <v>1056</v>
      </c>
      <c r="D317" s="31">
        <v>3692.61</v>
      </c>
      <c r="E317" s="31">
        <v>3692.61</v>
      </c>
      <c r="F317" s="31">
        <v>221.56</v>
      </c>
    </row>
    <row r="318" spans="1:6" ht="13.2">
      <c r="A318" s="28" t="s">
        <v>284</v>
      </c>
      <c r="B318" s="28" t="s">
        <v>709</v>
      </c>
      <c r="C318" s="28" t="s">
        <v>14</v>
      </c>
      <c r="D318" s="29">
        <v>1379</v>
      </c>
      <c r="E318" s="29">
        <v>1379</v>
      </c>
      <c r="F318" s="29">
        <v>82.74</v>
      </c>
    </row>
    <row r="319" spans="1:6" ht="13.2">
      <c r="A319" s="30" t="s">
        <v>286</v>
      </c>
      <c r="B319" s="30" t="s">
        <v>710</v>
      </c>
      <c r="C319" s="30" t="s">
        <v>14</v>
      </c>
      <c r="D319" s="31">
        <v>1779</v>
      </c>
      <c r="E319" s="31">
        <v>1779</v>
      </c>
      <c r="F319" s="31">
        <v>106.74</v>
      </c>
    </row>
    <row r="320" spans="1:6" ht="13.2">
      <c r="A320" s="28" t="s">
        <v>288</v>
      </c>
      <c r="B320" s="28" t="s">
        <v>711</v>
      </c>
      <c r="C320" s="28" t="s">
        <v>14</v>
      </c>
      <c r="D320" s="29">
        <v>346</v>
      </c>
      <c r="E320" s="29">
        <v>346</v>
      </c>
      <c r="F320" s="29">
        <v>20.76</v>
      </c>
    </row>
    <row r="321" spans="1:6" ht="13.2">
      <c r="A321" s="30" t="s">
        <v>712</v>
      </c>
      <c r="B321" s="30" t="s">
        <v>713</v>
      </c>
      <c r="C321" s="30" t="s">
        <v>1056</v>
      </c>
      <c r="D321" s="31">
        <v>4627</v>
      </c>
      <c r="E321" s="31">
        <v>4627</v>
      </c>
      <c r="F321" s="31">
        <v>277.62</v>
      </c>
    </row>
    <row r="322" spans="1:6" ht="13.2">
      <c r="A322" s="28" t="s">
        <v>714</v>
      </c>
      <c r="B322" s="28" t="s">
        <v>715</v>
      </c>
      <c r="C322" s="28" t="s">
        <v>1056</v>
      </c>
      <c r="D322" s="29">
        <v>6763</v>
      </c>
      <c r="E322" s="29">
        <v>6763</v>
      </c>
      <c r="F322" s="29">
        <v>405.78</v>
      </c>
    </row>
    <row r="323" spans="1:6" ht="13.2">
      <c r="A323" s="30" t="s">
        <v>716</v>
      </c>
      <c r="B323" s="30" t="s">
        <v>717</v>
      </c>
      <c r="C323" s="30" t="s">
        <v>1056</v>
      </c>
      <c r="D323" s="31">
        <v>7831</v>
      </c>
      <c r="E323" s="31">
        <v>7831</v>
      </c>
      <c r="F323" s="31">
        <v>469.86</v>
      </c>
    </row>
    <row r="324" spans="1:6" ht="13.2">
      <c r="A324" s="28" t="s">
        <v>718</v>
      </c>
      <c r="B324" s="28" t="s">
        <v>719</v>
      </c>
      <c r="C324" s="28" t="s">
        <v>1056</v>
      </c>
      <c r="D324" s="29">
        <v>8187</v>
      </c>
      <c r="E324" s="29">
        <v>8187</v>
      </c>
      <c r="F324" s="29">
        <v>491.22</v>
      </c>
    </row>
    <row r="325" spans="1:6" ht="13.2">
      <c r="A325" s="30" t="s">
        <v>720</v>
      </c>
      <c r="B325" s="30" t="s">
        <v>721</v>
      </c>
      <c r="C325" s="30" t="s">
        <v>1056</v>
      </c>
      <c r="D325" s="31">
        <v>9433</v>
      </c>
      <c r="E325" s="31">
        <v>9433</v>
      </c>
      <c r="F325" s="31">
        <v>565.98</v>
      </c>
    </row>
    <row r="326" spans="1:6" ht="13.2">
      <c r="A326" s="28" t="s">
        <v>722</v>
      </c>
      <c r="B326" s="28" t="s">
        <v>723</v>
      </c>
      <c r="C326" s="28" t="s">
        <v>1056</v>
      </c>
      <c r="D326" s="29">
        <v>9789</v>
      </c>
      <c r="E326" s="29">
        <v>9789</v>
      </c>
      <c r="F326" s="29">
        <v>587.34</v>
      </c>
    </row>
    <row r="327" spans="1:6" ht="13.2">
      <c r="A327" s="30" t="s">
        <v>346</v>
      </c>
      <c r="B327" s="30" t="s">
        <v>1296</v>
      </c>
      <c r="C327" s="30" t="s">
        <v>1297</v>
      </c>
      <c r="D327" s="31">
        <v>7810</v>
      </c>
      <c r="E327" s="31">
        <v>7370</v>
      </c>
      <c r="F327" s="31">
        <v>2811.6</v>
      </c>
    </row>
    <row r="328" spans="1:6" ht="13.2">
      <c r="A328" s="28" t="s">
        <v>347</v>
      </c>
      <c r="B328" s="28" t="s">
        <v>1298</v>
      </c>
      <c r="C328" s="28" t="s">
        <v>1297</v>
      </c>
      <c r="D328" s="29">
        <v>9765</v>
      </c>
      <c r="E328" s="29">
        <v>9210</v>
      </c>
      <c r="F328" s="29">
        <v>3515.4</v>
      </c>
    </row>
    <row r="329" spans="1:6" ht="13.2">
      <c r="A329" s="30" t="s">
        <v>348</v>
      </c>
      <c r="B329" s="30" t="s">
        <v>1299</v>
      </c>
      <c r="C329" s="30" t="s">
        <v>1297</v>
      </c>
      <c r="D329" s="31">
        <v>11699</v>
      </c>
      <c r="E329" s="31">
        <v>11035</v>
      </c>
      <c r="F329" s="31">
        <v>4211.6400000000003</v>
      </c>
    </row>
    <row r="330" spans="1:6" ht="13.2">
      <c r="A330" s="28" t="s">
        <v>349</v>
      </c>
      <c r="B330" s="28" t="s">
        <v>1300</v>
      </c>
      <c r="C330" s="28" t="s">
        <v>1297</v>
      </c>
      <c r="D330" s="29">
        <v>13599</v>
      </c>
      <c r="E330" s="29">
        <v>12830</v>
      </c>
      <c r="F330" s="29">
        <v>4895.6400000000003</v>
      </c>
    </row>
    <row r="331" spans="1:6" ht="13.2">
      <c r="A331" s="30" t="s">
        <v>1301</v>
      </c>
      <c r="B331" s="30" t="s">
        <v>1302</v>
      </c>
      <c r="C331" s="30" t="s">
        <v>14</v>
      </c>
      <c r="D331" s="31">
        <v>182</v>
      </c>
      <c r="E331" s="31">
        <v>182</v>
      </c>
      <c r="F331" s="31">
        <v>10.92</v>
      </c>
    </row>
    <row r="332" spans="1:6" ht="13.2">
      <c r="A332" s="28" t="s">
        <v>1303</v>
      </c>
      <c r="B332" s="28" t="s">
        <v>1304</v>
      </c>
      <c r="C332" s="28" t="s">
        <v>14</v>
      </c>
      <c r="D332" s="29">
        <v>587</v>
      </c>
      <c r="E332" s="29">
        <v>587</v>
      </c>
      <c r="F332" s="29">
        <v>35.22</v>
      </c>
    </row>
    <row r="333" spans="1:6" ht="13.2">
      <c r="A333" s="30" t="s">
        <v>1305</v>
      </c>
      <c r="B333" s="30" t="s">
        <v>1306</v>
      </c>
      <c r="C333" s="30" t="s">
        <v>14</v>
      </c>
      <c r="D333" s="31">
        <v>320</v>
      </c>
      <c r="E333" s="31">
        <v>320</v>
      </c>
      <c r="F333" s="31">
        <v>19.2</v>
      </c>
    </row>
    <row r="334" spans="1:6" ht="13.2">
      <c r="A334" s="28" t="s">
        <v>724</v>
      </c>
      <c r="B334" s="28" t="s">
        <v>725</v>
      </c>
      <c r="C334" s="28" t="s">
        <v>14</v>
      </c>
      <c r="D334" s="29">
        <v>314.3</v>
      </c>
      <c r="E334" s="29">
        <v>314.3</v>
      </c>
      <c r="F334" s="29">
        <v>18.86</v>
      </c>
    </row>
    <row r="335" spans="1:6" ht="13.2">
      <c r="A335" s="30" t="s">
        <v>726</v>
      </c>
      <c r="B335" s="30" t="s">
        <v>727</v>
      </c>
      <c r="C335" s="30" t="s">
        <v>14</v>
      </c>
      <c r="D335" s="31">
        <v>489.3</v>
      </c>
      <c r="E335" s="31">
        <v>489.3</v>
      </c>
      <c r="F335" s="31">
        <v>29.36</v>
      </c>
    </row>
    <row r="336" spans="1:6" ht="13.2">
      <c r="A336" s="28" t="s">
        <v>728</v>
      </c>
      <c r="B336" s="28" t="s">
        <v>729</v>
      </c>
      <c r="C336" s="28" t="s">
        <v>14</v>
      </c>
      <c r="D336" s="29">
        <v>174.3</v>
      </c>
      <c r="E336" s="29">
        <v>174.3</v>
      </c>
      <c r="F336" s="29">
        <v>10.46</v>
      </c>
    </row>
    <row r="337" spans="1:6" ht="13.2">
      <c r="A337" s="30" t="s">
        <v>1307</v>
      </c>
      <c r="B337" s="30" t="s">
        <v>1308</v>
      </c>
      <c r="C337" s="30" t="s">
        <v>14</v>
      </c>
      <c r="D337" s="31">
        <v>544</v>
      </c>
      <c r="E337" s="31">
        <v>544</v>
      </c>
      <c r="F337" s="31">
        <v>32.64</v>
      </c>
    </row>
    <row r="338" spans="1:6" ht="13.2">
      <c r="A338" s="28" t="s">
        <v>730</v>
      </c>
      <c r="B338" s="28" t="s">
        <v>731</v>
      </c>
      <c r="C338" s="28" t="s">
        <v>14</v>
      </c>
      <c r="D338" s="29">
        <v>314.3</v>
      </c>
      <c r="E338" s="29">
        <v>314.3</v>
      </c>
      <c r="F338" s="29">
        <v>18.86</v>
      </c>
    </row>
    <row r="339" spans="1:6" ht="13.2">
      <c r="A339" s="30" t="s">
        <v>732</v>
      </c>
      <c r="B339" s="30" t="s">
        <v>733</v>
      </c>
      <c r="C339" s="30" t="s">
        <v>14</v>
      </c>
      <c r="D339" s="31">
        <v>314.3</v>
      </c>
      <c r="E339" s="31">
        <v>314.3</v>
      </c>
      <c r="F339" s="31">
        <v>18.86</v>
      </c>
    </row>
    <row r="340" spans="1:6" ht="13.2">
      <c r="A340" s="28" t="s">
        <v>734</v>
      </c>
      <c r="B340" s="28" t="s">
        <v>735</v>
      </c>
      <c r="C340" s="28" t="s">
        <v>14</v>
      </c>
      <c r="D340" s="29">
        <v>769.3</v>
      </c>
      <c r="E340" s="29">
        <v>769.3</v>
      </c>
      <c r="F340" s="29">
        <v>46.16</v>
      </c>
    </row>
    <row r="341" spans="1:6" ht="13.2">
      <c r="A341" s="30" t="s">
        <v>736</v>
      </c>
      <c r="B341" s="30" t="s">
        <v>737</v>
      </c>
      <c r="C341" s="30" t="s">
        <v>14</v>
      </c>
      <c r="D341" s="31">
        <v>174.3</v>
      </c>
      <c r="E341" s="31">
        <v>174.3</v>
      </c>
      <c r="F341" s="31">
        <v>10.46</v>
      </c>
    </row>
    <row r="342" spans="1:6" ht="13.2">
      <c r="A342" s="28" t="s">
        <v>1309</v>
      </c>
      <c r="B342" s="28" t="s">
        <v>1310</v>
      </c>
      <c r="C342" s="28" t="s">
        <v>1056</v>
      </c>
      <c r="D342" s="29">
        <v>2877</v>
      </c>
      <c r="E342" s="29">
        <v>2877</v>
      </c>
      <c r="F342" s="29">
        <v>172.62</v>
      </c>
    </row>
    <row r="343" spans="1:6" ht="13.2">
      <c r="A343" s="30" t="s">
        <v>738</v>
      </c>
      <c r="B343" s="30" t="s">
        <v>739</v>
      </c>
      <c r="C343" s="30" t="s">
        <v>1056</v>
      </c>
      <c r="D343" s="31">
        <v>167.3</v>
      </c>
      <c r="E343" s="31">
        <v>167.3</v>
      </c>
      <c r="F343" s="31">
        <v>10.039999999999999</v>
      </c>
    </row>
    <row r="344" spans="1:6" ht="13.2">
      <c r="A344" s="28" t="s">
        <v>740</v>
      </c>
      <c r="B344" s="28" t="s">
        <v>741</v>
      </c>
      <c r="C344" s="28" t="s">
        <v>1056</v>
      </c>
      <c r="D344" s="29">
        <v>167.3</v>
      </c>
      <c r="E344" s="29">
        <v>167.3</v>
      </c>
      <c r="F344" s="29">
        <v>10.039999999999999</v>
      </c>
    </row>
    <row r="345" spans="1:6" ht="13.2">
      <c r="A345" s="30" t="s">
        <v>742</v>
      </c>
      <c r="B345" s="30" t="s">
        <v>743</v>
      </c>
      <c r="C345" s="30" t="s">
        <v>1056</v>
      </c>
      <c r="D345" s="31">
        <v>209.3</v>
      </c>
      <c r="E345" s="31">
        <v>209.3</v>
      </c>
      <c r="F345" s="31">
        <v>12.56</v>
      </c>
    </row>
    <row r="346" spans="1:6" ht="13.2">
      <c r="A346" s="28" t="s">
        <v>744</v>
      </c>
      <c r="B346" s="28" t="s">
        <v>745</v>
      </c>
      <c r="C346" s="28" t="s">
        <v>1056</v>
      </c>
      <c r="D346" s="29">
        <v>265.3</v>
      </c>
      <c r="E346" s="29">
        <v>265.3</v>
      </c>
      <c r="F346" s="29">
        <v>15.92</v>
      </c>
    </row>
    <row r="347" spans="1:6" ht="13.2">
      <c r="A347" s="30" t="s">
        <v>746</v>
      </c>
      <c r="B347" s="30" t="s">
        <v>747</v>
      </c>
      <c r="C347" s="30" t="s">
        <v>1056</v>
      </c>
      <c r="D347" s="31">
        <v>363.3</v>
      </c>
      <c r="E347" s="31">
        <v>363.3</v>
      </c>
      <c r="F347" s="31">
        <v>21.8</v>
      </c>
    </row>
    <row r="348" spans="1:6" ht="13.2">
      <c r="A348" s="28" t="s">
        <v>16</v>
      </c>
      <c r="B348" s="28" t="s">
        <v>748</v>
      </c>
      <c r="C348" s="28" t="s">
        <v>14</v>
      </c>
      <c r="D348" s="29">
        <v>111.3</v>
      </c>
      <c r="E348" s="29">
        <v>111.3</v>
      </c>
      <c r="F348" s="29">
        <v>6.68</v>
      </c>
    </row>
    <row r="349" spans="1:6" ht="13.2">
      <c r="A349" s="30" t="s">
        <v>749</v>
      </c>
      <c r="B349" s="30" t="s">
        <v>750</v>
      </c>
      <c r="C349" s="30" t="s">
        <v>1056</v>
      </c>
      <c r="D349" s="31">
        <v>594.29999999999995</v>
      </c>
      <c r="E349" s="31">
        <v>594.29999999999995</v>
      </c>
      <c r="F349" s="31">
        <v>35.659999999999997</v>
      </c>
    </row>
    <row r="350" spans="1:6" ht="13.2">
      <c r="A350" s="28" t="s">
        <v>18</v>
      </c>
      <c r="B350" s="28" t="s">
        <v>751</v>
      </c>
      <c r="C350" s="28" t="s">
        <v>14</v>
      </c>
      <c r="D350" s="29">
        <v>230.3</v>
      </c>
      <c r="E350" s="29">
        <v>230.3</v>
      </c>
      <c r="F350" s="29">
        <v>13.82</v>
      </c>
    </row>
    <row r="351" spans="1:6" ht="13.2">
      <c r="A351" s="30" t="s">
        <v>752</v>
      </c>
      <c r="B351" s="30" t="s">
        <v>753</v>
      </c>
      <c r="C351" s="30" t="s">
        <v>1056</v>
      </c>
      <c r="D351" s="31">
        <v>657.3</v>
      </c>
      <c r="E351" s="31">
        <v>657.3</v>
      </c>
      <c r="F351" s="31">
        <v>39.44</v>
      </c>
    </row>
    <row r="352" spans="1:6" ht="13.2">
      <c r="A352" s="28" t="s">
        <v>754</v>
      </c>
      <c r="B352" s="28" t="s">
        <v>755</v>
      </c>
      <c r="C352" s="28" t="s">
        <v>1056</v>
      </c>
      <c r="D352" s="29">
        <v>839.3</v>
      </c>
      <c r="E352" s="29">
        <v>839.3</v>
      </c>
      <c r="F352" s="29">
        <v>50.36</v>
      </c>
    </row>
    <row r="353" spans="1:6" ht="13.2">
      <c r="A353" s="30" t="s">
        <v>756</v>
      </c>
      <c r="B353" s="30" t="s">
        <v>757</v>
      </c>
      <c r="C353" s="30" t="s">
        <v>1056</v>
      </c>
      <c r="D353" s="31">
        <v>853.3</v>
      </c>
      <c r="E353" s="31">
        <v>853.3</v>
      </c>
      <c r="F353" s="31">
        <v>51.2</v>
      </c>
    </row>
    <row r="354" spans="1:6" ht="13.2">
      <c r="A354" s="28" t="s">
        <v>758</v>
      </c>
      <c r="B354" s="28" t="s">
        <v>759</v>
      </c>
      <c r="C354" s="28" t="s">
        <v>1056</v>
      </c>
      <c r="D354" s="29">
        <v>1035.3</v>
      </c>
      <c r="E354" s="29">
        <v>1035.3</v>
      </c>
      <c r="F354" s="29">
        <v>62.12</v>
      </c>
    </row>
    <row r="355" spans="1:6" ht="13.2">
      <c r="A355" s="30" t="s">
        <v>20</v>
      </c>
      <c r="B355" s="30" t="s">
        <v>760</v>
      </c>
      <c r="C355" s="30" t="s">
        <v>14</v>
      </c>
      <c r="D355" s="31">
        <v>188.3</v>
      </c>
      <c r="E355" s="31">
        <v>188.3</v>
      </c>
      <c r="F355" s="31">
        <v>11.3</v>
      </c>
    </row>
    <row r="356" spans="1:6" ht="13.2">
      <c r="A356" s="28" t="s">
        <v>761</v>
      </c>
      <c r="B356" s="28" t="s">
        <v>762</v>
      </c>
      <c r="C356" s="28" t="s">
        <v>14</v>
      </c>
      <c r="D356" s="29">
        <v>314.3</v>
      </c>
      <c r="E356" s="29">
        <v>314.3</v>
      </c>
      <c r="F356" s="29">
        <v>18.86</v>
      </c>
    </row>
    <row r="357" spans="1:6" ht="13.2">
      <c r="A357" s="30" t="s">
        <v>763</v>
      </c>
      <c r="B357" s="30" t="s">
        <v>764</v>
      </c>
      <c r="C357" s="30" t="s">
        <v>14</v>
      </c>
      <c r="D357" s="31">
        <v>489.3</v>
      </c>
      <c r="E357" s="31">
        <v>489.3</v>
      </c>
      <c r="F357" s="31">
        <v>29.36</v>
      </c>
    </row>
    <row r="358" spans="1:6" ht="13.2">
      <c r="A358" s="28" t="s">
        <v>765</v>
      </c>
      <c r="B358" s="28" t="s">
        <v>766</v>
      </c>
      <c r="C358" s="28" t="s">
        <v>14</v>
      </c>
      <c r="D358" s="29">
        <v>174.3</v>
      </c>
      <c r="E358" s="29">
        <v>174.3</v>
      </c>
      <c r="F358" s="29">
        <v>10.46</v>
      </c>
    </row>
    <row r="359" spans="1:6" ht="13.2">
      <c r="A359" s="30" t="s">
        <v>765</v>
      </c>
      <c r="B359" s="30" t="s">
        <v>766</v>
      </c>
      <c r="C359" s="30" t="s">
        <v>14</v>
      </c>
      <c r="D359" s="31">
        <v>174.3</v>
      </c>
      <c r="E359" s="31">
        <v>174.3</v>
      </c>
      <c r="F359" s="31">
        <v>10.46</v>
      </c>
    </row>
    <row r="360" spans="1:6" ht="13.2">
      <c r="A360" s="28" t="s">
        <v>767</v>
      </c>
      <c r="B360" s="28" t="s">
        <v>768</v>
      </c>
      <c r="C360" s="28" t="s">
        <v>1056</v>
      </c>
      <c r="D360" s="29">
        <v>363.3</v>
      </c>
      <c r="E360" s="29">
        <v>363.3</v>
      </c>
      <c r="F360" s="29">
        <v>21.8</v>
      </c>
    </row>
    <row r="361" spans="1:6" ht="13.2">
      <c r="A361" s="30" t="s">
        <v>769</v>
      </c>
      <c r="B361" s="30" t="s">
        <v>770</v>
      </c>
      <c r="C361" s="30" t="s">
        <v>1056</v>
      </c>
      <c r="D361" s="31">
        <v>545.29999999999995</v>
      </c>
      <c r="E361" s="31">
        <v>545.29999999999995</v>
      </c>
      <c r="F361" s="31">
        <v>32.72</v>
      </c>
    </row>
    <row r="362" spans="1:6" ht="13.2">
      <c r="A362" s="28" t="s">
        <v>771</v>
      </c>
      <c r="B362" s="28" t="s">
        <v>772</v>
      </c>
      <c r="C362" s="28" t="s">
        <v>1056</v>
      </c>
      <c r="D362" s="29">
        <v>811.3</v>
      </c>
      <c r="E362" s="29">
        <v>811.3</v>
      </c>
      <c r="F362" s="29">
        <v>48.68</v>
      </c>
    </row>
    <row r="363" spans="1:6" ht="13.2">
      <c r="A363" s="30" t="s">
        <v>773</v>
      </c>
      <c r="B363" s="30" t="s">
        <v>774</v>
      </c>
      <c r="C363" s="30" t="s">
        <v>1056</v>
      </c>
      <c r="D363" s="31">
        <v>881.3</v>
      </c>
      <c r="E363" s="31">
        <v>881.3</v>
      </c>
      <c r="F363" s="31">
        <v>52.88</v>
      </c>
    </row>
    <row r="364" spans="1:6" ht="13.2">
      <c r="A364" s="28" t="s">
        <v>775</v>
      </c>
      <c r="B364" s="28" t="s">
        <v>776</v>
      </c>
      <c r="C364" s="28" t="s">
        <v>1056</v>
      </c>
      <c r="D364" s="29">
        <v>1091.3</v>
      </c>
      <c r="E364" s="29">
        <v>1091.3</v>
      </c>
      <c r="F364" s="29">
        <v>65.48</v>
      </c>
    </row>
    <row r="365" spans="1:6" ht="13.2">
      <c r="A365" s="30" t="s">
        <v>777</v>
      </c>
      <c r="B365" s="30" t="s">
        <v>778</v>
      </c>
      <c r="C365" s="30" t="s">
        <v>14</v>
      </c>
      <c r="D365" s="31">
        <v>314.3</v>
      </c>
      <c r="E365" s="31">
        <v>314.3</v>
      </c>
      <c r="F365" s="31">
        <v>18.86</v>
      </c>
    </row>
    <row r="366" spans="1:6" ht="13.2">
      <c r="A366" s="28" t="s">
        <v>779</v>
      </c>
      <c r="B366" s="28" t="s">
        <v>780</v>
      </c>
      <c r="C366" s="28" t="s">
        <v>14</v>
      </c>
      <c r="D366" s="29">
        <v>489.3</v>
      </c>
      <c r="E366" s="29">
        <v>489.3</v>
      </c>
      <c r="F366" s="29">
        <v>29.36</v>
      </c>
    </row>
    <row r="367" spans="1:6" ht="13.2">
      <c r="A367" s="30" t="s">
        <v>781</v>
      </c>
      <c r="B367" s="30" t="s">
        <v>782</v>
      </c>
      <c r="C367" s="30" t="s">
        <v>14</v>
      </c>
      <c r="D367" s="31">
        <v>174.3</v>
      </c>
      <c r="E367" s="31">
        <v>174.3</v>
      </c>
      <c r="F367" s="31">
        <v>10.46</v>
      </c>
    </row>
    <row r="368" spans="1:6" ht="13.2">
      <c r="A368" s="28" t="s">
        <v>783</v>
      </c>
      <c r="B368" s="28" t="s">
        <v>784</v>
      </c>
      <c r="C368" s="28" t="s">
        <v>1056</v>
      </c>
      <c r="D368" s="29">
        <v>1070.3</v>
      </c>
      <c r="E368" s="29">
        <v>1070.3</v>
      </c>
      <c r="F368" s="29">
        <v>64.22</v>
      </c>
    </row>
    <row r="369" spans="1:6" ht="13.2">
      <c r="A369" s="30" t="s">
        <v>785</v>
      </c>
      <c r="B369" s="30" t="s">
        <v>786</v>
      </c>
      <c r="C369" s="30" t="s">
        <v>1056</v>
      </c>
      <c r="D369" s="31">
        <v>1252.3</v>
      </c>
      <c r="E369" s="31">
        <v>1252.3</v>
      </c>
      <c r="F369" s="31">
        <v>75.14</v>
      </c>
    </row>
    <row r="370" spans="1:6" ht="13.2">
      <c r="A370" s="28" t="s">
        <v>787</v>
      </c>
      <c r="B370" s="28" t="s">
        <v>788</v>
      </c>
      <c r="C370" s="28" t="s">
        <v>1056</v>
      </c>
      <c r="D370" s="29">
        <v>1504.3</v>
      </c>
      <c r="E370" s="29">
        <v>1504.3</v>
      </c>
      <c r="F370" s="29">
        <v>90.26</v>
      </c>
    </row>
    <row r="371" spans="1:6" ht="13.2">
      <c r="A371" s="30" t="s">
        <v>789</v>
      </c>
      <c r="B371" s="30" t="s">
        <v>790</v>
      </c>
      <c r="C371" s="30" t="s">
        <v>1056</v>
      </c>
      <c r="D371" s="31">
        <v>1532.3</v>
      </c>
      <c r="E371" s="31">
        <v>1532.3</v>
      </c>
      <c r="F371" s="31">
        <v>91.94</v>
      </c>
    </row>
    <row r="372" spans="1:6" ht="13.2">
      <c r="A372" s="28" t="s">
        <v>791</v>
      </c>
      <c r="B372" s="28" t="s">
        <v>792</v>
      </c>
      <c r="C372" s="28" t="s">
        <v>1056</v>
      </c>
      <c r="D372" s="29">
        <v>1434.3</v>
      </c>
      <c r="E372" s="29">
        <v>1434.3</v>
      </c>
      <c r="F372" s="29">
        <v>86.06</v>
      </c>
    </row>
    <row r="373" spans="1:6" ht="13.2">
      <c r="A373" s="30" t="s">
        <v>793</v>
      </c>
      <c r="B373" s="30" t="s">
        <v>794</v>
      </c>
      <c r="C373" s="30" t="s">
        <v>14</v>
      </c>
      <c r="D373" s="31">
        <v>314.3</v>
      </c>
      <c r="E373" s="31">
        <v>314.3</v>
      </c>
      <c r="F373" s="31">
        <v>18.86</v>
      </c>
    </row>
    <row r="374" spans="1:6" ht="13.2">
      <c r="A374" s="28" t="s">
        <v>795</v>
      </c>
      <c r="B374" s="28" t="s">
        <v>796</v>
      </c>
      <c r="C374" s="28" t="s">
        <v>14</v>
      </c>
      <c r="D374" s="29">
        <v>489.3</v>
      </c>
      <c r="E374" s="29">
        <v>489.3</v>
      </c>
      <c r="F374" s="29">
        <v>29.36</v>
      </c>
    </row>
    <row r="375" spans="1:6" ht="13.2">
      <c r="A375" s="30" t="s">
        <v>797</v>
      </c>
      <c r="B375" s="30" t="s">
        <v>798</v>
      </c>
      <c r="C375" s="30" t="s">
        <v>14</v>
      </c>
      <c r="D375" s="31">
        <v>174.3</v>
      </c>
      <c r="E375" s="31">
        <v>174.3</v>
      </c>
      <c r="F375" s="31">
        <v>10.46</v>
      </c>
    </row>
    <row r="376" spans="1:6" ht="13.2">
      <c r="A376" s="28" t="s">
        <v>138</v>
      </c>
      <c r="B376" s="28" t="s">
        <v>799</v>
      </c>
      <c r="C376" s="28" t="s">
        <v>14</v>
      </c>
      <c r="D376" s="29">
        <v>279.3</v>
      </c>
      <c r="E376" s="29">
        <v>279.3</v>
      </c>
      <c r="F376" s="29">
        <v>16.760000000000002</v>
      </c>
    </row>
    <row r="377" spans="1:6" ht="13.2">
      <c r="A377" s="30" t="s">
        <v>22</v>
      </c>
      <c r="B377" s="30" t="s">
        <v>801</v>
      </c>
      <c r="C377" s="30" t="s">
        <v>14</v>
      </c>
      <c r="D377" s="31">
        <v>279.3</v>
      </c>
      <c r="E377" s="31">
        <v>279.3</v>
      </c>
      <c r="F377" s="31">
        <v>16.760000000000002</v>
      </c>
    </row>
    <row r="378" spans="1:6" ht="13.2">
      <c r="A378" s="28" t="s">
        <v>802</v>
      </c>
      <c r="B378" s="28" t="s">
        <v>803</v>
      </c>
      <c r="C378" s="28" t="s">
        <v>1056</v>
      </c>
      <c r="D378" s="29">
        <v>167.3</v>
      </c>
      <c r="E378" s="29">
        <v>167.3</v>
      </c>
      <c r="F378" s="29">
        <v>10.039999999999999</v>
      </c>
    </row>
    <row r="379" spans="1:6" ht="13.2">
      <c r="A379" s="30" t="s">
        <v>804</v>
      </c>
      <c r="B379" s="30" t="s">
        <v>805</v>
      </c>
      <c r="C379" s="30" t="s">
        <v>1056</v>
      </c>
      <c r="D379" s="31">
        <v>258.3</v>
      </c>
      <c r="E379" s="31">
        <v>258.3</v>
      </c>
      <c r="F379" s="31">
        <v>15.5</v>
      </c>
    </row>
    <row r="380" spans="1:6" ht="13.2">
      <c r="A380" s="28" t="s">
        <v>806</v>
      </c>
      <c r="B380" s="28" t="s">
        <v>807</v>
      </c>
      <c r="C380" s="28" t="s">
        <v>1056</v>
      </c>
      <c r="D380" s="29">
        <v>594.29999999999995</v>
      </c>
      <c r="E380" s="29">
        <v>594.29999999999995</v>
      </c>
      <c r="F380" s="29">
        <v>35.659999999999997</v>
      </c>
    </row>
    <row r="381" spans="1:6" ht="13.2">
      <c r="A381" s="30" t="s">
        <v>808</v>
      </c>
      <c r="B381" s="30" t="s">
        <v>809</v>
      </c>
      <c r="C381" s="30" t="s">
        <v>1056</v>
      </c>
      <c r="D381" s="31">
        <v>657.3</v>
      </c>
      <c r="E381" s="31">
        <v>657.3</v>
      </c>
      <c r="F381" s="31">
        <v>39.44</v>
      </c>
    </row>
    <row r="382" spans="1:6" ht="13.2">
      <c r="A382" s="28" t="s">
        <v>810</v>
      </c>
      <c r="B382" s="28" t="s">
        <v>811</v>
      </c>
      <c r="C382" s="28" t="s">
        <v>1056</v>
      </c>
      <c r="D382" s="29">
        <v>279.3</v>
      </c>
      <c r="E382" s="29">
        <v>279.3</v>
      </c>
      <c r="F382" s="29">
        <v>16.760000000000002</v>
      </c>
    </row>
    <row r="383" spans="1:6" ht="13.2">
      <c r="A383" s="30" t="s">
        <v>812</v>
      </c>
      <c r="B383" s="30" t="s">
        <v>813</v>
      </c>
      <c r="C383" s="30" t="s">
        <v>1056</v>
      </c>
      <c r="D383" s="31">
        <v>426.3</v>
      </c>
      <c r="E383" s="31">
        <v>426.3</v>
      </c>
      <c r="F383" s="31">
        <v>25.58</v>
      </c>
    </row>
    <row r="384" spans="1:6" ht="13.2">
      <c r="A384" s="28" t="s">
        <v>814</v>
      </c>
      <c r="B384" s="28" t="s">
        <v>815</v>
      </c>
      <c r="C384" s="28" t="s">
        <v>1056</v>
      </c>
      <c r="D384" s="29">
        <v>881.3</v>
      </c>
      <c r="E384" s="29">
        <v>881.3</v>
      </c>
      <c r="F384" s="29">
        <v>52.88</v>
      </c>
    </row>
    <row r="385" spans="1:6" ht="13.2">
      <c r="A385" s="30" t="s">
        <v>816</v>
      </c>
      <c r="B385" s="30" t="s">
        <v>817</v>
      </c>
      <c r="C385" s="30" t="s">
        <v>1056</v>
      </c>
      <c r="D385" s="31">
        <v>1252.3</v>
      </c>
      <c r="E385" s="31">
        <v>1252.3</v>
      </c>
      <c r="F385" s="31">
        <v>75.14</v>
      </c>
    </row>
    <row r="386" spans="1:6" ht="13.2">
      <c r="A386" s="28" t="s">
        <v>818</v>
      </c>
      <c r="B386" s="28" t="s">
        <v>819</v>
      </c>
      <c r="C386" s="28" t="s">
        <v>14</v>
      </c>
      <c r="D386" s="29">
        <v>170</v>
      </c>
      <c r="E386" s="29">
        <v>293.3</v>
      </c>
      <c r="F386" s="29">
        <v>133.5</v>
      </c>
    </row>
    <row r="387" spans="1:6" ht="13.2">
      <c r="A387" s="30" t="s">
        <v>820</v>
      </c>
      <c r="B387" s="30" t="s">
        <v>821</v>
      </c>
      <c r="C387" s="30" t="s">
        <v>14</v>
      </c>
      <c r="D387" s="31">
        <v>314.3</v>
      </c>
      <c r="E387" s="31">
        <v>314.3</v>
      </c>
      <c r="F387" s="31">
        <v>18.86</v>
      </c>
    </row>
    <row r="388" spans="1:6" ht="13.2">
      <c r="A388" s="28" t="s">
        <v>822</v>
      </c>
      <c r="B388" s="28" t="s">
        <v>823</v>
      </c>
      <c r="C388" s="28" t="s">
        <v>14</v>
      </c>
      <c r="D388" s="29">
        <v>314.3</v>
      </c>
      <c r="E388" s="29">
        <v>314.3</v>
      </c>
      <c r="F388" s="29">
        <v>18.86</v>
      </c>
    </row>
    <row r="389" spans="1:6" ht="13.2">
      <c r="A389" s="30" t="s">
        <v>824</v>
      </c>
      <c r="B389" s="30" t="s">
        <v>825</v>
      </c>
      <c r="C389" s="30" t="s">
        <v>14</v>
      </c>
      <c r="D389" s="31">
        <v>174.3</v>
      </c>
      <c r="E389" s="31">
        <v>174.3</v>
      </c>
      <c r="F389" s="31">
        <v>10.46</v>
      </c>
    </row>
    <row r="390" spans="1:6" ht="13.2">
      <c r="A390" s="28" t="s">
        <v>826</v>
      </c>
      <c r="B390" s="28" t="s">
        <v>827</v>
      </c>
      <c r="C390" s="28" t="s">
        <v>14</v>
      </c>
      <c r="D390" s="29">
        <v>174.3</v>
      </c>
      <c r="E390" s="29">
        <v>174.3</v>
      </c>
      <c r="F390" s="29">
        <v>10.46</v>
      </c>
    </row>
    <row r="391" spans="1:6" ht="13.2">
      <c r="A391" s="30" t="s">
        <v>197</v>
      </c>
      <c r="B391" s="30" t="s">
        <v>828</v>
      </c>
      <c r="C391" s="30" t="s">
        <v>14</v>
      </c>
      <c r="D391" s="31">
        <v>167.3</v>
      </c>
      <c r="E391" s="31">
        <v>167.3</v>
      </c>
      <c r="F391" s="31">
        <v>10.039999999999999</v>
      </c>
    </row>
    <row r="392" spans="1:6" ht="13.2">
      <c r="A392" s="28" t="s">
        <v>199</v>
      </c>
      <c r="B392" s="28" t="s">
        <v>829</v>
      </c>
      <c r="C392" s="28" t="s">
        <v>14</v>
      </c>
      <c r="D392" s="29">
        <v>167.3</v>
      </c>
      <c r="E392" s="29">
        <v>167.3</v>
      </c>
      <c r="F392" s="29">
        <v>10.039999999999999</v>
      </c>
    </row>
    <row r="393" spans="1:6" ht="13.2">
      <c r="A393" s="30" t="s">
        <v>830</v>
      </c>
      <c r="B393" s="30" t="s">
        <v>831</v>
      </c>
      <c r="C393" s="30" t="s">
        <v>14</v>
      </c>
      <c r="D393" s="31">
        <v>314.3</v>
      </c>
      <c r="E393" s="31">
        <v>314.3</v>
      </c>
      <c r="F393" s="31">
        <v>18.86</v>
      </c>
    </row>
    <row r="394" spans="1:6" ht="13.2">
      <c r="A394" s="28" t="s">
        <v>832</v>
      </c>
      <c r="B394" s="28" t="s">
        <v>833</v>
      </c>
      <c r="C394" s="28" t="s">
        <v>14</v>
      </c>
      <c r="D394" s="29">
        <v>174.3</v>
      </c>
      <c r="E394" s="29">
        <v>174.3</v>
      </c>
      <c r="F394" s="29">
        <v>10.46</v>
      </c>
    </row>
    <row r="395" spans="1:6" ht="13.2">
      <c r="A395" s="30" t="s">
        <v>834</v>
      </c>
      <c r="B395" s="30" t="s">
        <v>835</v>
      </c>
      <c r="C395" s="30" t="s">
        <v>14</v>
      </c>
      <c r="D395" s="31">
        <v>314.3</v>
      </c>
      <c r="E395" s="31">
        <v>314.3</v>
      </c>
      <c r="F395" s="31">
        <v>18.86</v>
      </c>
    </row>
    <row r="396" spans="1:6" ht="13.2">
      <c r="A396" s="28" t="s">
        <v>836</v>
      </c>
      <c r="B396" s="28" t="s">
        <v>837</v>
      </c>
      <c r="C396" s="28" t="s">
        <v>14</v>
      </c>
      <c r="D396" s="29">
        <v>174.3</v>
      </c>
      <c r="E396" s="29">
        <v>174.3</v>
      </c>
      <c r="F396" s="29">
        <v>10.46</v>
      </c>
    </row>
    <row r="397" spans="1:6" ht="13.2">
      <c r="A397" s="30" t="s">
        <v>838</v>
      </c>
      <c r="B397" s="30" t="s">
        <v>839</v>
      </c>
      <c r="C397" s="30" t="s">
        <v>14</v>
      </c>
      <c r="D397" s="31">
        <v>314.3</v>
      </c>
      <c r="E397" s="31">
        <v>314.3</v>
      </c>
      <c r="F397" s="31">
        <v>18.86</v>
      </c>
    </row>
    <row r="398" spans="1:6" ht="13.2">
      <c r="A398" s="28" t="s">
        <v>840</v>
      </c>
      <c r="B398" s="28" t="s">
        <v>841</v>
      </c>
      <c r="C398" s="28" t="s">
        <v>14</v>
      </c>
      <c r="D398" s="29">
        <v>174.3</v>
      </c>
      <c r="E398" s="29">
        <v>174.3</v>
      </c>
      <c r="F398" s="29">
        <v>10.46</v>
      </c>
    </row>
    <row r="399" spans="1:6" ht="13.2">
      <c r="A399" s="30" t="s">
        <v>365</v>
      </c>
      <c r="B399" s="30" t="s">
        <v>842</v>
      </c>
      <c r="C399" s="30" t="s">
        <v>14</v>
      </c>
      <c r="D399" s="31">
        <v>272.3</v>
      </c>
      <c r="E399" s="31">
        <v>272.3</v>
      </c>
      <c r="F399" s="31">
        <v>16.34</v>
      </c>
    </row>
    <row r="400" spans="1:6" ht="13.2">
      <c r="A400" s="28" t="s">
        <v>158</v>
      </c>
      <c r="B400" s="28" t="s">
        <v>23</v>
      </c>
      <c r="C400" s="28" t="s">
        <v>14</v>
      </c>
      <c r="D400" s="29">
        <v>279.3</v>
      </c>
      <c r="E400" s="29">
        <v>279.3</v>
      </c>
      <c r="F400" s="29">
        <v>16.760000000000002</v>
      </c>
    </row>
    <row r="401" spans="1:6" ht="13.2">
      <c r="A401" s="30" t="s">
        <v>843</v>
      </c>
      <c r="B401" s="30" t="s">
        <v>844</v>
      </c>
      <c r="C401" s="30" t="s">
        <v>1056</v>
      </c>
      <c r="D401" s="31">
        <v>1259.3</v>
      </c>
      <c r="E401" s="31">
        <v>1259.3</v>
      </c>
      <c r="F401" s="31">
        <v>75.56</v>
      </c>
    </row>
    <row r="402" spans="1:6" ht="13.2">
      <c r="A402" s="28" t="s">
        <v>845</v>
      </c>
      <c r="B402" s="28" t="s">
        <v>846</v>
      </c>
      <c r="C402" s="28" t="s">
        <v>1056</v>
      </c>
      <c r="D402" s="29">
        <v>1532.3</v>
      </c>
      <c r="E402" s="29">
        <v>1532.3</v>
      </c>
      <c r="F402" s="29">
        <v>91.94</v>
      </c>
    </row>
    <row r="403" spans="1:6" ht="13.2">
      <c r="A403" s="30" t="s">
        <v>847</v>
      </c>
      <c r="B403" s="30" t="s">
        <v>848</v>
      </c>
      <c r="C403" s="30" t="s">
        <v>1056</v>
      </c>
      <c r="D403" s="31">
        <v>916.3</v>
      </c>
      <c r="E403" s="31">
        <v>916.3</v>
      </c>
      <c r="F403" s="31">
        <v>54.98</v>
      </c>
    </row>
    <row r="404" spans="1:6" ht="13.2">
      <c r="A404" s="28" t="s">
        <v>849</v>
      </c>
      <c r="B404" s="28" t="s">
        <v>850</v>
      </c>
      <c r="C404" s="28" t="s">
        <v>1056</v>
      </c>
      <c r="D404" s="29">
        <v>1189.3</v>
      </c>
      <c r="E404" s="29">
        <v>1189.3</v>
      </c>
      <c r="F404" s="29">
        <v>71.36</v>
      </c>
    </row>
    <row r="405" spans="1:6" ht="13.2">
      <c r="A405" s="30" t="s">
        <v>851</v>
      </c>
      <c r="B405" s="30" t="s">
        <v>852</v>
      </c>
      <c r="C405" s="30" t="s">
        <v>14</v>
      </c>
      <c r="D405" s="31">
        <v>314.3</v>
      </c>
      <c r="E405" s="31">
        <v>314.3</v>
      </c>
      <c r="F405" s="31">
        <v>18.86</v>
      </c>
    </row>
    <row r="406" spans="1:6" ht="13.2">
      <c r="A406" s="28" t="s">
        <v>853</v>
      </c>
      <c r="B406" s="28" t="s">
        <v>854</v>
      </c>
      <c r="C406" s="28" t="s">
        <v>14</v>
      </c>
      <c r="D406" s="29">
        <v>629.29999999999995</v>
      </c>
      <c r="E406" s="29">
        <v>629.29999999999995</v>
      </c>
      <c r="F406" s="29">
        <v>37.76</v>
      </c>
    </row>
    <row r="407" spans="1:6" ht="13.2">
      <c r="A407" s="30" t="s">
        <v>855</v>
      </c>
      <c r="B407" s="30" t="s">
        <v>856</v>
      </c>
      <c r="C407" s="30" t="s">
        <v>14</v>
      </c>
      <c r="D407" s="31">
        <v>174.3</v>
      </c>
      <c r="E407" s="31">
        <v>174.3</v>
      </c>
      <c r="F407" s="31">
        <v>10.46</v>
      </c>
    </row>
    <row r="408" spans="1:6" ht="13.2">
      <c r="A408" s="28" t="s">
        <v>857</v>
      </c>
      <c r="B408" s="28" t="s">
        <v>858</v>
      </c>
      <c r="C408" s="28" t="s">
        <v>1056</v>
      </c>
      <c r="D408" s="29">
        <v>2449.3000000000002</v>
      </c>
      <c r="E408" s="29">
        <v>2449.3000000000002</v>
      </c>
      <c r="F408" s="29">
        <v>146.96</v>
      </c>
    </row>
    <row r="409" spans="1:6" ht="13.2">
      <c r="A409" s="30" t="s">
        <v>859</v>
      </c>
      <c r="B409" s="30" t="s">
        <v>860</v>
      </c>
      <c r="C409" s="30" t="s">
        <v>1056</v>
      </c>
      <c r="D409" s="31">
        <v>2659.3</v>
      </c>
      <c r="E409" s="31">
        <v>2659.3</v>
      </c>
      <c r="F409" s="31">
        <v>159.56</v>
      </c>
    </row>
    <row r="410" spans="1:6" ht="13.2">
      <c r="A410" s="28" t="s">
        <v>861</v>
      </c>
      <c r="B410" s="28" t="s">
        <v>862</v>
      </c>
      <c r="C410" s="28" t="s">
        <v>1056</v>
      </c>
      <c r="D410" s="29">
        <v>2932.3</v>
      </c>
      <c r="E410" s="29">
        <v>2932.3</v>
      </c>
      <c r="F410" s="29">
        <v>175.94</v>
      </c>
    </row>
    <row r="411" spans="1:6" ht="13.2">
      <c r="A411" s="30" t="s">
        <v>865</v>
      </c>
      <c r="B411" s="30" t="s">
        <v>866</v>
      </c>
      <c r="C411" s="30" t="s">
        <v>1056</v>
      </c>
      <c r="D411" s="31">
        <v>664.3</v>
      </c>
      <c r="E411" s="31">
        <v>664.3</v>
      </c>
      <c r="F411" s="31">
        <v>39.86</v>
      </c>
    </row>
    <row r="412" spans="1:6" ht="13.2">
      <c r="A412" s="28" t="s">
        <v>867</v>
      </c>
      <c r="B412" s="28" t="s">
        <v>868</v>
      </c>
      <c r="C412" s="28" t="s">
        <v>1056</v>
      </c>
      <c r="D412" s="29">
        <v>839.3</v>
      </c>
      <c r="E412" s="29">
        <v>839.3</v>
      </c>
      <c r="F412" s="29">
        <v>50.36</v>
      </c>
    </row>
    <row r="413" spans="1:6" ht="13.2">
      <c r="A413" s="30" t="s">
        <v>869</v>
      </c>
      <c r="B413" s="30" t="s">
        <v>870</v>
      </c>
      <c r="C413" s="30" t="s">
        <v>1056</v>
      </c>
      <c r="D413" s="31">
        <v>1000.3</v>
      </c>
      <c r="E413" s="31">
        <v>1000.3</v>
      </c>
      <c r="F413" s="31">
        <v>60.02</v>
      </c>
    </row>
    <row r="414" spans="1:6" ht="13.2">
      <c r="A414" s="28" t="s">
        <v>871</v>
      </c>
      <c r="B414" s="28" t="s">
        <v>872</v>
      </c>
      <c r="C414" s="28" t="s">
        <v>1056</v>
      </c>
      <c r="D414" s="29">
        <v>853.3</v>
      </c>
      <c r="E414" s="29">
        <v>853.3</v>
      </c>
      <c r="F414" s="29">
        <v>51.2</v>
      </c>
    </row>
    <row r="415" spans="1:6" ht="13.2">
      <c r="A415" s="30" t="s">
        <v>873</v>
      </c>
      <c r="B415" s="30" t="s">
        <v>874</v>
      </c>
      <c r="C415" s="30" t="s">
        <v>1056</v>
      </c>
      <c r="D415" s="31">
        <v>1028.3</v>
      </c>
      <c r="E415" s="31">
        <v>1028.3</v>
      </c>
      <c r="F415" s="31">
        <v>61.7</v>
      </c>
    </row>
    <row r="416" spans="1:6" ht="13.2">
      <c r="A416" s="28" t="s">
        <v>875</v>
      </c>
      <c r="B416" s="28" t="s">
        <v>876</v>
      </c>
      <c r="C416" s="28" t="s">
        <v>1056</v>
      </c>
      <c r="D416" s="29">
        <v>1567.3</v>
      </c>
      <c r="E416" s="29">
        <v>1567.3</v>
      </c>
      <c r="F416" s="29">
        <v>94.04</v>
      </c>
    </row>
    <row r="417" spans="1:6" ht="13.2">
      <c r="A417" s="30" t="s">
        <v>877</v>
      </c>
      <c r="B417" s="30" t="s">
        <v>878</v>
      </c>
      <c r="C417" s="30" t="s">
        <v>1056</v>
      </c>
      <c r="D417" s="31">
        <v>1735.3</v>
      </c>
      <c r="E417" s="31">
        <v>1735.3</v>
      </c>
      <c r="F417" s="31">
        <v>104.12</v>
      </c>
    </row>
    <row r="418" spans="1:6" ht="13.2">
      <c r="A418" s="28" t="s">
        <v>879</v>
      </c>
      <c r="B418" s="28" t="s">
        <v>880</v>
      </c>
      <c r="C418" s="28" t="s">
        <v>1056</v>
      </c>
      <c r="D418" s="29">
        <v>1077.3</v>
      </c>
      <c r="E418" s="29">
        <v>1077.3</v>
      </c>
      <c r="F418" s="29">
        <v>64.64</v>
      </c>
    </row>
    <row r="419" spans="1:6" ht="13.2">
      <c r="A419" s="30" t="s">
        <v>881</v>
      </c>
      <c r="B419" s="30" t="s">
        <v>882</v>
      </c>
      <c r="C419" s="30" t="s">
        <v>1056</v>
      </c>
      <c r="D419" s="31">
        <v>1266.3</v>
      </c>
      <c r="E419" s="31">
        <v>1266.3</v>
      </c>
      <c r="F419" s="31">
        <v>75.98</v>
      </c>
    </row>
    <row r="420" spans="1:6" ht="13.2">
      <c r="A420" s="28" t="s">
        <v>883</v>
      </c>
      <c r="B420" s="28" t="s">
        <v>884</v>
      </c>
      <c r="C420" s="28" t="s">
        <v>1056</v>
      </c>
      <c r="D420" s="29">
        <v>1805.3</v>
      </c>
      <c r="E420" s="29">
        <v>1805.3</v>
      </c>
      <c r="F420" s="29">
        <v>108.32</v>
      </c>
    </row>
    <row r="421" spans="1:6" ht="13.2">
      <c r="A421" s="30" t="s">
        <v>885</v>
      </c>
      <c r="B421" s="30" t="s">
        <v>886</v>
      </c>
      <c r="C421" s="30" t="s">
        <v>1056</v>
      </c>
      <c r="D421" s="31">
        <v>713.3</v>
      </c>
      <c r="E421" s="31">
        <v>713.3</v>
      </c>
      <c r="F421" s="31">
        <v>42.8</v>
      </c>
    </row>
    <row r="422" spans="1:6" ht="13.2">
      <c r="A422" s="28" t="s">
        <v>887</v>
      </c>
      <c r="B422" s="28" t="s">
        <v>888</v>
      </c>
      <c r="C422" s="28" t="s">
        <v>1056</v>
      </c>
      <c r="D422" s="29">
        <v>1000.3</v>
      </c>
      <c r="E422" s="29">
        <v>1000.3</v>
      </c>
      <c r="F422" s="29">
        <v>60.02</v>
      </c>
    </row>
    <row r="423" spans="1:6" ht="13.2">
      <c r="A423" s="30" t="s">
        <v>89</v>
      </c>
      <c r="B423" s="30" t="s">
        <v>889</v>
      </c>
      <c r="C423" s="30" t="s">
        <v>14</v>
      </c>
      <c r="D423" s="31">
        <v>209.3</v>
      </c>
      <c r="E423" s="31">
        <v>209.3</v>
      </c>
      <c r="F423" s="31">
        <v>12.56</v>
      </c>
    </row>
    <row r="424" spans="1:6" ht="13.2">
      <c r="A424" s="28" t="s">
        <v>116</v>
      </c>
      <c r="B424" s="28" t="s">
        <v>890</v>
      </c>
      <c r="C424" s="28" t="s">
        <v>14</v>
      </c>
      <c r="D424" s="29">
        <v>83.3</v>
      </c>
      <c r="E424" s="29">
        <v>83.3</v>
      </c>
      <c r="F424" s="29">
        <v>5</v>
      </c>
    </row>
    <row r="425" spans="1:6" ht="13.2">
      <c r="A425" s="30" t="s">
        <v>90</v>
      </c>
      <c r="B425" s="30" t="s">
        <v>891</v>
      </c>
      <c r="C425" s="30" t="s">
        <v>14</v>
      </c>
      <c r="D425" s="31">
        <v>244.3</v>
      </c>
      <c r="E425" s="31">
        <v>244.3</v>
      </c>
      <c r="F425" s="31">
        <v>14.66</v>
      </c>
    </row>
    <row r="426" spans="1:6" ht="13.2">
      <c r="A426" s="28" t="s">
        <v>118</v>
      </c>
      <c r="B426" s="28" t="s">
        <v>892</v>
      </c>
      <c r="C426" s="28" t="s">
        <v>14</v>
      </c>
      <c r="D426" s="29">
        <v>97.3</v>
      </c>
      <c r="E426" s="29">
        <v>97.3</v>
      </c>
      <c r="F426" s="29">
        <v>5.84</v>
      </c>
    </row>
    <row r="427" spans="1:6" ht="13.2">
      <c r="A427" s="30" t="s">
        <v>91</v>
      </c>
      <c r="B427" s="30" t="s">
        <v>893</v>
      </c>
      <c r="C427" s="30" t="s">
        <v>14</v>
      </c>
      <c r="D427" s="31">
        <v>419.3</v>
      </c>
      <c r="E427" s="31">
        <v>419.3</v>
      </c>
      <c r="F427" s="31">
        <v>25.16</v>
      </c>
    </row>
    <row r="428" spans="1:6" ht="13.2">
      <c r="A428" s="28" t="s">
        <v>894</v>
      </c>
      <c r="B428" s="28" t="s">
        <v>895</v>
      </c>
      <c r="C428" s="28" t="s">
        <v>14</v>
      </c>
      <c r="D428" s="29">
        <v>314.3</v>
      </c>
      <c r="E428" s="29">
        <v>314.3</v>
      </c>
      <c r="F428" s="29">
        <v>18.86</v>
      </c>
    </row>
    <row r="429" spans="1:6" ht="13.2">
      <c r="A429" s="30" t="s">
        <v>896</v>
      </c>
      <c r="B429" s="30" t="s">
        <v>897</v>
      </c>
      <c r="C429" s="30" t="s">
        <v>14</v>
      </c>
      <c r="D429" s="31">
        <v>489.3</v>
      </c>
      <c r="E429" s="31">
        <v>489.3</v>
      </c>
      <c r="F429" s="31">
        <v>29.36</v>
      </c>
    </row>
    <row r="430" spans="1:6" ht="13.2">
      <c r="A430" s="28" t="s">
        <v>898</v>
      </c>
      <c r="B430" s="28" t="s">
        <v>899</v>
      </c>
      <c r="C430" s="28" t="s">
        <v>14</v>
      </c>
      <c r="D430" s="29">
        <v>174.3</v>
      </c>
      <c r="E430" s="29">
        <v>174.3</v>
      </c>
      <c r="F430" s="29">
        <v>10.46</v>
      </c>
    </row>
    <row r="431" spans="1:6" ht="13.2">
      <c r="A431" s="30" t="s">
        <v>93</v>
      </c>
      <c r="B431" s="30" t="s">
        <v>900</v>
      </c>
      <c r="C431" s="30" t="s">
        <v>14</v>
      </c>
      <c r="D431" s="31">
        <v>223.3</v>
      </c>
      <c r="E431" s="31">
        <v>223.3</v>
      </c>
      <c r="F431" s="31">
        <v>13.4</v>
      </c>
    </row>
    <row r="432" spans="1:6" ht="13.2">
      <c r="A432" s="28" t="s">
        <v>95</v>
      </c>
      <c r="B432" s="28" t="s">
        <v>901</v>
      </c>
      <c r="C432" s="28" t="s">
        <v>14</v>
      </c>
      <c r="D432" s="29">
        <v>258.3</v>
      </c>
      <c r="E432" s="29">
        <v>258.3</v>
      </c>
      <c r="F432" s="29">
        <v>15.5</v>
      </c>
    </row>
    <row r="433" spans="1:6" ht="13.2">
      <c r="A433" s="30" t="s">
        <v>902</v>
      </c>
      <c r="B433" s="30" t="s">
        <v>903</v>
      </c>
      <c r="C433" s="30" t="s">
        <v>14</v>
      </c>
      <c r="D433" s="31">
        <v>314.3</v>
      </c>
      <c r="E433" s="31">
        <v>314.3</v>
      </c>
      <c r="F433" s="31">
        <v>18.86</v>
      </c>
    </row>
    <row r="434" spans="1:6" ht="13.2">
      <c r="A434" s="28" t="s">
        <v>904</v>
      </c>
      <c r="B434" s="28" t="s">
        <v>905</v>
      </c>
      <c r="C434" s="28" t="s">
        <v>14</v>
      </c>
      <c r="D434" s="29">
        <v>489.3</v>
      </c>
      <c r="E434" s="29">
        <v>489.3</v>
      </c>
      <c r="F434" s="29">
        <v>29.36</v>
      </c>
    </row>
    <row r="435" spans="1:6" ht="13.2">
      <c r="A435" s="30" t="s">
        <v>906</v>
      </c>
      <c r="B435" s="30" t="s">
        <v>907</v>
      </c>
      <c r="C435" s="30" t="s">
        <v>14</v>
      </c>
      <c r="D435" s="31">
        <v>174.3</v>
      </c>
      <c r="E435" s="31">
        <v>174.3</v>
      </c>
      <c r="F435" s="31">
        <v>10.46</v>
      </c>
    </row>
    <row r="436" spans="1:6" ht="13.2">
      <c r="A436" s="28" t="s">
        <v>908</v>
      </c>
      <c r="B436" s="28" t="s">
        <v>909</v>
      </c>
      <c r="C436" s="28" t="s">
        <v>14</v>
      </c>
      <c r="D436" s="29">
        <v>314.3</v>
      </c>
      <c r="E436" s="29">
        <v>314.3</v>
      </c>
      <c r="F436" s="29">
        <v>18.86</v>
      </c>
    </row>
    <row r="437" spans="1:6" ht="13.2">
      <c r="A437" s="30" t="s">
        <v>910</v>
      </c>
      <c r="B437" s="30" t="s">
        <v>911</v>
      </c>
      <c r="C437" s="30" t="s">
        <v>14</v>
      </c>
      <c r="D437" s="31">
        <v>489.3</v>
      </c>
      <c r="E437" s="31">
        <v>489.3</v>
      </c>
      <c r="F437" s="31">
        <v>29.36</v>
      </c>
    </row>
    <row r="438" spans="1:6" ht="13.2">
      <c r="A438" s="28" t="s">
        <v>912</v>
      </c>
      <c r="B438" s="28" t="s">
        <v>913</v>
      </c>
      <c r="C438" s="28" t="s">
        <v>14</v>
      </c>
      <c r="D438" s="29">
        <v>174.3</v>
      </c>
      <c r="E438" s="29">
        <v>174.3</v>
      </c>
      <c r="F438" s="29">
        <v>10.46</v>
      </c>
    </row>
    <row r="439" spans="1:6" ht="13.2">
      <c r="A439" s="30" t="s">
        <v>96</v>
      </c>
      <c r="B439" s="30" t="s">
        <v>914</v>
      </c>
      <c r="C439" s="30" t="s">
        <v>14</v>
      </c>
      <c r="D439" s="31">
        <v>573.29999999999995</v>
      </c>
      <c r="E439" s="31">
        <v>573.29999999999995</v>
      </c>
      <c r="F439" s="31">
        <v>34.4</v>
      </c>
    </row>
    <row r="440" spans="1:6" ht="13.2">
      <c r="A440" s="28" t="s">
        <v>98</v>
      </c>
      <c r="B440" s="28" t="s">
        <v>915</v>
      </c>
      <c r="C440" s="28" t="s">
        <v>14</v>
      </c>
      <c r="D440" s="29">
        <v>279.3</v>
      </c>
      <c r="E440" s="29">
        <v>279.3</v>
      </c>
      <c r="F440" s="29">
        <v>16.760000000000002</v>
      </c>
    </row>
    <row r="441" spans="1:6" ht="13.2">
      <c r="A441" s="30" t="s">
        <v>100</v>
      </c>
      <c r="B441" s="30" t="s">
        <v>916</v>
      </c>
      <c r="C441" s="30" t="s">
        <v>14</v>
      </c>
      <c r="D441" s="31">
        <v>139.30000000000001</v>
      </c>
      <c r="E441" s="31">
        <v>139.30000000000001</v>
      </c>
      <c r="F441" s="31">
        <v>8.36</v>
      </c>
    </row>
    <row r="442" spans="1:6" ht="13.2">
      <c r="A442" s="28" t="s">
        <v>102</v>
      </c>
      <c r="B442" s="28" t="s">
        <v>917</v>
      </c>
      <c r="C442" s="28" t="s">
        <v>14</v>
      </c>
      <c r="D442" s="29">
        <v>279.3</v>
      </c>
      <c r="E442" s="29">
        <v>279.3</v>
      </c>
      <c r="F442" s="29">
        <v>16.760000000000002</v>
      </c>
    </row>
    <row r="443" spans="1:6" ht="13.2">
      <c r="A443" s="30" t="s">
        <v>104</v>
      </c>
      <c r="B443" s="30" t="s">
        <v>918</v>
      </c>
      <c r="C443" s="30" t="s">
        <v>14</v>
      </c>
      <c r="D443" s="31">
        <v>395</v>
      </c>
      <c r="E443" s="31">
        <v>419.3</v>
      </c>
      <c r="F443" s="31">
        <v>48</v>
      </c>
    </row>
    <row r="444" spans="1:6" ht="13.2">
      <c r="A444" s="28" t="s">
        <v>106</v>
      </c>
      <c r="B444" s="28" t="s">
        <v>919</v>
      </c>
      <c r="C444" s="28" t="s">
        <v>14</v>
      </c>
      <c r="D444" s="29">
        <v>62.3</v>
      </c>
      <c r="E444" s="29">
        <v>62.3</v>
      </c>
      <c r="F444" s="29">
        <v>3.74</v>
      </c>
    </row>
    <row r="445" spans="1:6" ht="13.2">
      <c r="A445" s="30" t="s">
        <v>108</v>
      </c>
      <c r="B445" s="30" t="s">
        <v>920</v>
      </c>
      <c r="C445" s="30" t="s">
        <v>14</v>
      </c>
      <c r="D445" s="31">
        <v>321.3</v>
      </c>
      <c r="E445" s="31">
        <v>321.3</v>
      </c>
      <c r="F445" s="31">
        <v>19.28</v>
      </c>
    </row>
    <row r="446" spans="1:6" ht="13.2">
      <c r="A446" s="28" t="s">
        <v>921</v>
      </c>
      <c r="B446" s="28" t="s">
        <v>922</v>
      </c>
      <c r="C446" s="28" t="s">
        <v>1056</v>
      </c>
      <c r="D446" s="29">
        <v>664.3</v>
      </c>
      <c r="E446" s="29">
        <v>664.3</v>
      </c>
      <c r="F446" s="29">
        <v>39.86</v>
      </c>
    </row>
    <row r="447" spans="1:6" ht="13.2">
      <c r="A447" s="30" t="s">
        <v>1311</v>
      </c>
      <c r="B447" s="30" t="s">
        <v>1312</v>
      </c>
      <c r="C447" s="30" t="s">
        <v>1056</v>
      </c>
      <c r="D447" s="31">
        <v>1407</v>
      </c>
      <c r="E447" s="31">
        <v>1407</v>
      </c>
      <c r="F447" s="31">
        <v>84.42</v>
      </c>
    </row>
    <row r="448" spans="1:6" ht="13.2">
      <c r="A448" s="28" t="s">
        <v>925</v>
      </c>
      <c r="B448" s="28" t="s">
        <v>926</v>
      </c>
      <c r="C448" s="28" t="s">
        <v>14</v>
      </c>
      <c r="D448" s="29">
        <v>314.3</v>
      </c>
      <c r="E448" s="29">
        <v>314.3</v>
      </c>
      <c r="F448" s="29">
        <v>18.86</v>
      </c>
    </row>
    <row r="449" spans="1:6" ht="13.2">
      <c r="A449" s="30" t="s">
        <v>927</v>
      </c>
      <c r="B449" s="30" t="s">
        <v>928</v>
      </c>
      <c r="C449" s="30" t="s">
        <v>14</v>
      </c>
      <c r="D449" s="31">
        <v>769.3</v>
      </c>
      <c r="E449" s="31">
        <v>769.3</v>
      </c>
      <c r="F449" s="31">
        <v>46.16</v>
      </c>
    </row>
    <row r="450" spans="1:6" ht="13.2">
      <c r="A450" s="28" t="s">
        <v>929</v>
      </c>
      <c r="B450" s="28" t="s">
        <v>930</v>
      </c>
      <c r="C450" s="28" t="s">
        <v>14</v>
      </c>
      <c r="D450" s="29">
        <v>174.3</v>
      </c>
      <c r="E450" s="29">
        <v>174.3</v>
      </c>
      <c r="F450" s="29">
        <v>10.46</v>
      </c>
    </row>
    <row r="451" spans="1:6" ht="13.2">
      <c r="A451" s="30" t="s">
        <v>931</v>
      </c>
      <c r="B451" s="30" t="s">
        <v>932</v>
      </c>
      <c r="C451" s="30" t="s">
        <v>1056</v>
      </c>
      <c r="D451" s="31">
        <v>972.3</v>
      </c>
      <c r="E451" s="31">
        <v>972.3</v>
      </c>
      <c r="F451" s="31">
        <v>58.34</v>
      </c>
    </row>
    <row r="452" spans="1:6" ht="13.2">
      <c r="A452" s="28" t="s">
        <v>933</v>
      </c>
      <c r="B452" s="28" t="s">
        <v>934</v>
      </c>
      <c r="C452" s="28" t="s">
        <v>1056</v>
      </c>
      <c r="D452" s="29">
        <v>1189.3</v>
      </c>
      <c r="E452" s="29">
        <v>1189.3</v>
      </c>
      <c r="F452" s="29">
        <v>71.36</v>
      </c>
    </row>
    <row r="453" spans="1:6" ht="13.2">
      <c r="A453" s="30" t="s">
        <v>935</v>
      </c>
      <c r="B453" s="30" t="s">
        <v>936</v>
      </c>
      <c r="C453" s="30" t="s">
        <v>1056</v>
      </c>
      <c r="D453" s="31">
        <v>1469.3</v>
      </c>
      <c r="E453" s="31">
        <v>1469.3</v>
      </c>
      <c r="F453" s="31">
        <v>88.16</v>
      </c>
    </row>
    <row r="454" spans="1:6" ht="13.2">
      <c r="A454" s="28" t="s">
        <v>937</v>
      </c>
      <c r="B454" s="28" t="s">
        <v>938</v>
      </c>
      <c r="C454" s="28" t="s">
        <v>14</v>
      </c>
      <c r="D454" s="29">
        <v>314.3</v>
      </c>
      <c r="E454" s="29">
        <v>314.3</v>
      </c>
      <c r="F454" s="29">
        <v>18.86</v>
      </c>
    </row>
    <row r="455" spans="1:6" ht="13.2">
      <c r="A455" s="30" t="s">
        <v>939</v>
      </c>
      <c r="B455" s="30" t="s">
        <v>940</v>
      </c>
      <c r="C455" s="30" t="s">
        <v>14</v>
      </c>
      <c r="D455" s="31">
        <v>769.3</v>
      </c>
      <c r="E455" s="31">
        <v>769.3</v>
      </c>
      <c r="F455" s="31">
        <v>46.16</v>
      </c>
    </row>
    <row r="456" spans="1:6" ht="13.2">
      <c r="A456" s="28" t="s">
        <v>941</v>
      </c>
      <c r="B456" s="28" t="s">
        <v>942</v>
      </c>
      <c r="C456" s="28" t="s">
        <v>14</v>
      </c>
      <c r="D456" s="29">
        <v>174.3</v>
      </c>
      <c r="E456" s="29">
        <v>174.3</v>
      </c>
      <c r="F456" s="29">
        <v>10.46</v>
      </c>
    </row>
    <row r="457" spans="1:6" ht="13.2">
      <c r="A457" s="30" t="s">
        <v>1313</v>
      </c>
      <c r="B457" s="30" t="s">
        <v>1314</v>
      </c>
      <c r="C457" s="30" t="s">
        <v>1056</v>
      </c>
      <c r="D457" s="31">
        <v>1633.1</v>
      </c>
      <c r="E457" s="31">
        <v>1633.1</v>
      </c>
      <c r="F457" s="31">
        <v>97.99</v>
      </c>
    </row>
    <row r="458" spans="1:6" ht="13.2">
      <c r="A458" s="28" t="s">
        <v>943</v>
      </c>
      <c r="B458" s="28" t="s">
        <v>944</v>
      </c>
      <c r="C458" s="28" t="s">
        <v>1056</v>
      </c>
      <c r="D458" s="29">
        <v>3289.3</v>
      </c>
      <c r="E458" s="29">
        <v>3289.3</v>
      </c>
      <c r="F458" s="29">
        <v>197.36</v>
      </c>
    </row>
    <row r="459" spans="1:6" ht="13.2">
      <c r="A459" s="30" t="s">
        <v>945</v>
      </c>
      <c r="B459" s="30" t="s">
        <v>946</v>
      </c>
      <c r="C459" s="30" t="s">
        <v>1056</v>
      </c>
      <c r="D459" s="31">
        <v>4507.3</v>
      </c>
      <c r="E459" s="31">
        <v>4507.3</v>
      </c>
      <c r="F459" s="31">
        <v>270.44</v>
      </c>
    </row>
    <row r="460" spans="1:6" ht="13.2">
      <c r="A460" s="28" t="s">
        <v>947</v>
      </c>
      <c r="B460" s="28" t="s">
        <v>948</v>
      </c>
      <c r="C460" s="28" t="s">
        <v>1056</v>
      </c>
      <c r="D460" s="29">
        <v>3814.3</v>
      </c>
      <c r="E460" s="29">
        <v>3814.3</v>
      </c>
      <c r="F460" s="29">
        <v>228.86</v>
      </c>
    </row>
    <row r="461" spans="1:6" ht="13.2">
      <c r="A461" s="30" t="s">
        <v>949</v>
      </c>
      <c r="B461" s="30" t="s">
        <v>950</v>
      </c>
      <c r="C461" s="30" t="s">
        <v>1056</v>
      </c>
      <c r="D461" s="31">
        <v>4479.3</v>
      </c>
      <c r="E461" s="31">
        <v>4479.3</v>
      </c>
      <c r="F461" s="31">
        <v>268.76</v>
      </c>
    </row>
    <row r="462" spans="1:6" ht="13.2">
      <c r="A462" s="28" t="s">
        <v>951</v>
      </c>
      <c r="B462" s="28" t="s">
        <v>952</v>
      </c>
      <c r="C462" s="28" t="s">
        <v>1056</v>
      </c>
      <c r="D462" s="29">
        <v>4836.3</v>
      </c>
      <c r="E462" s="29">
        <v>4836.3</v>
      </c>
      <c r="F462" s="29">
        <v>290.18</v>
      </c>
    </row>
    <row r="463" spans="1:6" ht="13.2">
      <c r="A463" s="30" t="s">
        <v>953</v>
      </c>
      <c r="B463" s="30" t="s">
        <v>954</v>
      </c>
      <c r="C463" s="30" t="s">
        <v>1056</v>
      </c>
      <c r="D463" s="31">
        <v>8399.2999999999993</v>
      </c>
      <c r="E463" s="31">
        <v>8399.2999999999993</v>
      </c>
      <c r="F463" s="31">
        <v>503.96</v>
      </c>
    </row>
    <row r="464" spans="1:6" ht="13.2">
      <c r="A464" s="28" t="s">
        <v>955</v>
      </c>
      <c r="B464" s="28" t="s">
        <v>956</v>
      </c>
      <c r="C464" s="28" t="s">
        <v>1056</v>
      </c>
      <c r="D464" s="29">
        <v>9239.2999999999993</v>
      </c>
      <c r="E464" s="29">
        <v>9239.2999999999993</v>
      </c>
      <c r="F464" s="29">
        <v>554.36</v>
      </c>
    </row>
    <row r="465" spans="1:6" ht="13.2">
      <c r="A465" s="30" t="s">
        <v>957</v>
      </c>
      <c r="B465" s="30" t="s">
        <v>958</v>
      </c>
      <c r="C465" s="30" t="s">
        <v>1056</v>
      </c>
      <c r="D465" s="31">
        <v>9596.2999999999993</v>
      </c>
      <c r="E465" s="31">
        <v>9596.2999999999993</v>
      </c>
      <c r="F465" s="31">
        <v>575.78</v>
      </c>
    </row>
    <row r="466" spans="1:6" ht="13.2">
      <c r="A466" s="28" t="s">
        <v>269</v>
      </c>
      <c r="B466" s="28" t="s">
        <v>959</v>
      </c>
      <c r="C466" s="28" t="s">
        <v>14</v>
      </c>
      <c r="D466" s="29">
        <v>1469.3</v>
      </c>
      <c r="E466" s="29">
        <v>1469.3</v>
      </c>
      <c r="F466" s="29">
        <v>88.16</v>
      </c>
    </row>
    <row r="467" spans="1:6" ht="13.2">
      <c r="A467" s="30" t="s">
        <v>271</v>
      </c>
      <c r="B467" s="30" t="s">
        <v>960</v>
      </c>
      <c r="C467" s="30" t="s">
        <v>14</v>
      </c>
      <c r="D467" s="31">
        <v>1469.3</v>
      </c>
      <c r="E467" s="31">
        <v>1469.3</v>
      </c>
      <c r="F467" s="31">
        <v>88.16</v>
      </c>
    </row>
    <row r="468" spans="1:6" ht="13.2">
      <c r="A468" s="28" t="s">
        <v>176</v>
      </c>
      <c r="B468" s="28" t="s">
        <v>961</v>
      </c>
      <c r="C468" s="28" t="s">
        <v>14</v>
      </c>
      <c r="D468" s="29">
        <v>349.3</v>
      </c>
      <c r="E468" s="29">
        <v>349.3</v>
      </c>
      <c r="F468" s="29">
        <v>20.96</v>
      </c>
    </row>
    <row r="469" spans="1:6" ht="13.2">
      <c r="A469" s="30" t="s">
        <v>274</v>
      </c>
      <c r="B469" s="30" t="s">
        <v>962</v>
      </c>
      <c r="C469" s="30" t="s">
        <v>14</v>
      </c>
      <c r="D469" s="31">
        <v>349.3</v>
      </c>
      <c r="E469" s="31">
        <v>349.3</v>
      </c>
      <c r="F469" s="31">
        <v>20.96</v>
      </c>
    </row>
    <row r="470" spans="1:6" ht="13.2">
      <c r="A470" s="28" t="s">
        <v>963</v>
      </c>
      <c r="B470" s="28" t="s">
        <v>964</v>
      </c>
      <c r="C470" s="28" t="s">
        <v>14</v>
      </c>
      <c r="D470" s="29">
        <v>293.3</v>
      </c>
      <c r="E470" s="29">
        <v>293.3</v>
      </c>
      <c r="F470" s="29">
        <v>17.600000000000001</v>
      </c>
    </row>
    <row r="471" spans="1:6" ht="13.2">
      <c r="A471" s="30" t="s">
        <v>965</v>
      </c>
      <c r="B471" s="30" t="s">
        <v>966</v>
      </c>
      <c r="C471" s="30" t="s">
        <v>14</v>
      </c>
      <c r="D471" s="31">
        <v>769.3</v>
      </c>
      <c r="E471" s="31">
        <v>769.3</v>
      </c>
      <c r="F471" s="31">
        <v>46.16</v>
      </c>
    </row>
    <row r="472" spans="1:6" ht="13.2">
      <c r="A472" s="28" t="s">
        <v>967</v>
      </c>
      <c r="B472" s="28" t="s">
        <v>968</v>
      </c>
      <c r="C472" s="28" t="s">
        <v>14</v>
      </c>
      <c r="D472" s="29">
        <v>139.30000000000001</v>
      </c>
      <c r="E472" s="29">
        <v>139.30000000000001</v>
      </c>
      <c r="F472" s="29">
        <v>8.36</v>
      </c>
    </row>
    <row r="473" spans="1:6" ht="13.2">
      <c r="A473" s="30" t="s">
        <v>969</v>
      </c>
      <c r="B473" s="30" t="s">
        <v>970</v>
      </c>
      <c r="C473" s="30" t="s">
        <v>14</v>
      </c>
      <c r="D473" s="31">
        <v>419.3</v>
      </c>
      <c r="E473" s="31">
        <v>419.3</v>
      </c>
      <c r="F473" s="31">
        <v>25.16</v>
      </c>
    </row>
    <row r="474" spans="1:6" ht="13.2">
      <c r="A474" s="28" t="s">
        <v>971</v>
      </c>
      <c r="B474" s="28" t="s">
        <v>972</v>
      </c>
      <c r="C474" s="28" t="s">
        <v>14</v>
      </c>
      <c r="D474" s="29">
        <v>314.3</v>
      </c>
      <c r="E474" s="29">
        <v>314.3</v>
      </c>
      <c r="F474" s="29">
        <v>18.86</v>
      </c>
    </row>
    <row r="475" spans="1:6" ht="13.2">
      <c r="A475" s="30" t="s">
        <v>973</v>
      </c>
      <c r="B475" s="30" t="s">
        <v>974</v>
      </c>
      <c r="C475" s="30" t="s">
        <v>14</v>
      </c>
      <c r="D475" s="31">
        <v>979.3</v>
      </c>
      <c r="E475" s="31">
        <v>979.3</v>
      </c>
      <c r="F475" s="31">
        <v>58.76</v>
      </c>
    </row>
    <row r="476" spans="1:6" ht="13.2">
      <c r="A476" s="28" t="s">
        <v>975</v>
      </c>
      <c r="B476" s="28" t="s">
        <v>976</v>
      </c>
      <c r="C476" s="28" t="s">
        <v>14</v>
      </c>
      <c r="D476" s="29">
        <v>314.3</v>
      </c>
      <c r="E476" s="29">
        <v>314.3</v>
      </c>
      <c r="F476" s="29">
        <v>18.86</v>
      </c>
    </row>
    <row r="477" spans="1:6" ht="13.2">
      <c r="A477" s="30" t="s">
        <v>977</v>
      </c>
      <c r="B477" s="30" t="s">
        <v>978</v>
      </c>
      <c r="C477" s="30" t="s">
        <v>14</v>
      </c>
      <c r="D477" s="31">
        <v>769.3</v>
      </c>
      <c r="E477" s="31">
        <v>769.3</v>
      </c>
      <c r="F477" s="31">
        <v>46.16</v>
      </c>
    </row>
    <row r="478" spans="1:6" ht="13.2">
      <c r="A478" s="28" t="s">
        <v>979</v>
      </c>
      <c r="B478" s="28" t="s">
        <v>980</v>
      </c>
      <c r="C478" s="28" t="s">
        <v>14</v>
      </c>
      <c r="D478" s="29">
        <v>174.3</v>
      </c>
      <c r="E478" s="29">
        <v>174.3</v>
      </c>
      <c r="F478" s="29">
        <v>10.46</v>
      </c>
    </row>
    <row r="479" spans="1:6" ht="13.2">
      <c r="A479" s="30" t="s">
        <v>981</v>
      </c>
      <c r="B479" s="30" t="s">
        <v>982</v>
      </c>
      <c r="C479" s="30" t="s">
        <v>14</v>
      </c>
      <c r="D479" s="31">
        <v>314.3</v>
      </c>
      <c r="E479" s="31">
        <v>314.3</v>
      </c>
      <c r="F479" s="31">
        <v>18.86</v>
      </c>
    </row>
    <row r="480" spans="1:6" ht="13.2">
      <c r="A480" s="28" t="s">
        <v>983</v>
      </c>
      <c r="B480" s="28" t="s">
        <v>984</v>
      </c>
      <c r="C480" s="28" t="s">
        <v>14</v>
      </c>
      <c r="D480" s="29">
        <v>769.3</v>
      </c>
      <c r="E480" s="29">
        <v>769.3</v>
      </c>
      <c r="F480" s="29">
        <v>46.16</v>
      </c>
    </row>
    <row r="481" spans="1:6" ht="13.2">
      <c r="A481" s="30" t="s">
        <v>985</v>
      </c>
      <c r="B481" s="30" t="s">
        <v>986</v>
      </c>
      <c r="C481" s="30" t="s">
        <v>14</v>
      </c>
      <c r="D481" s="31">
        <v>174.3</v>
      </c>
      <c r="E481" s="31">
        <v>174.3</v>
      </c>
      <c r="F481" s="31">
        <v>10.46</v>
      </c>
    </row>
    <row r="482" spans="1:6" ht="13.2">
      <c r="A482" s="28" t="s">
        <v>1315</v>
      </c>
      <c r="B482" s="28" t="s">
        <v>1316</v>
      </c>
      <c r="C482" s="28" t="s">
        <v>1056</v>
      </c>
      <c r="D482" s="29">
        <v>5210</v>
      </c>
      <c r="E482" s="29">
        <v>5210</v>
      </c>
      <c r="F482" s="29">
        <v>312.60000000000002</v>
      </c>
    </row>
    <row r="483" spans="1:6" ht="13.2">
      <c r="A483" s="30" t="s">
        <v>1317</v>
      </c>
      <c r="B483" s="30" t="s">
        <v>1318</v>
      </c>
      <c r="C483" s="30" t="s">
        <v>1056</v>
      </c>
      <c r="D483" s="31">
        <v>832</v>
      </c>
      <c r="E483" s="31">
        <v>832</v>
      </c>
      <c r="F483" s="31">
        <v>49.92</v>
      </c>
    </row>
    <row r="484" spans="1:6" ht="13.2">
      <c r="A484" s="28" t="s">
        <v>1319</v>
      </c>
      <c r="B484" s="28" t="s">
        <v>1320</v>
      </c>
      <c r="C484" s="28" t="s">
        <v>1056</v>
      </c>
      <c r="D484" s="29">
        <v>9005.4500000000007</v>
      </c>
      <c r="E484" s="29">
        <v>9005.4500000000007</v>
      </c>
      <c r="F484" s="29">
        <v>540.33000000000004</v>
      </c>
    </row>
    <row r="485" spans="1:6" ht="13.2">
      <c r="A485" s="30" t="s">
        <v>273</v>
      </c>
      <c r="B485" s="30" t="s">
        <v>987</v>
      </c>
      <c r="C485" s="30" t="s">
        <v>1073</v>
      </c>
      <c r="D485" s="31">
        <v>26.6</v>
      </c>
      <c r="E485" s="31">
        <v>28.99</v>
      </c>
      <c r="F485" s="31">
        <v>3.72</v>
      </c>
    </row>
    <row r="486" spans="1:6" ht="13.2">
      <c r="A486" s="28" t="s">
        <v>990</v>
      </c>
      <c r="B486" s="28" t="s">
        <v>991</v>
      </c>
      <c r="C486" s="28" t="s">
        <v>14</v>
      </c>
      <c r="D486" s="29">
        <v>419.3</v>
      </c>
      <c r="E486" s="29">
        <v>419.3</v>
      </c>
      <c r="F486" s="29">
        <v>25.16</v>
      </c>
    </row>
    <row r="487" spans="1:6" ht="13.2">
      <c r="A487" s="30" t="s">
        <v>992</v>
      </c>
      <c r="B487" s="30" t="s">
        <v>993</v>
      </c>
      <c r="C487" s="30" t="s">
        <v>14</v>
      </c>
      <c r="D487" s="31">
        <v>174.3</v>
      </c>
      <c r="E487" s="31">
        <v>174.3</v>
      </c>
      <c r="F487" s="31">
        <v>10.46</v>
      </c>
    </row>
    <row r="488" spans="1:6" ht="13.2">
      <c r="A488" s="28" t="s">
        <v>1321</v>
      </c>
      <c r="B488" s="28" t="s">
        <v>1322</v>
      </c>
      <c r="C488" s="28" t="s">
        <v>14</v>
      </c>
      <c r="D488" s="29">
        <v>90.3</v>
      </c>
      <c r="E488" s="29">
        <v>90.3</v>
      </c>
      <c r="F488" s="29">
        <v>5.42</v>
      </c>
    </row>
    <row r="489" spans="1:6" ht="13.2">
      <c r="A489" s="30" t="s">
        <v>994</v>
      </c>
      <c r="B489" s="30" t="s">
        <v>991</v>
      </c>
      <c r="C489" s="30" t="s">
        <v>14</v>
      </c>
      <c r="D489" s="31">
        <v>62.3</v>
      </c>
      <c r="E489" s="31">
        <v>62.3</v>
      </c>
      <c r="F489" s="31">
        <v>3.74</v>
      </c>
    </row>
    <row r="490" spans="1:6" ht="13.2">
      <c r="A490" s="28" t="s">
        <v>995</v>
      </c>
      <c r="B490" s="28" t="s">
        <v>996</v>
      </c>
      <c r="C490" s="28" t="s">
        <v>14</v>
      </c>
      <c r="D490" s="29">
        <v>209.3</v>
      </c>
      <c r="E490" s="29">
        <v>195.45</v>
      </c>
      <c r="F490" s="29">
        <v>11.73</v>
      </c>
    </row>
    <row r="491" spans="1:6" ht="13.2">
      <c r="A491" s="30" t="s">
        <v>258</v>
      </c>
      <c r="B491" s="30" t="s">
        <v>997</v>
      </c>
      <c r="C491" s="30" t="s">
        <v>14</v>
      </c>
      <c r="D491" s="31">
        <v>265.3</v>
      </c>
      <c r="E491" s="31">
        <v>265.3</v>
      </c>
      <c r="F491" s="31">
        <v>15.92</v>
      </c>
    </row>
    <row r="492" spans="1:6" ht="13.2">
      <c r="A492" s="28" t="s">
        <v>1323</v>
      </c>
      <c r="B492" s="28" t="s">
        <v>997</v>
      </c>
      <c r="C492" s="28" t="s">
        <v>14</v>
      </c>
      <c r="D492" s="29">
        <v>265.3</v>
      </c>
      <c r="E492" s="29">
        <v>265.3</v>
      </c>
      <c r="F492" s="29">
        <v>15.92</v>
      </c>
    </row>
    <row r="493" spans="1:6" ht="13.2">
      <c r="A493" s="30" t="s">
        <v>233</v>
      </c>
      <c r="B493" s="30" t="s">
        <v>998</v>
      </c>
      <c r="C493" s="30" t="s">
        <v>14</v>
      </c>
      <c r="D493" s="31">
        <v>265.3</v>
      </c>
      <c r="E493" s="31">
        <v>265.3</v>
      </c>
      <c r="F493" s="31">
        <v>15.92</v>
      </c>
    </row>
    <row r="494" spans="1:6" ht="13.2">
      <c r="A494" s="28" t="s">
        <v>1324</v>
      </c>
      <c r="B494" s="28" t="s">
        <v>1325</v>
      </c>
      <c r="C494" s="28" t="s">
        <v>14</v>
      </c>
      <c r="D494" s="29">
        <v>734.3</v>
      </c>
      <c r="E494" s="29">
        <v>734.3</v>
      </c>
      <c r="F494" s="29">
        <v>44.06</v>
      </c>
    </row>
    <row r="495" spans="1:6" ht="13.2">
      <c r="A495" s="30" t="s">
        <v>999</v>
      </c>
      <c r="B495" s="30" t="s">
        <v>1000</v>
      </c>
      <c r="C495" s="30" t="s">
        <v>14</v>
      </c>
      <c r="D495" s="31">
        <v>265.3</v>
      </c>
      <c r="E495" s="31">
        <v>265.3</v>
      </c>
      <c r="F495" s="31">
        <v>15.92</v>
      </c>
    </row>
    <row r="496" spans="1:6" ht="13.2">
      <c r="A496" s="28" t="s">
        <v>1001</v>
      </c>
      <c r="B496" s="28" t="s">
        <v>1002</v>
      </c>
      <c r="C496" s="28" t="s">
        <v>14</v>
      </c>
      <c r="D496" s="29">
        <v>181.3</v>
      </c>
      <c r="E496" s="29">
        <v>181.3</v>
      </c>
      <c r="F496" s="29">
        <v>10.88</v>
      </c>
    </row>
    <row r="497" spans="1:6" ht="13.2">
      <c r="A497" s="30" t="s">
        <v>25</v>
      </c>
      <c r="B497" s="30" t="s">
        <v>1003</v>
      </c>
      <c r="C497" s="30" t="s">
        <v>14</v>
      </c>
      <c r="D497" s="31">
        <v>66.5</v>
      </c>
      <c r="E497" s="31">
        <v>66.5</v>
      </c>
      <c r="F497" s="31">
        <v>3.99</v>
      </c>
    </row>
    <row r="498" spans="1:6" ht="13.2">
      <c r="A498" s="28" t="s">
        <v>112</v>
      </c>
      <c r="B498" s="28" t="s">
        <v>1004</v>
      </c>
      <c r="C498" s="28" t="s">
        <v>14</v>
      </c>
      <c r="D498" s="29">
        <v>83.3</v>
      </c>
      <c r="E498" s="29">
        <v>83.3</v>
      </c>
      <c r="F498" s="29">
        <v>5</v>
      </c>
    </row>
    <row r="499" spans="1:6" ht="13.2">
      <c r="A499" s="30" t="s">
        <v>27</v>
      </c>
      <c r="B499" s="30" t="s">
        <v>1005</v>
      </c>
      <c r="C499" s="30" t="s">
        <v>14</v>
      </c>
      <c r="D499" s="31">
        <v>48.3</v>
      </c>
      <c r="E499" s="31">
        <v>48.3</v>
      </c>
      <c r="F499" s="31">
        <v>2.9</v>
      </c>
    </row>
    <row r="500" spans="1:6" ht="13.2">
      <c r="A500" s="28" t="s">
        <v>114</v>
      </c>
      <c r="B500" s="28" t="s">
        <v>1006</v>
      </c>
      <c r="C500" s="28" t="s">
        <v>14</v>
      </c>
      <c r="D500" s="29">
        <v>66.5</v>
      </c>
      <c r="E500" s="29">
        <v>66.5</v>
      </c>
      <c r="F500" s="29">
        <v>3.99</v>
      </c>
    </row>
    <row r="501" spans="1:6" ht="13.2">
      <c r="A501" s="30" t="s">
        <v>161</v>
      </c>
      <c r="B501" s="30" t="s">
        <v>1007</v>
      </c>
      <c r="C501" s="30" t="s">
        <v>14</v>
      </c>
      <c r="D501" s="31">
        <v>83.3</v>
      </c>
      <c r="E501" s="31">
        <v>83.3</v>
      </c>
      <c r="F501" s="31">
        <v>5</v>
      </c>
    </row>
    <row r="502" spans="1:6" ht="13.2">
      <c r="A502" s="28" t="s">
        <v>180</v>
      </c>
      <c r="B502" s="28" t="s">
        <v>1008</v>
      </c>
      <c r="C502" s="28" t="s">
        <v>14</v>
      </c>
      <c r="D502" s="29">
        <v>83.3</v>
      </c>
      <c r="E502" s="29">
        <v>83.3</v>
      </c>
      <c r="F502" s="29">
        <v>5</v>
      </c>
    </row>
    <row r="503" spans="1:6" ht="13.2">
      <c r="A503" s="30" t="s">
        <v>29</v>
      </c>
      <c r="B503" s="30" t="s">
        <v>1009</v>
      </c>
      <c r="C503" s="30" t="s">
        <v>14</v>
      </c>
      <c r="D503" s="31">
        <v>48.3</v>
      </c>
      <c r="E503" s="31">
        <v>48.3</v>
      </c>
      <c r="F503" s="31">
        <v>2.9</v>
      </c>
    </row>
    <row r="504" spans="1:6" ht="13.2">
      <c r="A504" s="28" t="s">
        <v>1326</v>
      </c>
      <c r="B504" s="28" t="s">
        <v>1327</v>
      </c>
      <c r="C504" s="28" t="s">
        <v>14</v>
      </c>
      <c r="D504" s="29">
        <v>209.3</v>
      </c>
      <c r="E504" s="29">
        <v>209.3</v>
      </c>
      <c r="F504" s="29">
        <v>12.56</v>
      </c>
    </row>
    <row r="505" spans="1:6" ht="13.2">
      <c r="A505" s="30" t="s">
        <v>1328</v>
      </c>
      <c r="B505" s="30" t="s">
        <v>1329</v>
      </c>
      <c r="C505" s="30" t="s">
        <v>14</v>
      </c>
      <c r="D505" s="31">
        <v>209.3</v>
      </c>
      <c r="E505" s="31">
        <v>209.3</v>
      </c>
      <c r="F505" s="31">
        <v>12.56</v>
      </c>
    </row>
    <row r="506" spans="1:6" ht="13.2">
      <c r="A506" s="28" t="s">
        <v>1330</v>
      </c>
      <c r="B506" s="28" t="s">
        <v>1331</v>
      </c>
      <c r="C506" s="28" t="s">
        <v>14</v>
      </c>
      <c r="D506" s="29">
        <v>209.3</v>
      </c>
      <c r="E506" s="29">
        <v>209.3</v>
      </c>
      <c r="F506" s="29">
        <v>12.56</v>
      </c>
    </row>
    <row r="507" spans="1:6" ht="13.2">
      <c r="A507" s="30" t="s">
        <v>1332</v>
      </c>
      <c r="B507" s="30" t="s">
        <v>1333</v>
      </c>
      <c r="C507" s="30" t="s">
        <v>14</v>
      </c>
      <c r="D507" s="31">
        <v>209.3</v>
      </c>
      <c r="E507" s="31">
        <v>209.3</v>
      </c>
      <c r="F507" s="31">
        <v>12.56</v>
      </c>
    </row>
    <row r="508" spans="1:6" ht="13.2">
      <c r="A508" s="28" t="s">
        <v>1010</v>
      </c>
      <c r="B508" s="28" t="s">
        <v>1011</v>
      </c>
      <c r="C508" s="28" t="s">
        <v>14</v>
      </c>
      <c r="D508" s="29">
        <v>55.3</v>
      </c>
      <c r="E508" s="29">
        <v>55.3</v>
      </c>
      <c r="F508" s="29">
        <v>3.32</v>
      </c>
    </row>
    <row r="509" spans="1:6" ht="13.2">
      <c r="A509" s="30" t="s">
        <v>1334</v>
      </c>
      <c r="B509" s="30" t="s">
        <v>1335</v>
      </c>
      <c r="C509" s="30" t="s">
        <v>14</v>
      </c>
      <c r="D509" s="31">
        <v>223.3</v>
      </c>
      <c r="E509" s="31">
        <v>223.3</v>
      </c>
      <c r="F509" s="31">
        <v>13.4</v>
      </c>
    </row>
    <row r="510" spans="1:6" ht="13.2">
      <c r="A510" s="28" t="s">
        <v>1336</v>
      </c>
      <c r="B510" s="28" t="s">
        <v>1337</v>
      </c>
      <c r="C510" s="28" t="s">
        <v>14</v>
      </c>
      <c r="D510" s="29">
        <v>223.3</v>
      </c>
      <c r="E510" s="29">
        <v>223.3</v>
      </c>
      <c r="F510" s="29">
        <v>13.4</v>
      </c>
    </row>
    <row r="511" spans="1:6" ht="13.2">
      <c r="A511" s="30" t="s">
        <v>1338</v>
      </c>
      <c r="B511" s="30" t="s">
        <v>1339</v>
      </c>
      <c r="C511" s="30" t="s">
        <v>14</v>
      </c>
      <c r="D511" s="31">
        <v>223.3</v>
      </c>
      <c r="E511" s="31">
        <v>223.3</v>
      </c>
      <c r="F511" s="31">
        <v>13.4</v>
      </c>
    </row>
    <row r="512" spans="1:6" ht="13.2">
      <c r="A512" s="28" t="s">
        <v>1340</v>
      </c>
      <c r="B512" s="28" t="s">
        <v>1341</v>
      </c>
      <c r="C512" s="28" t="s">
        <v>14</v>
      </c>
      <c r="D512" s="29">
        <v>223.3</v>
      </c>
      <c r="E512" s="29">
        <v>223.3</v>
      </c>
      <c r="F512" s="29">
        <v>13.4</v>
      </c>
    </row>
    <row r="513" spans="1:6" ht="13.2">
      <c r="A513" s="30" t="s">
        <v>216</v>
      </c>
      <c r="B513" s="30" t="s">
        <v>1342</v>
      </c>
      <c r="C513" s="30" t="s">
        <v>1073</v>
      </c>
      <c r="D513" s="31">
        <v>212.88</v>
      </c>
      <c r="E513" s="31">
        <v>221.27</v>
      </c>
      <c r="F513" s="31">
        <v>19.03</v>
      </c>
    </row>
    <row r="514" spans="1:6" ht="13.2">
      <c r="A514" s="28" t="s">
        <v>308</v>
      </c>
      <c r="B514" s="28" t="s">
        <v>1017</v>
      </c>
      <c r="C514" s="28" t="s">
        <v>1073</v>
      </c>
      <c r="D514" s="29">
        <v>112.36</v>
      </c>
      <c r="E514" s="29">
        <v>106</v>
      </c>
      <c r="F514" s="29">
        <v>28.09</v>
      </c>
    </row>
    <row r="515" spans="1:6" ht="13.2">
      <c r="A515" s="30" t="s">
        <v>310</v>
      </c>
      <c r="B515" s="30" t="s">
        <v>1018</v>
      </c>
      <c r="C515" s="30" t="s">
        <v>1073</v>
      </c>
      <c r="D515" s="31">
        <v>350.86</v>
      </c>
      <c r="E515" s="31">
        <v>331</v>
      </c>
      <c r="F515" s="31">
        <v>87.72</v>
      </c>
    </row>
    <row r="516" spans="1:6" ht="13.2">
      <c r="A516" s="28" t="s">
        <v>218</v>
      </c>
      <c r="B516" s="28" t="s">
        <v>1343</v>
      </c>
      <c r="C516" s="28" t="s">
        <v>1073</v>
      </c>
      <c r="D516" s="29">
        <v>8.39</v>
      </c>
      <c r="E516" s="29">
        <v>8.7200000000000006</v>
      </c>
      <c r="F516" s="29">
        <v>0.75</v>
      </c>
    </row>
    <row r="517" spans="1:6" ht="13.2">
      <c r="A517" s="30" t="s">
        <v>1019</v>
      </c>
      <c r="B517" s="30" t="s">
        <v>1020</v>
      </c>
      <c r="C517" s="30" t="s">
        <v>1073</v>
      </c>
      <c r="D517" s="31">
        <v>28</v>
      </c>
      <c r="E517" s="31">
        <v>33.799999999999997</v>
      </c>
      <c r="F517" s="31">
        <v>7.2</v>
      </c>
    </row>
    <row r="518" spans="1:6" ht="13.2">
      <c r="A518" s="28" t="s">
        <v>1021</v>
      </c>
      <c r="B518" s="28" t="s">
        <v>1022</v>
      </c>
      <c r="C518" s="28" t="s">
        <v>1073</v>
      </c>
      <c r="D518" s="29">
        <v>101</v>
      </c>
      <c r="E518" s="29">
        <v>124.45</v>
      </c>
      <c r="F518" s="29">
        <v>28.5</v>
      </c>
    </row>
    <row r="519" spans="1:6" ht="13.2">
      <c r="A519" s="30" t="s">
        <v>1023</v>
      </c>
      <c r="B519" s="30" t="s">
        <v>1024</v>
      </c>
      <c r="C519" s="30" t="s">
        <v>1073</v>
      </c>
      <c r="D519" s="31">
        <v>7.34</v>
      </c>
      <c r="E519" s="31">
        <v>8.8800000000000008</v>
      </c>
      <c r="F519" s="31">
        <v>1.91</v>
      </c>
    </row>
    <row r="520" spans="1:6" ht="13.2">
      <c r="A520" s="28" t="s">
        <v>1344</v>
      </c>
      <c r="B520" s="28" t="s">
        <v>1345</v>
      </c>
      <c r="C520" s="28" t="s">
        <v>1073</v>
      </c>
      <c r="D520" s="29">
        <v>11.54</v>
      </c>
      <c r="E520" s="29">
        <v>11.99</v>
      </c>
      <c r="F520" s="29">
        <v>1.03</v>
      </c>
    </row>
    <row r="521" spans="1:6" ht="13.2">
      <c r="A521" s="30" t="s">
        <v>1025</v>
      </c>
      <c r="B521" s="30" t="s">
        <v>1026</v>
      </c>
      <c r="C521" s="30" t="s">
        <v>1073</v>
      </c>
      <c r="D521" s="31">
        <v>70.17</v>
      </c>
      <c r="E521" s="31">
        <v>75.209999999999994</v>
      </c>
      <c r="F521" s="31">
        <v>8.5500000000000007</v>
      </c>
    </row>
    <row r="522" spans="1:6" ht="13.2">
      <c r="A522" s="28" t="s">
        <v>1027</v>
      </c>
      <c r="B522" s="28" t="s">
        <v>1028</v>
      </c>
      <c r="C522" s="28" t="s">
        <v>1073</v>
      </c>
      <c r="D522" s="29">
        <v>78.760000000000005</v>
      </c>
      <c r="E522" s="29">
        <v>85.02</v>
      </c>
      <c r="F522" s="29">
        <v>10.199999999999999</v>
      </c>
    </row>
    <row r="523" spans="1:6" ht="13.2">
      <c r="A523" s="30" t="s">
        <v>1029</v>
      </c>
      <c r="B523" s="30" t="s">
        <v>1030</v>
      </c>
      <c r="C523" s="30" t="s">
        <v>1073</v>
      </c>
      <c r="D523" s="31">
        <v>78.760000000000005</v>
      </c>
      <c r="E523" s="31">
        <v>85.02</v>
      </c>
      <c r="F523" s="31">
        <v>10.199999999999999</v>
      </c>
    </row>
    <row r="524" spans="1:6" ht="13.2">
      <c r="A524" s="28" t="s">
        <v>1031</v>
      </c>
      <c r="B524" s="28" t="s">
        <v>1032</v>
      </c>
      <c r="C524" s="28" t="s">
        <v>1073</v>
      </c>
      <c r="D524" s="29">
        <v>78.760000000000005</v>
      </c>
      <c r="E524" s="29">
        <v>85.02</v>
      </c>
      <c r="F524" s="29">
        <v>10.199999999999999</v>
      </c>
    </row>
    <row r="525" spans="1:6" ht="13.2">
      <c r="A525" s="30" t="s">
        <v>1033</v>
      </c>
      <c r="B525" s="30" t="s">
        <v>1034</v>
      </c>
      <c r="C525" s="30" t="s">
        <v>1073</v>
      </c>
      <c r="D525" s="31">
        <v>11.54</v>
      </c>
      <c r="E525" s="31">
        <v>11.99</v>
      </c>
      <c r="F525" s="31">
        <v>1.03</v>
      </c>
    </row>
    <row r="526" spans="1:6" ht="13.2">
      <c r="A526" s="28" t="s">
        <v>1346</v>
      </c>
      <c r="B526" s="28" t="s">
        <v>1347</v>
      </c>
      <c r="C526" s="28" t="s">
        <v>1073</v>
      </c>
      <c r="D526" s="29">
        <v>29</v>
      </c>
      <c r="E526" s="29">
        <v>35.270000000000003</v>
      </c>
      <c r="F526" s="29">
        <v>7.72</v>
      </c>
    </row>
    <row r="527" spans="1:6" ht="13.2">
      <c r="A527" s="30" t="s">
        <v>1035</v>
      </c>
      <c r="B527" s="30" t="s">
        <v>1036</v>
      </c>
      <c r="C527" s="30" t="s">
        <v>1073</v>
      </c>
      <c r="D527" s="31">
        <v>199</v>
      </c>
      <c r="E527" s="31">
        <v>229.99</v>
      </c>
      <c r="F527" s="31">
        <v>40.94</v>
      </c>
    </row>
    <row r="528" spans="1:6" ht="13.2">
      <c r="A528" s="28" t="s">
        <v>1037</v>
      </c>
      <c r="B528" s="28" t="s">
        <v>1038</v>
      </c>
      <c r="C528" s="28" t="s">
        <v>1073</v>
      </c>
      <c r="D528" s="29">
        <v>598</v>
      </c>
      <c r="E528" s="29">
        <v>691.06</v>
      </c>
      <c r="F528" s="29">
        <v>122.96</v>
      </c>
    </row>
    <row r="529" spans="1:6" ht="13.2">
      <c r="A529" s="30" t="s">
        <v>1039</v>
      </c>
      <c r="B529" s="30" t="s">
        <v>1040</v>
      </c>
      <c r="C529" s="30" t="s">
        <v>1073</v>
      </c>
      <c r="D529" s="31">
        <v>25.17</v>
      </c>
      <c r="E529" s="31">
        <v>27.25</v>
      </c>
      <c r="F529" s="31">
        <v>3.34</v>
      </c>
    </row>
    <row r="530" spans="1:6" ht="13.2">
      <c r="A530" s="28" t="s">
        <v>1348</v>
      </c>
      <c r="B530" s="28" t="s">
        <v>1349</v>
      </c>
      <c r="C530" s="28" t="s">
        <v>14</v>
      </c>
      <c r="D530" s="29">
        <v>543</v>
      </c>
      <c r="E530" s="29">
        <v>543</v>
      </c>
      <c r="F530" s="29">
        <v>32.58</v>
      </c>
    </row>
    <row r="531" spans="1:6" ht="13.2">
      <c r="A531" s="30" t="s">
        <v>1350</v>
      </c>
      <c r="B531" s="30" t="s">
        <v>1351</v>
      </c>
      <c r="C531" s="30" t="s">
        <v>1056</v>
      </c>
      <c r="D531" s="31">
        <v>1276.52</v>
      </c>
      <c r="E531" s="31">
        <v>1276.52</v>
      </c>
      <c r="F531" s="31">
        <v>76.59</v>
      </c>
    </row>
    <row r="532" spans="1:6" ht="13.2">
      <c r="A532" s="28" t="s">
        <v>1041</v>
      </c>
      <c r="B532" s="28" t="s">
        <v>1042</v>
      </c>
      <c r="C532" s="28" t="s">
        <v>14</v>
      </c>
      <c r="D532" s="29">
        <v>34.99</v>
      </c>
      <c r="E532" s="29">
        <v>34.99</v>
      </c>
      <c r="F532" s="29">
        <v>2.1</v>
      </c>
    </row>
    <row r="533" spans="1:6" ht="13.2">
      <c r="A533" s="30" t="s">
        <v>1043</v>
      </c>
      <c r="B533" s="30" t="s">
        <v>1044</v>
      </c>
      <c r="C533" s="30" t="s">
        <v>1073</v>
      </c>
      <c r="D533" s="31">
        <v>51</v>
      </c>
      <c r="E533" s="31">
        <v>126.45</v>
      </c>
      <c r="F533" s="31">
        <v>78</v>
      </c>
    </row>
  </sheetData>
  <mergeCells count="1">
    <mergeCell ref="A1:B1"/>
  </mergeCells>
  <pageMargins left="0.7" right="0.7" top="0.75" bottom="0.75" header="0.3" footer="0.3"/>
  <customProperties>
    <customPr name="EpmWorksheetKeyString_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1008"/>
  <sheetViews>
    <sheetView zoomScale="70" zoomScaleNormal="70" workbookViewId="0">
      <pane ySplit="11" topLeftCell="A12" activePane="bottomLeft" state="frozen"/>
      <selection pane="bottomLeft" activeCell="B12" sqref="B12"/>
    </sheetView>
  </sheetViews>
  <sheetFormatPr defaultColWidth="14.44140625" defaultRowHeight="15.75" customHeight="1"/>
  <cols>
    <col min="1" max="1" width="14.44140625" style="225"/>
    <col min="2" max="2" width="90.5546875" style="225" customWidth="1"/>
    <col min="3" max="7" width="14.44140625" style="267"/>
    <col min="8" max="8" width="12.21875" style="267" customWidth="1"/>
    <col min="9" max="16384" width="14.44140625" style="225"/>
  </cols>
  <sheetData>
    <row r="1" spans="1:22" ht="13.2">
      <c r="A1" s="221"/>
      <c r="B1" s="221"/>
      <c r="C1" s="222"/>
      <c r="D1" s="222"/>
      <c r="E1" s="222"/>
      <c r="F1" s="222"/>
      <c r="G1" s="220"/>
      <c r="H1" s="224"/>
      <c r="I1" s="221"/>
      <c r="J1" s="221"/>
      <c r="K1" s="221"/>
      <c r="L1" s="221"/>
      <c r="M1" s="221"/>
      <c r="N1" s="221"/>
      <c r="O1" s="221"/>
      <c r="P1" s="221"/>
      <c r="Q1" s="221"/>
      <c r="R1" s="221"/>
      <c r="S1" s="221"/>
      <c r="T1" s="221"/>
      <c r="U1" s="221"/>
      <c r="V1" s="221"/>
    </row>
    <row r="2" spans="1:22" ht="13.2">
      <c r="A2" s="221"/>
      <c r="B2" s="221"/>
      <c r="C2" s="222"/>
      <c r="D2" s="222"/>
      <c r="E2" s="222"/>
      <c r="F2" s="222"/>
      <c r="G2" s="220"/>
      <c r="H2" s="224"/>
      <c r="I2" s="221"/>
      <c r="J2" s="221"/>
      <c r="K2" s="221"/>
      <c r="L2" s="221"/>
      <c r="M2" s="221"/>
      <c r="N2" s="221"/>
      <c r="O2" s="221"/>
      <c r="P2" s="221"/>
      <c r="Q2" s="221"/>
      <c r="R2" s="221"/>
      <c r="S2" s="221"/>
      <c r="T2" s="221"/>
      <c r="U2" s="221"/>
      <c r="V2" s="221"/>
    </row>
    <row r="3" spans="1:22" ht="13.2">
      <c r="A3" s="221"/>
      <c r="B3" s="221"/>
      <c r="C3" s="222"/>
      <c r="D3" s="222"/>
      <c r="E3" s="222"/>
      <c r="F3" s="222"/>
      <c r="G3" s="220"/>
      <c r="H3" s="224"/>
      <c r="I3" s="221"/>
      <c r="J3" s="221"/>
      <c r="K3" s="221"/>
      <c r="L3" s="221"/>
      <c r="M3" s="221"/>
      <c r="N3" s="221"/>
      <c r="O3" s="221"/>
      <c r="P3" s="221"/>
      <c r="Q3" s="221"/>
      <c r="R3" s="221"/>
      <c r="S3" s="221"/>
      <c r="T3" s="221"/>
      <c r="U3" s="221"/>
      <c r="V3" s="221"/>
    </row>
    <row r="4" spans="1:22" ht="13.2">
      <c r="A4" s="221"/>
      <c r="B4" s="226"/>
      <c r="C4" s="222"/>
      <c r="D4" s="222"/>
      <c r="E4" s="222"/>
      <c r="F4" s="222"/>
      <c r="G4" s="220"/>
      <c r="H4" s="224"/>
      <c r="I4" s="221"/>
      <c r="J4" s="221"/>
      <c r="K4" s="221"/>
      <c r="L4" s="221"/>
      <c r="M4" s="221"/>
      <c r="N4" s="221"/>
      <c r="O4" s="221"/>
      <c r="P4" s="221"/>
      <c r="Q4" s="221"/>
      <c r="R4" s="221"/>
      <c r="S4" s="221"/>
      <c r="T4" s="221"/>
      <c r="U4" s="221"/>
      <c r="V4" s="221"/>
    </row>
    <row r="5" spans="1:22" ht="13.2">
      <c r="A5" s="221"/>
      <c r="B5" s="221"/>
      <c r="C5" s="222"/>
      <c r="D5" s="222"/>
      <c r="E5" s="222"/>
      <c r="F5" s="222"/>
      <c r="G5" s="220"/>
      <c r="H5" s="224"/>
      <c r="I5" s="221"/>
      <c r="J5" s="221"/>
      <c r="K5" s="221"/>
      <c r="L5" s="221"/>
      <c r="M5" s="221"/>
      <c r="N5" s="221"/>
      <c r="O5" s="221"/>
      <c r="P5" s="221"/>
      <c r="Q5" s="221"/>
      <c r="R5" s="221"/>
      <c r="S5" s="221"/>
      <c r="T5" s="221"/>
      <c r="U5" s="221"/>
      <c r="V5" s="221"/>
    </row>
    <row r="6" spans="1:22" ht="13.2">
      <c r="A6" s="221"/>
      <c r="B6" s="221"/>
      <c r="C6" s="222"/>
      <c r="D6" s="222"/>
      <c r="E6" s="222"/>
      <c r="F6" s="222"/>
      <c r="G6" s="220"/>
      <c r="H6" s="224"/>
      <c r="I6" s="221"/>
      <c r="J6" s="221"/>
      <c r="K6" s="221"/>
      <c r="L6" s="221"/>
      <c r="M6" s="221"/>
      <c r="N6" s="221"/>
      <c r="O6" s="221"/>
      <c r="P6" s="221"/>
      <c r="Q6" s="221"/>
      <c r="R6" s="221"/>
      <c r="S6" s="221"/>
      <c r="T6" s="221"/>
      <c r="U6" s="221"/>
      <c r="V6" s="221"/>
    </row>
    <row r="7" spans="1:22" ht="13.2">
      <c r="A7" s="221"/>
      <c r="B7" s="226"/>
      <c r="C7" s="222"/>
      <c r="D7" s="222"/>
      <c r="E7" s="222"/>
      <c r="F7" s="222"/>
      <c r="G7" s="220"/>
      <c r="H7" s="224"/>
      <c r="I7" s="221"/>
      <c r="J7" s="221"/>
      <c r="K7" s="221"/>
      <c r="L7" s="221"/>
      <c r="M7" s="221"/>
      <c r="N7" s="221"/>
      <c r="O7" s="221"/>
      <c r="P7" s="221"/>
      <c r="Q7" s="221"/>
      <c r="R7" s="221"/>
      <c r="S7" s="221"/>
      <c r="T7" s="221"/>
      <c r="U7" s="221"/>
      <c r="V7" s="221"/>
    </row>
    <row r="8" spans="1:22" ht="13.2">
      <c r="A8" s="221"/>
      <c r="B8" s="221"/>
      <c r="C8" s="222"/>
      <c r="D8" s="222"/>
      <c r="E8" s="222"/>
      <c r="F8" s="222"/>
      <c r="G8" s="220"/>
      <c r="H8" s="224"/>
      <c r="I8" s="221"/>
      <c r="J8" s="221"/>
      <c r="K8" s="221"/>
      <c r="L8" s="221"/>
      <c r="M8" s="221"/>
      <c r="N8" s="221"/>
      <c r="O8" s="221"/>
      <c r="P8" s="221"/>
      <c r="Q8" s="221"/>
      <c r="R8" s="221"/>
      <c r="S8" s="221"/>
      <c r="T8" s="221"/>
      <c r="U8" s="221"/>
      <c r="V8" s="221"/>
    </row>
    <row r="9" spans="1:22" ht="39" customHeight="1" thickBot="1">
      <c r="A9" s="221"/>
      <c r="B9" s="221"/>
      <c r="C9" s="222"/>
      <c r="D9" s="222"/>
      <c r="E9" s="222"/>
      <c r="F9" s="222"/>
      <c r="G9" s="220"/>
      <c r="H9" s="224"/>
      <c r="I9" s="221"/>
      <c r="J9" s="221"/>
      <c r="K9" s="221"/>
      <c r="L9" s="221"/>
      <c r="M9" s="221"/>
      <c r="N9" s="221"/>
      <c r="O9" s="221"/>
      <c r="P9" s="221"/>
      <c r="Q9" s="221"/>
      <c r="R9" s="221"/>
      <c r="S9" s="221"/>
      <c r="T9" s="221"/>
      <c r="U9" s="221"/>
      <c r="V9" s="221"/>
    </row>
    <row r="10" spans="1:22" ht="41.25" customHeight="1" thickBot="1">
      <c r="A10" s="227" t="s">
        <v>9</v>
      </c>
      <c r="B10" s="228" t="s">
        <v>3994</v>
      </c>
      <c r="C10" s="229"/>
      <c r="D10" s="230"/>
      <c r="E10" s="230"/>
      <c r="F10" s="230"/>
      <c r="G10" s="232"/>
      <c r="H10" s="233"/>
      <c r="I10" s="234"/>
      <c r="J10" s="234"/>
      <c r="K10" s="234"/>
      <c r="L10" s="234"/>
      <c r="M10" s="234"/>
      <c r="N10" s="234"/>
      <c r="O10" s="234"/>
      <c r="P10" s="234"/>
      <c r="Q10" s="234"/>
    </row>
    <row r="11" spans="1:22" ht="46.8">
      <c r="A11" s="235" t="s">
        <v>10</v>
      </c>
      <c r="B11" s="269" t="s">
        <v>11</v>
      </c>
      <c r="C11" s="270" t="s">
        <v>2</v>
      </c>
      <c r="D11" s="237" t="s">
        <v>4122</v>
      </c>
      <c r="E11" s="237" t="s">
        <v>4239</v>
      </c>
      <c r="F11" s="237" t="s">
        <v>4240</v>
      </c>
      <c r="G11" s="237" t="s">
        <v>4125</v>
      </c>
      <c r="H11" s="237" t="s">
        <v>33</v>
      </c>
      <c r="I11" s="237" t="s">
        <v>4126</v>
      </c>
      <c r="J11" s="237" t="s">
        <v>4127</v>
      </c>
      <c r="K11" s="238" t="s">
        <v>4128</v>
      </c>
      <c r="L11" s="221"/>
      <c r="M11" s="221"/>
      <c r="N11" s="221"/>
      <c r="O11" s="221"/>
      <c r="P11" s="221"/>
      <c r="Q11" s="221"/>
    </row>
    <row r="12" spans="1:22" ht="183" customHeight="1" thickBot="1">
      <c r="A12" s="239" t="s">
        <v>3997</v>
      </c>
      <c r="B12" s="240" t="s">
        <v>4042</v>
      </c>
      <c r="C12" s="242">
        <v>3023.47</v>
      </c>
      <c r="D12" s="242">
        <v>2418.7759999999998</v>
      </c>
      <c r="E12" s="242">
        <f>C12-D12</f>
        <v>604.69399999999996</v>
      </c>
      <c r="F12" s="243">
        <f>E12/C12</f>
        <v>0.2</v>
      </c>
      <c r="G12" s="244"/>
      <c r="H12" s="245"/>
      <c r="I12" s="242">
        <v>89</v>
      </c>
      <c r="J12" s="242">
        <v>71</v>
      </c>
      <c r="K12" s="246">
        <v>60</v>
      </c>
      <c r="L12" s="247"/>
      <c r="M12" s="247"/>
      <c r="N12" s="247"/>
      <c r="O12" s="247"/>
      <c r="P12" s="247"/>
      <c r="Q12" s="247"/>
    </row>
    <row r="13" spans="1:22" ht="13.8" thickBot="1">
      <c r="A13" s="221"/>
      <c r="B13" s="221"/>
      <c r="C13" s="222"/>
      <c r="D13" s="222"/>
      <c r="E13" s="222"/>
      <c r="F13" s="222"/>
      <c r="G13" s="220"/>
      <c r="H13" s="224"/>
      <c r="I13" s="221"/>
      <c r="J13" s="287"/>
      <c r="K13" s="221"/>
      <c r="L13" s="221"/>
      <c r="M13" s="221"/>
      <c r="N13" s="221"/>
      <c r="O13" s="221"/>
      <c r="P13" s="221"/>
      <c r="Q13" s="221"/>
    </row>
    <row r="14" spans="1:22" ht="46.8">
      <c r="A14" s="235" t="s">
        <v>10</v>
      </c>
      <c r="B14" s="269" t="s">
        <v>14</v>
      </c>
      <c r="C14" s="270" t="s">
        <v>2</v>
      </c>
      <c r="D14" s="237" t="s">
        <v>4122</v>
      </c>
      <c r="E14" s="237" t="s">
        <v>4239</v>
      </c>
      <c r="F14" s="237" t="s">
        <v>4240</v>
      </c>
      <c r="G14" s="237" t="s">
        <v>4125</v>
      </c>
      <c r="H14" s="237" t="s">
        <v>33</v>
      </c>
      <c r="I14" s="237" t="s">
        <v>4126</v>
      </c>
      <c r="J14" s="237" t="s">
        <v>4127</v>
      </c>
      <c r="K14" s="238" t="s">
        <v>4128</v>
      </c>
      <c r="L14" s="234"/>
      <c r="M14" s="234"/>
      <c r="N14" s="234"/>
      <c r="O14" s="234"/>
      <c r="P14" s="234"/>
      <c r="Q14" s="234"/>
    </row>
    <row r="15" spans="1:22" ht="13.2">
      <c r="A15" s="315" t="s">
        <v>3984</v>
      </c>
      <c r="B15" s="251" t="s">
        <v>17</v>
      </c>
      <c r="C15" s="252">
        <v>164.29</v>
      </c>
      <c r="D15" s="253">
        <v>131.43199999999999</v>
      </c>
      <c r="E15" s="253">
        <f>C15-D15</f>
        <v>32.858000000000004</v>
      </c>
      <c r="F15" s="276">
        <f>E15/C15</f>
        <v>0.20000000000000004</v>
      </c>
      <c r="G15" s="256"/>
      <c r="H15" s="257"/>
      <c r="I15" s="254">
        <v>5</v>
      </c>
      <c r="J15" s="254">
        <v>4</v>
      </c>
      <c r="K15" s="316">
        <v>3</v>
      </c>
      <c r="L15" s="221"/>
      <c r="M15" s="221"/>
      <c r="N15" s="221"/>
      <c r="O15" s="221"/>
      <c r="P15" s="221"/>
      <c r="Q15" s="221"/>
    </row>
    <row r="16" spans="1:22" ht="13.2">
      <c r="A16" s="303" t="s">
        <v>3985</v>
      </c>
      <c r="B16" s="251" t="s">
        <v>21</v>
      </c>
      <c r="C16" s="252">
        <v>252.86</v>
      </c>
      <c r="D16" s="253">
        <v>202.28800000000001</v>
      </c>
      <c r="E16" s="253">
        <f t="shared" ref="E16:E18" si="0">C16-D16</f>
        <v>50.572000000000003</v>
      </c>
      <c r="F16" s="276">
        <f t="shared" ref="F16:F18" si="1">E16/C16</f>
        <v>0.2</v>
      </c>
      <c r="G16" s="256"/>
      <c r="H16" s="257"/>
      <c r="I16" s="254">
        <v>7</v>
      </c>
      <c r="J16" s="254">
        <v>6</v>
      </c>
      <c r="K16" s="316">
        <v>5</v>
      </c>
      <c r="L16" s="221"/>
      <c r="M16" s="221"/>
      <c r="N16" s="221"/>
      <c r="O16" s="221"/>
      <c r="P16" s="221"/>
      <c r="Q16" s="221"/>
    </row>
    <row r="17" spans="1:22" ht="13.2">
      <c r="A17" s="259" t="s">
        <v>3986</v>
      </c>
      <c r="B17" s="251" t="s">
        <v>19</v>
      </c>
      <c r="C17" s="252">
        <v>317.14</v>
      </c>
      <c r="D17" s="253">
        <v>253.71199999999999</v>
      </c>
      <c r="E17" s="253">
        <f t="shared" si="0"/>
        <v>63.427999999999997</v>
      </c>
      <c r="F17" s="276">
        <f t="shared" si="1"/>
        <v>0.2</v>
      </c>
      <c r="G17" s="256"/>
      <c r="H17" s="257"/>
      <c r="I17" s="254">
        <v>9</v>
      </c>
      <c r="J17" s="254">
        <v>7</v>
      </c>
      <c r="K17" s="316">
        <v>6</v>
      </c>
      <c r="L17" s="221"/>
      <c r="M17" s="221"/>
      <c r="N17" s="221"/>
      <c r="O17" s="221"/>
      <c r="P17" s="221"/>
      <c r="Q17" s="221"/>
    </row>
    <row r="18" spans="1:22" ht="13.8" thickBot="1">
      <c r="A18" s="317" t="s">
        <v>4001</v>
      </c>
      <c r="B18" s="318" t="s">
        <v>4002</v>
      </c>
      <c r="C18" s="262">
        <v>317.14</v>
      </c>
      <c r="D18" s="263">
        <v>253.71199999999999</v>
      </c>
      <c r="E18" s="263">
        <f t="shared" si="0"/>
        <v>63.427999999999997</v>
      </c>
      <c r="F18" s="278">
        <f t="shared" si="1"/>
        <v>0.2</v>
      </c>
      <c r="G18" s="264"/>
      <c r="H18" s="265"/>
      <c r="I18" s="242">
        <v>9</v>
      </c>
      <c r="J18" s="242">
        <v>7</v>
      </c>
      <c r="K18" s="246">
        <v>6</v>
      </c>
      <c r="L18" s="221"/>
      <c r="M18" s="221"/>
      <c r="N18" s="221"/>
      <c r="O18" s="221"/>
      <c r="P18" s="221"/>
      <c r="Q18" s="221"/>
    </row>
    <row r="19" spans="1:22" ht="15.6" thickBot="1">
      <c r="G19" s="220"/>
      <c r="H19" s="224"/>
      <c r="I19" s="232"/>
      <c r="J19" s="287"/>
      <c r="K19" s="232"/>
      <c r="L19" s="232"/>
      <c r="M19" s="232"/>
      <c r="N19" s="232"/>
      <c r="O19" s="232"/>
      <c r="P19" s="232"/>
      <c r="Q19" s="232"/>
    </row>
    <row r="20" spans="1:22" ht="46.8">
      <c r="A20" s="319" t="s">
        <v>10</v>
      </c>
      <c r="B20" s="269" t="s">
        <v>24</v>
      </c>
      <c r="C20" s="270" t="s">
        <v>2</v>
      </c>
      <c r="D20" s="237" t="s">
        <v>4122</v>
      </c>
      <c r="E20" s="237" t="s">
        <v>4239</v>
      </c>
      <c r="F20" s="237" t="s">
        <v>4240</v>
      </c>
      <c r="G20" s="237" t="s">
        <v>4125</v>
      </c>
      <c r="H20" s="237" t="s">
        <v>33</v>
      </c>
      <c r="I20" s="237" t="s">
        <v>4126</v>
      </c>
      <c r="J20" s="237" t="s">
        <v>4127</v>
      </c>
      <c r="K20" s="238" t="s">
        <v>4128</v>
      </c>
      <c r="L20" s="221"/>
      <c r="M20" s="221"/>
      <c r="N20" s="221"/>
      <c r="O20" s="221"/>
      <c r="P20" s="221"/>
      <c r="Q20" s="221"/>
    </row>
    <row r="21" spans="1:22" ht="13.2">
      <c r="A21" s="259" t="s">
        <v>1010</v>
      </c>
      <c r="B21" s="251" t="s">
        <v>30</v>
      </c>
      <c r="C21" s="252">
        <v>75.709999999999994</v>
      </c>
      <c r="D21" s="253">
        <v>60.567999999999998</v>
      </c>
      <c r="E21" s="253">
        <f>C21-D21</f>
        <v>15.141999999999996</v>
      </c>
      <c r="F21" s="276">
        <f>E21/C21</f>
        <v>0.19999999999999996</v>
      </c>
      <c r="G21" s="256"/>
      <c r="H21" s="256"/>
      <c r="I21" s="254">
        <v>2</v>
      </c>
      <c r="J21" s="254">
        <v>2</v>
      </c>
      <c r="K21" s="316">
        <v>2</v>
      </c>
      <c r="L21" s="221"/>
      <c r="M21" s="221"/>
      <c r="N21" s="221"/>
      <c r="O21" s="221"/>
      <c r="P21" s="221"/>
      <c r="Q21" s="221"/>
      <c r="R21" s="221"/>
      <c r="S21" s="221"/>
      <c r="T21" s="221"/>
      <c r="U21" s="221"/>
      <c r="V21" s="221"/>
    </row>
    <row r="22" spans="1:22" ht="13.2">
      <c r="A22" s="315" t="s">
        <v>325</v>
      </c>
      <c r="B22" s="275" t="s">
        <v>4033</v>
      </c>
      <c r="C22" s="252">
        <v>547.14</v>
      </c>
      <c r="D22" s="253">
        <v>437.71199999999999</v>
      </c>
      <c r="E22" s="253">
        <f t="shared" ref="E22:E29" si="2">C22-D22</f>
        <v>109.428</v>
      </c>
      <c r="F22" s="276">
        <f t="shared" ref="F22:F29" si="3">E22/C22</f>
        <v>0.2</v>
      </c>
      <c r="G22" s="256"/>
      <c r="H22" s="256"/>
      <c r="I22" s="254">
        <v>16</v>
      </c>
      <c r="J22" s="254">
        <v>13</v>
      </c>
      <c r="K22" s="316">
        <v>11</v>
      </c>
      <c r="L22" s="221"/>
      <c r="M22" s="221"/>
      <c r="N22" s="221"/>
      <c r="O22" s="221"/>
      <c r="P22" s="221"/>
      <c r="Q22" s="221"/>
      <c r="R22" s="221"/>
      <c r="S22" s="221"/>
      <c r="T22" s="221"/>
      <c r="U22" s="221"/>
      <c r="V22" s="221"/>
    </row>
    <row r="23" spans="1:22" ht="13.2">
      <c r="A23" s="303" t="s">
        <v>851</v>
      </c>
      <c r="B23" s="271" t="s">
        <v>4036</v>
      </c>
      <c r="C23" s="252">
        <v>434.29</v>
      </c>
      <c r="D23" s="253">
        <v>347.43200000000002</v>
      </c>
      <c r="E23" s="253">
        <f t="shared" si="2"/>
        <v>86.858000000000004</v>
      </c>
      <c r="F23" s="276">
        <f t="shared" si="3"/>
        <v>0.2</v>
      </c>
      <c r="G23" s="256"/>
      <c r="H23" s="256"/>
      <c r="I23" s="254">
        <v>13</v>
      </c>
      <c r="J23" s="254">
        <v>10</v>
      </c>
      <c r="K23" s="316">
        <v>9</v>
      </c>
      <c r="L23" s="221"/>
      <c r="M23" s="221"/>
      <c r="N23" s="221"/>
      <c r="O23" s="221"/>
      <c r="P23" s="221"/>
      <c r="Q23" s="221"/>
      <c r="R23" s="221"/>
      <c r="S23" s="221"/>
      <c r="T23" s="221"/>
      <c r="U23" s="221"/>
      <c r="V23" s="221"/>
    </row>
    <row r="24" spans="1:22" ht="13.2">
      <c r="A24" s="303" t="s">
        <v>853</v>
      </c>
      <c r="B24" s="271" t="s">
        <v>4037</v>
      </c>
      <c r="C24" s="252">
        <v>645.71</v>
      </c>
      <c r="D24" s="253">
        <v>516.5680000000001</v>
      </c>
      <c r="E24" s="253">
        <f t="shared" si="2"/>
        <v>129.14199999999994</v>
      </c>
      <c r="F24" s="276">
        <f t="shared" si="3"/>
        <v>0.1999999999999999</v>
      </c>
      <c r="G24" s="256"/>
      <c r="H24" s="256"/>
      <c r="I24" s="254">
        <v>19</v>
      </c>
      <c r="J24" s="254">
        <v>15</v>
      </c>
      <c r="K24" s="316">
        <v>13</v>
      </c>
      <c r="L24" s="221"/>
      <c r="M24" s="221"/>
      <c r="N24" s="221"/>
      <c r="O24" s="221"/>
      <c r="P24" s="221"/>
      <c r="Q24" s="221"/>
      <c r="R24" s="221"/>
      <c r="S24" s="221"/>
      <c r="T24" s="221"/>
      <c r="U24" s="221"/>
      <c r="V24" s="221"/>
    </row>
    <row r="25" spans="1:22" ht="13.2">
      <c r="A25" s="303" t="s">
        <v>855</v>
      </c>
      <c r="B25" s="271" t="s">
        <v>4038</v>
      </c>
      <c r="C25" s="252">
        <v>227.14</v>
      </c>
      <c r="D25" s="253">
        <v>181.71199999999999</v>
      </c>
      <c r="E25" s="253">
        <f t="shared" si="2"/>
        <v>45.427999999999997</v>
      </c>
      <c r="F25" s="276">
        <f t="shared" si="3"/>
        <v>0.2</v>
      </c>
      <c r="G25" s="256"/>
      <c r="H25" s="256"/>
      <c r="I25" s="254">
        <v>7</v>
      </c>
      <c r="J25" s="254">
        <v>5</v>
      </c>
      <c r="K25" s="316">
        <v>5</v>
      </c>
      <c r="L25" s="221"/>
      <c r="M25" s="221"/>
      <c r="N25" s="221"/>
      <c r="O25" s="221"/>
      <c r="P25" s="221"/>
      <c r="Q25" s="221"/>
      <c r="R25" s="221"/>
      <c r="S25" s="221"/>
      <c r="T25" s="221"/>
      <c r="U25" s="221"/>
      <c r="V25" s="221"/>
    </row>
    <row r="26" spans="1:22" ht="13.2">
      <c r="A26" s="303" t="s">
        <v>1041</v>
      </c>
      <c r="B26" s="271" t="s">
        <v>4035</v>
      </c>
      <c r="C26" s="252">
        <v>40</v>
      </c>
      <c r="D26" s="253">
        <v>32</v>
      </c>
      <c r="E26" s="253">
        <f t="shared" si="2"/>
        <v>8</v>
      </c>
      <c r="F26" s="276">
        <f t="shared" si="3"/>
        <v>0.2</v>
      </c>
      <c r="G26" s="256"/>
      <c r="H26" s="256"/>
      <c r="I26" s="254">
        <v>1</v>
      </c>
      <c r="J26" s="254">
        <v>1</v>
      </c>
      <c r="K26" s="316">
        <v>1</v>
      </c>
      <c r="L26" s="221"/>
      <c r="M26" s="221"/>
      <c r="N26" s="221"/>
      <c r="O26" s="221"/>
      <c r="P26" s="221"/>
      <c r="Q26" s="221"/>
      <c r="R26" s="221"/>
      <c r="S26" s="221"/>
      <c r="T26" s="221"/>
      <c r="U26" s="221"/>
      <c r="V26" s="221"/>
    </row>
    <row r="27" spans="1:22" ht="13.2">
      <c r="A27" s="303" t="s">
        <v>994</v>
      </c>
      <c r="B27" s="271" t="s">
        <v>991</v>
      </c>
      <c r="C27" s="252">
        <v>62.86</v>
      </c>
      <c r="D27" s="253">
        <v>50.288000000000004</v>
      </c>
      <c r="E27" s="253">
        <f t="shared" si="2"/>
        <v>12.571999999999996</v>
      </c>
      <c r="F27" s="276">
        <f t="shared" si="3"/>
        <v>0.19999999999999993</v>
      </c>
      <c r="G27" s="256"/>
      <c r="H27" s="256"/>
      <c r="I27" s="254">
        <v>2</v>
      </c>
      <c r="J27" s="254">
        <v>1</v>
      </c>
      <c r="K27" s="316">
        <v>1</v>
      </c>
      <c r="L27" s="221"/>
      <c r="M27" s="221"/>
      <c r="N27" s="221"/>
      <c r="O27" s="221"/>
      <c r="P27" s="221"/>
      <c r="Q27" s="221"/>
      <c r="R27" s="221"/>
      <c r="S27" s="221"/>
      <c r="T27" s="221"/>
      <c r="U27" s="221"/>
      <c r="V27" s="221"/>
    </row>
    <row r="28" spans="1:22" ht="13.2">
      <c r="A28" s="303" t="s">
        <v>995</v>
      </c>
      <c r="B28" s="271" t="s">
        <v>996</v>
      </c>
      <c r="C28" s="252">
        <v>214.29</v>
      </c>
      <c r="D28" s="253">
        <v>171.43200000000002</v>
      </c>
      <c r="E28" s="253">
        <f t="shared" si="2"/>
        <v>42.857999999999976</v>
      </c>
      <c r="F28" s="276">
        <f t="shared" si="3"/>
        <v>0.1999999999999999</v>
      </c>
      <c r="G28" s="256"/>
      <c r="H28" s="256"/>
      <c r="I28" s="254">
        <v>6</v>
      </c>
      <c r="J28" s="254">
        <v>5</v>
      </c>
      <c r="K28" s="316">
        <v>4</v>
      </c>
      <c r="L28" s="221"/>
      <c r="M28" s="221"/>
      <c r="N28" s="221"/>
      <c r="O28" s="221"/>
      <c r="P28" s="221"/>
      <c r="Q28" s="221"/>
      <c r="R28" s="221"/>
      <c r="S28" s="221"/>
      <c r="T28" s="221"/>
      <c r="U28" s="221"/>
      <c r="V28" s="221"/>
    </row>
    <row r="29" spans="1:22" ht="13.2">
      <c r="A29" s="303" t="s">
        <v>3991</v>
      </c>
      <c r="B29" s="271" t="s">
        <v>4034</v>
      </c>
      <c r="C29" s="252">
        <v>62.86</v>
      </c>
      <c r="D29" s="253">
        <v>50.288000000000004</v>
      </c>
      <c r="E29" s="253">
        <f t="shared" si="2"/>
        <v>12.571999999999996</v>
      </c>
      <c r="F29" s="276">
        <f t="shared" si="3"/>
        <v>0.19999999999999993</v>
      </c>
      <c r="G29" s="256"/>
      <c r="H29" s="256"/>
      <c r="I29" s="254">
        <v>2</v>
      </c>
      <c r="J29" s="254">
        <v>1</v>
      </c>
      <c r="K29" s="316">
        <v>1</v>
      </c>
      <c r="L29" s="221"/>
      <c r="M29" s="221"/>
      <c r="N29" s="221"/>
      <c r="O29" s="221"/>
      <c r="P29" s="221"/>
      <c r="Q29" s="221"/>
      <c r="R29" s="221"/>
      <c r="S29" s="221"/>
      <c r="T29" s="221"/>
      <c r="U29" s="221"/>
      <c r="V29" s="221"/>
    </row>
    <row r="30" spans="1:22" ht="13.2">
      <c r="A30" s="303"/>
      <c r="B30" s="63" t="s">
        <v>4123</v>
      </c>
      <c r="C30" s="133"/>
      <c r="D30" s="134"/>
      <c r="E30" s="134"/>
      <c r="F30" s="134"/>
      <c r="G30" s="135"/>
      <c r="H30" s="109"/>
      <c r="I30" s="251"/>
      <c r="J30" s="320"/>
      <c r="K30" s="321"/>
      <c r="L30" s="221"/>
      <c r="M30" s="221"/>
      <c r="N30" s="221"/>
      <c r="O30" s="221"/>
      <c r="P30" s="221"/>
      <c r="Q30" s="221"/>
      <c r="R30" s="221"/>
      <c r="S30" s="221"/>
      <c r="T30" s="221"/>
      <c r="U30" s="221"/>
      <c r="V30" s="221"/>
    </row>
    <row r="31" spans="1:22" ht="14.4" thickBot="1">
      <c r="A31" s="306"/>
      <c r="B31" s="127" t="s">
        <v>4124</v>
      </c>
      <c r="C31" s="136"/>
      <c r="D31" s="137"/>
      <c r="E31" s="137"/>
      <c r="F31" s="137"/>
      <c r="G31" s="138"/>
      <c r="H31" s="132">
        <v>1.0999999999999999E-2</v>
      </c>
      <c r="I31" s="261"/>
      <c r="J31" s="322"/>
      <c r="K31" s="323"/>
      <c r="L31" s="221"/>
      <c r="M31" s="221"/>
      <c r="N31" s="221"/>
      <c r="O31" s="221"/>
      <c r="P31" s="221"/>
      <c r="Q31" s="221"/>
      <c r="R31" s="221"/>
      <c r="S31" s="221"/>
      <c r="T31" s="221"/>
      <c r="U31" s="221"/>
      <c r="V31" s="221"/>
    </row>
    <row r="32" spans="1:22" ht="18" customHeight="1" thickBot="1">
      <c r="C32" s="267" t="s">
        <v>4039</v>
      </c>
      <c r="I32" s="221"/>
      <c r="J32" s="287"/>
      <c r="K32" s="221"/>
      <c r="L32" s="221"/>
      <c r="M32" s="221"/>
      <c r="N32" s="221"/>
      <c r="O32" s="221"/>
      <c r="P32" s="221"/>
      <c r="Q32" s="221"/>
      <c r="R32" s="221"/>
      <c r="S32" s="221"/>
      <c r="T32" s="221"/>
      <c r="U32" s="221"/>
      <c r="V32" s="221"/>
    </row>
    <row r="33" spans="1:22" ht="47.4" thickBot="1">
      <c r="A33" s="289" t="s">
        <v>10</v>
      </c>
      <c r="B33" s="289" t="s">
        <v>31</v>
      </c>
      <c r="C33" s="291" t="s">
        <v>2</v>
      </c>
      <c r="D33" s="237" t="s">
        <v>4122</v>
      </c>
      <c r="E33" s="237" t="s">
        <v>4239</v>
      </c>
      <c r="F33" s="237" t="s">
        <v>4240</v>
      </c>
      <c r="G33" s="289" t="s">
        <v>32</v>
      </c>
      <c r="H33" s="324" t="s">
        <v>33</v>
      </c>
      <c r="I33" s="221"/>
      <c r="J33" s="287"/>
      <c r="K33" s="221"/>
      <c r="L33" s="221"/>
      <c r="M33" s="221"/>
      <c r="N33" s="221"/>
      <c r="O33" s="221"/>
      <c r="P33" s="221"/>
      <c r="Q33" s="221"/>
      <c r="R33" s="221"/>
      <c r="S33" s="221"/>
      <c r="T33" s="221"/>
      <c r="U33" s="221"/>
      <c r="V33" s="221"/>
    </row>
    <row r="34" spans="1:22" ht="13.8" thickBot="1">
      <c r="A34" s="325" t="s">
        <v>3987</v>
      </c>
      <c r="B34" s="326" t="s">
        <v>3931</v>
      </c>
      <c r="C34" s="296">
        <v>148.44999999999999</v>
      </c>
      <c r="D34" s="327">
        <v>148.44999999999999</v>
      </c>
      <c r="E34" s="327">
        <f>C34-D34</f>
        <v>0</v>
      </c>
      <c r="F34" s="328">
        <f>E34/C34</f>
        <v>0</v>
      </c>
      <c r="G34" s="298">
        <v>21000</v>
      </c>
      <c r="H34" s="329">
        <v>7.0690476190476189E-3</v>
      </c>
      <c r="I34" s="221"/>
      <c r="J34" s="287"/>
      <c r="K34" s="221"/>
      <c r="L34" s="221"/>
      <c r="M34" s="221"/>
      <c r="N34" s="221"/>
      <c r="O34" s="221"/>
      <c r="P34" s="221"/>
      <c r="Q34" s="221"/>
      <c r="R34" s="221"/>
      <c r="S34" s="221"/>
      <c r="T34" s="221"/>
      <c r="U34" s="221"/>
      <c r="V34" s="221"/>
    </row>
    <row r="35" spans="1:22" ht="13.8" thickBot="1">
      <c r="A35" s="295" t="s">
        <v>3988</v>
      </c>
      <c r="B35" s="326" t="s">
        <v>3975</v>
      </c>
      <c r="C35" s="296">
        <v>86.21</v>
      </c>
      <c r="D35" s="327">
        <v>86.21</v>
      </c>
      <c r="E35" s="327">
        <f>C35-D35</f>
        <v>0</v>
      </c>
      <c r="F35" s="328">
        <f>E35/C35</f>
        <v>0</v>
      </c>
      <c r="G35" s="298">
        <v>60000</v>
      </c>
      <c r="H35" s="329">
        <v>1.4368333333333331E-3</v>
      </c>
      <c r="I35" s="221"/>
      <c r="J35" s="287"/>
      <c r="K35" s="221"/>
      <c r="L35" s="221"/>
      <c r="M35" s="221"/>
      <c r="N35" s="221"/>
      <c r="O35" s="221"/>
      <c r="P35" s="221"/>
      <c r="Q35" s="221"/>
      <c r="R35" s="221"/>
      <c r="S35" s="221"/>
      <c r="T35" s="221"/>
      <c r="U35" s="221"/>
      <c r="V35" s="221"/>
    </row>
    <row r="36" spans="1:22" ht="18" customHeight="1" thickBot="1">
      <c r="I36" s="221"/>
      <c r="J36" s="287"/>
      <c r="K36" s="221"/>
      <c r="L36" s="221"/>
      <c r="M36" s="221"/>
      <c r="N36" s="221"/>
      <c r="O36" s="221"/>
      <c r="P36" s="221"/>
      <c r="Q36" s="221"/>
      <c r="R36" s="221"/>
      <c r="S36" s="221"/>
      <c r="T36" s="221"/>
      <c r="U36" s="221"/>
      <c r="V36" s="221"/>
    </row>
    <row r="37" spans="1:22" ht="47.4" thickBot="1">
      <c r="A37" s="289" t="s">
        <v>10</v>
      </c>
      <c r="B37" s="330" t="s">
        <v>4004</v>
      </c>
      <c r="C37" s="291" t="s">
        <v>2</v>
      </c>
      <c r="D37" s="237" t="s">
        <v>4122</v>
      </c>
      <c r="E37" s="237" t="s">
        <v>4239</v>
      </c>
      <c r="F37" s="237" t="s">
        <v>4240</v>
      </c>
      <c r="G37" s="289" t="s">
        <v>32</v>
      </c>
      <c r="H37" s="324" t="s">
        <v>33</v>
      </c>
      <c r="I37" s="221"/>
      <c r="J37" s="287"/>
      <c r="K37" s="221"/>
      <c r="L37" s="221"/>
      <c r="M37" s="221"/>
      <c r="N37" s="221"/>
      <c r="O37" s="221"/>
      <c r="P37" s="221"/>
      <c r="Q37" s="221"/>
      <c r="R37" s="221"/>
      <c r="S37" s="221"/>
      <c r="T37" s="221"/>
      <c r="U37" s="221"/>
      <c r="V37" s="221"/>
    </row>
    <row r="38" spans="1:22" ht="13.8" thickBot="1">
      <c r="A38" s="325" t="s">
        <v>4003</v>
      </c>
      <c r="B38" s="295" t="s">
        <v>4032</v>
      </c>
      <c r="C38" s="296">
        <v>312.13</v>
      </c>
      <c r="D38" s="327">
        <v>312.13</v>
      </c>
      <c r="E38" s="327">
        <f>C38-D38</f>
        <v>0</v>
      </c>
      <c r="F38" s="328">
        <f>E38/C38</f>
        <v>0</v>
      </c>
      <c r="G38" s="298">
        <v>200000</v>
      </c>
      <c r="H38" s="329">
        <v>1.56065E-3</v>
      </c>
      <c r="I38" s="221"/>
      <c r="J38" s="287"/>
      <c r="K38" s="221"/>
      <c r="L38" s="221"/>
      <c r="M38" s="221"/>
      <c r="N38" s="221"/>
      <c r="O38" s="221"/>
      <c r="P38" s="221"/>
      <c r="Q38" s="221"/>
      <c r="R38" s="221"/>
      <c r="S38" s="221"/>
      <c r="T38" s="221"/>
      <c r="U38" s="221"/>
      <c r="V38" s="221"/>
    </row>
    <row r="39" spans="1:22" ht="13.8" thickBot="1">
      <c r="A39" s="325" t="s">
        <v>4009</v>
      </c>
      <c r="B39" s="295" t="s">
        <v>4015</v>
      </c>
      <c r="C39" s="296">
        <v>14.35</v>
      </c>
      <c r="D39" s="327">
        <v>14.35</v>
      </c>
      <c r="E39" s="327">
        <f t="shared" ref="E39:E43" si="4">C39-D39</f>
        <v>0</v>
      </c>
      <c r="F39" s="328">
        <f t="shared" ref="F39:F43" si="5">E39/C39</f>
        <v>0</v>
      </c>
      <c r="G39" s="298">
        <v>200000</v>
      </c>
      <c r="H39" s="329">
        <v>7.1749999999999996E-5</v>
      </c>
      <c r="I39" s="221"/>
      <c r="J39" s="287"/>
      <c r="K39" s="221"/>
      <c r="L39" s="221"/>
      <c r="M39" s="221"/>
      <c r="N39" s="221"/>
      <c r="O39" s="221"/>
      <c r="P39" s="221"/>
      <c r="Q39" s="221"/>
      <c r="R39" s="221"/>
      <c r="S39" s="221"/>
      <c r="T39" s="221"/>
      <c r="U39" s="221"/>
      <c r="V39" s="221"/>
    </row>
    <row r="40" spans="1:22" ht="13.8" thickBot="1">
      <c r="A40" s="325" t="s">
        <v>4025</v>
      </c>
      <c r="B40" s="295" t="s">
        <v>4029</v>
      </c>
      <c r="C40" s="296">
        <v>27.06</v>
      </c>
      <c r="D40" s="327">
        <v>27.06</v>
      </c>
      <c r="E40" s="327">
        <f t="shared" si="4"/>
        <v>0</v>
      </c>
      <c r="F40" s="328">
        <f t="shared" si="5"/>
        <v>0</v>
      </c>
      <c r="G40" s="298">
        <v>220000</v>
      </c>
      <c r="H40" s="329">
        <v>1.2299999999999998E-4</v>
      </c>
      <c r="I40" s="221"/>
      <c r="J40" s="287"/>
      <c r="K40" s="221"/>
      <c r="L40" s="221"/>
      <c r="M40" s="221"/>
      <c r="N40" s="221"/>
      <c r="O40" s="221"/>
      <c r="P40" s="221"/>
      <c r="Q40" s="221"/>
      <c r="R40" s="221"/>
      <c r="S40" s="221"/>
      <c r="T40" s="221"/>
      <c r="U40" s="221"/>
      <c r="V40" s="221"/>
    </row>
    <row r="41" spans="1:22" ht="13.8" thickBot="1">
      <c r="A41" s="325" t="s">
        <v>4026</v>
      </c>
      <c r="B41" s="295" t="s">
        <v>4030</v>
      </c>
      <c r="C41" s="296">
        <v>11.3</v>
      </c>
      <c r="D41" s="327">
        <v>11.3</v>
      </c>
      <c r="E41" s="327">
        <f t="shared" si="4"/>
        <v>0</v>
      </c>
      <c r="F41" s="328">
        <f t="shared" si="5"/>
        <v>0</v>
      </c>
      <c r="G41" s="298">
        <v>220000</v>
      </c>
      <c r="H41" s="329">
        <v>5.136363636363637E-5</v>
      </c>
      <c r="I41" s="221"/>
      <c r="J41" s="287"/>
      <c r="K41" s="221"/>
      <c r="L41" s="221"/>
      <c r="M41" s="221"/>
      <c r="N41" s="221"/>
      <c r="O41" s="221"/>
      <c r="P41" s="221"/>
      <c r="Q41" s="221"/>
      <c r="R41" s="221"/>
      <c r="S41" s="221"/>
      <c r="T41" s="221"/>
      <c r="U41" s="221"/>
      <c r="V41" s="221"/>
    </row>
    <row r="42" spans="1:22" ht="13.8" thickBot="1">
      <c r="A42" s="325" t="s">
        <v>4027</v>
      </c>
      <c r="B42" s="295" t="s">
        <v>4031</v>
      </c>
      <c r="C42" s="296">
        <v>5.29</v>
      </c>
      <c r="D42" s="327">
        <v>5.29</v>
      </c>
      <c r="E42" s="327">
        <f t="shared" si="4"/>
        <v>0</v>
      </c>
      <c r="F42" s="328">
        <f t="shared" si="5"/>
        <v>0</v>
      </c>
      <c r="G42" s="298">
        <v>220000</v>
      </c>
      <c r="H42" s="329">
        <v>2.4045454545454547E-5</v>
      </c>
      <c r="I42" s="221"/>
      <c r="J42" s="287"/>
      <c r="K42" s="221"/>
      <c r="L42" s="221"/>
      <c r="M42" s="221"/>
      <c r="N42" s="221"/>
      <c r="O42" s="221"/>
      <c r="P42" s="221"/>
      <c r="Q42" s="221"/>
      <c r="R42" s="221"/>
      <c r="S42" s="221"/>
      <c r="T42" s="221"/>
      <c r="U42" s="221"/>
      <c r="V42" s="221"/>
    </row>
    <row r="43" spans="1:22" ht="13.8" thickBot="1">
      <c r="A43" s="295" t="s">
        <v>140</v>
      </c>
      <c r="B43" s="295" t="s">
        <v>141</v>
      </c>
      <c r="C43" s="296">
        <v>48.57</v>
      </c>
      <c r="D43" s="327">
        <v>48.57</v>
      </c>
      <c r="E43" s="327">
        <f t="shared" si="4"/>
        <v>0</v>
      </c>
      <c r="F43" s="328">
        <f t="shared" si="5"/>
        <v>0</v>
      </c>
      <c r="G43" s="298">
        <v>5000</v>
      </c>
      <c r="H43" s="329">
        <v>9.7140000000000004E-3</v>
      </c>
      <c r="I43" s="221"/>
      <c r="J43" s="287"/>
      <c r="K43" s="221"/>
      <c r="L43" s="221"/>
      <c r="M43" s="221"/>
      <c r="N43" s="221"/>
      <c r="O43" s="221"/>
      <c r="P43" s="221"/>
      <c r="Q43" s="221"/>
      <c r="R43" s="221"/>
      <c r="S43" s="221"/>
      <c r="T43" s="221"/>
      <c r="U43" s="221"/>
      <c r="V43" s="221"/>
    </row>
    <row r="44" spans="1:22" ht="13.8" thickBot="1">
      <c r="I44" s="221"/>
      <c r="J44" s="287"/>
      <c r="K44" s="221"/>
      <c r="L44" s="221"/>
      <c r="M44" s="221"/>
      <c r="N44" s="221"/>
      <c r="O44" s="221"/>
      <c r="P44" s="221"/>
      <c r="Q44" s="221"/>
      <c r="R44" s="221"/>
      <c r="S44" s="221"/>
      <c r="T44" s="221"/>
      <c r="U44" s="221"/>
      <c r="V44" s="221"/>
    </row>
    <row r="45" spans="1:22" ht="16.2" thickBot="1">
      <c r="A45" s="289" t="s">
        <v>10</v>
      </c>
      <c r="B45" s="290" t="s">
        <v>2325</v>
      </c>
      <c r="C45" s="291" t="s">
        <v>2</v>
      </c>
      <c r="D45" s="292"/>
      <c r="E45" s="292"/>
      <c r="F45" s="292"/>
      <c r="I45" s="221"/>
      <c r="J45" s="287"/>
      <c r="K45" s="221"/>
      <c r="L45" s="221"/>
      <c r="M45" s="221"/>
      <c r="N45" s="221"/>
      <c r="O45" s="221"/>
      <c r="P45" s="221"/>
      <c r="Q45" s="221"/>
      <c r="R45" s="221"/>
      <c r="S45" s="221"/>
      <c r="T45" s="221"/>
      <c r="U45" s="221"/>
      <c r="V45" s="221"/>
    </row>
    <row r="46" spans="1:22" ht="13.8" thickBot="1">
      <c r="A46" s="294">
        <v>3073173</v>
      </c>
      <c r="B46" s="295" t="s">
        <v>15</v>
      </c>
      <c r="C46" s="296">
        <v>284.29000000000002</v>
      </c>
      <c r="D46" s="314"/>
      <c r="E46" s="314"/>
      <c r="F46" s="314"/>
      <c r="I46" s="221"/>
      <c r="J46" s="287"/>
      <c r="K46" s="221"/>
      <c r="L46" s="221"/>
      <c r="M46" s="221"/>
      <c r="N46" s="221"/>
      <c r="O46" s="221"/>
      <c r="P46" s="221"/>
      <c r="Q46" s="221"/>
      <c r="R46" s="221"/>
      <c r="S46" s="221"/>
      <c r="T46" s="221"/>
      <c r="U46" s="221"/>
      <c r="V46" s="221"/>
    </row>
    <row r="47" spans="1:22" ht="13.8" thickBot="1">
      <c r="A47" s="331" t="s">
        <v>22</v>
      </c>
      <c r="B47" s="295" t="s">
        <v>23</v>
      </c>
      <c r="C47" s="296">
        <v>384.29</v>
      </c>
      <c r="D47" s="314"/>
      <c r="E47" s="314"/>
      <c r="F47" s="314"/>
      <c r="I47" s="221"/>
      <c r="J47" s="287"/>
      <c r="K47" s="221"/>
      <c r="L47" s="221"/>
      <c r="M47" s="221"/>
      <c r="N47" s="221"/>
      <c r="O47" s="221"/>
      <c r="P47" s="221"/>
      <c r="Q47" s="221"/>
      <c r="R47" s="221"/>
      <c r="S47" s="221"/>
      <c r="T47" s="221"/>
      <c r="U47" s="221"/>
      <c r="V47" s="221"/>
    </row>
    <row r="48" spans="1:22" ht="13.2">
      <c r="I48" s="221"/>
      <c r="J48" s="287"/>
      <c r="K48" s="221"/>
      <c r="L48" s="221"/>
      <c r="M48" s="221"/>
      <c r="N48" s="221"/>
      <c r="O48" s="221"/>
      <c r="P48" s="221"/>
      <c r="Q48" s="221"/>
      <c r="R48" s="221"/>
      <c r="S48" s="221"/>
      <c r="T48" s="221"/>
      <c r="U48" s="221"/>
      <c r="V48" s="221"/>
    </row>
    <row r="49" spans="1:22" ht="13.2">
      <c r="I49" s="221"/>
      <c r="J49" s="287"/>
      <c r="K49" s="221"/>
      <c r="L49" s="221"/>
      <c r="M49" s="221"/>
      <c r="N49" s="221"/>
      <c r="O49" s="221"/>
      <c r="P49" s="221"/>
      <c r="Q49" s="221"/>
      <c r="R49" s="221"/>
      <c r="S49" s="221"/>
      <c r="T49" s="221"/>
      <c r="U49" s="221"/>
      <c r="V49" s="221"/>
    </row>
    <row r="50" spans="1:22" ht="13.2">
      <c r="I50" s="221"/>
      <c r="J50" s="287"/>
      <c r="K50" s="221"/>
      <c r="L50" s="221"/>
      <c r="M50" s="221"/>
      <c r="N50" s="221"/>
      <c r="O50" s="221"/>
      <c r="P50" s="221"/>
      <c r="Q50" s="221"/>
      <c r="R50" s="221"/>
      <c r="S50" s="221"/>
      <c r="T50" s="221"/>
      <c r="U50" s="221"/>
      <c r="V50" s="221"/>
    </row>
    <row r="51" spans="1:22" ht="13.2">
      <c r="I51" s="221"/>
      <c r="J51" s="287"/>
      <c r="K51" s="221"/>
      <c r="L51" s="221"/>
      <c r="M51" s="221"/>
      <c r="N51" s="221"/>
      <c r="O51" s="221"/>
      <c r="P51" s="221"/>
      <c r="Q51" s="221"/>
      <c r="R51" s="221"/>
      <c r="S51" s="221"/>
      <c r="T51" s="221"/>
      <c r="U51" s="221"/>
      <c r="V51" s="221"/>
    </row>
    <row r="52" spans="1:22" ht="13.2">
      <c r="A52" s="226"/>
      <c r="B52" s="226"/>
      <c r="C52" s="300"/>
      <c r="D52" s="300"/>
      <c r="E52" s="300"/>
      <c r="F52" s="300"/>
      <c r="G52" s="299"/>
      <c r="H52" s="299"/>
      <c r="I52" s="221"/>
      <c r="J52" s="287"/>
      <c r="K52" s="221"/>
      <c r="L52" s="221"/>
      <c r="M52" s="221"/>
      <c r="N52" s="221"/>
      <c r="O52" s="221"/>
      <c r="P52" s="221"/>
      <c r="Q52" s="221"/>
      <c r="R52" s="221"/>
      <c r="S52" s="221"/>
      <c r="T52" s="221"/>
      <c r="U52" s="221"/>
      <c r="V52" s="221"/>
    </row>
    <row r="53" spans="1:22" ht="13.2">
      <c r="A53" s="226"/>
      <c r="B53" s="226"/>
      <c r="C53" s="300"/>
      <c r="D53" s="300"/>
      <c r="E53" s="300"/>
      <c r="F53" s="300"/>
      <c r="G53" s="299"/>
      <c r="H53" s="299"/>
      <c r="I53" s="221"/>
      <c r="J53" s="287"/>
      <c r="K53" s="221"/>
      <c r="L53" s="221"/>
      <c r="M53" s="221"/>
      <c r="N53" s="221"/>
      <c r="O53" s="221"/>
      <c r="P53" s="221"/>
      <c r="Q53" s="221"/>
      <c r="R53" s="221"/>
      <c r="S53" s="221"/>
      <c r="T53" s="221"/>
      <c r="U53" s="221"/>
      <c r="V53" s="221"/>
    </row>
    <row r="54" spans="1:22" ht="13.2">
      <c r="A54" s="226"/>
      <c r="B54" s="226"/>
      <c r="C54" s="300"/>
      <c r="D54" s="300"/>
      <c r="E54" s="300"/>
      <c r="F54" s="300"/>
      <c r="G54" s="299"/>
      <c r="H54" s="299"/>
      <c r="I54" s="221"/>
      <c r="J54" s="221"/>
      <c r="K54" s="221"/>
      <c r="L54" s="221"/>
      <c r="M54" s="221"/>
      <c r="N54" s="221"/>
      <c r="O54" s="221"/>
      <c r="P54" s="221"/>
      <c r="Q54" s="221"/>
      <c r="R54" s="221"/>
      <c r="S54" s="221"/>
      <c r="T54" s="221"/>
      <c r="U54" s="221"/>
      <c r="V54" s="221"/>
    </row>
    <row r="55" spans="1:22" ht="13.2">
      <c r="A55" s="226"/>
      <c r="B55" s="226"/>
      <c r="C55" s="300"/>
      <c r="D55" s="300"/>
      <c r="E55" s="300"/>
      <c r="F55" s="300"/>
      <c r="G55" s="299"/>
      <c r="H55" s="299"/>
      <c r="I55" s="221"/>
      <c r="J55" s="221"/>
      <c r="K55" s="221"/>
      <c r="L55" s="221"/>
      <c r="M55" s="221"/>
      <c r="N55" s="221"/>
      <c r="O55" s="221"/>
      <c r="P55" s="221"/>
      <c r="Q55" s="221"/>
      <c r="R55" s="221"/>
      <c r="S55" s="221"/>
      <c r="T55" s="221"/>
      <c r="U55" s="221"/>
      <c r="V55" s="221"/>
    </row>
    <row r="56" spans="1:22" ht="13.2">
      <c r="A56" s="226"/>
      <c r="B56" s="226"/>
      <c r="C56" s="300"/>
      <c r="D56" s="300"/>
      <c r="E56" s="300"/>
      <c r="F56" s="300"/>
      <c r="G56" s="299"/>
      <c r="H56" s="299"/>
      <c r="I56" s="221"/>
      <c r="J56" s="221"/>
      <c r="K56" s="221"/>
      <c r="L56" s="221"/>
      <c r="M56" s="221"/>
      <c r="N56" s="221"/>
      <c r="O56" s="221"/>
      <c r="P56" s="221"/>
      <c r="Q56" s="221"/>
      <c r="R56" s="221"/>
      <c r="S56" s="221"/>
      <c r="T56" s="221"/>
      <c r="U56" s="221"/>
      <c r="V56" s="221"/>
    </row>
    <row r="57" spans="1:22" ht="13.2">
      <c r="A57" s="226"/>
      <c r="B57" s="226"/>
      <c r="C57" s="300"/>
      <c r="D57" s="300"/>
      <c r="E57" s="300"/>
      <c r="F57" s="300"/>
      <c r="G57" s="299"/>
      <c r="H57" s="299"/>
      <c r="I57" s="221"/>
      <c r="J57" s="221"/>
      <c r="K57" s="221"/>
      <c r="L57" s="221"/>
      <c r="M57" s="221"/>
      <c r="N57" s="221"/>
      <c r="O57" s="221"/>
      <c r="P57" s="221"/>
      <c r="Q57" s="221"/>
      <c r="R57" s="221"/>
      <c r="S57" s="221"/>
      <c r="T57" s="221"/>
      <c r="U57" s="221"/>
      <c r="V57" s="221"/>
    </row>
    <row r="58" spans="1:22" ht="13.2">
      <c r="A58" s="226"/>
      <c r="B58" s="226"/>
      <c r="C58" s="300"/>
      <c r="D58" s="300"/>
      <c r="E58" s="300"/>
      <c r="F58" s="300"/>
      <c r="G58" s="299"/>
      <c r="H58" s="299"/>
      <c r="I58" s="221"/>
      <c r="J58" s="221"/>
      <c r="K58" s="221"/>
      <c r="L58" s="221"/>
      <c r="M58" s="221"/>
      <c r="N58" s="221"/>
      <c r="O58" s="221"/>
      <c r="P58" s="221"/>
      <c r="Q58" s="221"/>
      <c r="R58" s="221"/>
      <c r="S58" s="221"/>
      <c r="T58" s="221"/>
      <c r="U58" s="221"/>
      <c r="V58" s="221"/>
    </row>
    <row r="59" spans="1:22" ht="13.2">
      <c r="A59" s="226"/>
      <c r="B59" s="226"/>
      <c r="C59" s="300"/>
      <c r="D59" s="300"/>
      <c r="E59" s="300"/>
      <c r="F59" s="300"/>
      <c r="G59" s="299"/>
      <c r="H59" s="299"/>
      <c r="I59" s="221"/>
      <c r="J59" s="221"/>
      <c r="K59" s="221"/>
      <c r="L59" s="221"/>
      <c r="M59" s="221"/>
      <c r="N59" s="221"/>
      <c r="O59" s="221"/>
      <c r="P59" s="221"/>
      <c r="Q59" s="221"/>
      <c r="R59" s="221"/>
      <c r="S59" s="221"/>
      <c r="T59" s="221"/>
      <c r="U59" s="221"/>
      <c r="V59" s="221"/>
    </row>
    <row r="60" spans="1:22" ht="13.2">
      <c r="A60" s="226"/>
      <c r="B60" s="226"/>
      <c r="C60" s="300"/>
      <c r="D60" s="300"/>
      <c r="E60" s="300"/>
      <c r="F60" s="300"/>
      <c r="G60" s="299"/>
      <c r="H60" s="299"/>
      <c r="I60" s="221"/>
      <c r="J60" s="221"/>
      <c r="K60" s="221"/>
      <c r="L60" s="221"/>
      <c r="M60" s="221"/>
      <c r="N60" s="221"/>
      <c r="O60" s="221"/>
      <c r="P60" s="221"/>
      <c r="Q60" s="221"/>
      <c r="R60" s="221"/>
      <c r="S60" s="221"/>
      <c r="T60" s="221"/>
      <c r="U60" s="221"/>
      <c r="V60" s="221"/>
    </row>
    <row r="61" spans="1:22" ht="13.2">
      <c r="A61" s="226"/>
      <c r="B61" s="226"/>
      <c r="C61" s="300"/>
      <c r="D61" s="300"/>
      <c r="E61" s="300"/>
      <c r="F61" s="300"/>
      <c r="G61" s="299"/>
      <c r="H61" s="299"/>
      <c r="I61" s="221"/>
      <c r="J61" s="221"/>
      <c r="K61" s="221"/>
      <c r="L61" s="221"/>
      <c r="M61" s="221"/>
      <c r="N61" s="221"/>
      <c r="O61" s="221"/>
      <c r="P61" s="221"/>
      <c r="Q61" s="221"/>
      <c r="R61" s="221"/>
      <c r="S61" s="221"/>
      <c r="T61" s="221"/>
      <c r="U61" s="221"/>
      <c r="V61" s="221"/>
    </row>
    <row r="62" spans="1:22" ht="13.2">
      <c r="A62" s="226"/>
      <c r="B62" s="226"/>
      <c r="C62" s="300"/>
      <c r="D62" s="300"/>
      <c r="E62" s="300"/>
      <c r="F62" s="300"/>
      <c r="G62" s="299"/>
      <c r="H62" s="299"/>
      <c r="I62" s="221"/>
      <c r="J62" s="221"/>
      <c r="K62" s="221"/>
      <c r="L62" s="221"/>
      <c r="M62" s="221"/>
      <c r="N62" s="221"/>
      <c r="O62" s="221"/>
      <c r="P62" s="221"/>
      <c r="Q62" s="221"/>
      <c r="R62" s="221"/>
      <c r="S62" s="221"/>
      <c r="T62" s="221"/>
      <c r="U62" s="221"/>
      <c r="V62" s="221"/>
    </row>
    <row r="63" spans="1:22" ht="13.2">
      <c r="A63" s="226"/>
      <c r="B63" s="226"/>
      <c r="C63" s="300"/>
      <c r="D63" s="300"/>
      <c r="E63" s="300"/>
      <c r="F63" s="300"/>
      <c r="G63" s="299"/>
      <c r="H63" s="299"/>
      <c r="I63" s="221"/>
      <c r="J63" s="221"/>
      <c r="K63" s="221"/>
      <c r="L63" s="221"/>
      <c r="M63" s="221"/>
      <c r="N63" s="221"/>
      <c r="O63" s="221"/>
      <c r="P63" s="221"/>
      <c r="Q63" s="221"/>
      <c r="R63" s="221"/>
      <c r="S63" s="221"/>
      <c r="T63" s="221"/>
      <c r="U63" s="221"/>
      <c r="V63" s="221"/>
    </row>
    <row r="64" spans="1:22" ht="13.2">
      <c r="A64" s="226"/>
      <c r="B64" s="226"/>
      <c r="C64" s="300"/>
      <c r="D64" s="300"/>
      <c r="E64" s="300"/>
      <c r="F64" s="300"/>
      <c r="G64" s="299"/>
      <c r="H64" s="299"/>
      <c r="I64" s="221"/>
      <c r="J64" s="221"/>
      <c r="K64" s="221"/>
      <c r="L64" s="221"/>
      <c r="M64" s="221"/>
      <c r="N64" s="221"/>
      <c r="O64" s="221"/>
      <c r="P64" s="221"/>
      <c r="Q64" s="221"/>
      <c r="R64" s="221"/>
      <c r="S64" s="221"/>
      <c r="T64" s="221"/>
      <c r="U64" s="221"/>
      <c r="V64" s="221"/>
    </row>
    <row r="65" spans="1:22" ht="13.2">
      <c r="A65" s="226"/>
      <c r="B65" s="226"/>
      <c r="C65" s="300"/>
      <c r="D65" s="300"/>
      <c r="E65" s="300"/>
      <c r="F65" s="300"/>
      <c r="G65" s="299"/>
      <c r="H65" s="299"/>
      <c r="I65" s="221"/>
      <c r="J65" s="221"/>
      <c r="K65" s="221"/>
      <c r="L65" s="221"/>
      <c r="M65" s="221"/>
      <c r="N65" s="221"/>
      <c r="O65" s="221"/>
      <c r="P65" s="221"/>
      <c r="Q65" s="221"/>
      <c r="R65" s="221"/>
      <c r="S65" s="221"/>
      <c r="T65" s="221"/>
      <c r="U65" s="221"/>
      <c r="V65" s="221"/>
    </row>
    <row r="66" spans="1:22" ht="13.2">
      <c r="A66" s="226"/>
      <c r="B66" s="226"/>
      <c r="C66" s="300"/>
      <c r="D66" s="300"/>
      <c r="E66" s="300"/>
      <c r="F66" s="300"/>
      <c r="G66" s="299"/>
      <c r="H66" s="299"/>
      <c r="I66" s="221"/>
      <c r="J66" s="221"/>
      <c r="K66" s="221"/>
      <c r="L66" s="221"/>
      <c r="M66" s="221"/>
      <c r="N66" s="221"/>
      <c r="O66" s="221"/>
      <c r="P66" s="221"/>
      <c r="Q66" s="221"/>
      <c r="R66" s="221"/>
      <c r="S66" s="221"/>
      <c r="T66" s="221"/>
      <c r="U66" s="221"/>
      <c r="V66" s="221"/>
    </row>
    <row r="67" spans="1:22" ht="13.2">
      <c r="A67" s="226"/>
      <c r="B67" s="226"/>
      <c r="C67" s="300"/>
      <c r="D67" s="300"/>
      <c r="E67" s="300"/>
      <c r="F67" s="300"/>
      <c r="G67" s="299"/>
      <c r="H67" s="299"/>
      <c r="I67" s="221"/>
      <c r="J67" s="221"/>
      <c r="K67" s="221"/>
      <c r="L67" s="221"/>
      <c r="M67" s="221"/>
      <c r="N67" s="221"/>
      <c r="O67" s="221"/>
      <c r="P67" s="221"/>
      <c r="Q67" s="221"/>
      <c r="R67" s="221"/>
      <c r="S67" s="221"/>
      <c r="T67" s="221"/>
      <c r="U67" s="221"/>
      <c r="V67" s="221"/>
    </row>
    <row r="68" spans="1:22" ht="13.2">
      <c r="A68" s="226"/>
      <c r="B68" s="226"/>
      <c r="C68" s="300"/>
      <c r="D68" s="300"/>
      <c r="E68" s="300"/>
      <c r="F68" s="300"/>
      <c r="G68" s="299"/>
      <c r="H68" s="299"/>
      <c r="I68" s="221"/>
      <c r="J68" s="221"/>
      <c r="K68" s="221"/>
      <c r="L68" s="221"/>
      <c r="M68" s="221"/>
      <c r="N68" s="221"/>
      <c r="O68" s="221"/>
      <c r="P68" s="221"/>
      <c r="Q68" s="221"/>
      <c r="R68" s="221"/>
      <c r="S68" s="221"/>
      <c r="T68" s="221"/>
      <c r="U68" s="221"/>
      <c r="V68" s="221"/>
    </row>
    <row r="69" spans="1:22" ht="13.2">
      <c r="A69" s="226"/>
      <c r="B69" s="226"/>
      <c r="C69" s="300"/>
      <c r="D69" s="300"/>
      <c r="E69" s="300"/>
      <c r="F69" s="300"/>
      <c r="G69" s="299"/>
      <c r="H69" s="299"/>
      <c r="I69" s="221"/>
      <c r="J69" s="221"/>
      <c r="K69" s="221"/>
      <c r="L69" s="221"/>
      <c r="M69" s="221"/>
      <c r="N69" s="221"/>
      <c r="O69" s="221"/>
      <c r="P69" s="221"/>
      <c r="Q69" s="221"/>
      <c r="R69" s="221"/>
      <c r="S69" s="221"/>
      <c r="T69" s="221"/>
      <c r="U69" s="221"/>
      <c r="V69" s="221"/>
    </row>
    <row r="70" spans="1:22" ht="13.2">
      <c r="A70" s="221"/>
      <c r="B70" s="221"/>
      <c r="C70" s="222"/>
      <c r="D70" s="222"/>
      <c r="E70" s="222"/>
      <c r="F70" s="222"/>
      <c r="G70" s="220"/>
      <c r="H70" s="224"/>
      <c r="I70" s="221"/>
      <c r="J70" s="221"/>
      <c r="K70" s="221"/>
      <c r="L70" s="221"/>
      <c r="M70" s="221"/>
      <c r="N70" s="221"/>
      <c r="O70" s="221"/>
      <c r="P70" s="221"/>
      <c r="Q70" s="221"/>
      <c r="R70" s="221"/>
      <c r="S70" s="221"/>
      <c r="T70" s="221"/>
      <c r="U70" s="221"/>
      <c r="V70" s="221"/>
    </row>
    <row r="71" spans="1:22" ht="13.2">
      <c r="A71" s="221"/>
      <c r="B71" s="221"/>
      <c r="C71" s="222"/>
      <c r="D71" s="222"/>
      <c r="E71" s="222"/>
      <c r="F71" s="222"/>
      <c r="G71" s="220"/>
      <c r="H71" s="224"/>
      <c r="I71" s="221"/>
      <c r="J71" s="221"/>
      <c r="K71" s="221"/>
      <c r="L71" s="221"/>
      <c r="M71" s="221"/>
      <c r="N71" s="221"/>
      <c r="O71" s="221"/>
      <c r="P71" s="221"/>
      <c r="Q71" s="221"/>
      <c r="R71" s="221"/>
      <c r="S71" s="221"/>
      <c r="T71" s="221"/>
      <c r="U71" s="221"/>
      <c r="V71" s="221"/>
    </row>
    <row r="72" spans="1:22" ht="13.2">
      <c r="A72" s="221"/>
      <c r="B72" s="221"/>
      <c r="C72" s="222"/>
      <c r="D72" s="222"/>
      <c r="E72" s="222"/>
      <c r="F72" s="222"/>
      <c r="G72" s="220"/>
      <c r="H72" s="224"/>
      <c r="I72" s="221"/>
      <c r="J72" s="221"/>
      <c r="K72" s="221"/>
      <c r="L72" s="221"/>
      <c r="M72" s="221"/>
      <c r="N72" s="221"/>
      <c r="O72" s="221"/>
      <c r="P72" s="221"/>
      <c r="Q72" s="221"/>
      <c r="R72" s="221"/>
      <c r="S72" s="221"/>
      <c r="T72" s="221"/>
      <c r="U72" s="221"/>
      <c r="V72" s="221"/>
    </row>
    <row r="73" spans="1:22" ht="13.2">
      <c r="A73" s="221"/>
      <c r="B73" s="221"/>
      <c r="C73" s="222"/>
      <c r="D73" s="222"/>
      <c r="E73" s="222"/>
      <c r="F73" s="222"/>
      <c r="G73" s="220"/>
      <c r="H73" s="224"/>
      <c r="I73" s="221"/>
      <c r="J73" s="221"/>
      <c r="K73" s="221"/>
      <c r="L73" s="221"/>
      <c r="M73" s="221"/>
      <c r="N73" s="221"/>
      <c r="O73" s="221"/>
      <c r="P73" s="221"/>
      <c r="Q73" s="221"/>
      <c r="R73" s="221"/>
      <c r="S73" s="221"/>
      <c r="T73" s="221"/>
      <c r="U73" s="221"/>
      <c r="V73" s="221"/>
    </row>
    <row r="74" spans="1:22" ht="13.2">
      <c r="A74" s="221"/>
      <c r="B74" s="221"/>
      <c r="C74" s="222"/>
      <c r="D74" s="222"/>
      <c r="E74" s="222"/>
      <c r="F74" s="222"/>
      <c r="G74" s="220"/>
      <c r="H74" s="224"/>
      <c r="I74" s="221"/>
      <c r="J74" s="221"/>
      <c r="K74" s="221"/>
      <c r="L74" s="221"/>
      <c r="M74" s="221"/>
      <c r="N74" s="221"/>
      <c r="O74" s="221"/>
      <c r="P74" s="221"/>
      <c r="Q74" s="221"/>
      <c r="R74" s="221"/>
      <c r="S74" s="221"/>
      <c r="T74" s="221"/>
      <c r="U74" s="221"/>
      <c r="V74" s="221"/>
    </row>
    <row r="75" spans="1:22" ht="13.2">
      <c r="A75" s="221"/>
      <c r="B75" s="221"/>
      <c r="C75" s="222"/>
      <c r="D75" s="222"/>
      <c r="E75" s="222"/>
      <c r="F75" s="222"/>
      <c r="G75" s="220"/>
      <c r="H75" s="224"/>
      <c r="I75" s="221"/>
      <c r="J75" s="221"/>
      <c r="K75" s="221"/>
      <c r="L75" s="221"/>
      <c r="M75" s="221"/>
      <c r="N75" s="221"/>
      <c r="O75" s="221"/>
      <c r="P75" s="221"/>
      <c r="Q75" s="221"/>
      <c r="R75" s="221"/>
      <c r="S75" s="221"/>
      <c r="T75" s="221"/>
      <c r="U75" s="221"/>
      <c r="V75" s="221"/>
    </row>
    <row r="76" spans="1:22" ht="13.2">
      <c r="A76" s="221"/>
      <c r="B76" s="221"/>
      <c r="C76" s="222"/>
      <c r="D76" s="222"/>
      <c r="E76" s="222"/>
      <c r="F76" s="222"/>
      <c r="G76" s="220"/>
      <c r="H76" s="224"/>
      <c r="I76" s="221"/>
      <c r="J76" s="221"/>
      <c r="K76" s="221"/>
      <c r="L76" s="221"/>
      <c r="M76" s="221"/>
      <c r="N76" s="221"/>
      <c r="O76" s="221"/>
      <c r="P76" s="221"/>
      <c r="Q76" s="221"/>
      <c r="R76" s="221"/>
      <c r="S76" s="221"/>
      <c r="T76" s="221"/>
      <c r="U76" s="221"/>
      <c r="V76" s="221"/>
    </row>
    <row r="77" spans="1:22" ht="13.2">
      <c r="A77" s="221"/>
      <c r="B77" s="221"/>
      <c r="C77" s="222"/>
      <c r="D77" s="222"/>
      <c r="E77" s="222"/>
      <c r="F77" s="222"/>
      <c r="G77" s="220"/>
      <c r="H77" s="224"/>
      <c r="I77" s="221"/>
      <c r="J77" s="221"/>
      <c r="K77" s="221"/>
      <c r="L77" s="221"/>
      <c r="M77" s="221"/>
      <c r="N77" s="221"/>
      <c r="O77" s="221"/>
      <c r="P77" s="221"/>
      <c r="Q77" s="221"/>
      <c r="R77" s="221"/>
      <c r="S77" s="221"/>
      <c r="T77" s="221"/>
      <c r="U77" s="221"/>
      <c r="V77" s="221"/>
    </row>
    <row r="78" spans="1:22" ht="13.2">
      <c r="A78" s="221"/>
      <c r="B78" s="221"/>
      <c r="C78" s="222"/>
      <c r="D78" s="222"/>
      <c r="E78" s="222"/>
      <c r="F78" s="222"/>
      <c r="G78" s="220"/>
      <c r="H78" s="224"/>
      <c r="I78" s="221"/>
      <c r="J78" s="221"/>
      <c r="K78" s="221"/>
      <c r="L78" s="221"/>
      <c r="M78" s="221"/>
      <c r="N78" s="221"/>
      <c r="O78" s="221"/>
      <c r="P78" s="221"/>
      <c r="Q78" s="221"/>
      <c r="R78" s="221"/>
      <c r="S78" s="221"/>
      <c r="T78" s="221"/>
      <c r="U78" s="221"/>
      <c r="V78" s="221"/>
    </row>
    <row r="79" spans="1:22" ht="13.2">
      <c r="A79" s="221"/>
      <c r="B79" s="221"/>
      <c r="C79" s="222"/>
      <c r="D79" s="222"/>
      <c r="E79" s="222"/>
      <c r="F79" s="222"/>
      <c r="G79" s="220"/>
      <c r="H79" s="224"/>
      <c r="I79" s="221"/>
      <c r="J79" s="221"/>
      <c r="K79" s="221"/>
      <c r="L79" s="221"/>
      <c r="M79" s="221"/>
      <c r="N79" s="221"/>
      <c r="O79" s="221"/>
      <c r="P79" s="221"/>
      <c r="Q79" s="221"/>
      <c r="R79" s="221"/>
      <c r="S79" s="221"/>
      <c r="T79" s="221"/>
      <c r="U79" s="221"/>
      <c r="V79" s="221"/>
    </row>
    <row r="80" spans="1:22" ht="13.2">
      <c r="A80" s="221"/>
      <c r="B80" s="221"/>
      <c r="C80" s="222"/>
      <c r="D80" s="222"/>
      <c r="E80" s="222"/>
      <c r="F80" s="222"/>
      <c r="G80" s="220"/>
      <c r="H80" s="224"/>
      <c r="I80" s="221"/>
      <c r="J80" s="221"/>
      <c r="K80" s="221"/>
      <c r="L80" s="221"/>
      <c r="M80" s="221"/>
      <c r="N80" s="221"/>
      <c r="O80" s="221"/>
      <c r="P80" s="221"/>
      <c r="Q80" s="221"/>
      <c r="R80" s="221"/>
      <c r="S80" s="221"/>
      <c r="T80" s="221"/>
      <c r="U80" s="221"/>
      <c r="V80" s="221"/>
    </row>
    <row r="81" spans="1:22" ht="13.2">
      <c r="A81" s="221"/>
      <c r="B81" s="221"/>
      <c r="C81" s="222"/>
      <c r="D81" s="222"/>
      <c r="E81" s="222"/>
      <c r="F81" s="222"/>
      <c r="G81" s="220"/>
      <c r="H81" s="224"/>
      <c r="I81" s="221"/>
      <c r="J81" s="221"/>
      <c r="K81" s="221"/>
      <c r="L81" s="221"/>
      <c r="M81" s="221"/>
      <c r="N81" s="221"/>
      <c r="O81" s="221"/>
      <c r="P81" s="221"/>
      <c r="Q81" s="221"/>
      <c r="R81" s="221"/>
      <c r="S81" s="221"/>
      <c r="T81" s="221"/>
      <c r="U81" s="221"/>
      <c r="V81" s="221"/>
    </row>
    <row r="82" spans="1:22" ht="13.2">
      <c r="A82" s="221"/>
      <c r="B82" s="221"/>
      <c r="C82" s="222"/>
      <c r="D82" s="222"/>
      <c r="E82" s="222"/>
      <c r="F82" s="222"/>
      <c r="G82" s="220"/>
      <c r="H82" s="224"/>
      <c r="I82" s="221"/>
      <c r="J82" s="221"/>
      <c r="K82" s="221"/>
      <c r="L82" s="221"/>
      <c r="M82" s="221"/>
      <c r="N82" s="221"/>
      <c r="O82" s="221"/>
      <c r="P82" s="221"/>
      <c r="Q82" s="221"/>
      <c r="R82" s="221"/>
      <c r="S82" s="221"/>
      <c r="T82" s="221"/>
      <c r="U82" s="221"/>
      <c r="V82" s="221"/>
    </row>
    <row r="83" spans="1:22" ht="13.2">
      <c r="A83" s="221"/>
      <c r="B83" s="221"/>
      <c r="C83" s="222"/>
      <c r="D83" s="222"/>
      <c r="E83" s="222"/>
      <c r="F83" s="222"/>
      <c r="G83" s="220"/>
      <c r="H83" s="224"/>
      <c r="I83" s="221"/>
      <c r="J83" s="221"/>
      <c r="K83" s="221"/>
      <c r="L83" s="221"/>
      <c r="M83" s="221"/>
      <c r="N83" s="221"/>
      <c r="O83" s="221"/>
      <c r="P83" s="221"/>
      <c r="Q83" s="221"/>
      <c r="R83" s="221"/>
      <c r="S83" s="221"/>
      <c r="T83" s="221"/>
      <c r="U83" s="221"/>
      <c r="V83" s="221"/>
    </row>
    <row r="84" spans="1:22" ht="13.2">
      <c r="A84" s="221"/>
      <c r="B84" s="221"/>
      <c r="C84" s="222"/>
      <c r="D84" s="222"/>
      <c r="E84" s="222"/>
      <c r="F84" s="222"/>
      <c r="G84" s="220"/>
      <c r="H84" s="224"/>
      <c r="I84" s="221"/>
      <c r="J84" s="221"/>
      <c r="K84" s="221"/>
      <c r="L84" s="221"/>
      <c r="M84" s="221"/>
      <c r="N84" s="221"/>
      <c r="O84" s="221"/>
      <c r="P84" s="221"/>
      <c r="Q84" s="221"/>
      <c r="R84" s="221"/>
      <c r="S84" s="221"/>
      <c r="T84" s="221"/>
      <c r="U84" s="221"/>
      <c r="V84" s="221"/>
    </row>
    <row r="85" spans="1:22" ht="13.2">
      <c r="A85" s="221"/>
      <c r="B85" s="221"/>
      <c r="C85" s="222"/>
      <c r="D85" s="222"/>
      <c r="E85" s="222"/>
      <c r="F85" s="222"/>
      <c r="G85" s="220"/>
      <c r="H85" s="224"/>
      <c r="I85" s="221"/>
      <c r="J85" s="221"/>
      <c r="K85" s="221"/>
      <c r="L85" s="221"/>
      <c r="M85" s="221"/>
      <c r="N85" s="221"/>
      <c r="O85" s="221"/>
      <c r="P85" s="221"/>
      <c r="Q85" s="221"/>
      <c r="R85" s="221"/>
      <c r="S85" s="221"/>
      <c r="T85" s="221"/>
      <c r="U85" s="221"/>
      <c r="V85" s="221"/>
    </row>
    <row r="86" spans="1:22" ht="13.2">
      <c r="A86" s="221"/>
      <c r="B86" s="221"/>
      <c r="C86" s="222"/>
      <c r="D86" s="222"/>
      <c r="E86" s="222"/>
      <c r="F86" s="222"/>
      <c r="G86" s="220"/>
      <c r="H86" s="224"/>
      <c r="I86" s="221"/>
      <c r="J86" s="221"/>
      <c r="K86" s="221"/>
      <c r="L86" s="221"/>
      <c r="M86" s="221"/>
      <c r="N86" s="221"/>
      <c r="O86" s="221"/>
      <c r="P86" s="221"/>
      <c r="Q86" s="221"/>
      <c r="R86" s="221"/>
      <c r="S86" s="221"/>
      <c r="T86" s="221"/>
      <c r="U86" s="221"/>
      <c r="V86" s="221"/>
    </row>
    <row r="87" spans="1:22" ht="13.2">
      <c r="A87" s="221"/>
      <c r="B87" s="221"/>
      <c r="C87" s="222"/>
      <c r="D87" s="222"/>
      <c r="E87" s="222"/>
      <c r="F87" s="222"/>
      <c r="G87" s="220"/>
      <c r="H87" s="224"/>
      <c r="I87" s="221"/>
      <c r="J87" s="221"/>
      <c r="K87" s="221"/>
      <c r="L87" s="221"/>
      <c r="M87" s="221"/>
      <c r="N87" s="221"/>
      <c r="O87" s="221"/>
      <c r="P87" s="221"/>
      <c r="Q87" s="221"/>
      <c r="R87" s="221"/>
      <c r="S87" s="221"/>
      <c r="T87" s="221"/>
      <c r="U87" s="221"/>
      <c r="V87" s="221"/>
    </row>
    <row r="88" spans="1:22" ht="13.2">
      <c r="A88" s="221"/>
      <c r="B88" s="221"/>
      <c r="C88" s="222"/>
      <c r="D88" s="222"/>
      <c r="E88" s="222"/>
      <c r="F88" s="222"/>
      <c r="G88" s="220"/>
      <c r="H88" s="224"/>
      <c r="I88" s="221"/>
      <c r="J88" s="221"/>
      <c r="K88" s="221"/>
      <c r="L88" s="221"/>
      <c r="M88" s="221"/>
      <c r="N88" s="221"/>
      <c r="O88" s="221"/>
      <c r="P88" s="221"/>
      <c r="Q88" s="221"/>
      <c r="R88" s="221"/>
      <c r="S88" s="221"/>
      <c r="T88" s="221"/>
      <c r="U88" s="221"/>
      <c r="V88" s="221"/>
    </row>
    <row r="89" spans="1:22" ht="13.2">
      <c r="A89" s="221"/>
      <c r="B89" s="221"/>
      <c r="C89" s="222"/>
      <c r="D89" s="222"/>
      <c r="E89" s="222"/>
      <c r="F89" s="222"/>
      <c r="G89" s="220"/>
      <c r="H89" s="224"/>
      <c r="I89" s="221"/>
      <c r="J89" s="221"/>
      <c r="K89" s="221"/>
      <c r="L89" s="221"/>
      <c r="M89" s="221"/>
      <c r="N89" s="221"/>
      <c r="O89" s="221"/>
      <c r="P89" s="221"/>
      <c r="Q89" s="221"/>
      <c r="R89" s="221"/>
      <c r="S89" s="221"/>
      <c r="T89" s="221"/>
      <c r="U89" s="221"/>
      <c r="V89" s="221"/>
    </row>
    <row r="90" spans="1:22" ht="13.2">
      <c r="A90" s="221"/>
      <c r="B90" s="221"/>
      <c r="C90" s="222"/>
      <c r="D90" s="222"/>
      <c r="E90" s="222"/>
      <c r="F90" s="222"/>
      <c r="G90" s="220"/>
      <c r="H90" s="224"/>
      <c r="I90" s="221"/>
      <c r="J90" s="221"/>
      <c r="K90" s="221"/>
      <c r="L90" s="221"/>
      <c r="M90" s="221"/>
      <c r="N90" s="221"/>
      <c r="O90" s="221"/>
      <c r="P90" s="221"/>
      <c r="Q90" s="221"/>
      <c r="R90" s="221"/>
      <c r="S90" s="221"/>
      <c r="T90" s="221"/>
      <c r="U90" s="221"/>
      <c r="V90" s="221"/>
    </row>
    <row r="91" spans="1:22" ht="13.2">
      <c r="A91" s="221"/>
      <c r="B91" s="221"/>
      <c r="C91" s="222"/>
      <c r="D91" s="222"/>
      <c r="E91" s="222"/>
      <c r="F91" s="222"/>
      <c r="G91" s="220"/>
      <c r="H91" s="224"/>
      <c r="I91" s="221"/>
      <c r="J91" s="221"/>
      <c r="K91" s="221"/>
      <c r="L91" s="221"/>
      <c r="M91" s="221"/>
      <c r="N91" s="221"/>
      <c r="O91" s="221"/>
      <c r="P91" s="221"/>
      <c r="Q91" s="221"/>
      <c r="R91" s="221"/>
      <c r="S91" s="221"/>
      <c r="T91" s="221"/>
      <c r="U91" s="221"/>
      <c r="V91" s="221"/>
    </row>
    <row r="92" spans="1:22" ht="13.2">
      <c r="A92" s="221"/>
      <c r="B92" s="221"/>
      <c r="C92" s="222"/>
      <c r="D92" s="222"/>
      <c r="E92" s="222"/>
      <c r="F92" s="222"/>
      <c r="G92" s="220"/>
      <c r="H92" s="224"/>
      <c r="I92" s="221"/>
      <c r="J92" s="221"/>
      <c r="K92" s="221"/>
      <c r="L92" s="221"/>
      <c r="M92" s="221"/>
      <c r="N92" s="221"/>
      <c r="O92" s="221"/>
      <c r="P92" s="221"/>
      <c r="Q92" s="221"/>
      <c r="R92" s="221"/>
      <c r="S92" s="221"/>
      <c r="T92" s="221"/>
      <c r="U92" s="221"/>
      <c r="V92" s="221"/>
    </row>
    <row r="93" spans="1:22" ht="13.2">
      <c r="A93" s="221"/>
      <c r="B93" s="221"/>
      <c r="C93" s="222"/>
      <c r="D93" s="222"/>
      <c r="E93" s="222"/>
      <c r="F93" s="222"/>
      <c r="G93" s="220"/>
      <c r="H93" s="224"/>
      <c r="I93" s="221"/>
      <c r="J93" s="221"/>
      <c r="K93" s="221"/>
      <c r="L93" s="221"/>
      <c r="M93" s="221"/>
      <c r="N93" s="221"/>
      <c r="O93" s="221"/>
      <c r="P93" s="221"/>
      <c r="Q93" s="221"/>
      <c r="R93" s="221"/>
      <c r="S93" s="221"/>
      <c r="T93" s="221"/>
      <c r="U93" s="221"/>
      <c r="V93" s="221"/>
    </row>
    <row r="94" spans="1:22" ht="13.2">
      <c r="A94" s="221"/>
      <c r="B94" s="221"/>
      <c r="C94" s="222"/>
      <c r="D94" s="222"/>
      <c r="E94" s="222"/>
      <c r="F94" s="222"/>
      <c r="G94" s="220"/>
      <c r="H94" s="224"/>
      <c r="I94" s="221"/>
      <c r="J94" s="221"/>
      <c r="K94" s="221"/>
      <c r="L94" s="221"/>
      <c r="M94" s="221"/>
      <c r="N94" s="221"/>
      <c r="O94" s="221"/>
      <c r="P94" s="221"/>
      <c r="Q94" s="221"/>
      <c r="R94" s="221"/>
      <c r="S94" s="221"/>
      <c r="T94" s="221"/>
      <c r="U94" s="221"/>
      <c r="V94" s="221"/>
    </row>
    <row r="95" spans="1:22" ht="13.2">
      <c r="A95" s="221"/>
      <c r="B95" s="221"/>
      <c r="C95" s="222"/>
      <c r="D95" s="222"/>
      <c r="E95" s="222"/>
      <c r="F95" s="222"/>
      <c r="G95" s="220"/>
      <c r="H95" s="224"/>
      <c r="I95" s="221"/>
      <c r="J95" s="221"/>
      <c r="K95" s="221"/>
      <c r="L95" s="221"/>
      <c r="M95" s="221"/>
      <c r="N95" s="221"/>
      <c r="O95" s="221"/>
      <c r="P95" s="221"/>
      <c r="Q95" s="221"/>
      <c r="R95" s="221"/>
      <c r="S95" s="221"/>
      <c r="T95" s="221"/>
      <c r="U95" s="221"/>
      <c r="V95" s="221"/>
    </row>
    <row r="96" spans="1:22" ht="13.2">
      <c r="A96" s="221"/>
      <c r="B96" s="221"/>
      <c r="C96" s="222"/>
      <c r="D96" s="222"/>
      <c r="E96" s="222"/>
      <c r="F96" s="222"/>
      <c r="G96" s="220"/>
      <c r="H96" s="224"/>
      <c r="I96" s="221"/>
      <c r="J96" s="221"/>
      <c r="K96" s="221"/>
      <c r="L96" s="221"/>
      <c r="M96" s="221"/>
      <c r="N96" s="221"/>
      <c r="O96" s="221"/>
      <c r="P96" s="221"/>
      <c r="Q96" s="221"/>
      <c r="R96" s="221"/>
      <c r="S96" s="221"/>
      <c r="T96" s="221"/>
      <c r="U96" s="221"/>
      <c r="V96" s="221"/>
    </row>
    <row r="97" spans="1:22" ht="13.2">
      <c r="A97" s="221"/>
      <c r="B97" s="221"/>
      <c r="C97" s="222"/>
      <c r="D97" s="222"/>
      <c r="E97" s="222"/>
      <c r="F97" s="222"/>
      <c r="G97" s="220"/>
      <c r="H97" s="224"/>
      <c r="I97" s="221"/>
      <c r="J97" s="221"/>
      <c r="K97" s="221"/>
      <c r="L97" s="221"/>
      <c r="M97" s="221"/>
      <c r="N97" s="221"/>
      <c r="O97" s="221"/>
      <c r="P97" s="221"/>
      <c r="Q97" s="221"/>
      <c r="R97" s="221"/>
      <c r="S97" s="221"/>
      <c r="T97" s="221"/>
      <c r="U97" s="221"/>
      <c r="V97" s="221"/>
    </row>
    <row r="98" spans="1:22" ht="13.2">
      <c r="A98" s="221"/>
      <c r="B98" s="221"/>
      <c r="C98" s="222"/>
      <c r="D98" s="222"/>
      <c r="E98" s="222"/>
      <c r="F98" s="222"/>
      <c r="G98" s="220"/>
      <c r="H98" s="224"/>
      <c r="I98" s="221"/>
      <c r="J98" s="221"/>
      <c r="K98" s="221"/>
      <c r="L98" s="221"/>
      <c r="M98" s="221"/>
      <c r="N98" s="221"/>
      <c r="O98" s="221"/>
      <c r="P98" s="221"/>
      <c r="Q98" s="221"/>
      <c r="R98" s="221"/>
      <c r="S98" s="221"/>
      <c r="T98" s="221"/>
      <c r="U98" s="221"/>
      <c r="V98" s="221"/>
    </row>
    <row r="99" spans="1:22" ht="13.2">
      <c r="A99" s="221"/>
      <c r="B99" s="221"/>
      <c r="C99" s="222"/>
      <c r="D99" s="222"/>
      <c r="E99" s="222"/>
      <c r="F99" s="222"/>
      <c r="G99" s="220"/>
      <c r="H99" s="224"/>
      <c r="I99" s="221"/>
      <c r="J99" s="221"/>
      <c r="K99" s="221"/>
      <c r="L99" s="221"/>
      <c r="M99" s="221"/>
      <c r="N99" s="221"/>
      <c r="O99" s="221"/>
      <c r="P99" s="221"/>
      <c r="Q99" s="221"/>
      <c r="R99" s="221"/>
      <c r="S99" s="221"/>
      <c r="T99" s="221"/>
      <c r="U99" s="221"/>
      <c r="V99" s="221"/>
    </row>
    <row r="100" spans="1:22" ht="13.2">
      <c r="A100" s="221"/>
      <c r="B100" s="221"/>
      <c r="C100" s="222"/>
      <c r="D100" s="222"/>
      <c r="E100" s="222"/>
      <c r="F100" s="222"/>
      <c r="G100" s="220"/>
      <c r="H100" s="224"/>
      <c r="I100" s="221"/>
      <c r="J100" s="221"/>
      <c r="K100" s="221"/>
      <c r="L100" s="221"/>
      <c r="M100" s="221"/>
      <c r="N100" s="221"/>
      <c r="O100" s="221"/>
      <c r="P100" s="221"/>
      <c r="Q100" s="221"/>
      <c r="R100" s="221"/>
      <c r="S100" s="221"/>
      <c r="T100" s="221"/>
      <c r="U100" s="221"/>
      <c r="V100" s="221"/>
    </row>
    <row r="101" spans="1:22" ht="13.2">
      <c r="A101" s="221"/>
      <c r="B101" s="221"/>
      <c r="C101" s="222"/>
      <c r="D101" s="222"/>
      <c r="E101" s="222"/>
      <c r="F101" s="222"/>
      <c r="G101" s="220"/>
      <c r="H101" s="224"/>
      <c r="I101" s="221"/>
      <c r="J101" s="221"/>
      <c r="K101" s="221"/>
      <c r="L101" s="221"/>
      <c r="M101" s="221"/>
      <c r="N101" s="221"/>
      <c r="O101" s="221"/>
      <c r="P101" s="221"/>
      <c r="Q101" s="221"/>
      <c r="R101" s="221"/>
      <c r="S101" s="221"/>
      <c r="T101" s="221"/>
      <c r="U101" s="221"/>
      <c r="V101" s="221"/>
    </row>
    <row r="102" spans="1:22" ht="13.2">
      <c r="A102" s="221"/>
      <c r="B102" s="221"/>
      <c r="C102" s="222"/>
      <c r="D102" s="222"/>
      <c r="E102" s="222"/>
      <c r="F102" s="222"/>
      <c r="G102" s="220"/>
      <c r="H102" s="224"/>
      <c r="I102" s="221"/>
      <c r="J102" s="221"/>
      <c r="K102" s="221"/>
      <c r="L102" s="221"/>
      <c r="M102" s="221"/>
      <c r="N102" s="221"/>
      <c r="O102" s="221"/>
      <c r="P102" s="221"/>
      <c r="Q102" s="221"/>
      <c r="R102" s="221"/>
      <c r="S102" s="221"/>
      <c r="T102" s="221"/>
      <c r="U102" s="221"/>
      <c r="V102" s="221"/>
    </row>
    <row r="103" spans="1:22" ht="13.2">
      <c r="A103" s="221"/>
      <c r="B103" s="221"/>
      <c r="C103" s="222"/>
      <c r="D103" s="222"/>
      <c r="E103" s="222"/>
      <c r="F103" s="222"/>
      <c r="G103" s="220"/>
      <c r="H103" s="224"/>
      <c r="I103" s="221"/>
      <c r="J103" s="221"/>
      <c r="K103" s="221"/>
      <c r="L103" s="221"/>
      <c r="M103" s="221"/>
      <c r="N103" s="221"/>
      <c r="O103" s="221"/>
      <c r="P103" s="221"/>
      <c r="Q103" s="221"/>
      <c r="R103" s="221"/>
      <c r="S103" s="221"/>
      <c r="T103" s="221"/>
      <c r="U103" s="221"/>
      <c r="V103" s="221"/>
    </row>
    <row r="104" spans="1:22" ht="13.2">
      <c r="A104" s="221"/>
      <c r="B104" s="221"/>
      <c r="C104" s="222"/>
      <c r="D104" s="222"/>
      <c r="E104" s="222"/>
      <c r="F104" s="222"/>
      <c r="G104" s="220"/>
      <c r="H104" s="224"/>
      <c r="I104" s="221"/>
      <c r="J104" s="221"/>
      <c r="K104" s="221"/>
      <c r="L104" s="221"/>
      <c r="M104" s="221"/>
      <c r="N104" s="221"/>
      <c r="O104" s="221"/>
      <c r="P104" s="221"/>
      <c r="Q104" s="221"/>
      <c r="R104" s="221"/>
      <c r="S104" s="221"/>
      <c r="T104" s="221"/>
      <c r="U104" s="221"/>
      <c r="V104" s="221"/>
    </row>
    <row r="105" spans="1:22" ht="13.2">
      <c r="A105" s="221"/>
      <c r="B105" s="221"/>
      <c r="C105" s="222"/>
      <c r="D105" s="222"/>
      <c r="E105" s="222"/>
      <c r="F105" s="222"/>
      <c r="G105" s="220"/>
      <c r="H105" s="224"/>
      <c r="I105" s="221"/>
      <c r="J105" s="221"/>
      <c r="K105" s="221"/>
      <c r="L105" s="221"/>
      <c r="M105" s="221"/>
      <c r="N105" s="221"/>
      <c r="O105" s="221"/>
      <c r="P105" s="221"/>
      <c r="Q105" s="221"/>
      <c r="R105" s="221"/>
      <c r="S105" s="221"/>
      <c r="T105" s="221"/>
      <c r="U105" s="221"/>
      <c r="V105" s="221"/>
    </row>
    <row r="106" spans="1:22" ht="13.2">
      <c r="A106" s="221"/>
      <c r="B106" s="221"/>
      <c r="C106" s="222"/>
      <c r="D106" s="222"/>
      <c r="E106" s="222"/>
      <c r="F106" s="222"/>
      <c r="G106" s="220"/>
      <c r="H106" s="224"/>
      <c r="I106" s="221"/>
      <c r="J106" s="221"/>
      <c r="K106" s="221"/>
      <c r="L106" s="221"/>
      <c r="M106" s="221"/>
      <c r="N106" s="221"/>
      <c r="O106" s="221"/>
      <c r="P106" s="221"/>
      <c r="Q106" s="221"/>
      <c r="R106" s="221"/>
      <c r="S106" s="221"/>
      <c r="T106" s="221"/>
      <c r="U106" s="221"/>
      <c r="V106" s="221"/>
    </row>
    <row r="107" spans="1:22" ht="13.2">
      <c r="A107" s="221"/>
      <c r="B107" s="221"/>
      <c r="C107" s="222"/>
      <c r="D107" s="222"/>
      <c r="E107" s="222"/>
      <c r="F107" s="222"/>
      <c r="G107" s="220"/>
      <c r="H107" s="224"/>
      <c r="I107" s="221"/>
      <c r="J107" s="221"/>
      <c r="K107" s="221"/>
      <c r="L107" s="221"/>
      <c r="M107" s="221"/>
      <c r="N107" s="221"/>
      <c r="O107" s="221"/>
      <c r="P107" s="221"/>
      <c r="Q107" s="221"/>
      <c r="R107" s="221"/>
      <c r="S107" s="221"/>
      <c r="T107" s="221"/>
      <c r="U107" s="221"/>
      <c r="V107" s="221"/>
    </row>
    <row r="108" spans="1:22" ht="13.2">
      <c r="A108" s="221"/>
      <c r="B108" s="221"/>
      <c r="C108" s="222"/>
      <c r="D108" s="222"/>
      <c r="E108" s="222"/>
      <c r="F108" s="222"/>
      <c r="G108" s="220"/>
      <c r="H108" s="224"/>
      <c r="I108" s="221"/>
      <c r="J108" s="221"/>
      <c r="K108" s="221"/>
      <c r="L108" s="221"/>
      <c r="M108" s="221"/>
      <c r="N108" s="221"/>
      <c r="O108" s="221"/>
      <c r="P108" s="221"/>
      <c r="Q108" s="221"/>
      <c r="R108" s="221"/>
      <c r="S108" s="221"/>
      <c r="T108" s="221"/>
      <c r="U108" s="221"/>
      <c r="V108" s="221"/>
    </row>
    <row r="109" spans="1:22" ht="13.2">
      <c r="A109" s="221"/>
      <c r="B109" s="221"/>
      <c r="C109" s="222"/>
      <c r="D109" s="222"/>
      <c r="E109" s="222"/>
      <c r="F109" s="222"/>
      <c r="G109" s="220"/>
      <c r="H109" s="224"/>
      <c r="I109" s="221"/>
      <c r="J109" s="221"/>
      <c r="K109" s="221"/>
      <c r="L109" s="221"/>
      <c r="M109" s="221"/>
      <c r="N109" s="221"/>
      <c r="O109" s="221"/>
      <c r="P109" s="221"/>
      <c r="Q109" s="221"/>
      <c r="R109" s="221"/>
      <c r="S109" s="221"/>
      <c r="T109" s="221"/>
      <c r="U109" s="221"/>
      <c r="V109" s="221"/>
    </row>
    <row r="110" spans="1:22" ht="13.2">
      <c r="A110" s="221"/>
      <c r="B110" s="221"/>
      <c r="C110" s="222"/>
      <c r="D110" s="222"/>
      <c r="E110" s="222"/>
      <c r="F110" s="222"/>
      <c r="G110" s="220"/>
      <c r="H110" s="224"/>
      <c r="I110" s="221"/>
      <c r="J110" s="221"/>
      <c r="K110" s="221"/>
      <c r="L110" s="221"/>
      <c r="M110" s="221"/>
      <c r="N110" s="221"/>
      <c r="O110" s="221"/>
      <c r="P110" s="221"/>
      <c r="Q110" s="221"/>
      <c r="R110" s="221"/>
      <c r="S110" s="221"/>
      <c r="T110" s="221"/>
      <c r="U110" s="221"/>
      <c r="V110" s="221"/>
    </row>
    <row r="111" spans="1:22" ht="13.2">
      <c r="A111" s="221"/>
      <c r="B111" s="221"/>
      <c r="C111" s="222"/>
      <c r="D111" s="222"/>
      <c r="E111" s="222"/>
      <c r="F111" s="222"/>
      <c r="G111" s="220"/>
      <c r="H111" s="224"/>
      <c r="I111" s="221"/>
      <c r="J111" s="221"/>
      <c r="K111" s="221"/>
      <c r="L111" s="221"/>
      <c r="M111" s="221"/>
      <c r="N111" s="221"/>
      <c r="O111" s="221"/>
      <c r="P111" s="221"/>
      <c r="Q111" s="221"/>
      <c r="R111" s="221"/>
      <c r="S111" s="221"/>
      <c r="T111" s="221"/>
      <c r="U111" s="221"/>
      <c r="V111" s="221"/>
    </row>
    <row r="112" spans="1:22" ht="13.2">
      <c r="A112" s="221"/>
      <c r="B112" s="221"/>
      <c r="C112" s="222"/>
      <c r="D112" s="222"/>
      <c r="E112" s="222"/>
      <c r="F112" s="222"/>
      <c r="G112" s="220"/>
      <c r="H112" s="224"/>
      <c r="I112" s="221"/>
      <c r="J112" s="221"/>
      <c r="K112" s="221"/>
      <c r="L112" s="221"/>
      <c r="M112" s="221"/>
      <c r="N112" s="221"/>
      <c r="O112" s="221"/>
      <c r="P112" s="221"/>
      <c r="Q112" s="221"/>
      <c r="R112" s="221"/>
      <c r="S112" s="221"/>
      <c r="T112" s="221"/>
      <c r="U112" s="221"/>
      <c r="V112" s="221"/>
    </row>
    <row r="113" spans="1:22" ht="13.2">
      <c r="A113" s="221"/>
      <c r="B113" s="221"/>
      <c r="C113" s="222"/>
      <c r="D113" s="222"/>
      <c r="E113" s="222"/>
      <c r="F113" s="222"/>
      <c r="G113" s="220"/>
      <c r="H113" s="224"/>
      <c r="I113" s="221"/>
      <c r="J113" s="221"/>
      <c r="K113" s="221"/>
      <c r="L113" s="221"/>
      <c r="M113" s="221"/>
      <c r="N113" s="221"/>
      <c r="O113" s="221"/>
      <c r="P113" s="221"/>
      <c r="Q113" s="221"/>
      <c r="R113" s="221"/>
      <c r="S113" s="221"/>
      <c r="T113" s="221"/>
      <c r="U113" s="221"/>
      <c r="V113" s="221"/>
    </row>
    <row r="114" spans="1:22" ht="13.2">
      <c r="A114" s="221"/>
      <c r="B114" s="221"/>
      <c r="C114" s="222"/>
      <c r="D114" s="222"/>
      <c r="E114" s="222"/>
      <c r="F114" s="222"/>
      <c r="G114" s="220"/>
      <c r="H114" s="224"/>
      <c r="I114" s="221"/>
      <c r="J114" s="221"/>
      <c r="K114" s="221"/>
      <c r="L114" s="221"/>
      <c r="M114" s="221"/>
      <c r="N114" s="221"/>
      <c r="O114" s="221"/>
      <c r="P114" s="221"/>
      <c r="Q114" s="221"/>
      <c r="R114" s="221"/>
      <c r="S114" s="221"/>
      <c r="T114" s="221"/>
      <c r="U114" s="221"/>
      <c r="V114" s="221"/>
    </row>
    <row r="115" spans="1:22" ht="13.2">
      <c r="A115" s="221"/>
      <c r="B115" s="221"/>
      <c r="C115" s="222"/>
      <c r="D115" s="222"/>
      <c r="E115" s="222"/>
      <c r="F115" s="222"/>
      <c r="G115" s="220"/>
      <c r="H115" s="224"/>
      <c r="I115" s="221"/>
      <c r="J115" s="221"/>
      <c r="K115" s="221"/>
      <c r="L115" s="221"/>
      <c r="M115" s="221"/>
      <c r="N115" s="221"/>
      <c r="O115" s="221"/>
      <c r="P115" s="221"/>
      <c r="Q115" s="221"/>
      <c r="R115" s="221"/>
      <c r="S115" s="221"/>
      <c r="T115" s="221"/>
      <c r="U115" s="221"/>
      <c r="V115" s="221"/>
    </row>
    <row r="116" spans="1:22" ht="13.2">
      <c r="A116" s="221"/>
      <c r="B116" s="221"/>
      <c r="C116" s="222"/>
      <c r="D116" s="222"/>
      <c r="E116" s="222"/>
      <c r="F116" s="222"/>
      <c r="G116" s="220"/>
      <c r="H116" s="224"/>
      <c r="I116" s="221"/>
      <c r="J116" s="221"/>
      <c r="K116" s="221"/>
      <c r="L116" s="221"/>
      <c r="M116" s="221"/>
      <c r="N116" s="221"/>
      <c r="O116" s="221"/>
      <c r="P116" s="221"/>
      <c r="Q116" s="221"/>
      <c r="R116" s="221"/>
      <c r="S116" s="221"/>
      <c r="T116" s="221"/>
      <c r="U116" s="221"/>
      <c r="V116" s="221"/>
    </row>
    <row r="117" spans="1:22" ht="13.2">
      <c r="A117" s="221"/>
      <c r="B117" s="221"/>
      <c r="C117" s="222"/>
      <c r="D117" s="222"/>
      <c r="E117" s="222"/>
      <c r="F117" s="222"/>
      <c r="G117" s="220"/>
      <c r="H117" s="224"/>
      <c r="I117" s="221"/>
      <c r="J117" s="221"/>
      <c r="K117" s="221"/>
      <c r="L117" s="221"/>
      <c r="M117" s="221"/>
      <c r="N117" s="221"/>
      <c r="O117" s="221"/>
      <c r="P117" s="221"/>
      <c r="Q117" s="221"/>
      <c r="R117" s="221"/>
      <c r="S117" s="221"/>
      <c r="T117" s="221"/>
      <c r="U117" s="221"/>
      <c r="V117" s="221"/>
    </row>
    <row r="118" spans="1:22" ht="13.2">
      <c r="A118" s="221"/>
      <c r="B118" s="221"/>
      <c r="C118" s="222"/>
      <c r="D118" s="222"/>
      <c r="E118" s="222"/>
      <c r="F118" s="222"/>
      <c r="G118" s="220"/>
      <c r="H118" s="224"/>
      <c r="I118" s="221"/>
      <c r="J118" s="221"/>
      <c r="K118" s="221"/>
      <c r="L118" s="221"/>
      <c r="M118" s="221"/>
      <c r="N118" s="221"/>
      <c r="O118" s="221"/>
      <c r="P118" s="221"/>
      <c r="Q118" s="221"/>
      <c r="R118" s="221"/>
      <c r="S118" s="221"/>
      <c r="T118" s="221"/>
      <c r="U118" s="221"/>
      <c r="V118" s="221"/>
    </row>
    <row r="119" spans="1:22" ht="13.2">
      <c r="A119" s="221"/>
      <c r="B119" s="221"/>
      <c r="C119" s="222"/>
      <c r="D119" s="222"/>
      <c r="E119" s="222"/>
      <c r="F119" s="222"/>
      <c r="G119" s="220"/>
      <c r="H119" s="224"/>
      <c r="I119" s="221"/>
      <c r="J119" s="221"/>
      <c r="K119" s="221"/>
      <c r="L119" s="221"/>
      <c r="M119" s="221"/>
      <c r="N119" s="221"/>
      <c r="O119" s="221"/>
      <c r="P119" s="221"/>
      <c r="Q119" s="221"/>
      <c r="R119" s="221"/>
      <c r="S119" s="221"/>
      <c r="T119" s="221"/>
      <c r="U119" s="221"/>
      <c r="V119" s="221"/>
    </row>
    <row r="120" spans="1:22" ht="13.2">
      <c r="A120" s="221"/>
      <c r="B120" s="221"/>
      <c r="C120" s="222"/>
      <c r="D120" s="222"/>
      <c r="E120" s="222"/>
      <c r="F120" s="222"/>
      <c r="G120" s="220"/>
      <c r="H120" s="224"/>
      <c r="I120" s="221"/>
      <c r="J120" s="221"/>
      <c r="K120" s="221"/>
      <c r="L120" s="221"/>
      <c r="M120" s="221"/>
      <c r="N120" s="221"/>
      <c r="O120" s="221"/>
      <c r="P120" s="221"/>
      <c r="Q120" s="221"/>
      <c r="R120" s="221"/>
      <c r="S120" s="221"/>
      <c r="T120" s="221"/>
      <c r="U120" s="221"/>
      <c r="V120" s="221"/>
    </row>
    <row r="121" spans="1:22" ht="13.2">
      <c r="A121" s="221"/>
      <c r="B121" s="221"/>
      <c r="C121" s="222"/>
      <c r="D121" s="222"/>
      <c r="E121" s="222"/>
      <c r="F121" s="222"/>
      <c r="G121" s="220"/>
      <c r="H121" s="224"/>
      <c r="I121" s="221"/>
      <c r="J121" s="221"/>
      <c r="K121" s="221"/>
      <c r="L121" s="221"/>
      <c r="M121" s="221"/>
      <c r="N121" s="221"/>
      <c r="O121" s="221"/>
      <c r="P121" s="221"/>
      <c r="Q121" s="221"/>
      <c r="R121" s="221"/>
      <c r="S121" s="221"/>
      <c r="T121" s="221"/>
      <c r="U121" s="221"/>
      <c r="V121" s="221"/>
    </row>
    <row r="122" spans="1:22" ht="13.2">
      <c r="A122" s="221"/>
      <c r="B122" s="221"/>
      <c r="C122" s="222"/>
      <c r="D122" s="222"/>
      <c r="E122" s="222"/>
      <c r="F122" s="222"/>
      <c r="G122" s="220"/>
      <c r="H122" s="224"/>
      <c r="I122" s="221"/>
      <c r="J122" s="221"/>
      <c r="K122" s="221"/>
      <c r="L122" s="221"/>
      <c r="M122" s="221"/>
      <c r="N122" s="221"/>
      <c r="O122" s="221"/>
      <c r="P122" s="221"/>
      <c r="Q122" s="221"/>
      <c r="R122" s="221"/>
      <c r="S122" s="221"/>
      <c r="T122" s="221"/>
      <c r="U122" s="221"/>
      <c r="V122" s="221"/>
    </row>
    <row r="123" spans="1:22" ht="13.2">
      <c r="A123" s="221"/>
      <c r="B123" s="221"/>
      <c r="C123" s="222"/>
      <c r="D123" s="222"/>
      <c r="E123" s="222"/>
      <c r="F123" s="222"/>
      <c r="G123" s="220"/>
      <c r="H123" s="224"/>
      <c r="I123" s="221"/>
      <c r="J123" s="221"/>
      <c r="K123" s="221"/>
      <c r="L123" s="221"/>
      <c r="M123" s="221"/>
      <c r="N123" s="221"/>
      <c r="O123" s="221"/>
      <c r="P123" s="221"/>
      <c r="Q123" s="221"/>
      <c r="R123" s="221"/>
      <c r="S123" s="221"/>
      <c r="T123" s="221"/>
      <c r="U123" s="221"/>
      <c r="V123" s="221"/>
    </row>
    <row r="124" spans="1:22" ht="13.2">
      <c r="A124" s="221"/>
      <c r="B124" s="221"/>
      <c r="C124" s="222"/>
      <c r="D124" s="222"/>
      <c r="E124" s="222"/>
      <c r="F124" s="222"/>
      <c r="G124" s="220"/>
      <c r="H124" s="224"/>
      <c r="I124" s="221"/>
      <c r="J124" s="221"/>
      <c r="K124" s="221"/>
      <c r="L124" s="221"/>
      <c r="M124" s="221"/>
      <c r="N124" s="221"/>
      <c r="O124" s="221"/>
      <c r="P124" s="221"/>
      <c r="Q124" s="221"/>
      <c r="R124" s="221"/>
      <c r="S124" s="221"/>
      <c r="T124" s="221"/>
      <c r="U124" s="221"/>
      <c r="V124" s="221"/>
    </row>
    <row r="125" spans="1:22" ht="13.2">
      <c r="A125" s="221"/>
      <c r="B125" s="221"/>
      <c r="C125" s="222"/>
      <c r="D125" s="222"/>
      <c r="E125" s="222"/>
      <c r="F125" s="222"/>
      <c r="G125" s="220"/>
      <c r="H125" s="224"/>
      <c r="I125" s="221"/>
      <c r="J125" s="221"/>
      <c r="K125" s="221"/>
      <c r="L125" s="221"/>
      <c r="M125" s="221"/>
      <c r="N125" s="221"/>
      <c r="O125" s="221"/>
      <c r="P125" s="221"/>
      <c r="Q125" s="221"/>
      <c r="R125" s="221"/>
      <c r="S125" s="221"/>
      <c r="T125" s="221"/>
      <c r="U125" s="221"/>
      <c r="V125" s="221"/>
    </row>
    <row r="126" spans="1:22" ht="13.2">
      <c r="A126" s="221"/>
      <c r="B126" s="221"/>
      <c r="C126" s="222"/>
      <c r="D126" s="222"/>
      <c r="E126" s="222"/>
      <c r="F126" s="222"/>
      <c r="G126" s="220"/>
      <c r="H126" s="224"/>
      <c r="I126" s="221"/>
      <c r="J126" s="221"/>
      <c r="K126" s="221"/>
      <c r="L126" s="221"/>
      <c r="M126" s="221"/>
      <c r="N126" s="221"/>
      <c r="O126" s="221"/>
      <c r="P126" s="221"/>
      <c r="Q126" s="221"/>
      <c r="R126" s="221"/>
      <c r="S126" s="221"/>
      <c r="T126" s="221"/>
      <c r="U126" s="221"/>
      <c r="V126" s="221"/>
    </row>
    <row r="127" spans="1:22" ht="13.2">
      <c r="A127" s="221"/>
      <c r="B127" s="221"/>
      <c r="C127" s="222"/>
      <c r="D127" s="222"/>
      <c r="E127" s="222"/>
      <c r="F127" s="222"/>
      <c r="G127" s="220"/>
      <c r="H127" s="224"/>
      <c r="I127" s="221"/>
      <c r="J127" s="221"/>
      <c r="K127" s="221"/>
      <c r="L127" s="221"/>
      <c r="M127" s="221"/>
      <c r="N127" s="221"/>
      <c r="O127" s="221"/>
      <c r="P127" s="221"/>
      <c r="Q127" s="221"/>
      <c r="R127" s="221"/>
      <c r="S127" s="221"/>
      <c r="T127" s="221"/>
      <c r="U127" s="221"/>
      <c r="V127" s="221"/>
    </row>
    <row r="128" spans="1:22" ht="13.2">
      <c r="A128" s="221"/>
      <c r="B128" s="221"/>
      <c r="C128" s="222"/>
      <c r="D128" s="222"/>
      <c r="E128" s="222"/>
      <c r="F128" s="222"/>
      <c r="G128" s="220"/>
      <c r="H128" s="224"/>
      <c r="I128" s="221"/>
      <c r="J128" s="221"/>
      <c r="K128" s="221"/>
      <c r="L128" s="221"/>
      <c r="M128" s="221"/>
      <c r="N128" s="221"/>
      <c r="O128" s="221"/>
      <c r="P128" s="221"/>
      <c r="Q128" s="221"/>
      <c r="R128" s="221"/>
      <c r="S128" s="221"/>
      <c r="T128" s="221"/>
      <c r="U128" s="221"/>
      <c r="V128" s="221"/>
    </row>
    <row r="129" spans="1:22" ht="13.2">
      <c r="A129" s="221"/>
      <c r="B129" s="221"/>
      <c r="C129" s="222"/>
      <c r="D129" s="222"/>
      <c r="E129" s="222"/>
      <c r="F129" s="222"/>
      <c r="G129" s="220"/>
      <c r="H129" s="224"/>
      <c r="I129" s="221"/>
      <c r="J129" s="221"/>
      <c r="K129" s="221"/>
      <c r="L129" s="221"/>
      <c r="M129" s="221"/>
      <c r="N129" s="221"/>
      <c r="O129" s="221"/>
      <c r="P129" s="221"/>
      <c r="Q129" s="221"/>
      <c r="R129" s="221"/>
      <c r="S129" s="221"/>
      <c r="T129" s="221"/>
      <c r="U129" s="221"/>
      <c r="V129" s="221"/>
    </row>
    <row r="130" spans="1:22" ht="13.2">
      <c r="A130" s="221"/>
      <c r="B130" s="221"/>
      <c r="C130" s="222"/>
      <c r="D130" s="222"/>
      <c r="E130" s="222"/>
      <c r="F130" s="222"/>
      <c r="G130" s="220"/>
      <c r="H130" s="224"/>
      <c r="I130" s="221"/>
      <c r="J130" s="221"/>
      <c r="K130" s="221"/>
      <c r="L130" s="221"/>
      <c r="M130" s="221"/>
      <c r="N130" s="221"/>
      <c r="O130" s="221"/>
      <c r="P130" s="221"/>
      <c r="Q130" s="221"/>
      <c r="R130" s="221"/>
      <c r="S130" s="221"/>
      <c r="T130" s="221"/>
      <c r="U130" s="221"/>
      <c r="V130" s="221"/>
    </row>
    <row r="131" spans="1:22" ht="13.2">
      <c r="A131" s="221"/>
      <c r="B131" s="221"/>
      <c r="C131" s="222"/>
      <c r="D131" s="222"/>
      <c r="E131" s="222"/>
      <c r="F131" s="222"/>
      <c r="G131" s="220"/>
      <c r="H131" s="224"/>
      <c r="I131" s="221"/>
      <c r="J131" s="221"/>
      <c r="K131" s="221"/>
      <c r="L131" s="221"/>
      <c r="M131" s="221"/>
      <c r="N131" s="221"/>
      <c r="O131" s="221"/>
      <c r="P131" s="221"/>
      <c r="Q131" s="221"/>
      <c r="R131" s="221"/>
      <c r="S131" s="221"/>
      <c r="T131" s="221"/>
      <c r="U131" s="221"/>
      <c r="V131" s="221"/>
    </row>
    <row r="132" spans="1:22" ht="13.2">
      <c r="A132" s="221"/>
      <c r="B132" s="221"/>
      <c r="C132" s="222"/>
      <c r="D132" s="222"/>
      <c r="E132" s="222"/>
      <c r="F132" s="222"/>
      <c r="G132" s="220"/>
      <c r="H132" s="224"/>
      <c r="I132" s="221"/>
      <c r="J132" s="221"/>
      <c r="K132" s="221"/>
      <c r="L132" s="221"/>
      <c r="M132" s="221"/>
      <c r="N132" s="221"/>
      <c r="O132" s="221"/>
      <c r="P132" s="221"/>
      <c r="Q132" s="221"/>
      <c r="R132" s="221"/>
      <c r="S132" s="221"/>
      <c r="T132" s="221"/>
      <c r="U132" s="221"/>
      <c r="V132" s="221"/>
    </row>
    <row r="133" spans="1:22" ht="13.2">
      <c r="A133" s="221"/>
      <c r="B133" s="221"/>
      <c r="C133" s="222"/>
      <c r="D133" s="222"/>
      <c r="E133" s="222"/>
      <c r="F133" s="222"/>
      <c r="G133" s="220"/>
      <c r="H133" s="224"/>
      <c r="I133" s="221"/>
      <c r="J133" s="221"/>
      <c r="K133" s="221"/>
      <c r="L133" s="221"/>
      <c r="M133" s="221"/>
      <c r="N133" s="221"/>
      <c r="O133" s="221"/>
      <c r="P133" s="221"/>
      <c r="Q133" s="221"/>
      <c r="R133" s="221"/>
      <c r="S133" s="221"/>
      <c r="T133" s="221"/>
      <c r="U133" s="221"/>
      <c r="V133" s="221"/>
    </row>
    <row r="134" spans="1:22" ht="13.2">
      <c r="A134" s="221"/>
      <c r="B134" s="221"/>
      <c r="C134" s="222"/>
      <c r="D134" s="222"/>
      <c r="E134" s="222"/>
      <c r="F134" s="222"/>
      <c r="G134" s="220"/>
      <c r="H134" s="224"/>
      <c r="I134" s="221"/>
      <c r="J134" s="221"/>
      <c r="K134" s="221"/>
      <c r="L134" s="221"/>
      <c r="M134" s="221"/>
      <c r="N134" s="221"/>
      <c r="O134" s="221"/>
      <c r="P134" s="221"/>
      <c r="Q134" s="221"/>
      <c r="R134" s="221"/>
      <c r="S134" s="221"/>
      <c r="T134" s="221"/>
      <c r="U134" s="221"/>
      <c r="V134" s="221"/>
    </row>
    <row r="135" spans="1:22" ht="13.2">
      <c r="A135" s="221"/>
      <c r="B135" s="221"/>
      <c r="C135" s="222"/>
      <c r="D135" s="222"/>
      <c r="E135" s="222"/>
      <c r="F135" s="222"/>
      <c r="G135" s="220"/>
      <c r="H135" s="224"/>
      <c r="I135" s="221"/>
      <c r="J135" s="221"/>
      <c r="K135" s="221"/>
      <c r="L135" s="221"/>
      <c r="M135" s="221"/>
      <c r="N135" s="221"/>
      <c r="O135" s="221"/>
      <c r="P135" s="221"/>
      <c r="Q135" s="221"/>
      <c r="R135" s="221"/>
      <c r="S135" s="221"/>
      <c r="T135" s="221"/>
      <c r="U135" s="221"/>
      <c r="V135" s="221"/>
    </row>
    <row r="136" spans="1:22" ht="13.2">
      <c r="A136" s="221"/>
      <c r="B136" s="221"/>
      <c r="C136" s="222"/>
      <c r="D136" s="222"/>
      <c r="E136" s="222"/>
      <c r="F136" s="222"/>
      <c r="G136" s="220"/>
      <c r="H136" s="224"/>
      <c r="I136" s="221"/>
      <c r="J136" s="221"/>
      <c r="K136" s="221"/>
      <c r="L136" s="221"/>
      <c r="M136" s="221"/>
      <c r="N136" s="221"/>
      <c r="O136" s="221"/>
      <c r="P136" s="221"/>
      <c r="Q136" s="221"/>
      <c r="R136" s="221"/>
      <c r="S136" s="221"/>
      <c r="T136" s="221"/>
      <c r="U136" s="221"/>
      <c r="V136" s="221"/>
    </row>
    <row r="137" spans="1:22" ht="13.2">
      <c r="A137" s="221"/>
      <c r="B137" s="221"/>
      <c r="C137" s="222"/>
      <c r="D137" s="222"/>
      <c r="E137" s="222"/>
      <c r="F137" s="222"/>
      <c r="G137" s="220"/>
      <c r="H137" s="224"/>
      <c r="I137" s="221"/>
      <c r="J137" s="221"/>
      <c r="K137" s="221"/>
      <c r="L137" s="221"/>
      <c r="M137" s="221"/>
      <c r="N137" s="221"/>
      <c r="O137" s="221"/>
      <c r="P137" s="221"/>
      <c r="Q137" s="221"/>
      <c r="R137" s="221"/>
      <c r="S137" s="221"/>
      <c r="T137" s="221"/>
      <c r="U137" s="221"/>
      <c r="V137" s="221"/>
    </row>
    <row r="138" spans="1:22" ht="13.2">
      <c r="A138" s="221"/>
      <c r="B138" s="221"/>
      <c r="C138" s="222"/>
      <c r="D138" s="222"/>
      <c r="E138" s="222"/>
      <c r="F138" s="222"/>
      <c r="G138" s="220"/>
      <c r="H138" s="224"/>
      <c r="I138" s="221"/>
      <c r="J138" s="221"/>
      <c r="K138" s="221"/>
      <c r="L138" s="221"/>
      <c r="M138" s="221"/>
      <c r="N138" s="221"/>
      <c r="O138" s="221"/>
      <c r="P138" s="221"/>
      <c r="Q138" s="221"/>
      <c r="R138" s="221"/>
      <c r="S138" s="221"/>
      <c r="T138" s="221"/>
      <c r="U138" s="221"/>
      <c r="V138" s="221"/>
    </row>
    <row r="139" spans="1:22" ht="13.2">
      <c r="A139" s="221"/>
      <c r="B139" s="221"/>
      <c r="C139" s="222"/>
      <c r="D139" s="222"/>
      <c r="E139" s="222"/>
      <c r="F139" s="222"/>
      <c r="G139" s="220"/>
      <c r="H139" s="224"/>
      <c r="I139" s="221"/>
      <c r="J139" s="221"/>
      <c r="K139" s="221"/>
      <c r="L139" s="221"/>
      <c r="M139" s="221"/>
      <c r="N139" s="221"/>
      <c r="O139" s="221"/>
      <c r="P139" s="221"/>
      <c r="Q139" s="221"/>
      <c r="R139" s="221"/>
      <c r="S139" s="221"/>
      <c r="T139" s="221"/>
      <c r="U139" s="221"/>
      <c r="V139" s="221"/>
    </row>
    <row r="140" spans="1:22" ht="13.2">
      <c r="A140" s="221"/>
      <c r="B140" s="221"/>
      <c r="C140" s="222"/>
      <c r="D140" s="222"/>
      <c r="E140" s="222"/>
      <c r="F140" s="222"/>
      <c r="G140" s="220"/>
      <c r="H140" s="224"/>
      <c r="I140" s="221"/>
      <c r="J140" s="221"/>
      <c r="K140" s="221"/>
      <c r="L140" s="221"/>
      <c r="M140" s="221"/>
      <c r="N140" s="221"/>
      <c r="O140" s="221"/>
      <c r="P140" s="221"/>
      <c r="Q140" s="221"/>
      <c r="R140" s="221"/>
      <c r="S140" s="221"/>
      <c r="T140" s="221"/>
      <c r="U140" s="221"/>
      <c r="V140" s="221"/>
    </row>
    <row r="141" spans="1:22" ht="13.2">
      <c r="A141" s="221"/>
      <c r="B141" s="221"/>
      <c r="C141" s="222"/>
      <c r="D141" s="222"/>
      <c r="E141" s="222"/>
      <c r="F141" s="222"/>
      <c r="G141" s="220"/>
      <c r="H141" s="224"/>
      <c r="I141" s="221"/>
      <c r="J141" s="221"/>
      <c r="K141" s="221"/>
      <c r="L141" s="221"/>
      <c r="M141" s="221"/>
      <c r="N141" s="221"/>
      <c r="O141" s="221"/>
      <c r="P141" s="221"/>
      <c r="Q141" s="221"/>
      <c r="R141" s="221"/>
      <c r="S141" s="221"/>
      <c r="T141" s="221"/>
      <c r="U141" s="221"/>
      <c r="V141" s="221"/>
    </row>
    <row r="142" spans="1:22" ht="13.2">
      <c r="A142" s="221"/>
      <c r="B142" s="221"/>
      <c r="C142" s="222"/>
      <c r="D142" s="222"/>
      <c r="E142" s="222"/>
      <c r="F142" s="222"/>
      <c r="G142" s="220"/>
      <c r="H142" s="224"/>
      <c r="I142" s="221"/>
      <c r="J142" s="221"/>
      <c r="K142" s="221"/>
      <c r="L142" s="221"/>
      <c r="M142" s="221"/>
      <c r="N142" s="221"/>
      <c r="O142" s="221"/>
      <c r="P142" s="221"/>
      <c r="Q142" s="221"/>
      <c r="R142" s="221"/>
      <c r="S142" s="221"/>
      <c r="T142" s="221"/>
      <c r="U142" s="221"/>
      <c r="V142" s="221"/>
    </row>
    <row r="143" spans="1:22" ht="13.2">
      <c r="A143" s="221"/>
      <c r="B143" s="221"/>
      <c r="C143" s="222"/>
      <c r="D143" s="222"/>
      <c r="E143" s="222"/>
      <c r="F143" s="222"/>
      <c r="G143" s="220"/>
      <c r="H143" s="224"/>
      <c r="I143" s="221"/>
      <c r="J143" s="221"/>
      <c r="K143" s="221"/>
      <c r="L143" s="221"/>
      <c r="M143" s="221"/>
      <c r="N143" s="221"/>
      <c r="O143" s="221"/>
      <c r="P143" s="221"/>
      <c r="Q143" s="221"/>
      <c r="R143" s="221"/>
      <c r="S143" s="221"/>
      <c r="T143" s="221"/>
      <c r="U143" s="221"/>
      <c r="V143" s="221"/>
    </row>
    <row r="144" spans="1:22" ht="13.2">
      <c r="A144" s="221"/>
      <c r="B144" s="221"/>
      <c r="C144" s="222"/>
      <c r="D144" s="222"/>
      <c r="E144" s="222"/>
      <c r="F144" s="222"/>
      <c r="G144" s="220"/>
      <c r="H144" s="224"/>
      <c r="I144" s="221"/>
      <c r="J144" s="221"/>
      <c r="K144" s="221"/>
      <c r="L144" s="221"/>
      <c r="M144" s="221"/>
      <c r="N144" s="221"/>
      <c r="O144" s="221"/>
      <c r="P144" s="221"/>
      <c r="Q144" s="221"/>
      <c r="R144" s="221"/>
      <c r="S144" s="221"/>
      <c r="T144" s="221"/>
      <c r="U144" s="221"/>
      <c r="V144" s="221"/>
    </row>
    <row r="145" spans="1:22" ht="13.2">
      <c r="A145" s="221"/>
      <c r="B145" s="221"/>
      <c r="C145" s="222"/>
      <c r="D145" s="222"/>
      <c r="E145" s="222"/>
      <c r="F145" s="222"/>
      <c r="G145" s="220"/>
      <c r="H145" s="224"/>
      <c r="I145" s="221"/>
      <c r="J145" s="221"/>
      <c r="K145" s="221"/>
      <c r="L145" s="221"/>
      <c r="M145" s="221"/>
      <c r="N145" s="221"/>
      <c r="O145" s="221"/>
      <c r="P145" s="221"/>
      <c r="Q145" s="221"/>
      <c r="R145" s="221"/>
      <c r="S145" s="221"/>
      <c r="T145" s="221"/>
      <c r="U145" s="221"/>
      <c r="V145" s="221"/>
    </row>
    <row r="146" spans="1:22" ht="13.2">
      <c r="A146" s="221"/>
      <c r="B146" s="221"/>
      <c r="C146" s="222"/>
      <c r="D146" s="222"/>
      <c r="E146" s="222"/>
      <c r="F146" s="222"/>
      <c r="G146" s="220"/>
      <c r="H146" s="224"/>
      <c r="I146" s="221"/>
      <c r="J146" s="221"/>
      <c r="K146" s="221"/>
      <c r="L146" s="221"/>
      <c r="M146" s="221"/>
      <c r="N146" s="221"/>
      <c r="O146" s="221"/>
      <c r="P146" s="221"/>
      <c r="Q146" s="221"/>
      <c r="R146" s="221"/>
      <c r="S146" s="221"/>
      <c r="T146" s="221"/>
      <c r="U146" s="221"/>
      <c r="V146" s="221"/>
    </row>
    <row r="147" spans="1:22" ht="13.2">
      <c r="A147" s="221"/>
      <c r="B147" s="221"/>
      <c r="C147" s="222"/>
      <c r="D147" s="222"/>
      <c r="E147" s="222"/>
      <c r="F147" s="222"/>
      <c r="G147" s="220"/>
      <c r="H147" s="224"/>
      <c r="I147" s="221"/>
      <c r="J147" s="221"/>
      <c r="K147" s="221"/>
      <c r="L147" s="221"/>
      <c r="M147" s="221"/>
      <c r="N147" s="221"/>
      <c r="O147" s="221"/>
      <c r="P147" s="221"/>
      <c r="Q147" s="221"/>
      <c r="R147" s="221"/>
      <c r="S147" s="221"/>
      <c r="T147" s="221"/>
      <c r="U147" s="221"/>
      <c r="V147" s="221"/>
    </row>
    <row r="148" spans="1:22" ht="13.2">
      <c r="A148" s="221"/>
      <c r="B148" s="221"/>
      <c r="C148" s="222"/>
      <c r="D148" s="222"/>
      <c r="E148" s="222"/>
      <c r="F148" s="222"/>
      <c r="G148" s="220"/>
      <c r="H148" s="224"/>
      <c r="I148" s="221"/>
      <c r="J148" s="221"/>
      <c r="K148" s="221"/>
      <c r="L148" s="221"/>
      <c r="M148" s="221"/>
      <c r="N148" s="221"/>
      <c r="O148" s="221"/>
      <c r="P148" s="221"/>
      <c r="Q148" s="221"/>
      <c r="R148" s="221"/>
      <c r="S148" s="221"/>
      <c r="T148" s="221"/>
      <c r="U148" s="221"/>
      <c r="V148" s="221"/>
    </row>
    <row r="149" spans="1:22" ht="13.2">
      <c r="A149" s="221"/>
      <c r="B149" s="221"/>
      <c r="C149" s="222"/>
      <c r="D149" s="222"/>
      <c r="E149" s="222"/>
      <c r="F149" s="222"/>
      <c r="G149" s="220"/>
      <c r="H149" s="224"/>
      <c r="I149" s="221"/>
      <c r="J149" s="221"/>
      <c r="K149" s="221"/>
      <c r="L149" s="221"/>
      <c r="M149" s="221"/>
      <c r="N149" s="221"/>
      <c r="O149" s="221"/>
      <c r="P149" s="221"/>
      <c r="Q149" s="221"/>
      <c r="R149" s="221"/>
      <c r="S149" s="221"/>
      <c r="T149" s="221"/>
      <c r="U149" s="221"/>
      <c r="V149" s="221"/>
    </row>
    <row r="150" spans="1:22" ht="13.2">
      <c r="A150" s="221"/>
      <c r="B150" s="221"/>
      <c r="C150" s="222"/>
      <c r="D150" s="222"/>
      <c r="E150" s="222"/>
      <c r="F150" s="222"/>
      <c r="G150" s="220"/>
      <c r="H150" s="224"/>
      <c r="I150" s="221"/>
      <c r="J150" s="221"/>
      <c r="K150" s="221"/>
      <c r="L150" s="221"/>
      <c r="M150" s="221"/>
      <c r="N150" s="221"/>
      <c r="O150" s="221"/>
      <c r="P150" s="221"/>
      <c r="Q150" s="221"/>
      <c r="R150" s="221"/>
      <c r="S150" s="221"/>
      <c r="T150" s="221"/>
      <c r="U150" s="221"/>
      <c r="V150" s="221"/>
    </row>
    <row r="151" spans="1:22" ht="13.2">
      <c r="A151" s="221"/>
      <c r="B151" s="221"/>
      <c r="C151" s="222"/>
      <c r="D151" s="222"/>
      <c r="E151" s="222"/>
      <c r="F151" s="222"/>
      <c r="G151" s="220"/>
      <c r="H151" s="224"/>
      <c r="I151" s="221"/>
      <c r="J151" s="221"/>
      <c r="K151" s="221"/>
      <c r="L151" s="221"/>
      <c r="M151" s="221"/>
      <c r="N151" s="221"/>
      <c r="O151" s="221"/>
      <c r="P151" s="221"/>
      <c r="Q151" s="221"/>
      <c r="R151" s="221"/>
      <c r="S151" s="221"/>
      <c r="T151" s="221"/>
      <c r="U151" s="221"/>
      <c r="V151" s="221"/>
    </row>
    <row r="152" spans="1:22" ht="13.2">
      <c r="A152" s="221"/>
      <c r="B152" s="221"/>
      <c r="C152" s="222"/>
      <c r="D152" s="222"/>
      <c r="E152" s="222"/>
      <c r="F152" s="222"/>
      <c r="G152" s="220"/>
      <c r="H152" s="224"/>
      <c r="I152" s="221"/>
      <c r="J152" s="221"/>
      <c r="K152" s="221"/>
      <c r="L152" s="221"/>
      <c r="M152" s="221"/>
      <c r="N152" s="221"/>
      <c r="O152" s="221"/>
      <c r="P152" s="221"/>
      <c r="Q152" s="221"/>
      <c r="R152" s="221"/>
      <c r="S152" s="221"/>
      <c r="T152" s="221"/>
      <c r="U152" s="221"/>
      <c r="V152" s="221"/>
    </row>
    <row r="153" spans="1:22" ht="13.2">
      <c r="A153" s="221"/>
      <c r="B153" s="221"/>
      <c r="C153" s="222"/>
      <c r="D153" s="222"/>
      <c r="E153" s="222"/>
      <c r="F153" s="222"/>
      <c r="G153" s="220"/>
      <c r="H153" s="224"/>
      <c r="I153" s="221"/>
      <c r="J153" s="221"/>
      <c r="K153" s="221"/>
      <c r="L153" s="221"/>
      <c r="M153" s="221"/>
      <c r="N153" s="221"/>
      <c r="O153" s="221"/>
      <c r="P153" s="221"/>
      <c r="Q153" s="221"/>
      <c r="R153" s="221"/>
      <c r="S153" s="221"/>
      <c r="T153" s="221"/>
      <c r="U153" s="221"/>
      <c r="V153" s="221"/>
    </row>
    <row r="154" spans="1:22" ht="13.2">
      <c r="A154" s="221"/>
      <c r="B154" s="221"/>
      <c r="C154" s="222"/>
      <c r="D154" s="222"/>
      <c r="E154" s="222"/>
      <c r="F154" s="222"/>
      <c r="G154" s="220"/>
      <c r="H154" s="224"/>
      <c r="I154" s="221"/>
      <c r="J154" s="221"/>
      <c r="K154" s="221"/>
      <c r="L154" s="221"/>
      <c r="M154" s="221"/>
      <c r="N154" s="221"/>
      <c r="O154" s="221"/>
      <c r="P154" s="221"/>
      <c r="Q154" s="221"/>
      <c r="R154" s="221"/>
      <c r="S154" s="221"/>
      <c r="T154" s="221"/>
      <c r="U154" s="221"/>
      <c r="V154" s="221"/>
    </row>
    <row r="155" spans="1:22" ht="13.2">
      <c r="A155" s="221"/>
      <c r="B155" s="221"/>
      <c r="C155" s="222"/>
      <c r="D155" s="222"/>
      <c r="E155" s="222"/>
      <c r="F155" s="222"/>
      <c r="G155" s="220"/>
      <c r="H155" s="224"/>
      <c r="I155" s="221"/>
      <c r="J155" s="221"/>
      <c r="K155" s="221"/>
      <c r="L155" s="221"/>
      <c r="M155" s="221"/>
      <c r="N155" s="221"/>
      <c r="O155" s="221"/>
      <c r="P155" s="221"/>
      <c r="Q155" s="221"/>
      <c r="R155" s="221"/>
      <c r="S155" s="221"/>
      <c r="T155" s="221"/>
      <c r="U155" s="221"/>
      <c r="V155" s="221"/>
    </row>
    <row r="156" spans="1:22" ht="13.2">
      <c r="A156" s="221"/>
      <c r="B156" s="221"/>
      <c r="C156" s="222"/>
      <c r="D156" s="222"/>
      <c r="E156" s="222"/>
      <c r="F156" s="222"/>
      <c r="G156" s="220"/>
      <c r="H156" s="224"/>
      <c r="I156" s="221"/>
      <c r="J156" s="221"/>
      <c r="K156" s="221"/>
      <c r="L156" s="221"/>
      <c r="M156" s="221"/>
      <c r="N156" s="221"/>
      <c r="O156" s="221"/>
      <c r="P156" s="221"/>
      <c r="Q156" s="221"/>
      <c r="R156" s="221"/>
      <c r="S156" s="221"/>
      <c r="T156" s="221"/>
      <c r="U156" s="221"/>
      <c r="V156" s="221"/>
    </row>
    <row r="157" spans="1:22" ht="13.2">
      <c r="A157" s="221"/>
      <c r="B157" s="221"/>
      <c r="C157" s="222"/>
      <c r="D157" s="222"/>
      <c r="E157" s="222"/>
      <c r="F157" s="222"/>
      <c r="G157" s="220"/>
      <c r="H157" s="224"/>
      <c r="I157" s="221"/>
      <c r="J157" s="221"/>
      <c r="K157" s="221"/>
      <c r="L157" s="221"/>
      <c r="M157" s="221"/>
      <c r="N157" s="221"/>
      <c r="O157" s="221"/>
      <c r="P157" s="221"/>
      <c r="Q157" s="221"/>
      <c r="R157" s="221"/>
      <c r="S157" s="221"/>
      <c r="T157" s="221"/>
      <c r="U157" s="221"/>
      <c r="V157" s="221"/>
    </row>
    <row r="158" spans="1:22" ht="13.2">
      <c r="A158" s="221"/>
      <c r="B158" s="221"/>
      <c r="C158" s="222"/>
      <c r="D158" s="222"/>
      <c r="E158" s="222"/>
      <c r="F158" s="222"/>
      <c r="G158" s="220"/>
      <c r="H158" s="224"/>
      <c r="I158" s="221"/>
      <c r="J158" s="221"/>
      <c r="K158" s="221"/>
      <c r="L158" s="221"/>
      <c r="M158" s="221"/>
      <c r="N158" s="221"/>
      <c r="O158" s="221"/>
      <c r="P158" s="221"/>
      <c r="Q158" s="221"/>
      <c r="R158" s="221"/>
      <c r="S158" s="221"/>
      <c r="T158" s="221"/>
      <c r="U158" s="221"/>
      <c r="V158" s="221"/>
    </row>
    <row r="159" spans="1:22" ht="13.2">
      <c r="A159" s="221"/>
      <c r="B159" s="221"/>
      <c r="C159" s="222"/>
      <c r="D159" s="222"/>
      <c r="E159" s="222"/>
      <c r="F159" s="222"/>
      <c r="G159" s="220"/>
      <c r="H159" s="224"/>
      <c r="I159" s="221"/>
      <c r="J159" s="221"/>
      <c r="K159" s="221"/>
      <c r="L159" s="221"/>
      <c r="M159" s="221"/>
      <c r="N159" s="221"/>
      <c r="O159" s="221"/>
      <c r="P159" s="221"/>
      <c r="Q159" s="221"/>
      <c r="R159" s="221"/>
      <c r="S159" s="221"/>
      <c r="T159" s="221"/>
      <c r="U159" s="221"/>
      <c r="V159" s="221"/>
    </row>
    <row r="160" spans="1:22" ht="13.2">
      <c r="A160" s="221"/>
      <c r="B160" s="221"/>
      <c r="C160" s="222"/>
      <c r="D160" s="222"/>
      <c r="E160" s="222"/>
      <c r="F160" s="222"/>
      <c r="G160" s="220"/>
      <c r="H160" s="224"/>
      <c r="I160" s="221"/>
      <c r="J160" s="221"/>
      <c r="K160" s="221"/>
      <c r="L160" s="221"/>
      <c r="M160" s="221"/>
      <c r="N160" s="221"/>
      <c r="O160" s="221"/>
      <c r="P160" s="221"/>
      <c r="Q160" s="221"/>
      <c r="R160" s="221"/>
      <c r="S160" s="221"/>
      <c r="T160" s="221"/>
      <c r="U160" s="221"/>
      <c r="V160" s="221"/>
    </row>
    <row r="161" spans="1:22" ht="13.2">
      <c r="A161" s="221"/>
      <c r="B161" s="221"/>
      <c r="C161" s="222"/>
      <c r="D161" s="222"/>
      <c r="E161" s="222"/>
      <c r="F161" s="222"/>
      <c r="G161" s="220"/>
      <c r="H161" s="224"/>
      <c r="I161" s="221"/>
      <c r="J161" s="221"/>
      <c r="K161" s="221"/>
      <c r="L161" s="221"/>
      <c r="M161" s="221"/>
      <c r="N161" s="221"/>
      <c r="O161" s="221"/>
      <c r="P161" s="221"/>
      <c r="Q161" s="221"/>
      <c r="R161" s="221"/>
      <c r="S161" s="221"/>
      <c r="T161" s="221"/>
      <c r="U161" s="221"/>
      <c r="V161" s="221"/>
    </row>
    <row r="162" spans="1:22" ht="13.2">
      <c r="A162" s="221"/>
      <c r="B162" s="221"/>
      <c r="C162" s="222"/>
      <c r="D162" s="222"/>
      <c r="E162" s="222"/>
      <c r="F162" s="222"/>
      <c r="G162" s="220"/>
      <c r="H162" s="224"/>
      <c r="I162" s="221"/>
      <c r="J162" s="221"/>
      <c r="K162" s="221"/>
      <c r="L162" s="221"/>
      <c r="M162" s="221"/>
      <c r="N162" s="221"/>
      <c r="O162" s="221"/>
      <c r="P162" s="221"/>
      <c r="Q162" s="221"/>
      <c r="R162" s="221"/>
      <c r="S162" s="221"/>
      <c r="T162" s="221"/>
      <c r="U162" s="221"/>
      <c r="V162" s="221"/>
    </row>
    <row r="163" spans="1:22" ht="13.2">
      <c r="A163" s="221"/>
      <c r="B163" s="221"/>
      <c r="C163" s="222"/>
      <c r="D163" s="222"/>
      <c r="E163" s="222"/>
      <c r="F163" s="222"/>
      <c r="G163" s="220"/>
      <c r="H163" s="224"/>
      <c r="I163" s="221"/>
      <c r="J163" s="221"/>
      <c r="K163" s="221"/>
      <c r="L163" s="221"/>
      <c r="M163" s="221"/>
      <c r="N163" s="221"/>
      <c r="O163" s="221"/>
      <c r="P163" s="221"/>
      <c r="Q163" s="221"/>
      <c r="R163" s="221"/>
      <c r="S163" s="221"/>
      <c r="T163" s="221"/>
      <c r="U163" s="221"/>
      <c r="V163" s="221"/>
    </row>
    <row r="164" spans="1:22" ht="13.2">
      <c r="A164" s="221"/>
      <c r="B164" s="221"/>
      <c r="C164" s="222"/>
      <c r="D164" s="222"/>
      <c r="E164" s="222"/>
      <c r="F164" s="222"/>
      <c r="G164" s="220"/>
      <c r="H164" s="224"/>
      <c r="I164" s="221"/>
      <c r="J164" s="221"/>
      <c r="K164" s="221"/>
      <c r="L164" s="221"/>
      <c r="M164" s="221"/>
      <c r="N164" s="221"/>
      <c r="O164" s="221"/>
      <c r="P164" s="221"/>
      <c r="Q164" s="221"/>
      <c r="R164" s="221"/>
      <c r="S164" s="221"/>
      <c r="T164" s="221"/>
      <c r="U164" s="221"/>
      <c r="V164" s="221"/>
    </row>
    <row r="165" spans="1:22" ht="13.2">
      <c r="A165" s="221"/>
      <c r="B165" s="221"/>
      <c r="C165" s="222"/>
      <c r="D165" s="222"/>
      <c r="E165" s="222"/>
      <c r="F165" s="222"/>
      <c r="G165" s="220"/>
      <c r="H165" s="224"/>
      <c r="I165" s="221"/>
      <c r="J165" s="221"/>
      <c r="K165" s="221"/>
      <c r="L165" s="221"/>
      <c r="M165" s="221"/>
      <c r="N165" s="221"/>
      <c r="O165" s="221"/>
      <c r="P165" s="221"/>
      <c r="Q165" s="221"/>
      <c r="R165" s="221"/>
      <c r="S165" s="221"/>
      <c r="T165" s="221"/>
      <c r="U165" s="221"/>
      <c r="V165" s="221"/>
    </row>
    <row r="166" spans="1:22" ht="13.2">
      <c r="A166" s="221"/>
      <c r="B166" s="221"/>
      <c r="C166" s="222"/>
      <c r="D166" s="222"/>
      <c r="E166" s="222"/>
      <c r="F166" s="222"/>
      <c r="G166" s="220"/>
      <c r="H166" s="224"/>
      <c r="I166" s="221"/>
      <c r="J166" s="221"/>
      <c r="K166" s="221"/>
      <c r="L166" s="221"/>
      <c r="M166" s="221"/>
      <c r="N166" s="221"/>
      <c r="O166" s="221"/>
      <c r="P166" s="221"/>
      <c r="Q166" s="221"/>
      <c r="R166" s="221"/>
      <c r="S166" s="221"/>
      <c r="T166" s="221"/>
      <c r="U166" s="221"/>
      <c r="V166" s="221"/>
    </row>
    <row r="167" spans="1:22" ht="13.2">
      <c r="A167" s="221"/>
      <c r="B167" s="221"/>
      <c r="C167" s="222"/>
      <c r="D167" s="222"/>
      <c r="E167" s="222"/>
      <c r="F167" s="222"/>
      <c r="G167" s="220"/>
      <c r="H167" s="224"/>
      <c r="I167" s="221"/>
      <c r="J167" s="221"/>
      <c r="K167" s="221"/>
      <c r="L167" s="221"/>
      <c r="M167" s="221"/>
      <c r="N167" s="221"/>
      <c r="O167" s="221"/>
      <c r="P167" s="221"/>
      <c r="Q167" s="221"/>
      <c r="R167" s="221"/>
      <c r="S167" s="221"/>
      <c r="T167" s="221"/>
      <c r="U167" s="221"/>
      <c r="V167" s="221"/>
    </row>
    <row r="168" spans="1:22" ht="13.2">
      <c r="A168" s="221"/>
      <c r="B168" s="221"/>
      <c r="C168" s="222"/>
      <c r="D168" s="222"/>
      <c r="E168" s="222"/>
      <c r="F168" s="222"/>
      <c r="G168" s="220"/>
      <c r="H168" s="224"/>
      <c r="I168" s="221"/>
      <c r="J168" s="221"/>
      <c r="K168" s="221"/>
      <c r="L168" s="221"/>
      <c r="M168" s="221"/>
      <c r="N168" s="221"/>
      <c r="O168" s="221"/>
      <c r="P168" s="221"/>
      <c r="Q168" s="221"/>
      <c r="R168" s="221"/>
      <c r="S168" s="221"/>
      <c r="T168" s="221"/>
      <c r="U168" s="221"/>
      <c r="V168" s="221"/>
    </row>
    <row r="169" spans="1:22" ht="13.2">
      <c r="A169" s="221"/>
      <c r="B169" s="221"/>
      <c r="C169" s="222"/>
      <c r="D169" s="222"/>
      <c r="E169" s="222"/>
      <c r="F169" s="222"/>
      <c r="G169" s="220"/>
      <c r="H169" s="224"/>
      <c r="I169" s="221"/>
      <c r="J169" s="221"/>
      <c r="K169" s="221"/>
      <c r="L169" s="221"/>
      <c r="M169" s="221"/>
      <c r="N169" s="221"/>
      <c r="O169" s="221"/>
      <c r="P169" s="221"/>
      <c r="Q169" s="221"/>
      <c r="R169" s="221"/>
      <c r="S169" s="221"/>
      <c r="T169" s="221"/>
      <c r="U169" s="221"/>
      <c r="V169" s="221"/>
    </row>
    <row r="170" spans="1:22" ht="13.2">
      <c r="A170" s="221"/>
      <c r="B170" s="221"/>
      <c r="C170" s="222"/>
      <c r="D170" s="222"/>
      <c r="E170" s="222"/>
      <c r="F170" s="222"/>
      <c r="G170" s="220"/>
      <c r="H170" s="224"/>
      <c r="I170" s="221"/>
      <c r="J170" s="221"/>
      <c r="K170" s="221"/>
      <c r="L170" s="221"/>
      <c r="M170" s="221"/>
      <c r="N170" s="221"/>
      <c r="O170" s="221"/>
      <c r="P170" s="221"/>
      <c r="Q170" s="221"/>
      <c r="R170" s="221"/>
      <c r="S170" s="221"/>
      <c r="T170" s="221"/>
      <c r="U170" s="221"/>
      <c r="V170" s="221"/>
    </row>
    <row r="171" spans="1:22" ht="13.2">
      <c r="A171" s="221"/>
      <c r="B171" s="221"/>
      <c r="C171" s="222"/>
      <c r="D171" s="222"/>
      <c r="E171" s="222"/>
      <c r="F171" s="222"/>
      <c r="G171" s="220"/>
      <c r="H171" s="224"/>
      <c r="I171" s="221"/>
      <c r="J171" s="221"/>
      <c r="K171" s="221"/>
      <c r="L171" s="221"/>
      <c r="M171" s="221"/>
      <c r="N171" s="221"/>
      <c r="O171" s="221"/>
      <c r="P171" s="221"/>
      <c r="Q171" s="221"/>
      <c r="R171" s="221"/>
      <c r="S171" s="221"/>
      <c r="T171" s="221"/>
      <c r="U171" s="221"/>
      <c r="V171" s="221"/>
    </row>
    <row r="172" spans="1:22" ht="13.2">
      <c r="A172" s="221"/>
      <c r="B172" s="221"/>
      <c r="C172" s="222"/>
      <c r="D172" s="222"/>
      <c r="E172" s="222"/>
      <c r="F172" s="222"/>
      <c r="G172" s="220"/>
      <c r="H172" s="224"/>
      <c r="I172" s="221"/>
      <c r="J172" s="221"/>
      <c r="K172" s="221"/>
      <c r="L172" s="221"/>
      <c r="M172" s="221"/>
      <c r="N172" s="221"/>
      <c r="O172" s="221"/>
      <c r="P172" s="221"/>
      <c r="Q172" s="221"/>
      <c r="R172" s="221"/>
      <c r="S172" s="221"/>
      <c r="T172" s="221"/>
      <c r="U172" s="221"/>
      <c r="V172" s="221"/>
    </row>
    <row r="173" spans="1:22" ht="13.2">
      <c r="A173" s="221"/>
      <c r="B173" s="221"/>
      <c r="C173" s="222"/>
      <c r="D173" s="222"/>
      <c r="E173" s="222"/>
      <c r="F173" s="222"/>
      <c r="G173" s="220"/>
      <c r="H173" s="224"/>
      <c r="I173" s="221"/>
      <c r="J173" s="221"/>
      <c r="K173" s="221"/>
      <c r="L173" s="221"/>
      <c r="M173" s="221"/>
      <c r="N173" s="221"/>
      <c r="O173" s="221"/>
      <c r="P173" s="221"/>
      <c r="Q173" s="221"/>
      <c r="R173" s="221"/>
      <c r="S173" s="221"/>
      <c r="T173" s="221"/>
      <c r="U173" s="221"/>
      <c r="V173" s="221"/>
    </row>
    <row r="174" spans="1:22" ht="13.2">
      <c r="A174" s="221"/>
      <c r="B174" s="221"/>
      <c r="C174" s="222"/>
      <c r="D174" s="222"/>
      <c r="E174" s="222"/>
      <c r="F174" s="222"/>
      <c r="G174" s="220"/>
      <c r="H174" s="224"/>
      <c r="I174" s="221"/>
      <c r="J174" s="221"/>
      <c r="K174" s="221"/>
      <c r="L174" s="221"/>
      <c r="M174" s="221"/>
      <c r="N174" s="221"/>
      <c r="O174" s="221"/>
      <c r="P174" s="221"/>
      <c r="Q174" s="221"/>
      <c r="R174" s="221"/>
      <c r="S174" s="221"/>
      <c r="T174" s="221"/>
      <c r="U174" s="221"/>
      <c r="V174" s="221"/>
    </row>
    <row r="175" spans="1:22" ht="13.2">
      <c r="A175" s="221"/>
      <c r="B175" s="221"/>
      <c r="C175" s="222"/>
      <c r="D175" s="222"/>
      <c r="E175" s="222"/>
      <c r="F175" s="222"/>
      <c r="G175" s="220"/>
      <c r="H175" s="224"/>
      <c r="I175" s="221"/>
      <c r="J175" s="221"/>
      <c r="K175" s="221"/>
      <c r="L175" s="221"/>
      <c r="M175" s="221"/>
      <c r="N175" s="221"/>
      <c r="O175" s="221"/>
      <c r="P175" s="221"/>
      <c r="Q175" s="221"/>
      <c r="R175" s="221"/>
      <c r="S175" s="221"/>
      <c r="T175" s="221"/>
      <c r="U175" s="221"/>
      <c r="V175" s="221"/>
    </row>
    <row r="176" spans="1:22" ht="13.2">
      <c r="A176" s="221"/>
      <c r="B176" s="221"/>
      <c r="C176" s="222"/>
      <c r="D176" s="222"/>
      <c r="E176" s="222"/>
      <c r="F176" s="222"/>
      <c r="G176" s="220"/>
      <c r="H176" s="224"/>
      <c r="I176" s="221"/>
      <c r="J176" s="221"/>
      <c r="K176" s="221"/>
      <c r="L176" s="221"/>
      <c r="M176" s="221"/>
      <c r="N176" s="221"/>
      <c r="O176" s="221"/>
      <c r="P176" s="221"/>
      <c r="Q176" s="221"/>
      <c r="R176" s="221"/>
      <c r="S176" s="221"/>
      <c r="T176" s="221"/>
      <c r="U176" s="221"/>
      <c r="V176" s="221"/>
    </row>
    <row r="177" spans="1:22" ht="13.2">
      <c r="A177" s="221"/>
      <c r="B177" s="221"/>
      <c r="C177" s="222"/>
      <c r="D177" s="222"/>
      <c r="E177" s="222"/>
      <c r="F177" s="222"/>
      <c r="G177" s="220"/>
      <c r="H177" s="224"/>
      <c r="I177" s="221"/>
      <c r="J177" s="221"/>
      <c r="K177" s="221"/>
      <c r="L177" s="221"/>
      <c r="M177" s="221"/>
      <c r="N177" s="221"/>
      <c r="O177" s="221"/>
      <c r="P177" s="221"/>
      <c r="Q177" s="221"/>
      <c r="R177" s="221"/>
      <c r="S177" s="221"/>
      <c r="T177" s="221"/>
      <c r="U177" s="221"/>
      <c r="V177" s="221"/>
    </row>
    <row r="178" spans="1:22" ht="13.2">
      <c r="A178" s="221"/>
      <c r="B178" s="221"/>
      <c r="C178" s="222"/>
      <c r="D178" s="222"/>
      <c r="E178" s="222"/>
      <c r="F178" s="222"/>
      <c r="G178" s="220"/>
      <c r="H178" s="224"/>
      <c r="I178" s="221"/>
      <c r="J178" s="221"/>
      <c r="K178" s="221"/>
      <c r="L178" s="221"/>
      <c r="M178" s="221"/>
      <c r="N178" s="221"/>
      <c r="O178" s="221"/>
      <c r="P178" s="221"/>
      <c r="Q178" s="221"/>
      <c r="R178" s="221"/>
      <c r="S178" s="221"/>
      <c r="T178" s="221"/>
      <c r="U178" s="221"/>
      <c r="V178" s="221"/>
    </row>
    <row r="179" spans="1:22" ht="13.2">
      <c r="A179" s="221"/>
      <c r="B179" s="221"/>
      <c r="C179" s="222"/>
      <c r="D179" s="222"/>
      <c r="E179" s="222"/>
      <c r="F179" s="222"/>
      <c r="G179" s="220"/>
      <c r="H179" s="224"/>
      <c r="I179" s="221"/>
      <c r="J179" s="221"/>
      <c r="K179" s="221"/>
      <c r="L179" s="221"/>
      <c r="M179" s="221"/>
      <c r="N179" s="221"/>
      <c r="O179" s="221"/>
      <c r="P179" s="221"/>
      <c r="Q179" s="221"/>
      <c r="R179" s="221"/>
      <c r="S179" s="221"/>
      <c r="T179" s="221"/>
      <c r="U179" s="221"/>
      <c r="V179" s="221"/>
    </row>
    <row r="180" spans="1:22" ht="13.2">
      <c r="A180" s="221"/>
      <c r="B180" s="221"/>
      <c r="C180" s="222"/>
      <c r="D180" s="222"/>
      <c r="E180" s="222"/>
      <c r="F180" s="222"/>
      <c r="G180" s="220"/>
      <c r="H180" s="224"/>
      <c r="I180" s="221"/>
      <c r="J180" s="221"/>
      <c r="K180" s="221"/>
      <c r="L180" s="221"/>
      <c r="M180" s="221"/>
      <c r="N180" s="221"/>
      <c r="O180" s="221"/>
      <c r="P180" s="221"/>
      <c r="Q180" s="221"/>
      <c r="R180" s="221"/>
      <c r="S180" s="221"/>
      <c r="T180" s="221"/>
      <c r="U180" s="221"/>
      <c r="V180" s="221"/>
    </row>
    <row r="181" spans="1:22" ht="13.2">
      <c r="A181" s="221"/>
      <c r="B181" s="221"/>
      <c r="C181" s="222"/>
      <c r="D181" s="222"/>
      <c r="E181" s="222"/>
      <c r="F181" s="222"/>
      <c r="G181" s="220"/>
      <c r="H181" s="224"/>
      <c r="I181" s="221"/>
      <c r="J181" s="221"/>
      <c r="K181" s="221"/>
      <c r="L181" s="221"/>
      <c r="M181" s="221"/>
      <c r="N181" s="221"/>
      <c r="O181" s="221"/>
      <c r="P181" s="221"/>
      <c r="Q181" s="221"/>
      <c r="R181" s="221"/>
      <c r="S181" s="221"/>
      <c r="T181" s="221"/>
      <c r="U181" s="221"/>
      <c r="V181" s="221"/>
    </row>
    <row r="182" spans="1:22" ht="13.2">
      <c r="A182" s="221"/>
      <c r="B182" s="221"/>
      <c r="C182" s="222"/>
      <c r="D182" s="222"/>
      <c r="E182" s="222"/>
      <c r="F182" s="222"/>
      <c r="G182" s="220"/>
      <c r="H182" s="224"/>
      <c r="I182" s="221"/>
      <c r="J182" s="221"/>
      <c r="K182" s="221"/>
      <c r="L182" s="221"/>
      <c r="M182" s="221"/>
      <c r="N182" s="221"/>
      <c r="O182" s="221"/>
      <c r="P182" s="221"/>
      <c r="Q182" s="221"/>
      <c r="R182" s="221"/>
      <c r="S182" s="221"/>
      <c r="T182" s="221"/>
      <c r="U182" s="221"/>
      <c r="V182" s="221"/>
    </row>
    <row r="183" spans="1:22" ht="13.2">
      <c r="A183" s="221"/>
      <c r="B183" s="221"/>
      <c r="C183" s="222"/>
      <c r="D183" s="222"/>
      <c r="E183" s="222"/>
      <c r="F183" s="222"/>
      <c r="G183" s="220"/>
      <c r="H183" s="224"/>
      <c r="I183" s="221"/>
      <c r="J183" s="221"/>
      <c r="K183" s="221"/>
      <c r="L183" s="221"/>
      <c r="M183" s="221"/>
      <c r="N183" s="221"/>
      <c r="O183" s="221"/>
      <c r="P183" s="221"/>
      <c r="Q183" s="221"/>
      <c r="R183" s="221"/>
      <c r="S183" s="221"/>
      <c r="T183" s="221"/>
      <c r="U183" s="221"/>
      <c r="V183" s="221"/>
    </row>
    <row r="184" spans="1:22" ht="13.2">
      <c r="A184" s="221"/>
      <c r="B184" s="221"/>
      <c r="C184" s="222"/>
      <c r="D184" s="222"/>
      <c r="E184" s="222"/>
      <c r="F184" s="222"/>
      <c r="G184" s="220"/>
      <c r="H184" s="224"/>
      <c r="I184" s="221"/>
      <c r="J184" s="221"/>
      <c r="K184" s="221"/>
      <c r="L184" s="221"/>
      <c r="M184" s="221"/>
      <c r="N184" s="221"/>
      <c r="O184" s="221"/>
      <c r="P184" s="221"/>
      <c r="Q184" s="221"/>
      <c r="R184" s="221"/>
      <c r="S184" s="221"/>
      <c r="T184" s="221"/>
      <c r="U184" s="221"/>
      <c r="V184" s="221"/>
    </row>
    <row r="185" spans="1:22" ht="13.2">
      <c r="A185" s="221"/>
      <c r="B185" s="221"/>
      <c r="C185" s="222"/>
      <c r="D185" s="222"/>
      <c r="E185" s="222"/>
      <c r="F185" s="222"/>
      <c r="G185" s="220"/>
      <c r="H185" s="224"/>
      <c r="I185" s="221"/>
      <c r="J185" s="221"/>
      <c r="K185" s="221"/>
      <c r="L185" s="221"/>
      <c r="M185" s="221"/>
      <c r="N185" s="221"/>
      <c r="O185" s="221"/>
      <c r="P185" s="221"/>
      <c r="Q185" s="221"/>
      <c r="R185" s="221"/>
      <c r="S185" s="221"/>
      <c r="T185" s="221"/>
      <c r="U185" s="221"/>
      <c r="V185" s="221"/>
    </row>
    <row r="186" spans="1:22" ht="13.2">
      <c r="A186" s="221"/>
      <c r="B186" s="221"/>
      <c r="C186" s="222"/>
      <c r="D186" s="222"/>
      <c r="E186" s="222"/>
      <c r="F186" s="222"/>
      <c r="G186" s="220"/>
      <c r="H186" s="224"/>
      <c r="I186" s="221"/>
      <c r="J186" s="221"/>
      <c r="K186" s="221"/>
      <c r="L186" s="221"/>
      <c r="M186" s="221"/>
      <c r="N186" s="221"/>
      <c r="O186" s="221"/>
      <c r="P186" s="221"/>
      <c r="Q186" s="221"/>
      <c r="R186" s="221"/>
      <c r="S186" s="221"/>
      <c r="T186" s="221"/>
      <c r="U186" s="221"/>
      <c r="V186" s="221"/>
    </row>
    <row r="187" spans="1:22" ht="13.2">
      <c r="A187" s="221"/>
      <c r="B187" s="221"/>
      <c r="C187" s="222"/>
      <c r="D187" s="222"/>
      <c r="E187" s="222"/>
      <c r="F187" s="222"/>
      <c r="G187" s="220"/>
      <c r="H187" s="224"/>
      <c r="I187" s="221"/>
      <c r="J187" s="221"/>
      <c r="K187" s="221"/>
      <c r="L187" s="221"/>
      <c r="M187" s="221"/>
      <c r="N187" s="221"/>
      <c r="O187" s="221"/>
      <c r="P187" s="221"/>
      <c r="Q187" s="221"/>
      <c r="R187" s="221"/>
      <c r="S187" s="221"/>
      <c r="T187" s="221"/>
      <c r="U187" s="221"/>
      <c r="V187" s="221"/>
    </row>
    <row r="188" spans="1:22" ht="13.2">
      <c r="A188" s="221"/>
      <c r="B188" s="221"/>
      <c r="C188" s="222"/>
      <c r="D188" s="222"/>
      <c r="E188" s="222"/>
      <c r="F188" s="222"/>
      <c r="G188" s="220"/>
      <c r="H188" s="224"/>
      <c r="I188" s="221"/>
      <c r="J188" s="221"/>
      <c r="K188" s="221"/>
      <c r="L188" s="221"/>
      <c r="M188" s="221"/>
      <c r="N188" s="221"/>
      <c r="O188" s="221"/>
      <c r="P188" s="221"/>
      <c r="Q188" s="221"/>
      <c r="R188" s="221"/>
      <c r="S188" s="221"/>
      <c r="T188" s="221"/>
      <c r="U188" s="221"/>
      <c r="V188" s="221"/>
    </row>
    <row r="189" spans="1:22" ht="13.2">
      <c r="A189" s="221"/>
      <c r="B189" s="221"/>
      <c r="C189" s="222"/>
      <c r="D189" s="222"/>
      <c r="E189" s="222"/>
      <c r="F189" s="222"/>
      <c r="G189" s="220"/>
      <c r="H189" s="224"/>
      <c r="I189" s="221"/>
      <c r="J189" s="221"/>
      <c r="K189" s="221"/>
      <c r="L189" s="221"/>
      <c r="M189" s="221"/>
      <c r="N189" s="221"/>
      <c r="O189" s="221"/>
      <c r="P189" s="221"/>
      <c r="Q189" s="221"/>
      <c r="R189" s="221"/>
      <c r="S189" s="221"/>
      <c r="T189" s="221"/>
      <c r="U189" s="221"/>
      <c r="V189" s="221"/>
    </row>
    <row r="190" spans="1:22" ht="13.2">
      <c r="A190" s="221"/>
      <c r="B190" s="221"/>
      <c r="C190" s="222"/>
      <c r="D190" s="222"/>
      <c r="E190" s="222"/>
      <c r="F190" s="222"/>
      <c r="G190" s="220"/>
      <c r="H190" s="224"/>
      <c r="I190" s="221"/>
      <c r="J190" s="221"/>
      <c r="K190" s="221"/>
      <c r="L190" s="221"/>
      <c r="M190" s="221"/>
      <c r="N190" s="221"/>
      <c r="O190" s="221"/>
      <c r="P190" s="221"/>
      <c r="Q190" s="221"/>
      <c r="R190" s="221"/>
      <c r="S190" s="221"/>
      <c r="T190" s="221"/>
      <c r="U190" s="221"/>
      <c r="V190" s="221"/>
    </row>
    <row r="191" spans="1:22" ht="13.2">
      <c r="A191" s="221"/>
      <c r="B191" s="221"/>
      <c r="C191" s="222"/>
      <c r="D191" s="222"/>
      <c r="E191" s="222"/>
      <c r="F191" s="222"/>
      <c r="G191" s="220"/>
      <c r="H191" s="224"/>
      <c r="I191" s="221"/>
      <c r="J191" s="221"/>
      <c r="K191" s="221"/>
      <c r="L191" s="221"/>
      <c r="M191" s="221"/>
      <c r="N191" s="221"/>
      <c r="O191" s="221"/>
      <c r="P191" s="221"/>
      <c r="Q191" s="221"/>
      <c r="R191" s="221"/>
      <c r="S191" s="221"/>
      <c r="T191" s="221"/>
      <c r="U191" s="221"/>
      <c r="V191" s="221"/>
    </row>
    <row r="192" spans="1:22" ht="13.2">
      <c r="A192" s="221"/>
      <c r="B192" s="221"/>
      <c r="C192" s="222"/>
      <c r="D192" s="222"/>
      <c r="E192" s="222"/>
      <c r="F192" s="222"/>
      <c r="G192" s="220"/>
      <c r="H192" s="224"/>
      <c r="I192" s="221"/>
      <c r="J192" s="221"/>
      <c r="K192" s="221"/>
      <c r="L192" s="221"/>
      <c r="M192" s="221"/>
      <c r="N192" s="221"/>
      <c r="O192" s="221"/>
      <c r="P192" s="221"/>
      <c r="Q192" s="221"/>
      <c r="R192" s="221"/>
      <c r="S192" s="221"/>
      <c r="T192" s="221"/>
      <c r="U192" s="221"/>
      <c r="V192" s="221"/>
    </row>
    <row r="193" spans="1:22" ht="13.2">
      <c r="A193" s="221"/>
      <c r="B193" s="221"/>
      <c r="C193" s="222"/>
      <c r="D193" s="222"/>
      <c r="E193" s="222"/>
      <c r="F193" s="222"/>
      <c r="G193" s="220"/>
      <c r="H193" s="224"/>
      <c r="I193" s="221"/>
      <c r="J193" s="221"/>
      <c r="K193" s="221"/>
      <c r="L193" s="221"/>
      <c r="M193" s="221"/>
      <c r="N193" s="221"/>
      <c r="O193" s="221"/>
      <c r="P193" s="221"/>
      <c r="Q193" s="221"/>
      <c r="R193" s="221"/>
      <c r="S193" s="221"/>
      <c r="T193" s="221"/>
      <c r="U193" s="221"/>
      <c r="V193" s="221"/>
    </row>
    <row r="194" spans="1:22" ht="13.2">
      <c r="A194" s="221"/>
      <c r="B194" s="221"/>
      <c r="C194" s="222"/>
      <c r="D194" s="222"/>
      <c r="E194" s="222"/>
      <c r="F194" s="222"/>
      <c r="G194" s="220"/>
      <c r="H194" s="224"/>
      <c r="I194" s="221"/>
      <c r="J194" s="221"/>
      <c r="K194" s="221"/>
      <c r="L194" s="221"/>
      <c r="M194" s="221"/>
      <c r="N194" s="221"/>
      <c r="O194" s="221"/>
      <c r="P194" s="221"/>
      <c r="Q194" s="221"/>
      <c r="R194" s="221"/>
      <c r="S194" s="221"/>
      <c r="T194" s="221"/>
      <c r="U194" s="221"/>
      <c r="V194" s="221"/>
    </row>
    <row r="195" spans="1:22" ht="13.2">
      <c r="A195" s="221"/>
      <c r="B195" s="221"/>
      <c r="C195" s="222"/>
      <c r="D195" s="222"/>
      <c r="E195" s="222"/>
      <c r="F195" s="222"/>
      <c r="G195" s="220"/>
      <c r="H195" s="224"/>
      <c r="I195" s="221"/>
      <c r="J195" s="221"/>
      <c r="K195" s="221"/>
      <c r="L195" s="221"/>
      <c r="M195" s="221"/>
      <c r="N195" s="221"/>
      <c r="O195" s="221"/>
      <c r="P195" s="221"/>
      <c r="Q195" s="221"/>
      <c r="R195" s="221"/>
      <c r="S195" s="221"/>
      <c r="T195" s="221"/>
      <c r="U195" s="221"/>
      <c r="V195" s="221"/>
    </row>
    <row r="196" spans="1:22" ht="13.2">
      <c r="A196" s="221"/>
      <c r="B196" s="221"/>
      <c r="C196" s="222"/>
      <c r="D196" s="222"/>
      <c r="E196" s="222"/>
      <c r="F196" s="222"/>
      <c r="G196" s="220"/>
      <c r="H196" s="224"/>
      <c r="I196" s="221"/>
      <c r="J196" s="221"/>
      <c r="K196" s="221"/>
      <c r="L196" s="221"/>
      <c r="M196" s="221"/>
      <c r="N196" s="221"/>
      <c r="O196" s="221"/>
      <c r="P196" s="221"/>
      <c r="Q196" s="221"/>
      <c r="R196" s="221"/>
      <c r="S196" s="221"/>
      <c r="T196" s="221"/>
      <c r="U196" s="221"/>
      <c r="V196" s="221"/>
    </row>
    <row r="197" spans="1:22" ht="13.2">
      <c r="A197" s="221"/>
      <c r="B197" s="221"/>
      <c r="C197" s="222"/>
      <c r="D197" s="222"/>
      <c r="E197" s="222"/>
      <c r="F197" s="222"/>
      <c r="G197" s="220"/>
      <c r="H197" s="224"/>
      <c r="I197" s="221"/>
      <c r="J197" s="221"/>
      <c r="K197" s="221"/>
      <c r="L197" s="221"/>
      <c r="M197" s="221"/>
      <c r="N197" s="221"/>
      <c r="O197" s="221"/>
      <c r="P197" s="221"/>
      <c r="Q197" s="221"/>
      <c r="R197" s="221"/>
      <c r="S197" s="221"/>
      <c r="T197" s="221"/>
      <c r="U197" s="221"/>
      <c r="V197" s="221"/>
    </row>
    <row r="198" spans="1:22" ht="13.2">
      <c r="A198" s="221"/>
      <c r="B198" s="221"/>
      <c r="C198" s="222"/>
      <c r="D198" s="222"/>
      <c r="E198" s="222"/>
      <c r="F198" s="222"/>
      <c r="G198" s="220"/>
      <c r="H198" s="224"/>
      <c r="I198" s="221"/>
      <c r="J198" s="221"/>
      <c r="K198" s="221"/>
      <c r="L198" s="221"/>
      <c r="M198" s="221"/>
      <c r="N198" s="221"/>
      <c r="O198" s="221"/>
      <c r="P198" s="221"/>
      <c r="Q198" s="221"/>
      <c r="R198" s="221"/>
      <c r="S198" s="221"/>
      <c r="T198" s="221"/>
      <c r="U198" s="221"/>
      <c r="V198" s="221"/>
    </row>
    <row r="199" spans="1:22" ht="13.2">
      <c r="A199" s="221"/>
      <c r="B199" s="221"/>
      <c r="C199" s="222"/>
      <c r="D199" s="222"/>
      <c r="E199" s="222"/>
      <c r="F199" s="222"/>
      <c r="G199" s="220"/>
      <c r="H199" s="224"/>
      <c r="I199" s="221"/>
      <c r="J199" s="221"/>
      <c r="K199" s="221"/>
      <c r="L199" s="221"/>
      <c r="M199" s="221"/>
      <c r="N199" s="221"/>
      <c r="O199" s="221"/>
      <c r="P199" s="221"/>
      <c r="Q199" s="221"/>
      <c r="R199" s="221"/>
      <c r="S199" s="221"/>
      <c r="T199" s="221"/>
      <c r="U199" s="221"/>
      <c r="V199" s="221"/>
    </row>
    <row r="200" spans="1:22" ht="13.2">
      <c r="A200" s="221"/>
      <c r="B200" s="221"/>
      <c r="C200" s="222"/>
      <c r="D200" s="222"/>
      <c r="E200" s="222"/>
      <c r="F200" s="222"/>
      <c r="G200" s="220"/>
      <c r="H200" s="224"/>
      <c r="I200" s="221"/>
      <c r="J200" s="221"/>
      <c r="K200" s="221"/>
      <c r="L200" s="221"/>
      <c r="M200" s="221"/>
      <c r="N200" s="221"/>
      <c r="O200" s="221"/>
      <c r="P200" s="221"/>
      <c r="Q200" s="221"/>
      <c r="R200" s="221"/>
      <c r="S200" s="221"/>
      <c r="T200" s="221"/>
      <c r="U200" s="221"/>
      <c r="V200" s="221"/>
    </row>
    <row r="201" spans="1:22" ht="13.2">
      <c r="A201" s="221"/>
      <c r="B201" s="221"/>
      <c r="C201" s="222"/>
      <c r="D201" s="222"/>
      <c r="E201" s="222"/>
      <c r="F201" s="222"/>
      <c r="G201" s="220"/>
      <c r="H201" s="224"/>
      <c r="I201" s="221"/>
      <c r="J201" s="221"/>
      <c r="K201" s="221"/>
      <c r="L201" s="221"/>
      <c r="M201" s="221"/>
      <c r="N201" s="221"/>
      <c r="O201" s="221"/>
      <c r="P201" s="221"/>
      <c r="Q201" s="221"/>
      <c r="R201" s="221"/>
      <c r="S201" s="221"/>
      <c r="T201" s="221"/>
      <c r="U201" s="221"/>
      <c r="V201" s="221"/>
    </row>
    <row r="202" spans="1:22" ht="13.2">
      <c r="A202" s="221"/>
      <c r="B202" s="221"/>
      <c r="C202" s="222"/>
      <c r="D202" s="222"/>
      <c r="E202" s="222"/>
      <c r="F202" s="222"/>
      <c r="G202" s="220"/>
      <c r="H202" s="224"/>
      <c r="I202" s="221"/>
      <c r="J202" s="221"/>
      <c r="K202" s="221"/>
      <c r="L202" s="221"/>
      <c r="M202" s="221"/>
      <c r="N202" s="221"/>
      <c r="O202" s="221"/>
      <c r="P202" s="221"/>
      <c r="Q202" s="221"/>
      <c r="R202" s="221"/>
      <c r="S202" s="221"/>
      <c r="T202" s="221"/>
      <c r="U202" s="221"/>
      <c r="V202" s="221"/>
    </row>
    <row r="203" spans="1:22" ht="13.2">
      <c r="A203" s="221"/>
      <c r="B203" s="221"/>
      <c r="C203" s="222"/>
      <c r="D203" s="222"/>
      <c r="E203" s="222"/>
      <c r="F203" s="222"/>
      <c r="G203" s="220"/>
      <c r="H203" s="224"/>
      <c r="I203" s="221"/>
      <c r="J203" s="221"/>
      <c r="K203" s="221"/>
      <c r="L203" s="221"/>
      <c r="M203" s="221"/>
      <c r="N203" s="221"/>
      <c r="O203" s="221"/>
      <c r="P203" s="221"/>
      <c r="Q203" s="221"/>
      <c r="R203" s="221"/>
      <c r="S203" s="221"/>
      <c r="T203" s="221"/>
      <c r="U203" s="221"/>
      <c r="V203" s="221"/>
    </row>
    <row r="204" spans="1:22" ht="13.2">
      <c r="A204" s="221"/>
      <c r="B204" s="221"/>
      <c r="C204" s="222"/>
      <c r="D204" s="222"/>
      <c r="E204" s="222"/>
      <c r="F204" s="222"/>
      <c r="G204" s="220"/>
      <c r="H204" s="224"/>
      <c r="I204" s="221"/>
      <c r="J204" s="221"/>
      <c r="K204" s="221"/>
      <c r="L204" s="221"/>
      <c r="M204" s="221"/>
      <c r="N204" s="221"/>
      <c r="O204" s="221"/>
      <c r="P204" s="221"/>
      <c r="Q204" s="221"/>
      <c r="R204" s="221"/>
      <c r="S204" s="221"/>
      <c r="T204" s="221"/>
      <c r="U204" s="221"/>
      <c r="V204" s="221"/>
    </row>
    <row r="205" spans="1:22" ht="13.2">
      <c r="A205" s="221"/>
      <c r="B205" s="221"/>
      <c r="C205" s="222"/>
      <c r="D205" s="222"/>
      <c r="E205" s="222"/>
      <c r="F205" s="222"/>
      <c r="G205" s="220"/>
      <c r="H205" s="224"/>
      <c r="I205" s="221"/>
      <c r="J205" s="221"/>
      <c r="K205" s="221"/>
      <c r="L205" s="221"/>
      <c r="M205" s="221"/>
      <c r="N205" s="221"/>
      <c r="O205" s="221"/>
      <c r="P205" s="221"/>
      <c r="Q205" s="221"/>
      <c r="R205" s="221"/>
      <c r="S205" s="221"/>
      <c r="T205" s="221"/>
      <c r="U205" s="221"/>
      <c r="V205" s="221"/>
    </row>
    <row r="206" spans="1:22" ht="13.2">
      <c r="A206" s="221"/>
      <c r="B206" s="221"/>
      <c r="C206" s="222"/>
      <c r="D206" s="222"/>
      <c r="E206" s="222"/>
      <c r="F206" s="222"/>
      <c r="G206" s="220"/>
      <c r="H206" s="224"/>
      <c r="I206" s="221"/>
      <c r="J206" s="221"/>
      <c r="K206" s="221"/>
      <c r="L206" s="221"/>
      <c r="M206" s="221"/>
      <c r="N206" s="221"/>
      <c r="O206" s="221"/>
      <c r="P206" s="221"/>
      <c r="Q206" s="221"/>
      <c r="R206" s="221"/>
      <c r="S206" s="221"/>
      <c r="T206" s="221"/>
      <c r="U206" s="221"/>
      <c r="V206" s="221"/>
    </row>
    <row r="207" spans="1:22" ht="13.2">
      <c r="A207" s="221"/>
      <c r="B207" s="221"/>
      <c r="C207" s="222"/>
      <c r="D207" s="222"/>
      <c r="E207" s="222"/>
      <c r="F207" s="222"/>
      <c r="G207" s="220"/>
      <c r="H207" s="224"/>
      <c r="I207" s="221"/>
      <c r="J207" s="221"/>
      <c r="K207" s="221"/>
      <c r="L207" s="221"/>
      <c r="M207" s="221"/>
      <c r="N207" s="221"/>
      <c r="O207" s="221"/>
      <c r="P207" s="221"/>
      <c r="Q207" s="221"/>
      <c r="R207" s="221"/>
      <c r="S207" s="221"/>
      <c r="T207" s="221"/>
      <c r="U207" s="221"/>
      <c r="V207" s="221"/>
    </row>
    <row r="208" spans="1:22" ht="13.2">
      <c r="A208" s="221"/>
      <c r="B208" s="221"/>
      <c r="C208" s="222"/>
      <c r="D208" s="222"/>
      <c r="E208" s="222"/>
      <c r="F208" s="222"/>
      <c r="G208" s="220"/>
      <c r="H208" s="224"/>
      <c r="I208" s="221"/>
      <c r="J208" s="221"/>
      <c r="K208" s="221"/>
      <c r="L208" s="221"/>
      <c r="M208" s="221"/>
      <c r="N208" s="221"/>
      <c r="O208" s="221"/>
      <c r="P208" s="221"/>
      <c r="Q208" s="221"/>
      <c r="R208" s="221"/>
      <c r="S208" s="221"/>
      <c r="T208" s="221"/>
      <c r="U208" s="221"/>
      <c r="V208" s="221"/>
    </row>
    <row r="209" spans="1:22" ht="13.2">
      <c r="A209" s="221"/>
      <c r="B209" s="221"/>
      <c r="C209" s="222"/>
      <c r="D209" s="222"/>
      <c r="E209" s="222"/>
      <c r="F209" s="222"/>
      <c r="G209" s="220"/>
      <c r="H209" s="224"/>
      <c r="I209" s="221"/>
      <c r="J209" s="221"/>
      <c r="K209" s="221"/>
      <c r="L209" s="221"/>
      <c r="M209" s="221"/>
      <c r="N209" s="221"/>
      <c r="O209" s="221"/>
      <c r="P209" s="221"/>
      <c r="Q209" s="221"/>
      <c r="R209" s="221"/>
      <c r="S209" s="221"/>
      <c r="T209" s="221"/>
      <c r="U209" s="221"/>
      <c r="V209" s="221"/>
    </row>
    <row r="210" spans="1:22" ht="13.2">
      <c r="A210" s="221"/>
      <c r="B210" s="221"/>
      <c r="C210" s="222"/>
      <c r="D210" s="222"/>
      <c r="E210" s="222"/>
      <c r="F210" s="222"/>
      <c r="G210" s="220"/>
      <c r="H210" s="224"/>
      <c r="I210" s="221"/>
      <c r="J210" s="221"/>
      <c r="K210" s="221"/>
      <c r="L210" s="221"/>
      <c r="M210" s="221"/>
      <c r="N210" s="221"/>
      <c r="O210" s="221"/>
      <c r="P210" s="221"/>
      <c r="Q210" s="221"/>
      <c r="R210" s="221"/>
      <c r="S210" s="221"/>
      <c r="T210" s="221"/>
      <c r="U210" s="221"/>
      <c r="V210" s="221"/>
    </row>
    <row r="211" spans="1:22" ht="13.2">
      <c r="A211" s="221"/>
      <c r="B211" s="221"/>
      <c r="C211" s="222"/>
      <c r="D211" s="222"/>
      <c r="E211" s="222"/>
      <c r="F211" s="222"/>
      <c r="G211" s="220"/>
      <c r="H211" s="224"/>
      <c r="I211" s="221"/>
      <c r="J211" s="221"/>
      <c r="K211" s="221"/>
      <c r="L211" s="221"/>
      <c r="M211" s="221"/>
      <c r="N211" s="221"/>
      <c r="O211" s="221"/>
      <c r="P211" s="221"/>
      <c r="Q211" s="221"/>
      <c r="R211" s="221"/>
      <c r="S211" s="221"/>
      <c r="T211" s="221"/>
      <c r="U211" s="221"/>
      <c r="V211" s="221"/>
    </row>
    <row r="212" spans="1:22" ht="13.2">
      <c r="A212" s="221"/>
      <c r="B212" s="221"/>
      <c r="C212" s="222"/>
      <c r="D212" s="222"/>
      <c r="E212" s="222"/>
      <c r="F212" s="222"/>
      <c r="G212" s="220"/>
      <c r="H212" s="224"/>
      <c r="I212" s="221"/>
      <c r="J212" s="221"/>
      <c r="K212" s="221"/>
      <c r="L212" s="221"/>
      <c r="M212" s="221"/>
      <c r="N212" s="221"/>
      <c r="O212" s="221"/>
      <c r="P212" s="221"/>
      <c r="Q212" s="221"/>
      <c r="R212" s="221"/>
      <c r="S212" s="221"/>
      <c r="T212" s="221"/>
      <c r="U212" s="221"/>
      <c r="V212" s="221"/>
    </row>
    <row r="213" spans="1:22" ht="13.2">
      <c r="A213" s="221"/>
      <c r="B213" s="221"/>
      <c r="C213" s="222"/>
      <c r="D213" s="222"/>
      <c r="E213" s="222"/>
      <c r="F213" s="222"/>
      <c r="G213" s="220"/>
      <c r="H213" s="224"/>
      <c r="I213" s="221"/>
      <c r="J213" s="221"/>
      <c r="K213" s="221"/>
      <c r="L213" s="221"/>
      <c r="M213" s="221"/>
      <c r="N213" s="221"/>
      <c r="O213" s="221"/>
      <c r="P213" s="221"/>
      <c r="Q213" s="221"/>
      <c r="R213" s="221"/>
      <c r="S213" s="221"/>
      <c r="T213" s="221"/>
      <c r="U213" s="221"/>
      <c r="V213" s="221"/>
    </row>
    <row r="214" spans="1:22" ht="13.2">
      <c r="A214" s="221"/>
      <c r="B214" s="221"/>
      <c r="C214" s="222"/>
      <c r="D214" s="222"/>
      <c r="E214" s="222"/>
      <c r="F214" s="222"/>
      <c r="G214" s="220"/>
      <c r="H214" s="224"/>
      <c r="I214" s="221"/>
      <c r="J214" s="221"/>
      <c r="K214" s="221"/>
      <c r="L214" s="221"/>
      <c r="M214" s="221"/>
      <c r="N214" s="221"/>
      <c r="O214" s="221"/>
      <c r="P214" s="221"/>
      <c r="Q214" s="221"/>
      <c r="R214" s="221"/>
      <c r="S214" s="221"/>
      <c r="T214" s="221"/>
      <c r="U214" s="221"/>
      <c r="V214" s="221"/>
    </row>
    <row r="215" spans="1:22" ht="13.2">
      <c r="A215" s="221"/>
      <c r="B215" s="221"/>
      <c r="C215" s="222"/>
      <c r="D215" s="222"/>
      <c r="E215" s="222"/>
      <c r="F215" s="222"/>
      <c r="G215" s="220"/>
      <c r="H215" s="224"/>
      <c r="I215" s="221"/>
      <c r="J215" s="221"/>
      <c r="K215" s="221"/>
      <c r="L215" s="221"/>
      <c r="M215" s="221"/>
      <c r="N215" s="221"/>
      <c r="O215" s="221"/>
      <c r="P215" s="221"/>
      <c r="Q215" s="221"/>
      <c r="R215" s="221"/>
      <c r="S215" s="221"/>
      <c r="T215" s="221"/>
      <c r="U215" s="221"/>
      <c r="V215" s="221"/>
    </row>
    <row r="216" spans="1:22" ht="13.2">
      <c r="A216" s="221"/>
      <c r="B216" s="221"/>
      <c r="C216" s="222"/>
      <c r="D216" s="222"/>
      <c r="E216" s="222"/>
      <c r="F216" s="222"/>
      <c r="G216" s="220"/>
      <c r="H216" s="224"/>
      <c r="I216" s="221"/>
      <c r="J216" s="221"/>
      <c r="K216" s="221"/>
      <c r="L216" s="221"/>
      <c r="M216" s="221"/>
      <c r="N216" s="221"/>
      <c r="O216" s="221"/>
      <c r="P216" s="221"/>
      <c r="Q216" s="221"/>
      <c r="R216" s="221"/>
      <c r="S216" s="221"/>
      <c r="T216" s="221"/>
      <c r="U216" s="221"/>
      <c r="V216" s="221"/>
    </row>
    <row r="217" spans="1:22" ht="13.2">
      <c r="A217" s="221"/>
      <c r="B217" s="221"/>
      <c r="C217" s="222"/>
      <c r="D217" s="222"/>
      <c r="E217" s="222"/>
      <c r="F217" s="222"/>
      <c r="G217" s="220"/>
      <c r="H217" s="224"/>
      <c r="I217" s="221"/>
      <c r="J217" s="221"/>
      <c r="K217" s="221"/>
      <c r="L217" s="221"/>
      <c r="M217" s="221"/>
      <c r="N217" s="221"/>
      <c r="O217" s="221"/>
      <c r="P217" s="221"/>
      <c r="Q217" s="221"/>
      <c r="R217" s="221"/>
      <c r="S217" s="221"/>
      <c r="T217" s="221"/>
      <c r="U217" s="221"/>
      <c r="V217" s="221"/>
    </row>
    <row r="218" spans="1:22" ht="13.2">
      <c r="A218" s="221"/>
      <c r="B218" s="221"/>
      <c r="C218" s="222"/>
      <c r="D218" s="222"/>
      <c r="E218" s="222"/>
      <c r="F218" s="222"/>
      <c r="G218" s="220"/>
      <c r="H218" s="224"/>
      <c r="I218" s="221"/>
      <c r="J218" s="221"/>
      <c r="K218" s="221"/>
      <c r="L218" s="221"/>
      <c r="M218" s="221"/>
      <c r="N218" s="221"/>
      <c r="O218" s="221"/>
      <c r="P218" s="221"/>
      <c r="Q218" s="221"/>
      <c r="R218" s="221"/>
      <c r="S218" s="221"/>
      <c r="T218" s="221"/>
      <c r="U218" s="221"/>
      <c r="V218" s="221"/>
    </row>
    <row r="219" spans="1:22" ht="13.2">
      <c r="A219" s="221"/>
      <c r="B219" s="221"/>
      <c r="C219" s="222"/>
      <c r="D219" s="222"/>
      <c r="E219" s="222"/>
      <c r="F219" s="222"/>
      <c r="G219" s="220"/>
      <c r="H219" s="224"/>
      <c r="I219" s="221"/>
      <c r="J219" s="221"/>
      <c r="K219" s="221"/>
      <c r="L219" s="221"/>
      <c r="M219" s="221"/>
      <c r="N219" s="221"/>
      <c r="O219" s="221"/>
      <c r="P219" s="221"/>
      <c r="Q219" s="221"/>
      <c r="R219" s="221"/>
      <c r="S219" s="221"/>
      <c r="T219" s="221"/>
      <c r="U219" s="221"/>
      <c r="V219" s="221"/>
    </row>
    <row r="220" spans="1:22" ht="13.2">
      <c r="A220" s="221"/>
      <c r="B220" s="221"/>
      <c r="C220" s="222"/>
      <c r="D220" s="222"/>
      <c r="E220" s="222"/>
      <c r="F220" s="222"/>
      <c r="G220" s="220"/>
      <c r="H220" s="224"/>
      <c r="I220" s="221"/>
      <c r="J220" s="221"/>
      <c r="K220" s="221"/>
      <c r="L220" s="221"/>
      <c r="M220" s="221"/>
      <c r="N220" s="221"/>
      <c r="O220" s="221"/>
      <c r="P220" s="221"/>
      <c r="Q220" s="221"/>
      <c r="R220" s="221"/>
      <c r="S220" s="221"/>
      <c r="T220" s="221"/>
      <c r="U220" s="221"/>
      <c r="V220" s="221"/>
    </row>
    <row r="221" spans="1:22" ht="13.2">
      <c r="A221" s="221"/>
      <c r="B221" s="221"/>
      <c r="C221" s="222"/>
      <c r="D221" s="222"/>
      <c r="E221" s="222"/>
      <c r="F221" s="222"/>
      <c r="G221" s="220"/>
      <c r="H221" s="224"/>
      <c r="I221" s="221"/>
      <c r="J221" s="221"/>
      <c r="K221" s="221"/>
      <c r="L221" s="221"/>
      <c r="M221" s="221"/>
      <c r="N221" s="221"/>
      <c r="O221" s="221"/>
      <c r="P221" s="221"/>
      <c r="Q221" s="221"/>
      <c r="R221" s="221"/>
      <c r="S221" s="221"/>
      <c r="T221" s="221"/>
      <c r="U221" s="221"/>
      <c r="V221" s="221"/>
    </row>
    <row r="222" spans="1:22" ht="13.2">
      <c r="A222" s="221"/>
      <c r="B222" s="221"/>
      <c r="C222" s="222"/>
      <c r="D222" s="222"/>
      <c r="E222" s="222"/>
      <c r="F222" s="222"/>
      <c r="G222" s="220"/>
      <c r="H222" s="224"/>
      <c r="I222" s="221"/>
      <c r="J222" s="221"/>
      <c r="K222" s="221"/>
      <c r="L222" s="221"/>
      <c r="M222" s="221"/>
      <c r="N222" s="221"/>
      <c r="O222" s="221"/>
      <c r="P222" s="221"/>
      <c r="Q222" s="221"/>
      <c r="R222" s="221"/>
      <c r="S222" s="221"/>
      <c r="T222" s="221"/>
      <c r="U222" s="221"/>
      <c r="V222" s="221"/>
    </row>
    <row r="223" spans="1:22" ht="13.2">
      <c r="A223" s="221"/>
      <c r="B223" s="221"/>
      <c r="C223" s="222"/>
      <c r="D223" s="222"/>
      <c r="E223" s="222"/>
      <c r="F223" s="222"/>
      <c r="G223" s="220"/>
      <c r="H223" s="224"/>
      <c r="I223" s="221"/>
      <c r="J223" s="221"/>
      <c r="K223" s="221"/>
      <c r="L223" s="221"/>
      <c r="M223" s="221"/>
      <c r="N223" s="221"/>
      <c r="O223" s="221"/>
      <c r="P223" s="221"/>
      <c r="Q223" s="221"/>
      <c r="R223" s="221"/>
      <c r="S223" s="221"/>
      <c r="T223" s="221"/>
      <c r="U223" s="221"/>
      <c r="V223" s="221"/>
    </row>
    <row r="224" spans="1:22" ht="13.2">
      <c r="A224" s="221"/>
      <c r="B224" s="221"/>
      <c r="C224" s="222"/>
      <c r="D224" s="222"/>
      <c r="E224" s="222"/>
      <c r="F224" s="222"/>
      <c r="G224" s="220"/>
      <c r="H224" s="224"/>
      <c r="I224" s="221"/>
      <c r="J224" s="221"/>
      <c r="K224" s="221"/>
      <c r="L224" s="221"/>
      <c r="M224" s="221"/>
      <c r="N224" s="221"/>
      <c r="O224" s="221"/>
      <c r="P224" s="221"/>
      <c r="Q224" s="221"/>
      <c r="R224" s="221"/>
      <c r="S224" s="221"/>
      <c r="T224" s="221"/>
      <c r="U224" s="221"/>
      <c r="V224" s="221"/>
    </row>
    <row r="225" spans="1:22" ht="13.2">
      <c r="A225" s="221"/>
      <c r="B225" s="221"/>
      <c r="C225" s="222"/>
      <c r="D225" s="222"/>
      <c r="E225" s="222"/>
      <c r="F225" s="222"/>
      <c r="G225" s="220"/>
      <c r="H225" s="224"/>
      <c r="I225" s="221"/>
      <c r="J225" s="221"/>
      <c r="K225" s="221"/>
      <c r="L225" s="221"/>
      <c r="M225" s="221"/>
      <c r="N225" s="221"/>
      <c r="O225" s="221"/>
      <c r="P225" s="221"/>
      <c r="Q225" s="221"/>
      <c r="R225" s="221"/>
      <c r="S225" s="221"/>
      <c r="T225" s="221"/>
      <c r="U225" s="221"/>
      <c r="V225" s="221"/>
    </row>
    <row r="226" spans="1:22" ht="13.2">
      <c r="A226" s="221"/>
      <c r="B226" s="221"/>
      <c r="C226" s="222"/>
      <c r="D226" s="222"/>
      <c r="E226" s="222"/>
      <c r="F226" s="222"/>
      <c r="G226" s="220"/>
      <c r="H226" s="224"/>
      <c r="I226" s="221"/>
      <c r="J226" s="221"/>
      <c r="K226" s="221"/>
      <c r="L226" s="221"/>
      <c r="M226" s="221"/>
      <c r="N226" s="221"/>
      <c r="O226" s="221"/>
      <c r="P226" s="221"/>
      <c r="Q226" s="221"/>
      <c r="R226" s="221"/>
      <c r="S226" s="221"/>
      <c r="T226" s="221"/>
      <c r="U226" s="221"/>
      <c r="V226" s="221"/>
    </row>
    <row r="227" spans="1:22" ht="13.2">
      <c r="A227" s="221"/>
      <c r="B227" s="221"/>
      <c r="C227" s="222"/>
      <c r="D227" s="222"/>
      <c r="E227" s="222"/>
      <c r="F227" s="222"/>
      <c r="G227" s="220"/>
      <c r="H227" s="224"/>
      <c r="I227" s="221"/>
      <c r="J227" s="221"/>
      <c r="K227" s="221"/>
      <c r="L227" s="221"/>
      <c r="M227" s="221"/>
      <c r="N227" s="221"/>
      <c r="O227" s="221"/>
      <c r="P227" s="221"/>
      <c r="Q227" s="221"/>
      <c r="R227" s="221"/>
      <c r="S227" s="221"/>
      <c r="T227" s="221"/>
      <c r="U227" s="221"/>
      <c r="V227" s="221"/>
    </row>
    <row r="228" spans="1:22" ht="13.2">
      <c r="A228" s="221"/>
      <c r="B228" s="221"/>
      <c r="C228" s="222"/>
      <c r="D228" s="222"/>
      <c r="E228" s="222"/>
      <c r="F228" s="222"/>
      <c r="G228" s="220"/>
      <c r="H228" s="224"/>
      <c r="I228" s="221"/>
      <c r="J228" s="221"/>
      <c r="K228" s="221"/>
      <c r="L228" s="221"/>
      <c r="M228" s="221"/>
      <c r="N228" s="221"/>
      <c r="O228" s="221"/>
      <c r="P228" s="221"/>
      <c r="Q228" s="221"/>
      <c r="R228" s="221"/>
      <c r="S228" s="221"/>
      <c r="T228" s="221"/>
      <c r="U228" s="221"/>
      <c r="V228" s="221"/>
    </row>
    <row r="229" spans="1:22" ht="13.2">
      <c r="A229" s="221"/>
      <c r="B229" s="221"/>
      <c r="C229" s="222"/>
      <c r="D229" s="222"/>
      <c r="E229" s="222"/>
      <c r="F229" s="222"/>
      <c r="G229" s="220"/>
      <c r="H229" s="224"/>
      <c r="I229" s="221"/>
      <c r="J229" s="221"/>
      <c r="K229" s="221"/>
      <c r="L229" s="221"/>
      <c r="M229" s="221"/>
      <c r="N229" s="221"/>
      <c r="O229" s="221"/>
      <c r="P229" s="221"/>
      <c r="Q229" s="221"/>
      <c r="R229" s="221"/>
      <c r="S229" s="221"/>
      <c r="T229" s="221"/>
      <c r="U229" s="221"/>
      <c r="V229" s="221"/>
    </row>
    <row r="230" spans="1:22" ht="13.2">
      <c r="A230" s="221"/>
      <c r="B230" s="221"/>
      <c r="C230" s="222"/>
      <c r="D230" s="222"/>
      <c r="E230" s="222"/>
      <c r="F230" s="222"/>
      <c r="G230" s="220"/>
      <c r="H230" s="224"/>
      <c r="I230" s="221"/>
      <c r="J230" s="221"/>
      <c r="K230" s="221"/>
      <c r="L230" s="221"/>
      <c r="M230" s="221"/>
      <c r="N230" s="221"/>
      <c r="O230" s="221"/>
      <c r="P230" s="221"/>
      <c r="Q230" s="221"/>
      <c r="R230" s="221"/>
      <c r="S230" s="221"/>
      <c r="T230" s="221"/>
      <c r="U230" s="221"/>
      <c r="V230" s="221"/>
    </row>
    <row r="231" spans="1:22" ht="13.2">
      <c r="A231" s="221"/>
      <c r="B231" s="221"/>
      <c r="C231" s="222"/>
      <c r="D231" s="222"/>
      <c r="E231" s="222"/>
      <c r="F231" s="222"/>
      <c r="G231" s="220"/>
      <c r="H231" s="224"/>
      <c r="I231" s="221"/>
      <c r="J231" s="221"/>
      <c r="K231" s="221"/>
      <c r="L231" s="221"/>
      <c r="M231" s="221"/>
      <c r="N231" s="221"/>
      <c r="O231" s="221"/>
      <c r="P231" s="221"/>
      <c r="Q231" s="221"/>
      <c r="R231" s="221"/>
      <c r="S231" s="221"/>
      <c r="T231" s="221"/>
      <c r="U231" s="221"/>
      <c r="V231" s="221"/>
    </row>
    <row r="232" spans="1:22" ht="13.2">
      <c r="A232" s="221"/>
      <c r="B232" s="221"/>
      <c r="C232" s="222"/>
      <c r="D232" s="222"/>
      <c r="E232" s="222"/>
      <c r="F232" s="222"/>
      <c r="G232" s="220"/>
      <c r="H232" s="224"/>
      <c r="I232" s="221"/>
      <c r="J232" s="221"/>
      <c r="K232" s="221"/>
      <c r="L232" s="221"/>
      <c r="M232" s="221"/>
      <c r="N232" s="221"/>
      <c r="O232" s="221"/>
      <c r="P232" s="221"/>
      <c r="Q232" s="221"/>
      <c r="R232" s="221"/>
      <c r="S232" s="221"/>
      <c r="T232" s="221"/>
      <c r="U232" s="221"/>
      <c r="V232" s="221"/>
    </row>
    <row r="233" spans="1:22" ht="13.2">
      <c r="A233" s="221"/>
      <c r="B233" s="221"/>
      <c r="C233" s="222"/>
      <c r="D233" s="222"/>
      <c r="E233" s="222"/>
      <c r="F233" s="222"/>
      <c r="G233" s="220"/>
      <c r="H233" s="224"/>
      <c r="I233" s="221"/>
      <c r="J233" s="221"/>
      <c r="K233" s="221"/>
      <c r="L233" s="221"/>
      <c r="M233" s="221"/>
      <c r="N233" s="221"/>
      <c r="O233" s="221"/>
      <c r="P233" s="221"/>
      <c r="Q233" s="221"/>
      <c r="R233" s="221"/>
      <c r="S233" s="221"/>
      <c r="T233" s="221"/>
      <c r="U233" s="221"/>
      <c r="V233" s="221"/>
    </row>
    <row r="234" spans="1:22" ht="13.2">
      <c r="A234" s="221"/>
      <c r="B234" s="221"/>
      <c r="C234" s="222"/>
      <c r="D234" s="222"/>
      <c r="E234" s="222"/>
      <c r="F234" s="222"/>
      <c r="G234" s="220"/>
      <c r="H234" s="224"/>
      <c r="I234" s="221"/>
      <c r="J234" s="221"/>
      <c r="K234" s="221"/>
      <c r="L234" s="221"/>
      <c r="M234" s="221"/>
      <c r="N234" s="221"/>
      <c r="O234" s="221"/>
      <c r="P234" s="221"/>
      <c r="Q234" s="221"/>
      <c r="R234" s="221"/>
      <c r="S234" s="221"/>
      <c r="T234" s="221"/>
      <c r="U234" s="221"/>
      <c r="V234" s="221"/>
    </row>
    <row r="235" spans="1:22" ht="13.2">
      <c r="A235" s="221"/>
      <c r="B235" s="221"/>
      <c r="C235" s="222"/>
      <c r="D235" s="222"/>
      <c r="E235" s="222"/>
      <c r="F235" s="222"/>
      <c r="G235" s="220"/>
      <c r="H235" s="224"/>
      <c r="I235" s="221"/>
      <c r="J235" s="221"/>
      <c r="K235" s="221"/>
      <c r="L235" s="221"/>
      <c r="M235" s="221"/>
      <c r="N235" s="221"/>
      <c r="O235" s="221"/>
      <c r="P235" s="221"/>
      <c r="Q235" s="221"/>
      <c r="R235" s="221"/>
      <c r="S235" s="221"/>
      <c r="T235" s="221"/>
      <c r="U235" s="221"/>
      <c r="V235" s="221"/>
    </row>
    <row r="236" spans="1:22" ht="13.2">
      <c r="A236" s="221"/>
      <c r="B236" s="221"/>
      <c r="C236" s="222"/>
      <c r="D236" s="222"/>
      <c r="E236" s="222"/>
      <c r="F236" s="222"/>
      <c r="G236" s="220"/>
      <c r="H236" s="224"/>
      <c r="I236" s="221"/>
      <c r="J236" s="221"/>
      <c r="K236" s="221"/>
      <c r="L236" s="221"/>
      <c r="M236" s="221"/>
      <c r="N236" s="221"/>
      <c r="O236" s="221"/>
      <c r="P236" s="221"/>
      <c r="Q236" s="221"/>
      <c r="R236" s="221"/>
      <c r="S236" s="221"/>
      <c r="T236" s="221"/>
      <c r="U236" s="221"/>
      <c r="V236" s="221"/>
    </row>
    <row r="237" spans="1:22" ht="13.2">
      <c r="A237" s="221"/>
      <c r="B237" s="221"/>
      <c r="C237" s="222"/>
      <c r="D237" s="222"/>
      <c r="E237" s="222"/>
      <c r="F237" s="222"/>
      <c r="G237" s="220"/>
      <c r="H237" s="224"/>
      <c r="I237" s="221"/>
      <c r="J237" s="221"/>
      <c r="K237" s="221"/>
      <c r="L237" s="221"/>
      <c r="M237" s="221"/>
      <c r="N237" s="221"/>
      <c r="O237" s="221"/>
      <c r="P237" s="221"/>
      <c r="Q237" s="221"/>
      <c r="R237" s="221"/>
      <c r="S237" s="221"/>
      <c r="T237" s="221"/>
      <c r="U237" s="221"/>
      <c r="V237" s="221"/>
    </row>
    <row r="238" spans="1:22" ht="13.2">
      <c r="A238" s="221"/>
      <c r="B238" s="221"/>
      <c r="C238" s="222"/>
      <c r="D238" s="222"/>
      <c r="E238" s="222"/>
      <c r="F238" s="222"/>
      <c r="G238" s="220"/>
      <c r="H238" s="224"/>
      <c r="I238" s="221"/>
      <c r="J238" s="221"/>
      <c r="K238" s="221"/>
      <c r="L238" s="221"/>
      <c r="M238" s="221"/>
      <c r="N238" s="221"/>
      <c r="O238" s="221"/>
      <c r="P238" s="221"/>
      <c r="Q238" s="221"/>
      <c r="R238" s="221"/>
      <c r="S238" s="221"/>
      <c r="T238" s="221"/>
      <c r="U238" s="221"/>
      <c r="V238" s="221"/>
    </row>
    <row r="239" spans="1:22" ht="13.2">
      <c r="A239" s="221"/>
      <c r="B239" s="221"/>
      <c r="C239" s="222"/>
      <c r="D239" s="222"/>
      <c r="E239" s="222"/>
      <c r="F239" s="222"/>
      <c r="G239" s="220"/>
      <c r="H239" s="224"/>
      <c r="I239" s="221"/>
      <c r="J239" s="221"/>
      <c r="K239" s="221"/>
      <c r="L239" s="221"/>
      <c r="M239" s="221"/>
      <c r="N239" s="221"/>
      <c r="O239" s="221"/>
      <c r="P239" s="221"/>
      <c r="Q239" s="221"/>
      <c r="R239" s="221"/>
      <c r="S239" s="221"/>
      <c r="T239" s="221"/>
      <c r="U239" s="221"/>
      <c r="V239" s="221"/>
    </row>
    <row r="240" spans="1:22" ht="13.2">
      <c r="A240" s="221"/>
      <c r="B240" s="221"/>
      <c r="C240" s="222"/>
      <c r="D240" s="222"/>
      <c r="E240" s="222"/>
      <c r="F240" s="222"/>
      <c r="G240" s="220"/>
      <c r="H240" s="224"/>
      <c r="I240" s="221"/>
      <c r="J240" s="221"/>
      <c r="K240" s="221"/>
      <c r="L240" s="221"/>
      <c r="M240" s="221"/>
      <c r="N240" s="221"/>
      <c r="O240" s="221"/>
      <c r="P240" s="221"/>
      <c r="Q240" s="221"/>
      <c r="R240" s="221"/>
      <c r="S240" s="221"/>
      <c r="T240" s="221"/>
      <c r="U240" s="221"/>
      <c r="V240" s="221"/>
    </row>
    <row r="241" spans="1:22" ht="13.2">
      <c r="A241" s="221"/>
      <c r="B241" s="221"/>
      <c r="C241" s="222"/>
      <c r="D241" s="222"/>
      <c r="E241" s="222"/>
      <c r="F241" s="222"/>
      <c r="G241" s="220"/>
      <c r="H241" s="224"/>
      <c r="I241" s="221"/>
      <c r="J241" s="221"/>
      <c r="K241" s="221"/>
      <c r="L241" s="221"/>
      <c r="M241" s="221"/>
      <c r="N241" s="221"/>
      <c r="O241" s="221"/>
      <c r="P241" s="221"/>
      <c r="Q241" s="221"/>
      <c r="R241" s="221"/>
      <c r="S241" s="221"/>
      <c r="T241" s="221"/>
      <c r="U241" s="221"/>
      <c r="V241" s="221"/>
    </row>
    <row r="242" spans="1:22" ht="13.2">
      <c r="A242" s="221"/>
      <c r="B242" s="221"/>
      <c r="C242" s="222"/>
      <c r="D242" s="222"/>
      <c r="E242" s="222"/>
      <c r="F242" s="222"/>
      <c r="G242" s="220"/>
      <c r="H242" s="224"/>
      <c r="I242" s="221"/>
      <c r="J242" s="221"/>
      <c r="K242" s="221"/>
      <c r="L242" s="221"/>
      <c r="M242" s="221"/>
      <c r="N242" s="221"/>
      <c r="O242" s="221"/>
      <c r="P242" s="221"/>
      <c r="Q242" s="221"/>
      <c r="R242" s="221"/>
      <c r="S242" s="221"/>
      <c r="T242" s="221"/>
      <c r="U242" s="221"/>
      <c r="V242" s="221"/>
    </row>
    <row r="243" spans="1:22" ht="13.2">
      <c r="A243" s="221"/>
      <c r="B243" s="221"/>
      <c r="C243" s="222"/>
      <c r="D243" s="222"/>
      <c r="E243" s="222"/>
      <c r="F243" s="222"/>
      <c r="G243" s="220"/>
      <c r="H243" s="224"/>
      <c r="I243" s="221"/>
      <c r="J243" s="221"/>
      <c r="K243" s="221"/>
      <c r="L243" s="221"/>
      <c r="M243" s="221"/>
      <c r="N243" s="221"/>
      <c r="O243" s="221"/>
      <c r="P243" s="221"/>
      <c r="Q243" s="221"/>
      <c r="R243" s="221"/>
      <c r="S243" s="221"/>
      <c r="T243" s="221"/>
      <c r="U243" s="221"/>
      <c r="V243" s="221"/>
    </row>
    <row r="244" spans="1:22" ht="13.2">
      <c r="A244" s="221"/>
      <c r="B244" s="221"/>
      <c r="C244" s="222"/>
      <c r="D244" s="222"/>
      <c r="E244" s="222"/>
      <c r="F244" s="222"/>
      <c r="G244" s="220"/>
      <c r="H244" s="224"/>
      <c r="I244" s="221"/>
      <c r="J244" s="221"/>
      <c r="K244" s="221"/>
      <c r="L244" s="221"/>
      <c r="M244" s="221"/>
      <c r="N244" s="221"/>
      <c r="O244" s="221"/>
      <c r="P244" s="221"/>
      <c r="Q244" s="221"/>
      <c r="R244" s="221"/>
      <c r="S244" s="221"/>
      <c r="T244" s="221"/>
      <c r="U244" s="221"/>
      <c r="V244" s="221"/>
    </row>
    <row r="245" spans="1:22" ht="13.2">
      <c r="A245" s="221"/>
      <c r="B245" s="221"/>
      <c r="C245" s="222"/>
      <c r="D245" s="222"/>
      <c r="E245" s="222"/>
      <c r="F245" s="222"/>
      <c r="G245" s="220"/>
      <c r="H245" s="224"/>
      <c r="I245" s="221"/>
      <c r="J245" s="221"/>
      <c r="K245" s="221"/>
      <c r="L245" s="221"/>
      <c r="M245" s="221"/>
      <c r="N245" s="221"/>
      <c r="O245" s="221"/>
      <c r="P245" s="221"/>
      <c r="Q245" s="221"/>
      <c r="R245" s="221"/>
      <c r="S245" s="221"/>
      <c r="T245" s="221"/>
      <c r="U245" s="221"/>
      <c r="V245" s="221"/>
    </row>
    <row r="246" spans="1:22" ht="13.2">
      <c r="A246" s="221"/>
      <c r="B246" s="221"/>
      <c r="C246" s="222"/>
      <c r="D246" s="222"/>
      <c r="E246" s="222"/>
      <c r="F246" s="222"/>
      <c r="G246" s="220"/>
      <c r="H246" s="224"/>
      <c r="I246" s="221"/>
      <c r="J246" s="221"/>
      <c r="K246" s="221"/>
      <c r="L246" s="221"/>
      <c r="M246" s="221"/>
      <c r="N246" s="221"/>
      <c r="O246" s="221"/>
      <c r="P246" s="221"/>
      <c r="Q246" s="221"/>
      <c r="R246" s="221"/>
      <c r="S246" s="221"/>
      <c r="T246" s="221"/>
      <c r="U246" s="221"/>
      <c r="V246" s="221"/>
    </row>
    <row r="247" spans="1:22" ht="13.2">
      <c r="A247" s="221"/>
      <c r="B247" s="221"/>
      <c r="C247" s="222"/>
      <c r="D247" s="222"/>
      <c r="E247" s="222"/>
      <c r="F247" s="222"/>
      <c r="G247" s="220"/>
      <c r="H247" s="224"/>
      <c r="I247" s="221"/>
      <c r="J247" s="221"/>
      <c r="K247" s="221"/>
      <c r="L247" s="221"/>
      <c r="M247" s="221"/>
      <c r="N247" s="221"/>
      <c r="O247" s="221"/>
      <c r="P247" s="221"/>
      <c r="Q247" s="221"/>
      <c r="R247" s="221"/>
      <c r="S247" s="221"/>
      <c r="T247" s="221"/>
      <c r="U247" s="221"/>
      <c r="V247" s="221"/>
    </row>
    <row r="248" spans="1:22" ht="13.2">
      <c r="A248" s="221"/>
      <c r="B248" s="221"/>
      <c r="C248" s="222"/>
      <c r="D248" s="222"/>
      <c r="E248" s="222"/>
      <c r="F248" s="222"/>
      <c r="G248" s="220"/>
      <c r="H248" s="224"/>
      <c r="I248" s="221"/>
      <c r="J248" s="221"/>
      <c r="K248" s="221"/>
      <c r="L248" s="221"/>
      <c r="M248" s="221"/>
      <c r="N248" s="221"/>
      <c r="O248" s="221"/>
      <c r="P248" s="221"/>
      <c r="Q248" s="221"/>
      <c r="R248" s="221"/>
      <c r="S248" s="221"/>
      <c r="T248" s="221"/>
      <c r="U248" s="221"/>
      <c r="V248" s="221"/>
    </row>
    <row r="249" spans="1:22" ht="13.2">
      <c r="A249" s="221"/>
      <c r="B249" s="221"/>
      <c r="C249" s="222"/>
      <c r="D249" s="222"/>
      <c r="E249" s="222"/>
      <c r="F249" s="222"/>
      <c r="G249" s="220"/>
      <c r="H249" s="224"/>
      <c r="I249" s="221"/>
      <c r="J249" s="221"/>
      <c r="K249" s="221"/>
      <c r="L249" s="221"/>
      <c r="M249" s="221"/>
      <c r="N249" s="221"/>
      <c r="O249" s="221"/>
      <c r="P249" s="221"/>
      <c r="Q249" s="221"/>
      <c r="R249" s="221"/>
      <c r="S249" s="221"/>
      <c r="T249" s="221"/>
      <c r="U249" s="221"/>
      <c r="V249" s="221"/>
    </row>
    <row r="250" spans="1:22" ht="13.2">
      <c r="A250" s="221"/>
      <c r="B250" s="221"/>
      <c r="C250" s="222"/>
      <c r="D250" s="222"/>
      <c r="E250" s="222"/>
      <c r="F250" s="222"/>
      <c r="G250" s="220"/>
      <c r="H250" s="224"/>
      <c r="I250" s="221"/>
      <c r="J250" s="221"/>
      <c r="K250" s="221"/>
      <c r="L250" s="221"/>
      <c r="M250" s="221"/>
      <c r="N250" s="221"/>
      <c r="O250" s="221"/>
      <c r="P250" s="221"/>
      <c r="Q250" s="221"/>
      <c r="R250" s="221"/>
      <c r="S250" s="221"/>
      <c r="T250" s="221"/>
      <c r="U250" s="221"/>
      <c r="V250" s="221"/>
    </row>
    <row r="251" spans="1:22" ht="13.2">
      <c r="A251" s="221"/>
      <c r="B251" s="221"/>
      <c r="C251" s="222"/>
      <c r="D251" s="222"/>
      <c r="E251" s="222"/>
      <c r="F251" s="222"/>
      <c r="G251" s="220"/>
      <c r="H251" s="224"/>
      <c r="I251" s="221"/>
      <c r="J251" s="221"/>
      <c r="K251" s="221"/>
      <c r="L251" s="221"/>
      <c r="M251" s="221"/>
      <c r="N251" s="221"/>
      <c r="O251" s="221"/>
      <c r="P251" s="221"/>
      <c r="Q251" s="221"/>
      <c r="R251" s="221"/>
      <c r="S251" s="221"/>
      <c r="T251" s="221"/>
      <c r="U251" s="221"/>
      <c r="V251" s="221"/>
    </row>
    <row r="252" spans="1:22" ht="13.2">
      <c r="A252" s="221"/>
      <c r="B252" s="221"/>
      <c r="C252" s="222"/>
      <c r="D252" s="222"/>
      <c r="E252" s="222"/>
      <c r="F252" s="222"/>
      <c r="G252" s="220"/>
      <c r="H252" s="224"/>
      <c r="I252" s="221"/>
      <c r="J252" s="221"/>
      <c r="K252" s="221"/>
      <c r="L252" s="221"/>
      <c r="M252" s="221"/>
      <c r="N252" s="221"/>
      <c r="O252" s="221"/>
      <c r="P252" s="221"/>
      <c r="Q252" s="221"/>
      <c r="R252" s="221"/>
      <c r="S252" s="221"/>
      <c r="T252" s="221"/>
      <c r="U252" s="221"/>
      <c r="V252" s="221"/>
    </row>
    <row r="253" spans="1:22" ht="13.2">
      <c r="A253" s="221"/>
      <c r="B253" s="221"/>
      <c r="C253" s="222"/>
      <c r="D253" s="222"/>
      <c r="E253" s="222"/>
      <c r="F253" s="222"/>
      <c r="G253" s="220"/>
      <c r="H253" s="224"/>
      <c r="I253" s="221"/>
      <c r="J253" s="221"/>
      <c r="K253" s="221"/>
      <c r="L253" s="221"/>
      <c r="M253" s="221"/>
      <c r="N253" s="221"/>
      <c r="O253" s="221"/>
      <c r="P253" s="221"/>
      <c r="Q253" s="221"/>
      <c r="R253" s="221"/>
      <c r="S253" s="221"/>
      <c r="T253" s="221"/>
      <c r="U253" s="221"/>
      <c r="V253" s="221"/>
    </row>
    <row r="254" spans="1:22" ht="13.2">
      <c r="A254" s="221"/>
      <c r="B254" s="221"/>
      <c r="C254" s="222"/>
      <c r="D254" s="222"/>
      <c r="E254" s="222"/>
      <c r="F254" s="222"/>
      <c r="G254" s="220"/>
      <c r="H254" s="224"/>
      <c r="I254" s="221"/>
      <c r="J254" s="221"/>
      <c r="K254" s="221"/>
      <c r="L254" s="221"/>
      <c r="M254" s="221"/>
      <c r="N254" s="221"/>
      <c r="O254" s="221"/>
      <c r="P254" s="221"/>
      <c r="Q254" s="221"/>
      <c r="R254" s="221"/>
      <c r="S254" s="221"/>
      <c r="T254" s="221"/>
      <c r="U254" s="221"/>
      <c r="V254" s="221"/>
    </row>
    <row r="255" spans="1:22" ht="13.2">
      <c r="A255" s="221"/>
      <c r="B255" s="221"/>
      <c r="C255" s="222"/>
      <c r="D255" s="222"/>
      <c r="E255" s="222"/>
      <c r="F255" s="222"/>
      <c r="G255" s="220"/>
      <c r="H255" s="224"/>
      <c r="I255" s="221"/>
      <c r="J255" s="221"/>
      <c r="K255" s="221"/>
      <c r="L255" s="221"/>
      <c r="M255" s="221"/>
      <c r="N255" s="221"/>
      <c r="O255" s="221"/>
      <c r="P255" s="221"/>
      <c r="Q255" s="221"/>
      <c r="R255" s="221"/>
      <c r="S255" s="221"/>
      <c r="T255" s="221"/>
      <c r="U255" s="221"/>
      <c r="V255" s="221"/>
    </row>
    <row r="256" spans="1:22" ht="13.2">
      <c r="A256" s="221"/>
      <c r="B256" s="221"/>
      <c r="C256" s="222"/>
      <c r="D256" s="222"/>
      <c r="E256" s="222"/>
      <c r="F256" s="222"/>
      <c r="G256" s="220"/>
      <c r="H256" s="224"/>
      <c r="I256" s="221"/>
      <c r="J256" s="221"/>
      <c r="K256" s="221"/>
      <c r="L256" s="221"/>
      <c r="M256" s="221"/>
      <c r="N256" s="221"/>
      <c r="O256" s="221"/>
      <c r="P256" s="221"/>
      <c r="Q256" s="221"/>
      <c r="R256" s="221"/>
      <c r="S256" s="221"/>
      <c r="T256" s="221"/>
      <c r="U256" s="221"/>
      <c r="V256" s="221"/>
    </row>
    <row r="257" spans="1:22" ht="13.2">
      <c r="A257" s="221"/>
      <c r="B257" s="221"/>
      <c r="C257" s="222"/>
      <c r="D257" s="222"/>
      <c r="E257" s="222"/>
      <c r="F257" s="222"/>
      <c r="G257" s="220"/>
      <c r="H257" s="224"/>
      <c r="I257" s="221"/>
      <c r="J257" s="221"/>
      <c r="K257" s="221"/>
      <c r="L257" s="221"/>
      <c r="M257" s="221"/>
      <c r="N257" s="221"/>
      <c r="O257" s="221"/>
      <c r="P257" s="221"/>
      <c r="Q257" s="221"/>
      <c r="R257" s="221"/>
      <c r="S257" s="221"/>
      <c r="T257" s="221"/>
      <c r="U257" s="221"/>
      <c r="V257" s="221"/>
    </row>
    <row r="258" spans="1:22" ht="13.2">
      <c r="A258" s="221"/>
      <c r="B258" s="221"/>
      <c r="C258" s="222"/>
      <c r="D258" s="222"/>
      <c r="E258" s="222"/>
      <c r="F258" s="222"/>
      <c r="G258" s="220"/>
      <c r="H258" s="224"/>
      <c r="I258" s="221"/>
      <c r="J258" s="221"/>
      <c r="K258" s="221"/>
      <c r="L258" s="221"/>
      <c r="M258" s="221"/>
      <c r="N258" s="221"/>
      <c r="O258" s="221"/>
      <c r="P258" s="221"/>
      <c r="Q258" s="221"/>
      <c r="R258" s="221"/>
      <c r="S258" s="221"/>
      <c r="T258" s="221"/>
      <c r="U258" s="221"/>
      <c r="V258" s="221"/>
    </row>
    <row r="259" spans="1:22" ht="13.2">
      <c r="A259" s="221"/>
      <c r="B259" s="221"/>
      <c r="C259" s="222"/>
      <c r="D259" s="222"/>
      <c r="E259" s="222"/>
      <c r="F259" s="222"/>
      <c r="G259" s="220"/>
      <c r="H259" s="224"/>
      <c r="I259" s="221"/>
      <c r="J259" s="221"/>
      <c r="K259" s="221"/>
      <c r="L259" s="221"/>
      <c r="M259" s="221"/>
      <c r="N259" s="221"/>
      <c r="O259" s="221"/>
      <c r="P259" s="221"/>
      <c r="Q259" s="221"/>
      <c r="R259" s="221"/>
      <c r="S259" s="221"/>
      <c r="T259" s="221"/>
      <c r="U259" s="221"/>
      <c r="V259" s="221"/>
    </row>
    <row r="260" spans="1:22" ht="13.2">
      <c r="A260" s="221"/>
      <c r="B260" s="221"/>
      <c r="C260" s="222"/>
      <c r="D260" s="222"/>
      <c r="E260" s="222"/>
      <c r="F260" s="222"/>
      <c r="G260" s="220"/>
      <c r="H260" s="224"/>
      <c r="I260" s="221"/>
      <c r="J260" s="221"/>
      <c r="K260" s="221"/>
      <c r="L260" s="221"/>
      <c r="M260" s="221"/>
      <c r="N260" s="221"/>
      <c r="O260" s="221"/>
      <c r="P260" s="221"/>
      <c r="Q260" s="221"/>
      <c r="R260" s="221"/>
      <c r="S260" s="221"/>
      <c r="T260" s="221"/>
      <c r="U260" s="221"/>
      <c r="V260" s="221"/>
    </row>
    <row r="261" spans="1:22" ht="13.2">
      <c r="A261" s="221"/>
      <c r="B261" s="221"/>
      <c r="C261" s="222"/>
      <c r="D261" s="222"/>
      <c r="E261" s="222"/>
      <c r="F261" s="222"/>
      <c r="G261" s="220"/>
      <c r="H261" s="224"/>
      <c r="I261" s="221"/>
      <c r="J261" s="221"/>
      <c r="K261" s="221"/>
      <c r="L261" s="221"/>
      <c r="M261" s="221"/>
      <c r="N261" s="221"/>
      <c r="O261" s="221"/>
      <c r="P261" s="221"/>
      <c r="Q261" s="221"/>
      <c r="R261" s="221"/>
      <c r="S261" s="221"/>
      <c r="T261" s="221"/>
      <c r="U261" s="221"/>
      <c r="V261" s="221"/>
    </row>
    <row r="262" spans="1:22" ht="13.2">
      <c r="A262" s="221"/>
      <c r="B262" s="221"/>
      <c r="C262" s="222"/>
      <c r="D262" s="222"/>
      <c r="E262" s="222"/>
      <c r="F262" s="222"/>
      <c r="G262" s="220"/>
      <c r="H262" s="224"/>
      <c r="I262" s="221"/>
      <c r="J262" s="221"/>
      <c r="K262" s="221"/>
      <c r="L262" s="221"/>
      <c r="M262" s="221"/>
      <c r="N262" s="221"/>
      <c r="O262" s="221"/>
      <c r="P262" s="221"/>
      <c r="Q262" s="221"/>
      <c r="R262" s="221"/>
      <c r="S262" s="221"/>
      <c r="T262" s="221"/>
      <c r="U262" s="221"/>
      <c r="V262" s="221"/>
    </row>
    <row r="263" spans="1:22" ht="13.2">
      <c r="A263" s="221"/>
      <c r="B263" s="221"/>
      <c r="C263" s="222"/>
      <c r="D263" s="222"/>
      <c r="E263" s="222"/>
      <c r="F263" s="222"/>
      <c r="G263" s="220"/>
      <c r="H263" s="224"/>
      <c r="I263" s="221"/>
      <c r="J263" s="221"/>
      <c r="K263" s="221"/>
      <c r="L263" s="221"/>
      <c r="M263" s="221"/>
      <c r="N263" s="221"/>
      <c r="O263" s="221"/>
      <c r="P263" s="221"/>
      <c r="Q263" s="221"/>
      <c r="R263" s="221"/>
      <c r="S263" s="221"/>
      <c r="T263" s="221"/>
      <c r="U263" s="221"/>
      <c r="V263" s="221"/>
    </row>
    <row r="264" spans="1:22" ht="13.2">
      <c r="A264" s="221"/>
      <c r="B264" s="221"/>
      <c r="C264" s="222"/>
      <c r="D264" s="222"/>
      <c r="E264" s="222"/>
      <c r="F264" s="222"/>
      <c r="G264" s="220"/>
      <c r="H264" s="224"/>
      <c r="I264" s="221"/>
      <c r="J264" s="221"/>
      <c r="K264" s="221"/>
      <c r="L264" s="221"/>
      <c r="M264" s="221"/>
      <c r="N264" s="221"/>
      <c r="O264" s="221"/>
      <c r="P264" s="221"/>
      <c r="Q264" s="221"/>
      <c r="R264" s="221"/>
      <c r="S264" s="221"/>
      <c r="T264" s="221"/>
      <c r="U264" s="221"/>
      <c r="V264" s="221"/>
    </row>
    <row r="265" spans="1:22" ht="13.2">
      <c r="A265" s="221"/>
      <c r="B265" s="221"/>
      <c r="C265" s="222"/>
      <c r="D265" s="222"/>
      <c r="E265" s="222"/>
      <c r="F265" s="222"/>
      <c r="G265" s="220"/>
      <c r="H265" s="224"/>
      <c r="I265" s="221"/>
      <c r="J265" s="221"/>
      <c r="K265" s="221"/>
      <c r="L265" s="221"/>
      <c r="M265" s="221"/>
      <c r="N265" s="221"/>
      <c r="O265" s="221"/>
      <c r="P265" s="221"/>
      <c r="Q265" s="221"/>
      <c r="R265" s="221"/>
      <c r="S265" s="221"/>
      <c r="T265" s="221"/>
      <c r="U265" s="221"/>
      <c r="V265" s="221"/>
    </row>
    <row r="266" spans="1:22" ht="13.2">
      <c r="A266" s="221"/>
      <c r="B266" s="221"/>
      <c r="C266" s="222"/>
      <c r="D266" s="222"/>
      <c r="E266" s="222"/>
      <c r="F266" s="222"/>
      <c r="G266" s="220"/>
      <c r="H266" s="224"/>
      <c r="I266" s="221"/>
      <c r="J266" s="221"/>
      <c r="K266" s="221"/>
      <c r="L266" s="221"/>
      <c r="M266" s="221"/>
      <c r="N266" s="221"/>
      <c r="O266" s="221"/>
      <c r="P266" s="221"/>
      <c r="Q266" s="221"/>
      <c r="R266" s="221"/>
      <c r="S266" s="221"/>
      <c r="T266" s="221"/>
      <c r="U266" s="221"/>
      <c r="V266" s="221"/>
    </row>
    <row r="267" spans="1:22" ht="13.2">
      <c r="A267" s="221"/>
      <c r="B267" s="221"/>
      <c r="C267" s="222"/>
      <c r="D267" s="222"/>
      <c r="E267" s="222"/>
      <c r="F267" s="222"/>
      <c r="G267" s="220"/>
      <c r="H267" s="224"/>
      <c r="I267" s="221"/>
      <c r="J267" s="221"/>
      <c r="K267" s="221"/>
      <c r="L267" s="221"/>
      <c r="M267" s="221"/>
      <c r="N267" s="221"/>
      <c r="O267" s="221"/>
      <c r="P267" s="221"/>
      <c r="Q267" s="221"/>
      <c r="R267" s="221"/>
      <c r="S267" s="221"/>
      <c r="T267" s="221"/>
      <c r="U267" s="221"/>
      <c r="V267" s="221"/>
    </row>
    <row r="268" spans="1:22" ht="13.2">
      <c r="A268" s="221"/>
      <c r="B268" s="221"/>
      <c r="C268" s="222"/>
      <c r="D268" s="222"/>
      <c r="E268" s="222"/>
      <c r="F268" s="222"/>
      <c r="G268" s="220"/>
      <c r="H268" s="224"/>
      <c r="I268" s="221"/>
      <c r="J268" s="221"/>
      <c r="K268" s="221"/>
      <c r="L268" s="221"/>
      <c r="M268" s="221"/>
      <c r="N268" s="221"/>
      <c r="O268" s="221"/>
      <c r="P268" s="221"/>
      <c r="Q268" s="221"/>
      <c r="R268" s="221"/>
      <c r="S268" s="221"/>
      <c r="T268" s="221"/>
      <c r="U268" s="221"/>
      <c r="V268" s="221"/>
    </row>
    <row r="269" spans="1:22" ht="13.2">
      <c r="A269" s="221"/>
      <c r="B269" s="221"/>
      <c r="C269" s="222"/>
      <c r="D269" s="222"/>
      <c r="E269" s="222"/>
      <c r="F269" s="222"/>
      <c r="G269" s="220"/>
      <c r="H269" s="224"/>
      <c r="I269" s="221"/>
      <c r="J269" s="221"/>
      <c r="K269" s="221"/>
      <c r="L269" s="221"/>
      <c r="M269" s="221"/>
      <c r="N269" s="221"/>
      <c r="O269" s="221"/>
      <c r="P269" s="221"/>
      <c r="Q269" s="221"/>
      <c r="R269" s="221"/>
      <c r="S269" s="221"/>
      <c r="T269" s="221"/>
      <c r="U269" s="221"/>
      <c r="V269" s="221"/>
    </row>
    <row r="270" spans="1:22" ht="13.2">
      <c r="A270" s="221"/>
      <c r="B270" s="221"/>
      <c r="C270" s="222"/>
      <c r="D270" s="222"/>
      <c r="E270" s="222"/>
      <c r="F270" s="222"/>
      <c r="G270" s="220"/>
      <c r="H270" s="224"/>
      <c r="I270" s="221"/>
      <c r="J270" s="221"/>
      <c r="K270" s="221"/>
      <c r="L270" s="221"/>
      <c r="M270" s="221"/>
      <c r="N270" s="221"/>
      <c r="O270" s="221"/>
      <c r="P270" s="221"/>
      <c r="Q270" s="221"/>
      <c r="R270" s="221"/>
      <c r="S270" s="221"/>
      <c r="T270" s="221"/>
      <c r="U270" s="221"/>
      <c r="V270" s="221"/>
    </row>
    <row r="271" spans="1:22" ht="13.2">
      <c r="A271" s="221"/>
      <c r="B271" s="221"/>
      <c r="C271" s="222"/>
      <c r="D271" s="222"/>
      <c r="E271" s="222"/>
      <c r="F271" s="222"/>
      <c r="G271" s="220"/>
      <c r="H271" s="224"/>
      <c r="I271" s="221"/>
      <c r="J271" s="221"/>
      <c r="K271" s="221"/>
      <c r="L271" s="221"/>
      <c r="M271" s="221"/>
      <c r="N271" s="221"/>
      <c r="O271" s="221"/>
      <c r="P271" s="221"/>
      <c r="Q271" s="221"/>
      <c r="R271" s="221"/>
      <c r="S271" s="221"/>
      <c r="T271" s="221"/>
      <c r="U271" s="221"/>
      <c r="V271" s="221"/>
    </row>
    <row r="272" spans="1:22" ht="13.2">
      <c r="A272" s="221"/>
      <c r="B272" s="221"/>
      <c r="C272" s="222"/>
      <c r="D272" s="222"/>
      <c r="E272" s="222"/>
      <c r="F272" s="222"/>
      <c r="G272" s="220"/>
      <c r="H272" s="224"/>
      <c r="I272" s="221"/>
      <c r="J272" s="221"/>
      <c r="K272" s="221"/>
      <c r="L272" s="221"/>
      <c r="M272" s="221"/>
      <c r="N272" s="221"/>
      <c r="O272" s="221"/>
      <c r="P272" s="221"/>
      <c r="Q272" s="221"/>
      <c r="R272" s="221"/>
      <c r="S272" s="221"/>
      <c r="T272" s="221"/>
      <c r="U272" s="221"/>
      <c r="V272" s="221"/>
    </row>
    <row r="273" spans="1:22" ht="13.2">
      <c r="A273" s="221"/>
      <c r="B273" s="221"/>
      <c r="C273" s="222"/>
      <c r="D273" s="222"/>
      <c r="E273" s="222"/>
      <c r="F273" s="222"/>
      <c r="G273" s="220"/>
      <c r="H273" s="224"/>
      <c r="I273" s="221"/>
      <c r="J273" s="221"/>
      <c r="K273" s="221"/>
      <c r="L273" s="221"/>
      <c r="M273" s="221"/>
      <c r="N273" s="221"/>
      <c r="O273" s="221"/>
      <c r="P273" s="221"/>
      <c r="Q273" s="221"/>
      <c r="R273" s="221"/>
      <c r="S273" s="221"/>
      <c r="T273" s="221"/>
      <c r="U273" s="221"/>
      <c r="V273" s="221"/>
    </row>
    <row r="274" spans="1:22" ht="13.2">
      <c r="A274" s="221"/>
      <c r="B274" s="221"/>
      <c r="C274" s="222"/>
      <c r="D274" s="222"/>
      <c r="E274" s="222"/>
      <c r="F274" s="222"/>
      <c r="G274" s="220"/>
      <c r="H274" s="224"/>
      <c r="I274" s="221"/>
      <c r="J274" s="221"/>
      <c r="K274" s="221"/>
      <c r="L274" s="221"/>
      <c r="M274" s="221"/>
      <c r="N274" s="221"/>
      <c r="O274" s="221"/>
      <c r="P274" s="221"/>
      <c r="Q274" s="221"/>
      <c r="R274" s="221"/>
      <c r="S274" s="221"/>
      <c r="T274" s="221"/>
      <c r="U274" s="221"/>
      <c r="V274" s="221"/>
    </row>
    <row r="275" spans="1:22" ht="13.2">
      <c r="A275" s="221"/>
      <c r="B275" s="221"/>
      <c r="C275" s="222"/>
      <c r="D275" s="222"/>
      <c r="E275" s="222"/>
      <c r="F275" s="222"/>
      <c r="G275" s="220"/>
      <c r="H275" s="224"/>
      <c r="I275" s="221"/>
      <c r="J275" s="221"/>
      <c r="K275" s="221"/>
      <c r="L275" s="221"/>
      <c r="M275" s="221"/>
      <c r="N275" s="221"/>
      <c r="O275" s="221"/>
      <c r="P275" s="221"/>
      <c r="Q275" s="221"/>
      <c r="R275" s="221"/>
      <c r="S275" s="221"/>
      <c r="T275" s="221"/>
      <c r="U275" s="221"/>
      <c r="V275" s="221"/>
    </row>
    <row r="276" spans="1:22" ht="13.2">
      <c r="A276" s="221"/>
      <c r="B276" s="221"/>
      <c r="C276" s="222"/>
      <c r="D276" s="222"/>
      <c r="E276" s="222"/>
      <c r="F276" s="222"/>
      <c r="G276" s="220"/>
      <c r="H276" s="224"/>
      <c r="I276" s="221"/>
      <c r="J276" s="221"/>
      <c r="K276" s="221"/>
      <c r="L276" s="221"/>
      <c r="M276" s="221"/>
      <c r="N276" s="221"/>
      <c r="O276" s="221"/>
      <c r="P276" s="221"/>
      <c r="Q276" s="221"/>
      <c r="R276" s="221"/>
      <c r="S276" s="221"/>
      <c r="T276" s="221"/>
      <c r="U276" s="221"/>
      <c r="V276" s="221"/>
    </row>
    <row r="277" spans="1:22" ht="13.2">
      <c r="A277" s="221"/>
      <c r="B277" s="221"/>
      <c r="C277" s="222"/>
      <c r="D277" s="222"/>
      <c r="E277" s="222"/>
      <c r="F277" s="222"/>
      <c r="G277" s="220"/>
      <c r="H277" s="224"/>
      <c r="I277" s="221"/>
      <c r="J277" s="221"/>
      <c r="K277" s="221"/>
      <c r="L277" s="221"/>
      <c r="M277" s="221"/>
      <c r="N277" s="221"/>
      <c r="O277" s="221"/>
      <c r="P277" s="221"/>
      <c r="Q277" s="221"/>
      <c r="R277" s="221"/>
      <c r="S277" s="221"/>
      <c r="T277" s="221"/>
      <c r="U277" s="221"/>
      <c r="V277" s="221"/>
    </row>
    <row r="278" spans="1:22" ht="13.2">
      <c r="A278" s="221"/>
      <c r="B278" s="221"/>
      <c r="C278" s="222"/>
      <c r="D278" s="222"/>
      <c r="E278" s="222"/>
      <c r="F278" s="222"/>
      <c r="G278" s="220"/>
      <c r="H278" s="224"/>
      <c r="I278" s="221"/>
      <c r="J278" s="221"/>
      <c r="K278" s="221"/>
      <c r="L278" s="221"/>
      <c r="M278" s="221"/>
      <c r="N278" s="221"/>
      <c r="O278" s="221"/>
      <c r="P278" s="221"/>
      <c r="Q278" s="221"/>
      <c r="R278" s="221"/>
      <c r="S278" s="221"/>
      <c r="T278" s="221"/>
      <c r="U278" s="221"/>
      <c r="V278" s="221"/>
    </row>
    <row r="279" spans="1:22" ht="13.2">
      <c r="A279" s="221"/>
      <c r="B279" s="221"/>
      <c r="C279" s="222"/>
      <c r="D279" s="222"/>
      <c r="E279" s="222"/>
      <c r="F279" s="222"/>
      <c r="G279" s="220"/>
      <c r="H279" s="224"/>
      <c r="I279" s="221"/>
      <c r="J279" s="221"/>
      <c r="K279" s="221"/>
      <c r="L279" s="221"/>
      <c r="M279" s="221"/>
      <c r="N279" s="221"/>
      <c r="O279" s="221"/>
      <c r="P279" s="221"/>
      <c r="Q279" s="221"/>
      <c r="R279" s="221"/>
      <c r="S279" s="221"/>
      <c r="T279" s="221"/>
      <c r="U279" s="221"/>
      <c r="V279" s="221"/>
    </row>
    <row r="280" spans="1:22" ht="13.2">
      <c r="A280" s="221"/>
      <c r="B280" s="221"/>
      <c r="C280" s="222"/>
      <c r="D280" s="222"/>
      <c r="E280" s="222"/>
      <c r="F280" s="222"/>
      <c r="G280" s="220"/>
      <c r="H280" s="224"/>
      <c r="I280" s="221"/>
      <c r="J280" s="221"/>
      <c r="K280" s="221"/>
      <c r="L280" s="221"/>
      <c r="M280" s="221"/>
      <c r="N280" s="221"/>
      <c r="O280" s="221"/>
      <c r="P280" s="221"/>
      <c r="Q280" s="221"/>
      <c r="R280" s="221"/>
      <c r="S280" s="221"/>
      <c r="T280" s="221"/>
      <c r="U280" s="221"/>
      <c r="V280" s="221"/>
    </row>
    <row r="281" spans="1:22" ht="13.2">
      <c r="A281" s="221"/>
      <c r="B281" s="221"/>
      <c r="C281" s="222"/>
      <c r="D281" s="222"/>
      <c r="E281" s="222"/>
      <c r="F281" s="222"/>
      <c r="G281" s="220"/>
      <c r="H281" s="224"/>
      <c r="I281" s="221"/>
      <c r="J281" s="221"/>
      <c r="K281" s="221"/>
      <c r="L281" s="221"/>
      <c r="M281" s="221"/>
      <c r="N281" s="221"/>
      <c r="O281" s="221"/>
      <c r="P281" s="221"/>
      <c r="Q281" s="221"/>
      <c r="R281" s="221"/>
      <c r="S281" s="221"/>
      <c r="T281" s="221"/>
      <c r="U281" s="221"/>
      <c r="V281" s="221"/>
    </row>
    <row r="282" spans="1:22" ht="13.2">
      <c r="A282" s="221"/>
      <c r="B282" s="221"/>
      <c r="C282" s="222"/>
      <c r="D282" s="222"/>
      <c r="E282" s="222"/>
      <c r="F282" s="222"/>
      <c r="G282" s="220"/>
      <c r="H282" s="224"/>
      <c r="I282" s="221"/>
      <c r="J282" s="221"/>
      <c r="K282" s="221"/>
      <c r="L282" s="221"/>
      <c r="M282" s="221"/>
      <c r="N282" s="221"/>
      <c r="O282" s="221"/>
      <c r="P282" s="221"/>
      <c r="Q282" s="221"/>
      <c r="R282" s="221"/>
      <c r="S282" s="221"/>
      <c r="T282" s="221"/>
      <c r="U282" s="221"/>
      <c r="V282" s="221"/>
    </row>
    <row r="283" spans="1:22" ht="13.2">
      <c r="A283" s="221"/>
      <c r="B283" s="221"/>
      <c r="C283" s="222"/>
      <c r="D283" s="222"/>
      <c r="E283" s="222"/>
      <c r="F283" s="222"/>
      <c r="G283" s="220"/>
      <c r="H283" s="224"/>
      <c r="I283" s="221"/>
      <c r="J283" s="221"/>
      <c r="K283" s="221"/>
      <c r="L283" s="221"/>
      <c r="M283" s="221"/>
      <c r="N283" s="221"/>
      <c r="O283" s="221"/>
      <c r="P283" s="221"/>
      <c r="Q283" s="221"/>
      <c r="R283" s="221"/>
      <c r="S283" s="221"/>
      <c r="T283" s="221"/>
      <c r="U283" s="221"/>
      <c r="V283" s="221"/>
    </row>
    <row r="284" spans="1:22" ht="13.2">
      <c r="A284" s="221"/>
      <c r="B284" s="221"/>
      <c r="C284" s="222"/>
      <c r="D284" s="222"/>
      <c r="E284" s="222"/>
      <c r="F284" s="222"/>
      <c r="G284" s="220"/>
      <c r="H284" s="224"/>
      <c r="I284" s="221"/>
      <c r="J284" s="221"/>
      <c r="K284" s="221"/>
      <c r="L284" s="221"/>
      <c r="M284" s="221"/>
      <c r="N284" s="221"/>
      <c r="O284" s="221"/>
      <c r="P284" s="221"/>
      <c r="Q284" s="221"/>
      <c r="R284" s="221"/>
      <c r="S284" s="221"/>
      <c r="T284" s="221"/>
      <c r="U284" s="221"/>
      <c r="V284" s="221"/>
    </row>
    <row r="285" spans="1:22" ht="13.2">
      <c r="A285" s="221"/>
      <c r="B285" s="221"/>
      <c r="C285" s="222"/>
      <c r="D285" s="222"/>
      <c r="E285" s="222"/>
      <c r="F285" s="222"/>
      <c r="G285" s="220"/>
      <c r="H285" s="224"/>
      <c r="I285" s="221"/>
      <c r="J285" s="221"/>
      <c r="K285" s="221"/>
      <c r="L285" s="221"/>
      <c r="M285" s="221"/>
      <c r="N285" s="221"/>
      <c r="O285" s="221"/>
      <c r="P285" s="221"/>
      <c r="Q285" s="221"/>
      <c r="R285" s="221"/>
      <c r="S285" s="221"/>
      <c r="T285" s="221"/>
      <c r="U285" s="221"/>
      <c r="V285" s="221"/>
    </row>
    <row r="286" spans="1:22" ht="13.2">
      <c r="A286" s="221"/>
      <c r="B286" s="221"/>
      <c r="C286" s="222"/>
      <c r="D286" s="222"/>
      <c r="E286" s="222"/>
      <c r="F286" s="222"/>
      <c r="G286" s="220"/>
      <c r="H286" s="224"/>
      <c r="I286" s="221"/>
      <c r="J286" s="221"/>
      <c r="K286" s="221"/>
      <c r="L286" s="221"/>
      <c r="M286" s="221"/>
      <c r="N286" s="221"/>
      <c r="O286" s="221"/>
      <c r="P286" s="221"/>
      <c r="Q286" s="221"/>
      <c r="R286" s="221"/>
      <c r="S286" s="221"/>
      <c r="T286" s="221"/>
      <c r="U286" s="221"/>
      <c r="V286" s="221"/>
    </row>
    <row r="287" spans="1:22" ht="13.2">
      <c r="A287" s="221"/>
      <c r="B287" s="221"/>
      <c r="C287" s="222"/>
      <c r="D287" s="222"/>
      <c r="E287" s="222"/>
      <c r="F287" s="222"/>
      <c r="G287" s="220"/>
      <c r="H287" s="224"/>
      <c r="I287" s="221"/>
      <c r="J287" s="221"/>
      <c r="K287" s="221"/>
      <c r="L287" s="221"/>
      <c r="M287" s="221"/>
      <c r="N287" s="221"/>
      <c r="O287" s="221"/>
      <c r="P287" s="221"/>
      <c r="Q287" s="221"/>
      <c r="R287" s="221"/>
      <c r="S287" s="221"/>
      <c r="T287" s="221"/>
      <c r="U287" s="221"/>
      <c r="V287" s="221"/>
    </row>
    <row r="288" spans="1:22" ht="13.2">
      <c r="A288" s="221"/>
      <c r="B288" s="221"/>
      <c r="C288" s="222"/>
      <c r="D288" s="222"/>
      <c r="E288" s="222"/>
      <c r="F288" s="222"/>
      <c r="G288" s="220"/>
      <c r="H288" s="224"/>
      <c r="I288" s="221"/>
      <c r="J288" s="221"/>
      <c r="K288" s="221"/>
      <c r="L288" s="221"/>
      <c r="M288" s="221"/>
      <c r="N288" s="221"/>
      <c r="O288" s="221"/>
      <c r="P288" s="221"/>
      <c r="Q288" s="221"/>
      <c r="R288" s="221"/>
      <c r="S288" s="221"/>
      <c r="T288" s="221"/>
      <c r="U288" s="221"/>
      <c r="V288" s="221"/>
    </row>
    <row r="289" spans="1:22" ht="13.2">
      <c r="A289" s="221"/>
      <c r="B289" s="221"/>
      <c r="C289" s="222"/>
      <c r="D289" s="222"/>
      <c r="E289" s="222"/>
      <c r="F289" s="222"/>
      <c r="G289" s="220"/>
      <c r="H289" s="224"/>
      <c r="I289" s="221"/>
      <c r="J289" s="221"/>
      <c r="K289" s="221"/>
      <c r="L289" s="221"/>
      <c r="M289" s="221"/>
      <c r="N289" s="221"/>
      <c r="O289" s="221"/>
      <c r="P289" s="221"/>
      <c r="Q289" s="221"/>
      <c r="R289" s="221"/>
      <c r="S289" s="221"/>
      <c r="T289" s="221"/>
      <c r="U289" s="221"/>
      <c r="V289" s="221"/>
    </row>
    <row r="290" spans="1:22" ht="13.2">
      <c r="A290" s="221"/>
      <c r="B290" s="221"/>
      <c r="C290" s="222"/>
      <c r="D290" s="222"/>
      <c r="E290" s="222"/>
      <c r="F290" s="222"/>
      <c r="G290" s="220"/>
      <c r="H290" s="224"/>
      <c r="I290" s="221"/>
      <c r="J290" s="221"/>
      <c r="K290" s="221"/>
      <c r="L290" s="221"/>
      <c r="M290" s="221"/>
      <c r="N290" s="221"/>
      <c r="O290" s="221"/>
      <c r="P290" s="221"/>
      <c r="Q290" s="221"/>
      <c r="R290" s="221"/>
      <c r="S290" s="221"/>
      <c r="T290" s="221"/>
      <c r="U290" s="221"/>
      <c r="V290" s="221"/>
    </row>
    <row r="291" spans="1:22" ht="13.2">
      <c r="A291" s="221"/>
      <c r="B291" s="221"/>
      <c r="C291" s="222"/>
      <c r="D291" s="222"/>
      <c r="E291" s="222"/>
      <c r="F291" s="222"/>
      <c r="G291" s="220"/>
      <c r="H291" s="224"/>
      <c r="I291" s="221"/>
      <c r="J291" s="221"/>
      <c r="K291" s="221"/>
      <c r="L291" s="221"/>
      <c r="M291" s="221"/>
      <c r="N291" s="221"/>
      <c r="O291" s="221"/>
      <c r="P291" s="221"/>
      <c r="Q291" s="221"/>
      <c r="R291" s="221"/>
      <c r="S291" s="221"/>
      <c r="T291" s="221"/>
      <c r="U291" s="221"/>
      <c r="V291" s="221"/>
    </row>
    <row r="292" spans="1:22" ht="13.2">
      <c r="A292" s="221"/>
      <c r="B292" s="221"/>
      <c r="C292" s="222"/>
      <c r="D292" s="222"/>
      <c r="E292" s="222"/>
      <c r="F292" s="222"/>
      <c r="G292" s="220"/>
      <c r="H292" s="224"/>
      <c r="I292" s="221"/>
      <c r="J292" s="221"/>
      <c r="K292" s="221"/>
      <c r="L292" s="221"/>
      <c r="M292" s="221"/>
      <c r="N292" s="221"/>
      <c r="O292" s="221"/>
      <c r="P292" s="221"/>
      <c r="Q292" s="221"/>
      <c r="R292" s="221"/>
      <c r="S292" s="221"/>
      <c r="T292" s="221"/>
      <c r="U292" s="221"/>
      <c r="V292" s="221"/>
    </row>
    <row r="293" spans="1:22" ht="13.2">
      <c r="A293" s="221"/>
      <c r="B293" s="221"/>
      <c r="C293" s="222"/>
      <c r="D293" s="222"/>
      <c r="E293" s="222"/>
      <c r="F293" s="222"/>
      <c r="G293" s="220"/>
      <c r="H293" s="224"/>
      <c r="I293" s="221"/>
      <c r="J293" s="221"/>
      <c r="K293" s="221"/>
      <c r="L293" s="221"/>
      <c r="M293" s="221"/>
      <c r="N293" s="221"/>
      <c r="O293" s="221"/>
      <c r="P293" s="221"/>
      <c r="Q293" s="221"/>
      <c r="R293" s="221"/>
      <c r="S293" s="221"/>
      <c r="T293" s="221"/>
      <c r="U293" s="221"/>
      <c r="V293" s="221"/>
    </row>
    <row r="294" spans="1:22" ht="13.2">
      <c r="A294" s="221"/>
      <c r="B294" s="221"/>
      <c r="C294" s="222"/>
      <c r="D294" s="222"/>
      <c r="E294" s="222"/>
      <c r="F294" s="222"/>
      <c r="G294" s="220"/>
      <c r="H294" s="224"/>
      <c r="I294" s="221"/>
      <c r="J294" s="221"/>
      <c r="K294" s="221"/>
      <c r="L294" s="221"/>
      <c r="M294" s="221"/>
      <c r="N294" s="221"/>
      <c r="O294" s="221"/>
      <c r="P294" s="221"/>
      <c r="Q294" s="221"/>
      <c r="R294" s="221"/>
      <c r="S294" s="221"/>
      <c r="T294" s="221"/>
      <c r="U294" s="221"/>
      <c r="V294" s="221"/>
    </row>
    <row r="295" spans="1:22" ht="13.2">
      <c r="A295" s="221"/>
      <c r="B295" s="221"/>
      <c r="C295" s="222"/>
      <c r="D295" s="222"/>
      <c r="E295" s="222"/>
      <c r="F295" s="222"/>
      <c r="G295" s="220"/>
      <c r="H295" s="224"/>
      <c r="I295" s="221"/>
      <c r="J295" s="221"/>
      <c r="K295" s="221"/>
      <c r="L295" s="221"/>
      <c r="M295" s="221"/>
      <c r="N295" s="221"/>
      <c r="O295" s="221"/>
      <c r="P295" s="221"/>
      <c r="Q295" s="221"/>
      <c r="R295" s="221"/>
      <c r="S295" s="221"/>
      <c r="T295" s="221"/>
      <c r="U295" s="221"/>
      <c r="V295" s="221"/>
    </row>
    <row r="296" spans="1:22" ht="13.2">
      <c r="A296" s="221"/>
      <c r="B296" s="221"/>
      <c r="C296" s="222"/>
      <c r="D296" s="222"/>
      <c r="E296" s="222"/>
      <c r="F296" s="222"/>
      <c r="G296" s="220"/>
      <c r="H296" s="224"/>
      <c r="I296" s="221"/>
      <c r="J296" s="221"/>
      <c r="K296" s="221"/>
      <c r="L296" s="221"/>
      <c r="M296" s="221"/>
      <c r="N296" s="221"/>
      <c r="O296" s="221"/>
      <c r="P296" s="221"/>
      <c r="Q296" s="221"/>
      <c r="R296" s="221"/>
      <c r="S296" s="221"/>
      <c r="T296" s="221"/>
      <c r="U296" s="221"/>
      <c r="V296" s="221"/>
    </row>
    <row r="297" spans="1:22" ht="13.2">
      <c r="A297" s="221"/>
      <c r="B297" s="221"/>
      <c r="C297" s="222"/>
      <c r="D297" s="222"/>
      <c r="E297" s="222"/>
      <c r="F297" s="222"/>
      <c r="G297" s="220"/>
      <c r="H297" s="224"/>
      <c r="I297" s="221"/>
      <c r="J297" s="221"/>
      <c r="K297" s="221"/>
      <c r="L297" s="221"/>
      <c r="M297" s="221"/>
      <c r="N297" s="221"/>
      <c r="O297" s="221"/>
      <c r="P297" s="221"/>
      <c r="Q297" s="221"/>
      <c r="R297" s="221"/>
      <c r="S297" s="221"/>
      <c r="T297" s="221"/>
      <c r="U297" s="221"/>
      <c r="V297" s="221"/>
    </row>
    <row r="298" spans="1:22" ht="13.2">
      <c r="A298" s="221"/>
      <c r="B298" s="221"/>
      <c r="C298" s="222"/>
      <c r="D298" s="222"/>
      <c r="E298" s="222"/>
      <c r="F298" s="222"/>
      <c r="G298" s="220"/>
      <c r="H298" s="224"/>
      <c r="I298" s="221"/>
      <c r="J298" s="221"/>
      <c r="K298" s="221"/>
      <c r="L298" s="221"/>
      <c r="M298" s="221"/>
      <c r="N298" s="221"/>
      <c r="O298" s="221"/>
      <c r="P298" s="221"/>
      <c r="Q298" s="221"/>
      <c r="R298" s="221"/>
      <c r="S298" s="221"/>
      <c r="T298" s="221"/>
      <c r="U298" s="221"/>
      <c r="V298" s="221"/>
    </row>
    <row r="299" spans="1:22" ht="13.2">
      <c r="A299" s="221"/>
      <c r="B299" s="221"/>
      <c r="C299" s="222"/>
      <c r="D299" s="222"/>
      <c r="E299" s="222"/>
      <c r="F299" s="222"/>
      <c r="G299" s="220"/>
      <c r="H299" s="224"/>
      <c r="I299" s="221"/>
      <c r="J299" s="221"/>
      <c r="K299" s="221"/>
      <c r="L299" s="221"/>
      <c r="M299" s="221"/>
      <c r="N299" s="221"/>
      <c r="O299" s="221"/>
      <c r="P299" s="221"/>
      <c r="Q299" s="221"/>
      <c r="R299" s="221"/>
      <c r="S299" s="221"/>
      <c r="T299" s="221"/>
      <c r="U299" s="221"/>
      <c r="V299" s="221"/>
    </row>
    <row r="300" spans="1:22" ht="13.2">
      <c r="A300" s="221"/>
      <c r="B300" s="221"/>
      <c r="C300" s="222"/>
      <c r="D300" s="222"/>
      <c r="E300" s="222"/>
      <c r="F300" s="222"/>
      <c r="G300" s="220"/>
      <c r="H300" s="224"/>
      <c r="I300" s="221"/>
      <c r="J300" s="221"/>
      <c r="K300" s="221"/>
      <c r="L300" s="221"/>
      <c r="M300" s="221"/>
      <c r="N300" s="221"/>
      <c r="O300" s="221"/>
      <c r="P300" s="221"/>
      <c r="Q300" s="221"/>
      <c r="R300" s="221"/>
      <c r="S300" s="221"/>
      <c r="T300" s="221"/>
      <c r="U300" s="221"/>
      <c r="V300" s="221"/>
    </row>
    <row r="301" spans="1:22" ht="13.2">
      <c r="A301" s="221"/>
      <c r="B301" s="221"/>
      <c r="C301" s="222"/>
      <c r="D301" s="222"/>
      <c r="E301" s="222"/>
      <c r="F301" s="222"/>
      <c r="G301" s="220"/>
      <c r="H301" s="224"/>
      <c r="I301" s="221"/>
      <c r="J301" s="221"/>
      <c r="K301" s="221"/>
      <c r="L301" s="221"/>
      <c r="M301" s="221"/>
      <c r="N301" s="221"/>
      <c r="O301" s="221"/>
      <c r="P301" s="221"/>
      <c r="Q301" s="221"/>
      <c r="R301" s="221"/>
      <c r="S301" s="221"/>
      <c r="T301" s="221"/>
      <c r="U301" s="221"/>
      <c r="V301" s="221"/>
    </row>
    <row r="302" spans="1:22" ht="13.2">
      <c r="A302" s="221"/>
      <c r="B302" s="221"/>
      <c r="C302" s="222"/>
      <c r="D302" s="222"/>
      <c r="E302" s="222"/>
      <c r="F302" s="222"/>
      <c r="G302" s="220"/>
      <c r="H302" s="224"/>
      <c r="I302" s="221"/>
      <c r="J302" s="221"/>
      <c r="K302" s="221"/>
      <c r="L302" s="221"/>
      <c r="M302" s="221"/>
      <c r="N302" s="221"/>
      <c r="O302" s="221"/>
      <c r="P302" s="221"/>
      <c r="Q302" s="221"/>
      <c r="R302" s="221"/>
      <c r="S302" s="221"/>
      <c r="T302" s="221"/>
      <c r="U302" s="221"/>
      <c r="V302" s="221"/>
    </row>
    <row r="303" spans="1:22" ht="13.2">
      <c r="A303" s="221"/>
      <c r="B303" s="221"/>
      <c r="C303" s="222"/>
      <c r="D303" s="222"/>
      <c r="E303" s="222"/>
      <c r="F303" s="222"/>
      <c r="G303" s="220"/>
      <c r="H303" s="224"/>
      <c r="I303" s="221"/>
      <c r="J303" s="221"/>
      <c r="K303" s="221"/>
      <c r="L303" s="221"/>
      <c r="M303" s="221"/>
      <c r="N303" s="221"/>
      <c r="O303" s="221"/>
      <c r="P303" s="221"/>
      <c r="Q303" s="221"/>
      <c r="R303" s="221"/>
      <c r="S303" s="221"/>
      <c r="T303" s="221"/>
      <c r="U303" s="221"/>
      <c r="V303" s="221"/>
    </row>
    <row r="304" spans="1:22" ht="13.2">
      <c r="A304" s="221"/>
      <c r="B304" s="221"/>
      <c r="C304" s="222"/>
      <c r="D304" s="222"/>
      <c r="E304" s="222"/>
      <c r="F304" s="222"/>
      <c r="G304" s="220"/>
      <c r="H304" s="224"/>
      <c r="I304" s="221"/>
      <c r="J304" s="221"/>
      <c r="K304" s="221"/>
      <c r="L304" s="221"/>
      <c r="M304" s="221"/>
      <c r="N304" s="221"/>
      <c r="O304" s="221"/>
      <c r="P304" s="221"/>
      <c r="Q304" s="221"/>
      <c r="R304" s="221"/>
      <c r="S304" s="221"/>
      <c r="T304" s="221"/>
      <c r="U304" s="221"/>
      <c r="V304" s="221"/>
    </row>
    <row r="305" spans="1:22" ht="13.2">
      <c r="A305" s="221"/>
      <c r="B305" s="221"/>
      <c r="C305" s="222"/>
      <c r="D305" s="222"/>
      <c r="E305" s="222"/>
      <c r="F305" s="222"/>
      <c r="G305" s="220"/>
      <c r="H305" s="224"/>
      <c r="I305" s="221"/>
      <c r="J305" s="221"/>
      <c r="K305" s="221"/>
      <c r="L305" s="221"/>
      <c r="M305" s="221"/>
      <c r="N305" s="221"/>
      <c r="O305" s="221"/>
      <c r="P305" s="221"/>
      <c r="Q305" s="221"/>
      <c r="R305" s="221"/>
      <c r="S305" s="221"/>
      <c r="T305" s="221"/>
      <c r="U305" s="221"/>
      <c r="V305" s="221"/>
    </row>
    <row r="306" spans="1:22" ht="13.2">
      <c r="A306" s="221"/>
      <c r="B306" s="221"/>
      <c r="C306" s="222"/>
      <c r="D306" s="222"/>
      <c r="E306" s="222"/>
      <c r="F306" s="222"/>
      <c r="G306" s="220"/>
      <c r="H306" s="224"/>
      <c r="I306" s="221"/>
      <c r="J306" s="221"/>
      <c r="K306" s="221"/>
      <c r="L306" s="221"/>
      <c r="M306" s="221"/>
      <c r="N306" s="221"/>
      <c r="O306" s="221"/>
      <c r="P306" s="221"/>
      <c r="Q306" s="221"/>
      <c r="R306" s="221"/>
      <c r="S306" s="221"/>
      <c r="T306" s="221"/>
      <c r="U306" s="221"/>
      <c r="V306" s="221"/>
    </row>
    <row r="307" spans="1:22" ht="13.2">
      <c r="A307" s="221"/>
      <c r="B307" s="221"/>
      <c r="C307" s="222"/>
      <c r="D307" s="222"/>
      <c r="E307" s="222"/>
      <c r="F307" s="222"/>
      <c r="G307" s="220"/>
      <c r="H307" s="224"/>
      <c r="I307" s="221"/>
      <c r="J307" s="221"/>
      <c r="K307" s="221"/>
      <c r="L307" s="221"/>
      <c r="M307" s="221"/>
      <c r="N307" s="221"/>
      <c r="O307" s="221"/>
      <c r="P307" s="221"/>
      <c r="Q307" s="221"/>
      <c r="R307" s="221"/>
      <c r="S307" s="221"/>
      <c r="T307" s="221"/>
      <c r="U307" s="221"/>
      <c r="V307" s="221"/>
    </row>
    <row r="308" spans="1:22" ht="13.2">
      <c r="A308" s="221"/>
      <c r="B308" s="221"/>
      <c r="C308" s="222"/>
      <c r="D308" s="222"/>
      <c r="E308" s="222"/>
      <c r="F308" s="222"/>
      <c r="G308" s="220"/>
      <c r="H308" s="224"/>
      <c r="I308" s="221"/>
      <c r="J308" s="221"/>
      <c r="K308" s="221"/>
      <c r="L308" s="221"/>
      <c r="M308" s="221"/>
      <c r="N308" s="221"/>
      <c r="O308" s="221"/>
      <c r="P308" s="221"/>
      <c r="Q308" s="221"/>
      <c r="R308" s="221"/>
      <c r="S308" s="221"/>
      <c r="T308" s="221"/>
      <c r="U308" s="221"/>
      <c r="V308" s="221"/>
    </row>
    <row r="309" spans="1:22" ht="13.2">
      <c r="A309" s="221"/>
      <c r="B309" s="221"/>
      <c r="C309" s="222"/>
      <c r="D309" s="222"/>
      <c r="E309" s="222"/>
      <c r="F309" s="222"/>
      <c r="G309" s="220"/>
      <c r="H309" s="224"/>
      <c r="I309" s="221"/>
      <c r="J309" s="221"/>
      <c r="K309" s="221"/>
      <c r="L309" s="221"/>
      <c r="M309" s="221"/>
      <c r="N309" s="221"/>
      <c r="O309" s="221"/>
      <c r="P309" s="221"/>
      <c r="Q309" s="221"/>
      <c r="R309" s="221"/>
      <c r="S309" s="221"/>
      <c r="T309" s="221"/>
      <c r="U309" s="221"/>
      <c r="V309" s="221"/>
    </row>
    <row r="310" spans="1:22" ht="13.2">
      <c r="A310" s="221"/>
      <c r="B310" s="221"/>
      <c r="C310" s="222"/>
      <c r="D310" s="222"/>
      <c r="E310" s="222"/>
      <c r="F310" s="222"/>
      <c r="G310" s="220"/>
      <c r="H310" s="224"/>
      <c r="I310" s="221"/>
      <c r="J310" s="221"/>
      <c r="K310" s="221"/>
      <c r="L310" s="221"/>
      <c r="M310" s="221"/>
      <c r="N310" s="221"/>
      <c r="O310" s="221"/>
      <c r="P310" s="221"/>
      <c r="Q310" s="221"/>
      <c r="R310" s="221"/>
      <c r="S310" s="221"/>
      <c r="T310" s="221"/>
      <c r="U310" s="221"/>
      <c r="V310" s="221"/>
    </row>
    <row r="311" spans="1:22" ht="13.2">
      <c r="A311" s="221"/>
      <c r="B311" s="221"/>
      <c r="C311" s="222"/>
      <c r="D311" s="222"/>
      <c r="E311" s="222"/>
      <c r="F311" s="222"/>
      <c r="G311" s="220"/>
      <c r="H311" s="224"/>
      <c r="I311" s="221"/>
      <c r="J311" s="221"/>
      <c r="K311" s="221"/>
      <c r="L311" s="221"/>
      <c r="M311" s="221"/>
      <c r="N311" s="221"/>
      <c r="O311" s="221"/>
      <c r="P311" s="221"/>
      <c r="Q311" s="221"/>
      <c r="R311" s="221"/>
      <c r="S311" s="221"/>
      <c r="T311" s="221"/>
      <c r="U311" s="221"/>
      <c r="V311" s="221"/>
    </row>
    <row r="312" spans="1:22" ht="13.2">
      <c r="A312" s="221"/>
      <c r="B312" s="221"/>
      <c r="C312" s="222"/>
      <c r="D312" s="222"/>
      <c r="E312" s="222"/>
      <c r="F312" s="222"/>
      <c r="G312" s="220"/>
      <c r="H312" s="224"/>
      <c r="I312" s="221"/>
      <c r="J312" s="221"/>
      <c r="K312" s="221"/>
      <c r="L312" s="221"/>
      <c r="M312" s="221"/>
      <c r="N312" s="221"/>
      <c r="O312" s="221"/>
      <c r="P312" s="221"/>
      <c r="Q312" s="221"/>
      <c r="R312" s="221"/>
      <c r="S312" s="221"/>
      <c r="T312" s="221"/>
      <c r="U312" s="221"/>
      <c r="V312" s="221"/>
    </row>
    <row r="313" spans="1:22" ht="13.2">
      <c r="A313" s="221"/>
      <c r="B313" s="221"/>
      <c r="C313" s="222"/>
      <c r="D313" s="222"/>
      <c r="E313" s="222"/>
      <c r="F313" s="222"/>
      <c r="G313" s="220"/>
      <c r="H313" s="224"/>
      <c r="I313" s="221"/>
      <c r="J313" s="221"/>
      <c r="K313" s="221"/>
      <c r="L313" s="221"/>
      <c r="M313" s="221"/>
      <c r="N313" s="221"/>
      <c r="O313" s="221"/>
      <c r="P313" s="221"/>
      <c r="Q313" s="221"/>
      <c r="R313" s="221"/>
      <c r="S313" s="221"/>
      <c r="T313" s="221"/>
      <c r="U313" s="221"/>
      <c r="V313" s="221"/>
    </row>
    <row r="314" spans="1:22" ht="13.2">
      <c r="A314" s="221"/>
      <c r="B314" s="221"/>
      <c r="C314" s="222"/>
      <c r="D314" s="222"/>
      <c r="E314" s="222"/>
      <c r="F314" s="222"/>
      <c r="G314" s="220"/>
      <c r="H314" s="224"/>
      <c r="I314" s="221"/>
      <c r="J314" s="221"/>
      <c r="K314" s="221"/>
      <c r="L314" s="221"/>
      <c r="M314" s="221"/>
      <c r="N314" s="221"/>
      <c r="O314" s="221"/>
      <c r="P314" s="221"/>
      <c r="Q314" s="221"/>
      <c r="R314" s="221"/>
      <c r="S314" s="221"/>
      <c r="T314" s="221"/>
      <c r="U314" s="221"/>
      <c r="V314" s="221"/>
    </row>
    <row r="315" spans="1:22" ht="13.2">
      <c r="A315" s="221"/>
      <c r="B315" s="221"/>
      <c r="C315" s="222"/>
      <c r="D315" s="222"/>
      <c r="E315" s="222"/>
      <c r="F315" s="222"/>
      <c r="G315" s="220"/>
      <c r="H315" s="224"/>
      <c r="I315" s="221"/>
      <c r="J315" s="221"/>
      <c r="K315" s="221"/>
      <c r="L315" s="221"/>
      <c r="M315" s="221"/>
      <c r="N315" s="221"/>
      <c r="O315" s="221"/>
      <c r="P315" s="221"/>
      <c r="Q315" s="221"/>
      <c r="R315" s="221"/>
      <c r="S315" s="221"/>
      <c r="T315" s="221"/>
      <c r="U315" s="221"/>
      <c r="V315" s="221"/>
    </row>
    <row r="316" spans="1:22" ht="13.2">
      <c r="A316" s="221"/>
      <c r="B316" s="221"/>
      <c r="C316" s="222"/>
      <c r="D316" s="222"/>
      <c r="E316" s="222"/>
      <c r="F316" s="222"/>
      <c r="G316" s="220"/>
      <c r="H316" s="224"/>
      <c r="I316" s="221"/>
      <c r="J316" s="221"/>
      <c r="K316" s="221"/>
      <c r="L316" s="221"/>
      <c r="M316" s="221"/>
      <c r="N316" s="221"/>
      <c r="O316" s="221"/>
      <c r="P316" s="221"/>
      <c r="Q316" s="221"/>
      <c r="R316" s="221"/>
      <c r="S316" s="221"/>
      <c r="T316" s="221"/>
      <c r="U316" s="221"/>
      <c r="V316" s="221"/>
    </row>
    <row r="317" spans="1:22" ht="13.2">
      <c r="A317" s="221"/>
      <c r="B317" s="221"/>
      <c r="C317" s="222"/>
      <c r="D317" s="222"/>
      <c r="E317" s="222"/>
      <c r="F317" s="222"/>
      <c r="G317" s="220"/>
      <c r="H317" s="224"/>
      <c r="I317" s="221"/>
      <c r="J317" s="221"/>
      <c r="K317" s="221"/>
      <c r="L317" s="221"/>
      <c r="M317" s="221"/>
      <c r="N317" s="221"/>
      <c r="O317" s="221"/>
      <c r="P317" s="221"/>
      <c r="Q317" s="221"/>
      <c r="R317" s="221"/>
      <c r="S317" s="221"/>
      <c r="T317" s="221"/>
      <c r="U317" s="221"/>
      <c r="V317" s="221"/>
    </row>
    <row r="318" spans="1:22" ht="13.2">
      <c r="A318" s="221"/>
      <c r="B318" s="221"/>
      <c r="C318" s="222"/>
      <c r="D318" s="222"/>
      <c r="E318" s="222"/>
      <c r="F318" s="222"/>
      <c r="G318" s="220"/>
      <c r="H318" s="224"/>
      <c r="I318" s="221"/>
      <c r="J318" s="221"/>
      <c r="K318" s="221"/>
      <c r="L318" s="221"/>
      <c r="M318" s="221"/>
      <c r="N318" s="221"/>
      <c r="O318" s="221"/>
      <c r="P318" s="221"/>
      <c r="Q318" s="221"/>
      <c r="R318" s="221"/>
      <c r="S318" s="221"/>
      <c r="T318" s="221"/>
      <c r="U318" s="221"/>
      <c r="V318" s="221"/>
    </row>
    <row r="319" spans="1:22" ht="13.2">
      <c r="A319" s="221"/>
      <c r="B319" s="221"/>
      <c r="C319" s="222"/>
      <c r="D319" s="222"/>
      <c r="E319" s="222"/>
      <c r="F319" s="222"/>
      <c r="G319" s="220"/>
      <c r="H319" s="224"/>
      <c r="I319" s="221"/>
      <c r="J319" s="221"/>
      <c r="K319" s="221"/>
      <c r="L319" s="221"/>
      <c r="M319" s="221"/>
      <c r="N319" s="221"/>
      <c r="O319" s="221"/>
      <c r="P319" s="221"/>
      <c r="Q319" s="221"/>
      <c r="R319" s="221"/>
      <c r="S319" s="221"/>
      <c r="T319" s="221"/>
      <c r="U319" s="221"/>
      <c r="V319" s="221"/>
    </row>
    <row r="320" spans="1:22" ht="13.2">
      <c r="A320" s="221"/>
      <c r="B320" s="221"/>
      <c r="C320" s="222"/>
      <c r="D320" s="222"/>
      <c r="E320" s="222"/>
      <c r="F320" s="222"/>
      <c r="G320" s="220"/>
      <c r="H320" s="224"/>
      <c r="I320" s="221"/>
      <c r="J320" s="221"/>
      <c r="K320" s="221"/>
      <c r="L320" s="221"/>
      <c r="M320" s="221"/>
      <c r="N320" s="221"/>
      <c r="O320" s="221"/>
      <c r="P320" s="221"/>
      <c r="Q320" s="221"/>
      <c r="R320" s="221"/>
      <c r="S320" s="221"/>
      <c r="T320" s="221"/>
      <c r="U320" s="221"/>
      <c r="V320" s="221"/>
    </row>
    <row r="321" spans="1:22" ht="13.2">
      <c r="A321" s="221"/>
      <c r="B321" s="221"/>
      <c r="C321" s="222"/>
      <c r="D321" s="222"/>
      <c r="E321" s="222"/>
      <c r="F321" s="222"/>
      <c r="G321" s="220"/>
      <c r="H321" s="224"/>
      <c r="I321" s="221"/>
      <c r="J321" s="221"/>
      <c r="K321" s="221"/>
      <c r="L321" s="221"/>
      <c r="M321" s="221"/>
      <c r="N321" s="221"/>
      <c r="O321" s="221"/>
      <c r="P321" s="221"/>
      <c r="Q321" s="221"/>
      <c r="R321" s="221"/>
      <c r="S321" s="221"/>
      <c r="T321" s="221"/>
      <c r="U321" s="221"/>
      <c r="V321" s="221"/>
    </row>
    <row r="322" spans="1:22" ht="13.2">
      <c r="A322" s="221"/>
      <c r="B322" s="221"/>
      <c r="C322" s="222"/>
      <c r="D322" s="222"/>
      <c r="E322" s="222"/>
      <c r="F322" s="222"/>
      <c r="G322" s="220"/>
      <c r="H322" s="224"/>
      <c r="I322" s="221"/>
      <c r="J322" s="221"/>
      <c r="K322" s="221"/>
      <c r="L322" s="221"/>
      <c r="M322" s="221"/>
      <c r="N322" s="221"/>
      <c r="O322" s="221"/>
      <c r="P322" s="221"/>
      <c r="Q322" s="221"/>
      <c r="R322" s="221"/>
      <c r="S322" s="221"/>
      <c r="T322" s="221"/>
      <c r="U322" s="221"/>
      <c r="V322" s="221"/>
    </row>
    <row r="323" spans="1:22" ht="13.2">
      <c r="A323" s="221"/>
      <c r="B323" s="221"/>
      <c r="C323" s="222"/>
      <c r="D323" s="222"/>
      <c r="E323" s="222"/>
      <c r="F323" s="222"/>
      <c r="G323" s="220"/>
      <c r="H323" s="224"/>
      <c r="I323" s="221"/>
      <c r="J323" s="221"/>
      <c r="K323" s="221"/>
      <c r="L323" s="221"/>
      <c r="M323" s="221"/>
      <c r="N323" s="221"/>
      <c r="O323" s="221"/>
      <c r="P323" s="221"/>
      <c r="Q323" s="221"/>
      <c r="R323" s="221"/>
      <c r="S323" s="221"/>
      <c r="T323" s="221"/>
      <c r="U323" s="221"/>
      <c r="V323" s="221"/>
    </row>
    <row r="324" spans="1:22" ht="13.2">
      <c r="A324" s="221"/>
      <c r="B324" s="221"/>
      <c r="C324" s="222"/>
      <c r="D324" s="222"/>
      <c r="E324" s="222"/>
      <c r="F324" s="222"/>
      <c r="G324" s="220"/>
      <c r="H324" s="224"/>
      <c r="I324" s="221"/>
      <c r="J324" s="221"/>
      <c r="K324" s="221"/>
      <c r="L324" s="221"/>
      <c r="M324" s="221"/>
      <c r="N324" s="221"/>
      <c r="O324" s="221"/>
      <c r="P324" s="221"/>
      <c r="Q324" s="221"/>
      <c r="R324" s="221"/>
      <c r="S324" s="221"/>
      <c r="T324" s="221"/>
      <c r="U324" s="221"/>
      <c r="V324" s="221"/>
    </row>
    <row r="325" spans="1:22" ht="13.2">
      <c r="A325" s="221"/>
      <c r="B325" s="221"/>
      <c r="C325" s="222"/>
      <c r="D325" s="222"/>
      <c r="E325" s="222"/>
      <c r="F325" s="222"/>
      <c r="G325" s="220"/>
      <c r="H325" s="224"/>
      <c r="I325" s="221"/>
      <c r="J325" s="221"/>
      <c r="K325" s="221"/>
      <c r="L325" s="221"/>
      <c r="M325" s="221"/>
      <c r="N325" s="221"/>
      <c r="O325" s="221"/>
      <c r="P325" s="221"/>
      <c r="Q325" s="221"/>
      <c r="R325" s="221"/>
      <c r="S325" s="221"/>
      <c r="T325" s="221"/>
      <c r="U325" s="221"/>
      <c r="V325" s="221"/>
    </row>
    <row r="326" spans="1:22" ht="13.2">
      <c r="A326" s="221"/>
      <c r="B326" s="221"/>
      <c r="C326" s="222"/>
      <c r="D326" s="222"/>
      <c r="E326" s="222"/>
      <c r="F326" s="222"/>
      <c r="G326" s="220"/>
      <c r="H326" s="224"/>
      <c r="I326" s="221"/>
      <c r="J326" s="221"/>
      <c r="K326" s="221"/>
      <c r="L326" s="221"/>
      <c r="M326" s="221"/>
      <c r="N326" s="221"/>
      <c r="O326" s="221"/>
      <c r="P326" s="221"/>
      <c r="Q326" s="221"/>
      <c r="R326" s="221"/>
      <c r="S326" s="221"/>
      <c r="T326" s="221"/>
      <c r="U326" s="221"/>
      <c r="V326" s="221"/>
    </row>
    <row r="327" spans="1:22" ht="13.2">
      <c r="A327" s="221"/>
      <c r="B327" s="221"/>
      <c r="C327" s="222"/>
      <c r="D327" s="222"/>
      <c r="E327" s="222"/>
      <c r="F327" s="222"/>
      <c r="G327" s="220"/>
      <c r="H327" s="224"/>
      <c r="I327" s="221"/>
      <c r="J327" s="221"/>
      <c r="K327" s="221"/>
      <c r="L327" s="221"/>
      <c r="M327" s="221"/>
      <c r="N327" s="221"/>
      <c r="O327" s="221"/>
      <c r="P327" s="221"/>
      <c r="Q327" s="221"/>
      <c r="R327" s="221"/>
      <c r="S327" s="221"/>
      <c r="T327" s="221"/>
      <c r="U327" s="221"/>
      <c r="V327" s="221"/>
    </row>
    <row r="328" spans="1:22" ht="13.2">
      <c r="A328" s="221"/>
      <c r="B328" s="221"/>
      <c r="C328" s="222"/>
      <c r="D328" s="222"/>
      <c r="E328" s="222"/>
      <c r="F328" s="222"/>
      <c r="G328" s="220"/>
      <c r="H328" s="224"/>
      <c r="I328" s="221"/>
      <c r="J328" s="221"/>
      <c r="K328" s="221"/>
      <c r="L328" s="221"/>
      <c r="M328" s="221"/>
      <c r="N328" s="221"/>
      <c r="O328" s="221"/>
      <c r="P328" s="221"/>
      <c r="Q328" s="221"/>
      <c r="R328" s="221"/>
      <c r="S328" s="221"/>
      <c r="T328" s="221"/>
      <c r="U328" s="221"/>
      <c r="V328" s="221"/>
    </row>
    <row r="329" spans="1:22" ht="13.2">
      <c r="A329" s="221"/>
      <c r="B329" s="221"/>
      <c r="C329" s="222"/>
      <c r="D329" s="222"/>
      <c r="E329" s="222"/>
      <c r="F329" s="222"/>
      <c r="G329" s="220"/>
      <c r="H329" s="224"/>
      <c r="I329" s="221"/>
      <c r="J329" s="221"/>
      <c r="K329" s="221"/>
      <c r="L329" s="221"/>
      <c r="M329" s="221"/>
      <c r="N329" s="221"/>
      <c r="O329" s="221"/>
      <c r="P329" s="221"/>
      <c r="Q329" s="221"/>
      <c r="R329" s="221"/>
      <c r="S329" s="221"/>
      <c r="T329" s="221"/>
      <c r="U329" s="221"/>
      <c r="V329" s="221"/>
    </row>
    <row r="330" spans="1:22" ht="13.2">
      <c r="A330" s="221"/>
      <c r="B330" s="221"/>
      <c r="C330" s="222"/>
      <c r="D330" s="222"/>
      <c r="E330" s="222"/>
      <c r="F330" s="222"/>
      <c r="G330" s="220"/>
      <c r="H330" s="224"/>
      <c r="I330" s="221"/>
      <c r="J330" s="221"/>
      <c r="K330" s="221"/>
      <c r="L330" s="221"/>
      <c r="M330" s="221"/>
      <c r="N330" s="221"/>
      <c r="O330" s="221"/>
      <c r="P330" s="221"/>
      <c r="Q330" s="221"/>
      <c r="R330" s="221"/>
      <c r="S330" s="221"/>
      <c r="T330" s="221"/>
      <c r="U330" s="221"/>
      <c r="V330" s="221"/>
    </row>
    <row r="331" spans="1:22" ht="13.2">
      <c r="A331" s="221"/>
      <c r="B331" s="221"/>
      <c r="C331" s="222"/>
      <c r="D331" s="222"/>
      <c r="E331" s="222"/>
      <c r="F331" s="222"/>
      <c r="G331" s="220"/>
      <c r="H331" s="224"/>
      <c r="I331" s="221"/>
      <c r="J331" s="221"/>
      <c r="K331" s="221"/>
      <c r="L331" s="221"/>
      <c r="M331" s="221"/>
      <c r="N331" s="221"/>
      <c r="O331" s="221"/>
      <c r="P331" s="221"/>
      <c r="Q331" s="221"/>
      <c r="R331" s="221"/>
      <c r="S331" s="221"/>
      <c r="T331" s="221"/>
      <c r="U331" s="221"/>
      <c r="V331" s="221"/>
    </row>
    <row r="332" spans="1:22" ht="13.2">
      <c r="A332" s="221"/>
      <c r="B332" s="221"/>
      <c r="C332" s="222"/>
      <c r="D332" s="222"/>
      <c r="E332" s="222"/>
      <c r="F332" s="222"/>
      <c r="G332" s="220"/>
      <c r="H332" s="224"/>
      <c r="I332" s="221"/>
      <c r="J332" s="221"/>
      <c r="K332" s="221"/>
      <c r="L332" s="221"/>
      <c r="M332" s="221"/>
      <c r="N332" s="221"/>
      <c r="O332" s="221"/>
      <c r="P332" s="221"/>
      <c r="Q332" s="221"/>
      <c r="R332" s="221"/>
      <c r="S332" s="221"/>
      <c r="T332" s="221"/>
      <c r="U332" s="221"/>
      <c r="V332" s="221"/>
    </row>
    <row r="333" spans="1:22" ht="13.2">
      <c r="A333" s="221"/>
      <c r="B333" s="221"/>
      <c r="C333" s="222"/>
      <c r="D333" s="222"/>
      <c r="E333" s="222"/>
      <c r="F333" s="222"/>
      <c r="G333" s="220"/>
      <c r="H333" s="224"/>
      <c r="I333" s="221"/>
      <c r="J333" s="221"/>
      <c r="K333" s="221"/>
      <c r="L333" s="221"/>
      <c r="M333" s="221"/>
      <c r="N333" s="221"/>
      <c r="O333" s="221"/>
      <c r="P333" s="221"/>
      <c r="Q333" s="221"/>
      <c r="R333" s="221"/>
      <c r="S333" s="221"/>
      <c r="T333" s="221"/>
      <c r="U333" s="221"/>
      <c r="V333" s="221"/>
    </row>
    <row r="334" spans="1:22" ht="13.2">
      <c r="A334" s="221"/>
      <c r="B334" s="221"/>
      <c r="C334" s="222"/>
      <c r="D334" s="222"/>
      <c r="E334" s="222"/>
      <c r="F334" s="222"/>
      <c r="G334" s="220"/>
      <c r="H334" s="224"/>
      <c r="I334" s="221"/>
      <c r="J334" s="221"/>
      <c r="K334" s="221"/>
      <c r="L334" s="221"/>
      <c r="M334" s="221"/>
      <c r="N334" s="221"/>
      <c r="O334" s="221"/>
      <c r="P334" s="221"/>
      <c r="Q334" s="221"/>
      <c r="R334" s="221"/>
      <c r="S334" s="221"/>
      <c r="T334" s="221"/>
      <c r="U334" s="221"/>
      <c r="V334" s="221"/>
    </row>
    <row r="335" spans="1:22" ht="13.2">
      <c r="A335" s="221"/>
      <c r="B335" s="221"/>
      <c r="C335" s="222"/>
      <c r="D335" s="222"/>
      <c r="E335" s="222"/>
      <c r="F335" s="222"/>
      <c r="G335" s="220"/>
      <c r="H335" s="224"/>
      <c r="I335" s="221"/>
      <c r="J335" s="221"/>
      <c r="K335" s="221"/>
      <c r="L335" s="221"/>
      <c r="M335" s="221"/>
      <c r="N335" s="221"/>
      <c r="O335" s="221"/>
      <c r="P335" s="221"/>
      <c r="Q335" s="221"/>
      <c r="R335" s="221"/>
      <c r="S335" s="221"/>
      <c r="T335" s="221"/>
      <c r="U335" s="221"/>
      <c r="V335" s="221"/>
    </row>
    <row r="336" spans="1:22" ht="13.2">
      <c r="A336" s="221"/>
      <c r="B336" s="221"/>
      <c r="C336" s="222"/>
      <c r="D336" s="222"/>
      <c r="E336" s="222"/>
      <c r="F336" s="222"/>
      <c r="G336" s="220"/>
      <c r="H336" s="224"/>
      <c r="I336" s="221"/>
      <c r="J336" s="221"/>
      <c r="K336" s="221"/>
      <c r="L336" s="221"/>
      <c r="M336" s="221"/>
      <c r="N336" s="221"/>
      <c r="O336" s="221"/>
      <c r="P336" s="221"/>
      <c r="Q336" s="221"/>
      <c r="R336" s="221"/>
      <c r="S336" s="221"/>
      <c r="T336" s="221"/>
      <c r="U336" s="221"/>
      <c r="V336" s="221"/>
    </row>
    <row r="337" spans="1:22" ht="13.2">
      <c r="A337" s="221"/>
      <c r="B337" s="221"/>
      <c r="C337" s="222"/>
      <c r="D337" s="222"/>
      <c r="E337" s="222"/>
      <c r="F337" s="222"/>
      <c r="G337" s="220"/>
      <c r="H337" s="224"/>
      <c r="I337" s="221"/>
      <c r="J337" s="221"/>
      <c r="K337" s="221"/>
      <c r="L337" s="221"/>
      <c r="M337" s="221"/>
      <c r="N337" s="221"/>
      <c r="O337" s="221"/>
      <c r="P337" s="221"/>
      <c r="Q337" s="221"/>
      <c r="R337" s="221"/>
      <c r="S337" s="221"/>
      <c r="T337" s="221"/>
      <c r="U337" s="221"/>
      <c r="V337" s="221"/>
    </row>
    <row r="338" spans="1:22" ht="13.2">
      <c r="A338" s="221"/>
      <c r="B338" s="221"/>
      <c r="C338" s="222"/>
      <c r="D338" s="222"/>
      <c r="E338" s="222"/>
      <c r="F338" s="222"/>
      <c r="G338" s="220"/>
      <c r="H338" s="224"/>
      <c r="I338" s="221"/>
      <c r="J338" s="221"/>
      <c r="K338" s="221"/>
      <c r="L338" s="221"/>
      <c r="M338" s="221"/>
      <c r="N338" s="221"/>
      <c r="O338" s="221"/>
      <c r="P338" s="221"/>
      <c r="Q338" s="221"/>
      <c r="R338" s="221"/>
      <c r="S338" s="221"/>
      <c r="T338" s="221"/>
      <c r="U338" s="221"/>
      <c r="V338" s="221"/>
    </row>
    <row r="339" spans="1:22" ht="13.2">
      <c r="A339" s="221"/>
      <c r="B339" s="221"/>
      <c r="C339" s="222"/>
      <c r="D339" s="222"/>
      <c r="E339" s="222"/>
      <c r="F339" s="222"/>
      <c r="G339" s="220"/>
      <c r="H339" s="224"/>
      <c r="I339" s="221"/>
      <c r="J339" s="221"/>
      <c r="K339" s="221"/>
      <c r="L339" s="221"/>
      <c r="M339" s="221"/>
      <c r="N339" s="221"/>
      <c r="O339" s="221"/>
      <c r="P339" s="221"/>
      <c r="Q339" s="221"/>
      <c r="R339" s="221"/>
      <c r="S339" s="221"/>
      <c r="T339" s="221"/>
      <c r="U339" s="221"/>
      <c r="V339" s="221"/>
    </row>
    <row r="340" spans="1:22" ht="13.2">
      <c r="A340" s="221"/>
      <c r="B340" s="221"/>
      <c r="C340" s="222"/>
      <c r="D340" s="222"/>
      <c r="E340" s="222"/>
      <c r="F340" s="222"/>
      <c r="G340" s="220"/>
      <c r="H340" s="224"/>
      <c r="I340" s="221"/>
      <c r="J340" s="221"/>
      <c r="K340" s="221"/>
      <c r="L340" s="221"/>
      <c r="M340" s="221"/>
      <c r="N340" s="221"/>
      <c r="O340" s="221"/>
      <c r="P340" s="221"/>
      <c r="Q340" s="221"/>
      <c r="R340" s="221"/>
      <c r="S340" s="221"/>
      <c r="T340" s="221"/>
      <c r="U340" s="221"/>
      <c r="V340" s="221"/>
    </row>
    <row r="341" spans="1:22" ht="13.2">
      <c r="A341" s="221"/>
      <c r="B341" s="221"/>
      <c r="C341" s="222"/>
      <c r="D341" s="222"/>
      <c r="E341" s="222"/>
      <c r="F341" s="222"/>
      <c r="G341" s="220"/>
      <c r="H341" s="224"/>
      <c r="I341" s="221"/>
      <c r="J341" s="221"/>
      <c r="K341" s="221"/>
      <c r="L341" s="221"/>
      <c r="M341" s="221"/>
      <c r="N341" s="221"/>
      <c r="O341" s="221"/>
      <c r="P341" s="221"/>
      <c r="Q341" s="221"/>
      <c r="R341" s="221"/>
      <c r="S341" s="221"/>
      <c r="T341" s="221"/>
      <c r="U341" s="221"/>
      <c r="V341" s="221"/>
    </row>
    <row r="342" spans="1:22" ht="13.2">
      <c r="A342" s="221"/>
      <c r="B342" s="221"/>
      <c r="C342" s="222"/>
      <c r="D342" s="222"/>
      <c r="E342" s="222"/>
      <c r="F342" s="222"/>
      <c r="G342" s="220"/>
      <c r="H342" s="224"/>
      <c r="I342" s="221"/>
      <c r="J342" s="221"/>
      <c r="K342" s="221"/>
      <c r="L342" s="221"/>
      <c r="M342" s="221"/>
      <c r="N342" s="221"/>
      <c r="O342" s="221"/>
      <c r="P342" s="221"/>
      <c r="Q342" s="221"/>
      <c r="R342" s="221"/>
      <c r="S342" s="221"/>
      <c r="T342" s="221"/>
      <c r="U342" s="221"/>
      <c r="V342" s="221"/>
    </row>
    <row r="343" spans="1:22" ht="13.2">
      <c r="A343" s="221"/>
      <c r="B343" s="221"/>
      <c r="C343" s="222"/>
      <c r="D343" s="222"/>
      <c r="E343" s="222"/>
      <c r="F343" s="222"/>
      <c r="G343" s="220"/>
      <c r="H343" s="224"/>
      <c r="I343" s="221"/>
      <c r="J343" s="221"/>
      <c r="K343" s="221"/>
      <c r="L343" s="221"/>
      <c r="M343" s="221"/>
      <c r="N343" s="221"/>
      <c r="O343" s="221"/>
      <c r="P343" s="221"/>
      <c r="Q343" s="221"/>
      <c r="R343" s="221"/>
      <c r="S343" s="221"/>
      <c r="T343" s="221"/>
      <c r="U343" s="221"/>
      <c r="V343" s="221"/>
    </row>
    <row r="344" spans="1:22" ht="13.2">
      <c r="A344" s="221"/>
      <c r="B344" s="221"/>
      <c r="C344" s="222"/>
      <c r="D344" s="222"/>
      <c r="E344" s="222"/>
      <c r="F344" s="222"/>
      <c r="G344" s="220"/>
      <c r="H344" s="224"/>
      <c r="I344" s="221"/>
      <c r="J344" s="221"/>
      <c r="K344" s="221"/>
      <c r="L344" s="221"/>
      <c r="M344" s="221"/>
      <c r="N344" s="221"/>
      <c r="O344" s="221"/>
      <c r="P344" s="221"/>
      <c r="Q344" s="221"/>
      <c r="R344" s="221"/>
      <c r="S344" s="221"/>
      <c r="T344" s="221"/>
      <c r="U344" s="221"/>
      <c r="V344" s="221"/>
    </row>
    <row r="345" spans="1:22" ht="13.2">
      <c r="A345" s="221"/>
      <c r="B345" s="221"/>
      <c r="C345" s="222"/>
      <c r="D345" s="222"/>
      <c r="E345" s="222"/>
      <c r="F345" s="222"/>
      <c r="G345" s="220"/>
      <c r="H345" s="224"/>
      <c r="I345" s="221"/>
      <c r="J345" s="221"/>
      <c r="K345" s="221"/>
      <c r="L345" s="221"/>
      <c r="M345" s="221"/>
      <c r="N345" s="221"/>
      <c r="O345" s="221"/>
      <c r="P345" s="221"/>
      <c r="Q345" s="221"/>
      <c r="R345" s="221"/>
      <c r="S345" s="221"/>
      <c r="T345" s="221"/>
      <c r="U345" s="221"/>
      <c r="V345" s="221"/>
    </row>
    <row r="346" spans="1:22" ht="13.2">
      <c r="A346" s="221"/>
      <c r="B346" s="221"/>
      <c r="C346" s="222"/>
      <c r="D346" s="222"/>
      <c r="E346" s="222"/>
      <c r="F346" s="222"/>
      <c r="G346" s="220"/>
      <c r="H346" s="224"/>
      <c r="I346" s="221"/>
      <c r="J346" s="221"/>
      <c r="K346" s="221"/>
      <c r="L346" s="221"/>
      <c r="M346" s="221"/>
      <c r="N346" s="221"/>
      <c r="O346" s="221"/>
      <c r="P346" s="221"/>
      <c r="Q346" s="221"/>
      <c r="R346" s="221"/>
      <c r="S346" s="221"/>
      <c r="T346" s="221"/>
      <c r="U346" s="221"/>
      <c r="V346" s="221"/>
    </row>
    <row r="347" spans="1:22" ht="13.2">
      <c r="A347" s="221"/>
      <c r="B347" s="221"/>
      <c r="C347" s="222"/>
      <c r="D347" s="222"/>
      <c r="E347" s="222"/>
      <c r="F347" s="222"/>
      <c r="G347" s="220"/>
      <c r="H347" s="224"/>
      <c r="I347" s="221"/>
      <c r="J347" s="221"/>
      <c r="K347" s="221"/>
      <c r="L347" s="221"/>
      <c r="M347" s="221"/>
      <c r="N347" s="221"/>
      <c r="O347" s="221"/>
      <c r="P347" s="221"/>
      <c r="Q347" s="221"/>
      <c r="R347" s="221"/>
      <c r="S347" s="221"/>
      <c r="T347" s="221"/>
      <c r="U347" s="221"/>
      <c r="V347" s="221"/>
    </row>
    <row r="348" spans="1:22" ht="13.2">
      <c r="A348" s="221"/>
      <c r="B348" s="221"/>
      <c r="C348" s="222"/>
      <c r="D348" s="222"/>
      <c r="E348" s="222"/>
      <c r="F348" s="222"/>
      <c r="G348" s="220"/>
      <c r="H348" s="224"/>
      <c r="I348" s="221"/>
      <c r="J348" s="221"/>
      <c r="K348" s="221"/>
      <c r="L348" s="221"/>
      <c r="M348" s="221"/>
      <c r="N348" s="221"/>
      <c r="O348" s="221"/>
      <c r="P348" s="221"/>
      <c r="Q348" s="221"/>
      <c r="R348" s="221"/>
      <c r="S348" s="221"/>
      <c r="T348" s="221"/>
      <c r="U348" s="221"/>
      <c r="V348" s="221"/>
    </row>
    <row r="349" spans="1:22" ht="13.2">
      <c r="A349" s="221"/>
      <c r="B349" s="221"/>
      <c r="C349" s="222"/>
      <c r="D349" s="222"/>
      <c r="E349" s="222"/>
      <c r="F349" s="222"/>
      <c r="G349" s="220"/>
      <c r="H349" s="224"/>
      <c r="I349" s="221"/>
      <c r="J349" s="221"/>
      <c r="K349" s="221"/>
      <c r="L349" s="221"/>
      <c r="M349" s="221"/>
      <c r="N349" s="221"/>
      <c r="O349" s="221"/>
      <c r="P349" s="221"/>
      <c r="Q349" s="221"/>
      <c r="R349" s="221"/>
      <c r="S349" s="221"/>
      <c r="T349" s="221"/>
      <c r="U349" s="221"/>
      <c r="V349" s="221"/>
    </row>
    <row r="350" spans="1:22" ht="13.2">
      <c r="A350" s="221"/>
      <c r="B350" s="221"/>
      <c r="C350" s="222"/>
      <c r="D350" s="222"/>
      <c r="E350" s="222"/>
      <c r="F350" s="222"/>
      <c r="G350" s="220"/>
      <c r="H350" s="224"/>
      <c r="I350" s="221"/>
      <c r="J350" s="221"/>
      <c r="K350" s="221"/>
      <c r="L350" s="221"/>
      <c r="M350" s="221"/>
      <c r="N350" s="221"/>
      <c r="O350" s="221"/>
      <c r="P350" s="221"/>
      <c r="Q350" s="221"/>
      <c r="R350" s="221"/>
      <c r="S350" s="221"/>
      <c r="T350" s="221"/>
      <c r="U350" s="221"/>
      <c r="V350" s="221"/>
    </row>
    <row r="351" spans="1:22" ht="13.2">
      <c r="A351" s="221"/>
      <c r="B351" s="221"/>
      <c r="C351" s="222"/>
      <c r="D351" s="222"/>
      <c r="E351" s="222"/>
      <c r="F351" s="222"/>
      <c r="G351" s="220"/>
      <c r="H351" s="224"/>
      <c r="I351" s="221"/>
      <c r="J351" s="221"/>
      <c r="K351" s="221"/>
      <c r="L351" s="221"/>
      <c r="M351" s="221"/>
      <c r="N351" s="221"/>
      <c r="O351" s="221"/>
      <c r="P351" s="221"/>
      <c r="Q351" s="221"/>
      <c r="R351" s="221"/>
      <c r="S351" s="221"/>
      <c r="T351" s="221"/>
      <c r="U351" s="221"/>
      <c r="V351" s="221"/>
    </row>
    <row r="352" spans="1:22" ht="13.2">
      <c r="A352" s="221"/>
      <c r="B352" s="221"/>
      <c r="C352" s="222"/>
      <c r="D352" s="222"/>
      <c r="E352" s="222"/>
      <c r="F352" s="222"/>
      <c r="G352" s="220"/>
      <c r="H352" s="224"/>
      <c r="I352" s="221"/>
      <c r="J352" s="221"/>
      <c r="K352" s="221"/>
      <c r="L352" s="221"/>
      <c r="M352" s="221"/>
      <c r="N352" s="221"/>
      <c r="O352" s="221"/>
      <c r="P352" s="221"/>
      <c r="Q352" s="221"/>
      <c r="R352" s="221"/>
      <c r="S352" s="221"/>
      <c r="T352" s="221"/>
      <c r="U352" s="221"/>
      <c r="V352" s="221"/>
    </row>
    <row r="353" spans="1:22" ht="13.2">
      <c r="A353" s="221"/>
      <c r="B353" s="221"/>
      <c r="C353" s="222"/>
      <c r="D353" s="222"/>
      <c r="E353" s="222"/>
      <c r="F353" s="222"/>
      <c r="G353" s="220"/>
      <c r="H353" s="224"/>
      <c r="I353" s="221"/>
      <c r="J353" s="221"/>
      <c r="K353" s="221"/>
      <c r="L353" s="221"/>
      <c r="M353" s="221"/>
      <c r="N353" s="221"/>
      <c r="O353" s="221"/>
      <c r="P353" s="221"/>
      <c r="Q353" s="221"/>
      <c r="R353" s="221"/>
      <c r="S353" s="221"/>
      <c r="T353" s="221"/>
      <c r="U353" s="221"/>
      <c r="V353" s="221"/>
    </row>
    <row r="354" spans="1:22" ht="13.2">
      <c r="A354" s="221"/>
      <c r="B354" s="221"/>
      <c r="C354" s="222"/>
      <c r="D354" s="222"/>
      <c r="E354" s="222"/>
      <c r="F354" s="222"/>
      <c r="G354" s="220"/>
      <c r="H354" s="224"/>
      <c r="I354" s="221"/>
      <c r="J354" s="221"/>
      <c r="K354" s="221"/>
      <c r="L354" s="221"/>
      <c r="M354" s="221"/>
      <c r="N354" s="221"/>
      <c r="O354" s="221"/>
      <c r="P354" s="221"/>
      <c r="Q354" s="221"/>
      <c r="R354" s="221"/>
      <c r="S354" s="221"/>
      <c r="T354" s="221"/>
      <c r="U354" s="221"/>
      <c r="V354" s="221"/>
    </row>
    <row r="355" spans="1:22" ht="13.2">
      <c r="A355" s="221"/>
      <c r="B355" s="221"/>
      <c r="C355" s="222"/>
      <c r="D355" s="222"/>
      <c r="E355" s="222"/>
      <c r="F355" s="222"/>
      <c r="G355" s="220"/>
      <c r="H355" s="224"/>
      <c r="I355" s="221"/>
      <c r="J355" s="221"/>
      <c r="K355" s="221"/>
      <c r="L355" s="221"/>
      <c r="M355" s="221"/>
      <c r="N355" s="221"/>
      <c r="O355" s="221"/>
      <c r="P355" s="221"/>
      <c r="Q355" s="221"/>
      <c r="R355" s="221"/>
      <c r="S355" s="221"/>
      <c r="T355" s="221"/>
      <c r="U355" s="221"/>
      <c r="V355" s="221"/>
    </row>
    <row r="356" spans="1:22" ht="13.2">
      <c r="A356" s="221"/>
      <c r="B356" s="221"/>
      <c r="C356" s="222"/>
      <c r="D356" s="222"/>
      <c r="E356" s="222"/>
      <c r="F356" s="222"/>
      <c r="G356" s="220"/>
      <c r="H356" s="224"/>
      <c r="I356" s="221"/>
      <c r="J356" s="221"/>
      <c r="K356" s="221"/>
      <c r="L356" s="221"/>
      <c r="M356" s="221"/>
      <c r="N356" s="221"/>
      <c r="O356" s="221"/>
      <c r="P356" s="221"/>
      <c r="Q356" s="221"/>
      <c r="R356" s="221"/>
      <c r="S356" s="221"/>
      <c r="T356" s="221"/>
      <c r="U356" s="221"/>
      <c r="V356" s="221"/>
    </row>
    <row r="357" spans="1:22" ht="13.2">
      <c r="A357" s="221"/>
      <c r="B357" s="221"/>
      <c r="C357" s="222"/>
      <c r="D357" s="222"/>
      <c r="E357" s="222"/>
      <c r="F357" s="222"/>
      <c r="G357" s="220"/>
      <c r="H357" s="224"/>
      <c r="I357" s="221"/>
      <c r="J357" s="221"/>
      <c r="K357" s="221"/>
      <c r="L357" s="221"/>
      <c r="M357" s="221"/>
      <c r="N357" s="221"/>
      <c r="O357" s="221"/>
      <c r="P357" s="221"/>
      <c r="Q357" s="221"/>
      <c r="R357" s="221"/>
      <c r="S357" s="221"/>
      <c r="T357" s="221"/>
      <c r="U357" s="221"/>
      <c r="V357" s="221"/>
    </row>
    <row r="358" spans="1:22" ht="13.2">
      <c r="A358" s="221"/>
      <c r="B358" s="221"/>
      <c r="C358" s="222"/>
      <c r="D358" s="222"/>
      <c r="E358" s="222"/>
      <c r="F358" s="222"/>
      <c r="G358" s="220"/>
      <c r="H358" s="224"/>
      <c r="I358" s="221"/>
      <c r="J358" s="221"/>
      <c r="K358" s="221"/>
      <c r="L358" s="221"/>
      <c r="M358" s="221"/>
      <c r="N358" s="221"/>
      <c r="O358" s="221"/>
      <c r="P358" s="221"/>
      <c r="Q358" s="221"/>
      <c r="R358" s="221"/>
      <c r="S358" s="221"/>
      <c r="T358" s="221"/>
      <c r="U358" s="221"/>
      <c r="V358" s="221"/>
    </row>
    <row r="359" spans="1:22" ht="13.2">
      <c r="A359" s="221"/>
      <c r="B359" s="221"/>
      <c r="C359" s="222"/>
      <c r="D359" s="222"/>
      <c r="E359" s="222"/>
      <c r="F359" s="222"/>
      <c r="G359" s="220"/>
      <c r="H359" s="224"/>
      <c r="I359" s="221"/>
      <c r="J359" s="221"/>
      <c r="K359" s="221"/>
      <c r="L359" s="221"/>
      <c r="M359" s="221"/>
      <c r="N359" s="221"/>
      <c r="O359" s="221"/>
      <c r="P359" s="221"/>
      <c r="Q359" s="221"/>
      <c r="R359" s="221"/>
      <c r="S359" s="221"/>
      <c r="T359" s="221"/>
      <c r="U359" s="221"/>
      <c r="V359" s="221"/>
    </row>
    <row r="360" spans="1:22" ht="13.2">
      <c r="A360" s="221"/>
      <c r="B360" s="221"/>
      <c r="C360" s="222"/>
      <c r="D360" s="222"/>
      <c r="E360" s="222"/>
      <c r="F360" s="222"/>
      <c r="G360" s="220"/>
      <c r="H360" s="224"/>
      <c r="I360" s="221"/>
      <c r="J360" s="221"/>
      <c r="K360" s="221"/>
      <c r="L360" s="221"/>
      <c r="M360" s="221"/>
      <c r="N360" s="221"/>
      <c r="O360" s="221"/>
      <c r="P360" s="221"/>
      <c r="Q360" s="221"/>
      <c r="R360" s="221"/>
      <c r="S360" s="221"/>
      <c r="T360" s="221"/>
      <c r="U360" s="221"/>
      <c r="V360" s="221"/>
    </row>
    <row r="361" spans="1:22" ht="13.2">
      <c r="A361" s="221"/>
      <c r="B361" s="221"/>
      <c r="C361" s="222"/>
      <c r="D361" s="222"/>
      <c r="E361" s="222"/>
      <c r="F361" s="222"/>
      <c r="G361" s="220"/>
      <c r="H361" s="224"/>
      <c r="I361" s="221"/>
      <c r="J361" s="221"/>
      <c r="K361" s="221"/>
      <c r="L361" s="221"/>
      <c r="M361" s="221"/>
      <c r="N361" s="221"/>
      <c r="O361" s="221"/>
      <c r="P361" s="221"/>
      <c r="Q361" s="221"/>
      <c r="R361" s="221"/>
      <c r="S361" s="221"/>
      <c r="T361" s="221"/>
      <c r="U361" s="221"/>
      <c r="V361" s="221"/>
    </row>
    <row r="362" spans="1:22" ht="13.2">
      <c r="A362" s="221"/>
      <c r="B362" s="221"/>
      <c r="C362" s="222"/>
      <c r="D362" s="222"/>
      <c r="E362" s="222"/>
      <c r="F362" s="222"/>
      <c r="G362" s="220"/>
      <c r="H362" s="224"/>
      <c r="I362" s="221"/>
      <c r="J362" s="221"/>
      <c r="K362" s="221"/>
      <c r="L362" s="221"/>
      <c r="M362" s="221"/>
      <c r="N362" s="221"/>
      <c r="O362" s="221"/>
      <c r="P362" s="221"/>
      <c r="Q362" s="221"/>
      <c r="R362" s="221"/>
      <c r="S362" s="221"/>
      <c r="T362" s="221"/>
      <c r="U362" s="221"/>
      <c r="V362" s="221"/>
    </row>
    <row r="363" spans="1:22" ht="13.2">
      <c r="A363" s="221"/>
      <c r="B363" s="221"/>
      <c r="C363" s="222"/>
      <c r="D363" s="222"/>
      <c r="E363" s="222"/>
      <c r="F363" s="222"/>
      <c r="G363" s="220"/>
      <c r="H363" s="224"/>
      <c r="I363" s="221"/>
      <c r="J363" s="221"/>
      <c r="K363" s="221"/>
      <c r="L363" s="221"/>
      <c r="M363" s="221"/>
      <c r="N363" s="221"/>
      <c r="O363" s="221"/>
      <c r="P363" s="221"/>
      <c r="Q363" s="221"/>
      <c r="R363" s="221"/>
      <c r="S363" s="221"/>
      <c r="T363" s="221"/>
      <c r="U363" s="221"/>
      <c r="V363" s="221"/>
    </row>
    <row r="364" spans="1:22" ht="13.2">
      <c r="A364" s="221"/>
      <c r="B364" s="221"/>
      <c r="C364" s="222"/>
      <c r="D364" s="222"/>
      <c r="E364" s="222"/>
      <c r="F364" s="222"/>
      <c r="G364" s="220"/>
      <c r="H364" s="224"/>
      <c r="I364" s="221"/>
      <c r="J364" s="221"/>
      <c r="K364" s="221"/>
      <c r="L364" s="221"/>
      <c r="M364" s="221"/>
      <c r="N364" s="221"/>
      <c r="O364" s="221"/>
      <c r="P364" s="221"/>
      <c r="Q364" s="221"/>
      <c r="R364" s="221"/>
      <c r="S364" s="221"/>
      <c r="T364" s="221"/>
      <c r="U364" s="221"/>
      <c r="V364" s="221"/>
    </row>
    <row r="365" spans="1:22" ht="13.2">
      <c r="A365" s="221"/>
      <c r="B365" s="221"/>
      <c r="C365" s="222"/>
      <c r="D365" s="222"/>
      <c r="E365" s="222"/>
      <c r="F365" s="222"/>
      <c r="G365" s="220"/>
      <c r="H365" s="224"/>
      <c r="I365" s="221"/>
      <c r="J365" s="221"/>
      <c r="K365" s="221"/>
      <c r="L365" s="221"/>
      <c r="M365" s="221"/>
      <c r="N365" s="221"/>
      <c r="O365" s="221"/>
      <c r="P365" s="221"/>
      <c r="Q365" s="221"/>
      <c r="R365" s="221"/>
      <c r="S365" s="221"/>
      <c r="T365" s="221"/>
      <c r="U365" s="221"/>
      <c r="V365" s="221"/>
    </row>
    <row r="366" spans="1:22" ht="13.2">
      <c r="A366" s="221"/>
      <c r="B366" s="221"/>
      <c r="C366" s="222"/>
      <c r="D366" s="222"/>
      <c r="E366" s="222"/>
      <c r="F366" s="222"/>
      <c r="G366" s="220"/>
      <c r="H366" s="224"/>
      <c r="I366" s="221"/>
      <c r="J366" s="221"/>
      <c r="K366" s="221"/>
      <c r="L366" s="221"/>
      <c r="M366" s="221"/>
      <c r="N366" s="221"/>
      <c r="O366" s="221"/>
      <c r="P366" s="221"/>
      <c r="Q366" s="221"/>
      <c r="R366" s="221"/>
      <c r="S366" s="221"/>
      <c r="T366" s="221"/>
      <c r="U366" s="221"/>
      <c r="V366" s="221"/>
    </row>
    <row r="367" spans="1:22" ht="13.2">
      <c r="A367" s="221"/>
      <c r="B367" s="221"/>
      <c r="C367" s="222"/>
      <c r="D367" s="222"/>
      <c r="E367" s="222"/>
      <c r="F367" s="222"/>
      <c r="G367" s="220"/>
      <c r="H367" s="224"/>
      <c r="I367" s="221"/>
      <c r="J367" s="221"/>
      <c r="K367" s="221"/>
      <c r="L367" s="221"/>
      <c r="M367" s="221"/>
      <c r="N367" s="221"/>
      <c r="O367" s="221"/>
      <c r="P367" s="221"/>
      <c r="Q367" s="221"/>
      <c r="R367" s="221"/>
      <c r="S367" s="221"/>
      <c r="T367" s="221"/>
      <c r="U367" s="221"/>
      <c r="V367" s="221"/>
    </row>
    <row r="368" spans="1:22" ht="13.2">
      <c r="A368" s="221"/>
      <c r="B368" s="221"/>
      <c r="C368" s="222"/>
      <c r="D368" s="222"/>
      <c r="E368" s="222"/>
      <c r="F368" s="222"/>
      <c r="G368" s="220"/>
      <c r="H368" s="224"/>
      <c r="I368" s="221"/>
      <c r="J368" s="221"/>
      <c r="K368" s="221"/>
      <c r="L368" s="221"/>
      <c r="M368" s="221"/>
      <c r="N368" s="221"/>
      <c r="O368" s="221"/>
      <c r="P368" s="221"/>
      <c r="Q368" s="221"/>
      <c r="R368" s="221"/>
      <c r="S368" s="221"/>
      <c r="T368" s="221"/>
      <c r="U368" s="221"/>
      <c r="V368" s="221"/>
    </row>
    <row r="369" spans="1:22" ht="13.2">
      <c r="A369" s="221"/>
      <c r="B369" s="221"/>
      <c r="C369" s="222"/>
      <c r="D369" s="222"/>
      <c r="E369" s="222"/>
      <c r="F369" s="222"/>
      <c r="G369" s="220"/>
      <c r="H369" s="224"/>
      <c r="I369" s="221"/>
      <c r="J369" s="221"/>
      <c r="K369" s="221"/>
      <c r="L369" s="221"/>
      <c r="M369" s="221"/>
      <c r="N369" s="221"/>
      <c r="O369" s="221"/>
      <c r="P369" s="221"/>
      <c r="Q369" s="221"/>
      <c r="R369" s="221"/>
      <c r="S369" s="221"/>
      <c r="T369" s="221"/>
      <c r="U369" s="221"/>
      <c r="V369" s="221"/>
    </row>
    <row r="370" spans="1:22" ht="13.2">
      <c r="A370" s="221"/>
      <c r="B370" s="221"/>
      <c r="C370" s="222"/>
      <c r="D370" s="222"/>
      <c r="E370" s="222"/>
      <c r="F370" s="222"/>
      <c r="G370" s="220"/>
      <c r="H370" s="224"/>
      <c r="I370" s="221"/>
      <c r="J370" s="221"/>
      <c r="K370" s="221"/>
      <c r="L370" s="221"/>
      <c r="M370" s="221"/>
      <c r="N370" s="221"/>
      <c r="O370" s="221"/>
      <c r="P370" s="221"/>
      <c r="Q370" s="221"/>
      <c r="R370" s="221"/>
      <c r="S370" s="221"/>
      <c r="T370" s="221"/>
      <c r="U370" s="221"/>
      <c r="V370" s="221"/>
    </row>
    <row r="371" spans="1:22" ht="13.2">
      <c r="A371" s="221"/>
      <c r="B371" s="221"/>
      <c r="C371" s="222"/>
      <c r="D371" s="222"/>
      <c r="E371" s="222"/>
      <c r="F371" s="222"/>
      <c r="G371" s="220"/>
      <c r="H371" s="224"/>
      <c r="I371" s="221"/>
      <c r="J371" s="221"/>
      <c r="K371" s="221"/>
      <c r="L371" s="221"/>
      <c r="M371" s="221"/>
      <c r="N371" s="221"/>
      <c r="O371" s="221"/>
      <c r="P371" s="221"/>
      <c r="Q371" s="221"/>
      <c r="R371" s="221"/>
      <c r="S371" s="221"/>
      <c r="T371" s="221"/>
      <c r="U371" s="221"/>
      <c r="V371" s="221"/>
    </row>
    <row r="372" spans="1:22" ht="13.2">
      <c r="A372" s="221"/>
      <c r="B372" s="221"/>
      <c r="C372" s="222"/>
      <c r="D372" s="222"/>
      <c r="E372" s="222"/>
      <c r="F372" s="222"/>
      <c r="G372" s="220"/>
      <c r="H372" s="224"/>
      <c r="I372" s="221"/>
      <c r="J372" s="221"/>
      <c r="K372" s="221"/>
      <c r="L372" s="221"/>
      <c r="M372" s="221"/>
      <c r="N372" s="221"/>
      <c r="O372" s="221"/>
      <c r="P372" s="221"/>
      <c r="Q372" s="221"/>
      <c r="R372" s="221"/>
      <c r="S372" s="221"/>
      <c r="T372" s="221"/>
      <c r="U372" s="221"/>
      <c r="V372" s="221"/>
    </row>
    <row r="373" spans="1:22" ht="13.2">
      <c r="A373" s="221"/>
      <c r="B373" s="221"/>
      <c r="C373" s="222"/>
      <c r="D373" s="222"/>
      <c r="E373" s="222"/>
      <c r="F373" s="222"/>
      <c r="G373" s="220"/>
      <c r="H373" s="224"/>
      <c r="I373" s="221"/>
      <c r="J373" s="221"/>
      <c r="K373" s="221"/>
      <c r="L373" s="221"/>
      <c r="M373" s="221"/>
      <c r="N373" s="221"/>
      <c r="O373" s="221"/>
      <c r="P373" s="221"/>
      <c r="Q373" s="221"/>
      <c r="R373" s="221"/>
      <c r="S373" s="221"/>
      <c r="T373" s="221"/>
      <c r="U373" s="221"/>
      <c r="V373" s="221"/>
    </row>
    <row r="374" spans="1:22" ht="13.2">
      <c r="A374" s="221"/>
      <c r="B374" s="221"/>
      <c r="C374" s="222"/>
      <c r="D374" s="222"/>
      <c r="E374" s="222"/>
      <c r="F374" s="222"/>
      <c r="G374" s="220"/>
      <c r="H374" s="224"/>
      <c r="I374" s="221"/>
      <c r="J374" s="221"/>
      <c r="K374" s="221"/>
      <c r="L374" s="221"/>
      <c r="M374" s="221"/>
      <c r="N374" s="221"/>
      <c r="O374" s="221"/>
      <c r="P374" s="221"/>
      <c r="Q374" s="221"/>
      <c r="R374" s="221"/>
      <c r="S374" s="221"/>
      <c r="T374" s="221"/>
      <c r="U374" s="221"/>
      <c r="V374" s="221"/>
    </row>
    <row r="375" spans="1:22" ht="13.2">
      <c r="A375" s="221"/>
      <c r="B375" s="221"/>
      <c r="C375" s="222"/>
      <c r="D375" s="222"/>
      <c r="E375" s="222"/>
      <c r="F375" s="222"/>
      <c r="G375" s="220"/>
      <c r="H375" s="224"/>
      <c r="I375" s="221"/>
      <c r="J375" s="221"/>
      <c r="K375" s="221"/>
      <c r="L375" s="221"/>
      <c r="M375" s="221"/>
      <c r="N375" s="221"/>
      <c r="O375" s="221"/>
      <c r="P375" s="221"/>
      <c r="Q375" s="221"/>
      <c r="R375" s="221"/>
      <c r="S375" s="221"/>
      <c r="T375" s="221"/>
      <c r="U375" s="221"/>
      <c r="V375" s="221"/>
    </row>
    <row r="376" spans="1:22" ht="13.2">
      <c r="A376" s="221"/>
      <c r="B376" s="221"/>
      <c r="C376" s="222"/>
      <c r="D376" s="222"/>
      <c r="E376" s="222"/>
      <c r="F376" s="222"/>
      <c r="G376" s="220"/>
      <c r="H376" s="224"/>
      <c r="I376" s="221"/>
      <c r="J376" s="221"/>
      <c r="K376" s="221"/>
      <c r="L376" s="221"/>
      <c r="M376" s="221"/>
      <c r="N376" s="221"/>
      <c r="O376" s="221"/>
      <c r="P376" s="221"/>
      <c r="Q376" s="221"/>
      <c r="R376" s="221"/>
      <c r="S376" s="221"/>
      <c r="T376" s="221"/>
      <c r="U376" s="221"/>
      <c r="V376" s="221"/>
    </row>
    <row r="377" spans="1:22" ht="13.2">
      <c r="A377" s="221"/>
      <c r="B377" s="221"/>
      <c r="C377" s="222"/>
      <c r="D377" s="222"/>
      <c r="E377" s="222"/>
      <c r="F377" s="222"/>
      <c r="G377" s="220"/>
      <c r="H377" s="224"/>
      <c r="I377" s="221"/>
      <c r="J377" s="221"/>
      <c r="K377" s="221"/>
      <c r="L377" s="221"/>
      <c r="M377" s="221"/>
      <c r="N377" s="221"/>
      <c r="O377" s="221"/>
      <c r="P377" s="221"/>
      <c r="Q377" s="221"/>
      <c r="R377" s="221"/>
      <c r="S377" s="221"/>
      <c r="T377" s="221"/>
      <c r="U377" s="221"/>
      <c r="V377" s="221"/>
    </row>
    <row r="378" spans="1:22" ht="13.2">
      <c r="A378" s="221"/>
      <c r="B378" s="221"/>
      <c r="C378" s="222"/>
      <c r="D378" s="222"/>
      <c r="E378" s="222"/>
      <c r="F378" s="222"/>
      <c r="G378" s="220"/>
      <c r="H378" s="224"/>
      <c r="I378" s="221"/>
      <c r="J378" s="221"/>
      <c r="K378" s="221"/>
      <c r="L378" s="221"/>
      <c r="M378" s="221"/>
      <c r="N378" s="221"/>
      <c r="O378" s="221"/>
      <c r="P378" s="221"/>
      <c r="Q378" s="221"/>
      <c r="R378" s="221"/>
      <c r="S378" s="221"/>
      <c r="T378" s="221"/>
      <c r="U378" s="221"/>
      <c r="V378" s="221"/>
    </row>
    <row r="379" spans="1:22" ht="13.2">
      <c r="A379" s="221"/>
      <c r="B379" s="221"/>
      <c r="C379" s="222"/>
      <c r="D379" s="222"/>
      <c r="E379" s="222"/>
      <c r="F379" s="222"/>
      <c r="G379" s="220"/>
      <c r="H379" s="224"/>
      <c r="I379" s="221"/>
      <c r="J379" s="221"/>
      <c r="K379" s="221"/>
      <c r="L379" s="221"/>
      <c r="M379" s="221"/>
      <c r="N379" s="221"/>
      <c r="O379" s="221"/>
      <c r="P379" s="221"/>
      <c r="Q379" s="221"/>
      <c r="R379" s="221"/>
      <c r="S379" s="221"/>
      <c r="T379" s="221"/>
      <c r="U379" s="221"/>
      <c r="V379" s="221"/>
    </row>
    <row r="380" spans="1:22" ht="13.2">
      <c r="A380" s="221"/>
      <c r="B380" s="221"/>
      <c r="C380" s="222"/>
      <c r="D380" s="222"/>
      <c r="E380" s="222"/>
      <c r="F380" s="222"/>
      <c r="G380" s="220"/>
      <c r="H380" s="224"/>
      <c r="I380" s="221"/>
      <c r="J380" s="221"/>
      <c r="K380" s="221"/>
      <c r="L380" s="221"/>
      <c r="M380" s="221"/>
      <c r="N380" s="221"/>
      <c r="O380" s="221"/>
      <c r="P380" s="221"/>
      <c r="Q380" s="221"/>
      <c r="R380" s="221"/>
      <c r="S380" s="221"/>
      <c r="T380" s="221"/>
      <c r="U380" s="221"/>
      <c r="V380" s="221"/>
    </row>
    <row r="381" spans="1:22" ht="13.2">
      <c r="A381" s="221"/>
      <c r="B381" s="221"/>
      <c r="C381" s="222"/>
      <c r="D381" s="222"/>
      <c r="E381" s="222"/>
      <c r="F381" s="222"/>
      <c r="G381" s="220"/>
      <c r="H381" s="224"/>
      <c r="I381" s="221"/>
      <c r="J381" s="221"/>
      <c r="K381" s="221"/>
      <c r="L381" s="221"/>
      <c r="M381" s="221"/>
      <c r="N381" s="221"/>
      <c r="O381" s="221"/>
      <c r="P381" s="221"/>
      <c r="Q381" s="221"/>
      <c r="R381" s="221"/>
      <c r="S381" s="221"/>
      <c r="T381" s="221"/>
      <c r="U381" s="221"/>
      <c r="V381" s="221"/>
    </row>
    <row r="382" spans="1:22" ht="13.2">
      <c r="A382" s="221"/>
      <c r="B382" s="221"/>
      <c r="C382" s="222"/>
      <c r="D382" s="222"/>
      <c r="E382" s="222"/>
      <c r="F382" s="222"/>
      <c r="G382" s="220"/>
      <c r="H382" s="224"/>
      <c r="I382" s="221"/>
      <c r="J382" s="221"/>
      <c r="K382" s="221"/>
      <c r="L382" s="221"/>
      <c r="M382" s="221"/>
      <c r="N382" s="221"/>
      <c r="O382" s="221"/>
      <c r="P382" s="221"/>
      <c r="Q382" s="221"/>
      <c r="R382" s="221"/>
      <c r="S382" s="221"/>
      <c r="T382" s="221"/>
      <c r="U382" s="221"/>
      <c r="V382" s="221"/>
    </row>
    <row r="383" spans="1:22" ht="13.2">
      <c r="A383" s="221"/>
      <c r="B383" s="221"/>
      <c r="C383" s="222"/>
      <c r="D383" s="222"/>
      <c r="E383" s="222"/>
      <c r="F383" s="222"/>
      <c r="G383" s="220"/>
      <c r="H383" s="224"/>
      <c r="I383" s="221"/>
      <c r="J383" s="221"/>
      <c r="K383" s="221"/>
      <c r="L383" s="221"/>
      <c r="M383" s="221"/>
      <c r="N383" s="221"/>
      <c r="O383" s="221"/>
      <c r="P383" s="221"/>
      <c r="Q383" s="221"/>
      <c r="R383" s="221"/>
      <c r="S383" s="221"/>
      <c r="T383" s="221"/>
      <c r="U383" s="221"/>
      <c r="V383" s="221"/>
    </row>
    <row r="384" spans="1:22" ht="13.2">
      <c r="A384" s="221"/>
      <c r="B384" s="221"/>
      <c r="C384" s="222"/>
      <c r="D384" s="222"/>
      <c r="E384" s="222"/>
      <c r="F384" s="222"/>
      <c r="G384" s="220"/>
      <c r="H384" s="224"/>
      <c r="I384" s="221"/>
      <c r="J384" s="221"/>
      <c r="K384" s="221"/>
      <c r="L384" s="221"/>
      <c r="M384" s="221"/>
      <c r="N384" s="221"/>
      <c r="O384" s="221"/>
      <c r="P384" s="221"/>
      <c r="Q384" s="221"/>
      <c r="R384" s="221"/>
      <c r="S384" s="221"/>
      <c r="T384" s="221"/>
      <c r="U384" s="221"/>
      <c r="V384" s="221"/>
    </row>
    <row r="385" spans="1:22" ht="13.2">
      <c r="A385" s="221"/>
      <c r="B385" s="221"/>
      <c r="C385" s="222"/>
      <c r="D385" s="222"/>
      <c r="E385" s="222"/>
      <c r="F385" s="222"/>
      <c r="G385" s="220"/>
      <c r="H385" s="224"/>
      <c r="I385" s="221"/>
      <c r="J385" s="221"/>
      <c r="K385" s="221"/>
      <c r="L385" s="221"/>
      <c r="M385" s="221"/>
      <c r="N385" s="221"/>
      <c r="O385" s="221"/>
      <c r="P385" s="221"/>
      <c r="Q385" s="221"/>
      <c r="R385" s="221"/>
      <c r="S385" s="221"/>
      <c r="T385" s="221"/>
      <c r="U385" s="221"/>
      <c r="V385" s="221"/>
    </row>
    <row r="386" spans="1:22" ht="13.2">
      <c r="A386" s="221"/>
      <c r="B386" s="221"/>
      <c r="C386" s="222"/>
      <c r="D386" s="222"/>
      <c r="E386" s="222"/>
      <c r="F386" s="222"/>
      <c r="G386" s="220"/>
      <c r="H386" s="224"/>
      <c r="I386" s="221"/>
      <c r="J386" s="221"/>
      <c r="K386" s="221"/>
      <c r="L386" s="221"/>
      <c r="M386" s="221"/>
      <c r="N386" s="221"/>
      <c r="O386" s="221"/>
      <c r="P386" s="221"/>
      <c r="Q386" s="221"/>
      <c r="R386" s="221"/>
      <c r="S386" s="221"/>
      <c r="T386" s="221"/>
      <c r="U386" s="221"/>
      <c r="V386" s="221"/>
    </row>
    <row r="387" spans="1:22" ht="13.2">
      <c r="A387" s="221"/>
      <c r="B387" s="221"/>
      <c r="C387" s="222"/>
      <c r="D387" s="222"/>
      <c r="E387" s="222"/>
      <c r="F387" s="222"/>
      <c r="G387" s="220"/>
      <c r="H387" s="224"/>
      <c r="I387" s="221"/>
      <c r="J387" s="221"/>
      <c r="K387" s="221"/>
      <c r="L387" s="221"/>
      <c r="M387" s="221"/>
      <c r="N387" s="221"/>
      <c r="O387" s="221"/>
      <c r="P387" s="221"/>
      <c r="Q387" s="221"/>
      <c r="R387" s="221"/>
      <c r="S387" s="221"/>
      <c r="T387" s="221"/>
      <c r="U387" s="221"/>
      <c r="V387" s="221"/>
    </row>
    <row r="388" spans="1:22" ht="13.2">
      <c r="A388" s="221"/>
      <c r="B388" s="221"/>
      <c r="C388" s="222"/>
      <c r="D388" s="222"/>
      <c r="E388" s="222"/>
      <c r="F388" s="222"/>
      <c r="G388" s="220"/>
      <c r="H388" s="224"/>
      <c r="I388" s="221"/>
      <c r="J388" s="221"/>
      <c r="K388" s="221"/>
      <c r="L388" s="221"/>
      <c r="M388" s="221"/>
      <c r="N388" s="221"/>
      <c r="O388" s="221"/>
      <c r="P388" s="221"/>
      <c r="Q388" s="221"/>
      <c r="R388" s="221"/>
      <c r="S388" s="221"/>
      <c r="T388" s="221"/>
      <c r="U388" s="221"/>
      <c r="V388" s="221"/>
    </row>
    <row r="389" spans="1:22" ht="13.2">
      <c r="A389" s="221"/>
      <c r="B389" s="221"/>
      <c r="C389" s="222"/>
      <c r="D389" s="222"/>
      <c r="E389" s="222"/>
      <c r="F389" s="222"/>
      <c r="G389" s="220"/>
      <c r="H389" s="224"/>
      <c r="I389" s="221"/>
      <c r="J389" s="221"/>
      <c r="K389" s="221"/>
      <c r="L389" s="221"/>
      <c r="M389" s="221"/>
      <c r="N389" s="221"/>
      <c r="O389" s="221"/>
      <c r="P389" s="221"/>
      <c r="Q389" s="221"/>
      <c r="R389" s="221"/>
      <c r="S389" s="221"/>
      <c r="T389" s="221"/>
      <c r="U389" s="221"/>
      <c r="V389" s="221"/>
    </row>
    <row r="390" spans="1:22" ht="13.2">
      <c r="A390" s="221"/>
      <c r="B390" s="221"/>
      <c r="C390" s="222"/>
      <c r="D390" s="222"/>
      <c r="E390" s="222"/>
      <c r="F390" s="222"/>
      <c r="G390" s="220"/>
      <c r="H390" s="224"/>
      <c r="I390" s="221"/>
      <c r="J390" s="221"/>
      <c r="K390" s="221"/>
      <c r="L390" s="221"/>
      <c r="M390" s="221"/>
      <c r="N390" s="221"/>
      <c r="O390" s="221"/>
      <c r="P390" s="221"/>
      <c r="Q390" s="221"/>
      <c r="R390" s="221"/>
      <c r="S390" s="221"/>
      <c r="T390" s="221"/>
      <c r="U390" s="221"/>
      <c r="V390" s="221"/>
    </row>
    <row r="391" spans="1:22" ht="13.2">
      <c r="A391" s="221"/>
      <c r="B391" s="221"/>
      <c r="C391" s="222"/>
      <c r="D391" s="222"/>
      <c r="E391" s="222"/>
      <c r="F391" s="222"/>
      <c r="G391" s="220"/>
      <c r="H391" s="224"/>
      <c r="I391" s="221"/>
      <c r="J391" s="221"/>
      <c r="K391" s="221"/>
      <c r="L391" s="221"/>
      <c r="M391" s="221"/>
      <c r="N391" s="221"/>
      <c r="O391" s="221"/>
      <c r="P391" s="221"/>
      <c r="Q391" s="221"/>
      <c r="R391" s="221"/>
      <c r="S391" s="221"/>
      <c r="T391" s="221"/>
      <c r="U391" s="221"/>
      <c r="V391" s="221"/>
    </row>
    <row r="392" spans="1:22" ht="13.2">
      <c r="A392" s="221"/>
      <c r="B392" s="221"/>
      <c r="C392" s="222"/>
      <c r="D392" s="222"/>
      <c r="E392" s="222"/>
      <c r="F392" s="222"/>
      <c r="G392" s="220"/>
      <c r="H392" s="224"/>
      <c r="I392" s="221"/>
      <c r="J392" s="221"/>
      <c r="K392" s="221"/>
      <c r="L392" s="221"/>
      <c r="M392" s="221"/>
      <c r="N392" s="221"/>
      <c r="O392" s="221"/>
      <c r="P392" s="221"/>
      <c r="Q392" s="221"/>
      <c r="R392" s="221"/>
      <c r="S392" s="221"/>
      <c r="T392" s="221"/>
      <c r="U392" s="221"/>
      <c r="V392" s="221"/>
    </row>
    <row r="393" spans="1:22" ht="13.2">
      <c r="A393" s="221"/>
      <c r="B393" s="221"/>
      <c r="C393" s="222"/>
      <c r="D393" s="222"/>
      <c r="E393" s="222"/>
      <c r="F393" s="222"/>
      <c r="G393" s="220"/>
      <c r="H393" s="224"/>
      <c r="I393" s="221"/>
      <c r="J393" s="221"/>
      <c r="K393" s="221"/>
      <c r="L393" s="221"/>
      <c r="M393" s="221"/>
      <c r="N393" s="221"/>
      <c r="O393" s="221"/>
      <c r="P393" s="221"/>
      <c r="Q393" s="221"/>
      <c r="R393" s="221"/>
      <c r="S393" s="221"/>
      <c r="T393" s="221"/>
      <c r="U393" s="221"/>
      <c r="V393" s="221"/>
    </row>
    <row r="394" spans="1:22" ht="13.2">
      <c r="A394" s="221"/>
      <c r="B394" s="221"/>
      <c r="C394" s="222"/>
      <c r="D394" s="222"/>
      <c r="E394" s="222"/>
      <c r="F394" s="222"/>
      <c r="G394" s="220"/>
      <c r="H394" s="224"/>
      <c r="I394" s="221"/>
      <c r="J394" s="221"/>
      <c r="K394" s="221"/>
      <c r="L394" s="221"/>
      <c r="M394" s="221"/>
      <c r="N394" s="221"/>
      <c r="O394" s="221"/>
      <c r="P394" s="221"/>
      <c r="Q394" s="221"/>
      <c r="R394" s="221"/>
      <c r="S394" s="221"/>
      <c r="T394" s="221"/>
      <c r="U394" s="221"/>
      <c r="V394" s="221"/>
    </row>
    <row r="395" spans="1:22" ht="13.2">
      <c r="A395" s="221"/>
      <c r="B395" s="221"/>
      <c r="C395" s="222"/>
      <c r="D395" s="222"/>
      <c r="E395" s="222"/>
      <c r="F395" s="222"/>
      <c r="G395" s="220"/>
      <c r="H395" s="224"/>
      <c r="I395" s="221"/>
      <c r="J395" s="221"/>
      <c r="K395" s="221"/>
      <c r="L395" s="221"/>
      <c r="M395" s="221"/>
      <c r="N395" s="221"/>
      <c r="O395" s="221"/>
      <c r="P395" s="221"/>
      <c r="Q395" s="221"/>
      <c r="R395" s="221"/>
      <c r="S395" s="221"/>
      <c r="T395" s="221"/>
      <c r="U395" s="221"/>
      <c r="V395" s="221"/>
    </row>
    <row r="396" spans="1:22" ht="13.2">
      <c r="A396" s="221"/>
      <c r="B396" s="221"/>
      <c r="C396" s="222"/>
      <c r="D396" s="222"/>
      <c r="E396" s="222"/>
      <c r="F396" s="222"/>
      <c r="G396" s="220"/>
      <c r="H396" s="224"/>
      <c r="I396" s="221"/>
      <c r="J396" s="221"/>
      <c r="K396" s="221"/>
      <c r="L396" s="221"/>
      <c r="M396" s="221"/>
      <c r="N396" s="221"/>
      <c r="O396" s="221"/>
      <c r="P396" s="221"/>
      <c r="Q396" s="221"/>
      <c r="R396" s="221"/>
      <c r="S396" s="221"/>
      <c r="T396" s="221"/>
      <c r="U396" s="221"/>
      <c r="V396" s="221"/>
    </row>
    <row r="397" spans="1:22" ht="13.2">
      <c r="A397" s="221"/>
      <c r="B397" s="221"/>
      <c r="C397" s="222"/>
      <c r="D397" s="222"/>
      <c r="E397" s="222"/>
      <c r="F397" s="222"/>
      <c r="G397" s="220"/>
      <c r="H397" s="224"/>
      <c r="I397" s="221"/>
      <c r="J397" s="221"/>
      <c r="K397" s="221"/>
      <c r="L397" s="221"/>
      <c r="M397" s="221"/>
      <c r="N397" s="221"/>
      <c r="O397" s="221"/>
      <c r="P397" s="221"/>
      <c r="Q397" s="221"/>
      <c r="R397" s="221"/>
      <c r="S397" s="221"/>
      <c r="T397" s="221"/>
      <c r="U397" s="221"/>
      <c r="V397" s="221"/>
    </row>
    <row r="398" spans="1:22" ht="13.2">
      <c r="A398" s="221"/>
      <c r="B398" s="221"/>
      <c r="C398" s="222"/>
      <c r="D398" s="222"/>
      <c r="E398" s="222"/>
      <c r="F398" s="222"/>
      <c r="G398" s="220"/>
      <c r="H398" s="224"/>
      <c r="I398" s="221"/>
      <c r="J398" s="221"/>
      <c r="K398" s="221"/>
      <c r="L398" s="221"/>
      <c r="M398" s="221"/>
      <c r="N398" s="221"/>
      <c r="O398" s="221"/>
      <c r="P398" s="221"/>
      <c r="Q398" s="221"/>
      <c r="R398" s="221"/>
      <c r="S398" s="221"/>
      <c r="T398" s="221"/>
      <c r="U398" s="221"/>
      <c r="V398" s="221"/>
    </row>
    <row r="399" spans="1:22" ht="13.2">
      <c r="A399" s="221"/>
      <c r="B399" s="221"/>
      <c r="C399" s="222"/>
      <c r="D399" s="222"/>
      <c r="E399" s="222"/>
      <c r="F399" s="222"/>
      <c r="G399" s="220"/>
      <c r="H399" s="224"/>
      <c r="I399" s="221"/>
      <c r="J399" s="221"/>
      <c r="K399" s="221"/>
      <c r="L399" s="221"/>
      <c r="M399" s="221"/>
      <c r="N399" s="221"/>
      <c r="O399" s="221"/>
      <c r="P399" s="221"/>
      <c r="Q399" s="221"/>
      <c r="R399" s="221"/>
      <c r="S399" s="221"/>
      <c r="T399" s="221"/>
      <c r="U399" s="221"/>
      <c r="V399" s="221"/>
    </row>
    <row r="400" spans="1:22" ht="13.2">
      <c r="A400" s="221"/>
      <c r="B400" s="221"/>
      <c r="C400" s="222"/>
      <c r="D400" s="222"/>
      <c r="E400" s="222"/>
      <c r="F400" s="222"/>
      <c r="G400" s="220"/>
      <c r="H400" s="224"/>
      <c r="I400" s="221"/>
      <c r="J400" s="221"/>
      <c r="K400" s="221"/>
      <c r="L400" s="221"/>
      <c r="M400" s="221"/>
      <c r="N400" s="221"/>
      <c r="O400" s="221"/>
      <c r="P400" s="221"/>
      <c r="Q400" s="221"/>
      <c r="R400" s="221"/>
      <c r="S400" s="221"/>
      <c r="T400" s="221"/>
      <c r="U400" s="221"/>
      <c r="V400" s="221"/>
    </row>
    <row r="401" spans="1:22" ht="13.2">
      <c r="A401" s="221"/>
      <c r="B401" s="221"/>
      <c r="C401" s="222"/>
      <c r="D401" s="222"/>
      <c r="E401" s="222"/>
      <c r="F401" s="222"/>
      <c r="G401" s="220"/>
      <c r="H401" s="224"/>
      <c r="I401" s="221"/>
      <c r="J401" s="221"/>
      <c r="K401" s="221"/>
      <c r="L401" s="221"/>
      <c r="M401" s="221"/>
      <c r="N401" s="221"/>
      <c r="O401" s="221"/>
      <c r="P401" s="221"/>
      <c r="Q401" s="221"/>
      <c r="R401" s="221"/>
      <c r="S401" s="221"/>
      <c r="T401" s="221"/>
      <c r="U401" s="221"/>
      <c r="V401" s="221"/>
    </row>
    <row r="402" spans="1:22" ht="13.2">
      <c r="A402" s="221"/>
      <c r="B402" s="221"/>
      <c r="C402" s="222"/>
      <c r="D402" s="222"/>
      <c r="E402" s="222"/>
      <c r="F402" s="222"/>
      <c r="G402" s="220"/>
      <c r="H402" s="224"/>
      <c r="I402" s="221"/>
      <c r="J402" s="221"/>
      <c r="K402" s="221"/>
      <c r="L402" s="221"/>
      <c r="M402" s="221"/>
      <c r="N402" s="221"/>
      <c r="O402" s="221"/>
      <c r="P402" s="221"/>
      <c r="Q402" s="221"/>
      <c r="R402" s="221"/>
      <c r="S402" s="221"/>
      <c r="T402" s="221"/>
      <c r="U402" s="221"/>
      <c r="V402" s="221"/>
    </row>
    <row r="403" spans="1:22" ht="13.2">
      <c r="A403" s="221"/>
      <c r="B403" s="221"/>
      <c r="C403" s="222"/>
      <c r="D403" s="222"/>
      <c r="E403" s="222"/>
      <c r="F403" s="222"/>
      <c r="G403" s="220"/>
      <c r="H403" s="224"/>
      <c r="I403" s="221"/>
      <c r="J403" s="221"/>
      <c r="K403" s="221"/>
      <c r="L403" s="221"/>
      <c r="M403" s="221"/>
      <c r="N403" s="221"/>
      <c r="O403" s="221"/>
      <c r="P403" s="221"/>
      <c r="Q403" s="221"/>
      <c r="R403" s="221"/>
      <c r="S403" s="221"/>
      <c r="T403" s="221"/>
      <c r="U403" s="221"/>
      <c r="V403" s="221"/>
    </row>
    <row r="404" spans="1:22" ht="13.2">
      <c r="A404" s="221"/>
      <c r="B404" s="221"/>
      <c r="C404" s="222"/>
      <c r="D404" s="222"/>
      <c r="E404" s="222"/>
      <c r="F404" s="222"/>
      <c r="G404" s="220"/>
      <c r="H404" s="224"/>
      <c r="I404" s="221"/>
      <c r="J404" s="221"/>
      <c r="K404" s="221"/>
      <c r="L404" s="221"/>
      <c r="M404" s="221"/>
      <c r="N404" s="221"/>
      <c r="O404" s="221"/>
      <c r="P404" s="221"/>
      <c r="Q404" s="221"/>
      <c r="R404" s="221"/>
      <c r="S404" s="221"/>
      <c r="T404" s="221"/>
      <c r="U404" s="221"/>
      <c r="V404" s="221"/>
    </row>
    <row r="405" spans="1:22" ht="13.2">
      <c r="A405" s="221"/>
      <c r="B405" s="221"/>
      <c r="C405" s="222"/>
      <c r="D405" s="222"/>
      <c r="E405" s="222"/>
      <c r="F405" s="222"/>
      <c r="G405" s="220"/>
      <c r="H405" s="224"/>
      <c r="I405" s="221"/>
      <c r="J405" s="221"/>
      <c r="K405" s="221"/>
      <c r="L405" s="221"/>
      <c r="M405" s="221"/>
      <c r="N405" s="221"/>
      <c r="O405" s="221"/>
      <c r="P405" s="221"/>
      <c r="Q405" s="221"/>
      <c r="R405" s="221"/>
      <c r="S405" s="221"/>
      <c r="T405" s="221"/>
      <c r="U405" s="221"/>
      <c r="V405" s="221"/>
    </row>
    <row r="406" spans="1:22" ht="13.2">
      <c r="A406" s="221"/>
      <c r="B406" s="221"/>
      <c r="C406" s="222"/>
      <c r="D406" s="222"/>
      <c r="E406" s="222"/>
      <c r="F406" s="222"/>
      <c r="G406" s="220"/>
      <c r="H406" s="224"/>
      <c r="I406" s="221"/>
      <c r="J406" s="221"/>
      <c r="K406" s="221"/>
      <c r="L406" s="221"/>
      <c r="M406" s="221"/>
      <c r="N406" s="221"/>
      <c r="O406" s="221"/>
      <c r="P406" s="221"/>
      <c r="Q406" s="221"/>
      <c r="R406" s="221"/>
      <c r="S406" s="221"/>
      <c r="T406" s="221"/>
      <c r="U406" s="221"/>
      <c r="V406" s="221"/>
    </row>
    <row r="407" spans="1:22" ht="13.2">
      <c r="A407" s="221"/>
      <c r="B407" s="221"/>
      <c r="C407" s="222"/>
      <c r="D407" s="222"/>
      <c r="E407" s="222"/>
      <c r="F407" s="222"/>
      <c r="G407" s="220"/>
      <c r="H407" s="224"/>
      <c r="I407" s="221"/>
      <c r="J407" s="221"/>
      <c r="K407" s="221"/>
      <c r="L407" s="221"/>
      <c r="M407" s="221"/>
      <c r="N407" s="221"/>
      <c r="O407" s="221"/>
      <c r="P407" s="221"/>
      <c r="Q407" s="221"/>
      <c r="R407" s="221"/>
      <c r="S407" s="221"/>
      <c r="T407" s="221"/>
      <c r="U407" s="221"/>
      <c r="V407" s="221"/>
    </row>
    <row r="408" spans="1:22" ht="13.2">
      <c r="A408" s="221"/>
      <c r="B408" s="221"/>
      <c r="C408" s="222"/>
      <c r="D408" s="222"/>
      <c r="E408" s="222"/>
      <c r="F408" s="222"/>
      <c r="G408" s="220"/>
      <c r="H408" s="224"/>
      <c r="I408" s="221"/>
      <c r="J408" s="221"/>
      <c r="K408" s="221"/>
      <c r="L408" s="221"/>
      <c r="M408" s="221"/>
      <c r="N408" s="221"/>
      <c r="O408" s="221"/>
      <c r="P408" s="221"/>
      <c r="Q408" s="221"/>
      <c r="R408" s="221"/>
      <c r="S408" s="221"/>
      <c r="T408" s="221"/>
      <c r="U408" s="221"/>
      <c r="V408" s="221"/>
    </row>
    <row r="409" spans="1:22" ht="13.2">
      <c r="A409" s="221"/>
      <c r="B409" s="221"/>
      <c r="C409" s="222"/>
      <c r="D409" s="222"/>
      <c r="E409" s="222"/>
      <c r="F409" s="222"/>
      <c r="G409" s="220"/>
      <c r="H409" s="224"/>
      <c r="I409" s="221"/>
      <c r="J409" s="221"/>
      <c r="K409" s="221"/>
      <c r="L409" s="221"/>
      <c r="M409" s="221"/>
      <c r="N409" s="221"/>
      <c r="O409" s="221"/>
      <c r="P409" s="221"/>
      <c r="Q409" s="221"/>
      <c r="R409" s="221"/>
      <c r="S409" s="221"/>
      <c r="T409" s="221"/>
      <c r="U409" s="221"/>
      <c r="V409" s="221"/>
    </row>
    <row r="410" spans="1:22" ht="13.2">
      <c r="A410" s="221"/>
      <c r="B410" s="221"/>
      <c r="C410" s="222"/>
      <c r="D410" s="222"/>
      <c r="E410" s="222"/>
      <c r="F410" s="222"/>
      <c r="G410" s="220"/>
      <c r="H410" s="224"/>
      <c r="I410" s="221"/>
      <c r="J410" s="221"/>
      <c r="K410" s="221"/>
      <c r="L410" s="221"/>
      <c r="M410" s="221"/>
      <c r="N410" s="221"/>
      <c r="O410" s="221"/>
      <c r="P410" s="221"/>
      <c r="Q410" s="221"/>
      <c r="R410" s="221"/>
      <c r="S410" s="221"/>
      <c r="T410" s="221"/>
      <c r="U410" s="221"/>
      <c r="V410" s="221"/>
    </row>
    <row r="411" spans="1:22" ht="13.2">
      <c r="A411" s="221"/>
      <c r="B411" s="221"/>
      <c r="C411" s="222"/>
      <c r="D411" s="222"/>
      <c r="E411" s="222"/>
      <c r="F411" s="222"/>
      <c r="G411" s="220"/>
      <c r="H411" s="224"/>
      <c r="I411" s="221"/>
      <c r="J411" s="221"/>
      <c r="K411" s="221"/>
      <c r="L411" s="221"/>
      <c r="M411" s="221"/>
      <c r="N411" s="221"/>
      <c r="O411" s="221"/>
      <c r="P411" s="221"/>
      <c r="Q411" s="221"/>
      <c r="R411" s="221"/>
      <c r="S411" s="221"/>
      <c r="T411" s="221"/>
      <c r="U411" s="221"/>
      <c r="V411" s="221"/>
    </row>
    <row r="412" spans="1:22" ht="13.2">
      <c r="A412" s="221"/>
      <c r="B412" s="221"/>
      <c r="C412" s="222"/>
      <c r="D412" s="222"/>
      <c r="E412" s="222"/>
      <c r="F412" s="222"/>
      <c r="G412" s="220"/>
      <c r="H412" s="224"/>
      <c r="I412" s="221"/>
      <c r="J412" s="221"/>
      <c r="K412" s="221"/>
      <c r="L412" s="221"/>
      <c r="M412" s="221"/>
      <c r="N412" s="221"/>
      <c r="O412" s="221"/>
      <c r="P412" s="221"/>
      <c r="Q412" s="221"/>
      <c r="R412" s="221"/>
      <c r="S412" s="221"/>
      <c r="T412" s="221"/>
      <c r="U412" s="221"/>
      <c r="V412" s="221"/>
    </row>
    <row r="413" spans="1:22" ht="13.2">
      <c r="A413" s="221"/>
      <c r="B413" s="221"/>
      <c r="C413" s="222"/>
      <c r="D413" s="222"/>
      <c r="E413" s="222"/>
      <c r="F413" s="222"/>
      <c r="G413" s="220"/>
      <c r="H413" s="224"/>
      <c r="I413" s="221"/>
      <c r="J413" s="221"/>
      <c r="K413" s="221"/>
      <c r="L413" s="221"/>
      <c r="M413" s="221"/>
      <c r="N413" s="221"/>
      <c r="O413" s="221"/>
      <c r="P413" s="221"/>
      <c r="Q413" s="221"/>
      <c r="R413" s="221"/>
      <c r="S413" s="221"/>
      <c r="T413" s="221"/>
      <c r="U413" s="221"/>
      <c r="V413" s="221"/>
    </row>
    <row r="414" spans="1:22" ht="13.2">
      <c r="A414" s="221"/>
      <c r="B414" s="221"/>
      <c r="C414" s="222"/>
      <c r="D414" s="222"/>
      <c r="E414" s="222"/>
      <c r="F414" s="222"/>
      <c r="G414" s="220"/>
      <c r="H414" s="224"/>
      <c r="I414" s="221"/>
      <c r="J414" s="221"/>
      <c r="K414" s="221"/>
      <c r="L414" s="221"/>
      <c r="M414" s="221"/>
      <c r="N414" s="221"/>
      <c r="O414" s="221"/>
      <c r="P414" s="221"/>
      <c r="Q414" s="221"/>
      <c r="R414" s="221"/>
      <c r="S414" s="221"/>
      <c r="T414" s="221"/>
      <c r="U414" s="221"/>
      <c r="V414" s="221"/>
    </row>
    <row r="415" spans="1:22" ht="13.2">
      <c r="A415" s="221"/>
      <c r="B415" s="221"/>
      <c r="C415" s="222"/>
      <c r="D415" s="222"/>
      <c r="E415" s="222"/>
      <c r="F415" s="222"/>
      <c r="G415" s="220"/>
      <c r="H415" s="224"/>
      <c r="I415" s="221"/>
      <c r="J415" s="221"/>
      <c r="K415" s="221"/>
      <c r="L415" s="221"/>
      <c r="M415" s="221"/>
      <c r="N415" s="221"/>
      <c r="O415" s="221"/>
      <c r="P415" s="221"/>
      <c r="Q415" s="221"/>
      <c r="R415" s="221"/>
      <c r="S415" s="221"/>
      <c r="T415" s="221"/>
      <c r="U415" s="221"/>
      <c r="V415" s="221"/>
    </row>
    <row r="416" spans="1:22" ht="13.2">
      <c r="A416" s="221"/>
      <c r="B416" s="221"/>
      <c r="C416" s="222"/>
      <c r="D416" s="222"/>
      <c r="E416" s="222"/>
      <c r="F416" s="222"/>
      <c r="G416" s="220"/>
      <c r="H416" s="224"/>
      <c r="I416" s="221"/>
      <c r="J416" s="221"/>
      <c r="K416" s="221"/>
      <c r="L416" s="221"/>
      <c r="M416" s="221"/>
      <c r="N416" s="221"/>
      <c r="O416" s="221"/>
      <c r="P416" s="221"/>
      <c r="Q416" s="221"/>
      <c r="R416" s="221"/>
      <c r="S416" s="221"/>
      <c r="T416" s="221"/>
      <c r="U416" s="221"/>
      <c r="V416" s="221"/>
    </row>
    <row r="417" spans="1:22" ht="13.2">
      <c r="A417" s="221"/>
      <c r="B417" s="221"/>
      <c r="C417" s="222"/>
      <c r="D417" s="222"/>
      <c r="E417" s="222"/>
      <c r="F417" s="222"/>
      <c r="G417" s="220"/>
      <c r="H417" s="224"/>
      <c r="I417" s="221"/>
      <c r="J417" s="221"/>
      <c r="K417" s="221"/>
      <c r="L417" s="221"/>
      <c r="M417" s="221"/>
      <c r="N417" s="221"/>
      <c r="O417" s="221"/>
      <c r="P417" s="221"/>
      <c r="Q417" s="221"/>
      <c r="R417" s="221"/>
      <c r="S417" s="221"/>
      <c r="T417" s="221"/>
      <c r="U417" s="221"/>
      <c r="V417" s="221"/>
    </row>
    <row r="418" spans="1:22" ht="13.2">
      <c r="A418" s="221"/>
      <c r="B418" s="221"/>
      <c r="C418" s="222"/>
      <c r="D418" s="222"/>
      <c r="E418" s="222"/>
      <c r="F418" s="222"/>
      <c r="G418" s="220"/>
      <c r="H418" s="224"/>
      <c r="I418" s="221"/>
      <c r="J418" s="221"/>
      <c r="K418" s="221"/>
      <c r="L418" s="221"/>
      <c r="M418" s="221"/>
      <c r="N418" s="221"/>
      <c r="O418" s="221"/>
      <c r="P418" s="221"/>
      <c r="Q418" s="221"/>
      <c r="R418" s="221"/>
      <c r="S418" s="221"/>
      <c r="T418" s="221"/>
      <c r="U418" s="221"/>
      <c r="V418" s="221"/>
    </row>
    <row r="419" spans="1:22" ht="13.2">
      <c r="A419" s="221"/>
      <c r="B419" s="221"/>
      <c r="C419" s="222"/>
      <c r="D419" s="222"/>
      <c r="E419" s="222"/>
      <c r="F419" s="222"/>
      <c r="G419" s="220"/>
      <c r="H419" s="224"/>
      <c r="I419" s="221"/>
      <c r="J419" s="221"/>
      <c r="K419" s="221"/>
      <c r="L419" s="221"/>
      <c r="M419" s="221"/>
      <c r="N419" s="221"/>
      <c r="O419" s="221"/>
      <c r="P419" s="221"/>
      <c r="Q419" s="221"/>
      <c r="R419" s="221"/>
      <c r="S419" s="221"/>
      <c r="T419" s="221"/>
      <c r="U419" s="221"/>
      <c r="V419" s="221"/>
    </row>
    <row r="420" spans="1:22" ht="13.2">
      <c r="A420" s="221"/>
      <c r="B420" s="221"/>
      <c r="C420" s="222"/>
      <c r="D420" s="222"/>
      <c r="E420" s="222"/>
      <c r="F420" s="222"/>
      <c r="G420" s="220"/>
      <c r="H420" s="224"/>
      <c r="I420" s="221"/>
      <c r="J420" s="221"/>
      <c r="K420" s="221"/>
      <c r="L420" s="221"/>
      <c r="M420" s="221"/>
      <c r="N420" s="221"/>
      <c r="O420" s="221"/>
      <c r="P420" s="221"/>
      <c r="Q420" s="221"/>
      <c r="R420" s="221"/>
      <c r="S420" s="221"/>
      <c r="T420" s="221"/>
      <c r="U420" s="221"/>
      <c r="V420" s="221"/>
    </row>
    <row r="421" spans="1:22" ht="13.2">
      <c r="A421" s="221"/>
      <c r="B421" s="221"/>
      <c r="C421" s="222"/>
      <c r="D421" s="222"/>
      <c r="E421" s="222"/>
      <c r="F421" s="222"/>
      <c r="G421" s="220"/>
      <c r="H421" s="224"/>
      <c r="I421" s="221"/>
      <c r="J421" s="221"/>
      <c r="K421" s="221"/>
      <c r="L421" s="221"/>
      <c r="M421" s="221"/>
      <c r="N421" s="221"/>
      <c r="O421" s="221"/>
      <c r="P421" s="221"/>
      <c r="Q421" s="221"/>
      <c r="R421" s="221"/>
      <c r="S421" s="221"/>
      <c r="T421" s="221"/>
      <c r="U421" s="221"/>
      <c r="V421" s="221"/>
    </row>
    <row r="422" spans="1:22" ht="13.2">
      <c r="A422" s="221"/>
      <c r="B422" s="221"/>
      <c r="C422" s="222"/>
      <c r="D422" s="222"/>
      <c r="E422" s="222"/>
      <c r="F422" s="222"/>
      <c r="G422" s="220"/>
      <c r="H422" s="224"/>
      <c r="I422" s="221"/>
      <c r="J422" s="221"/>
      <c r="K422" s="221"/>
      <c r="L422" s="221"/>
      <c r="M422" s="221"/>
      <c r="N422" s="221"/>
      <c r="O422" s="221"/>
      <c r="P422" s="221"/>
      <c r="Q422" s="221"/>
      <c r="R422" s="221"/>
      <c r="S422" s="221"/>
      <c r="T422" s="221"/>
      <c r="U422" s="221"/>
      <c r="V422" s="221"/>
    </row>
    <row r="423" spans="1:22" ht="13.2">
      <c r="A423" s="221"/>
      <c r="B423" s="221"/>
      <c r="C423" s="222"/>
      <c r="D423" s="222"/>
      <c r="E423" s="222"/>
      <c r="F423" s="222"/>
      <c r="G423" s="220"/>
      <c r="H423" s="224"/>
      <c r="I423" s="221"/>
      <c r="J423" s="221"/>
      <c r="K423" s="221"/>
      <c r="L423" s="221"/>
      <c r="M423" s="221"/>
      <c r="N423" s="221"/>
      <c r="O423" s="221"/>
      <c r="P423" s="221"/>
      <c r="Q423" s="221"/>
      <c r="R423" s="221"/>
      <c r="S423" s="221"/>
      <c r="T423" s="221"/>
      <c r="U423" s="221"/>
      <c r="V423" s="221"/>
    </row>
    <row r="424" spans="1:22" ht="13.2">
      <c r="A424" s="221"/>
      <c r="B424" s="221"/>
      <c r="C424" s="222"/>
      <c r="D424" s="222"/>
      <c r="E424" s="222"/>
      <c r="F424" s="222"/>
      <c r="G424" s="220"/>
      <c r="H424" s="224"/>
      <c r="I424" s="221"/>
      <c r="J424" s="221"/>
      <c r="K424" s="221"/>
      <c r="L424" s="221"/>
      <c r="M424" s="221"/>
      <c r="N424" s="221"/>
      <c r="O424" s="221"/>
      <c r="P424" s="221"/>
      <c r="Q424" s="221"/>
      <c r="R424" s="221"/>
      <c r="S424" s="221"/>
      <c r="T424" s="221"/>
      <c r="U424" s="221"/>
      <c r="V424" s="221"/>
    </row>
    <row r="425" spans="1:22" ht="13.2">
      <c r="A425" s="221"/>
      <c r="B425" s="221"/>
      <c r="C425" s="222"/>
      <c r="D425" s="222"/>
      <c r="E425" s="222"/>
      <c r="F425" s="222"/>
      <c r="G425" s="220"/>
      <c r="H425" s="224"/>
      <c r="I425" s="221"/>
      <c r="J425" s="221"/>
      <c r="K425" s="221"/>
      <c r="L425" s="221"/>
      <c r="M425" s="221"/>
      <c r="N425" s="221"/>
      <c r="O425" s="221"/>
      <c r="P425" s="221"/>
      <c r="Q425" s="221"/>
      <c r="R425" s="221"/>
      <c r="S425" s="221"/>
      <c r="T425" s="221"/>
      <c r="U425" s="221"/>
      <c r="V425" s="221"/>
    </row>
    <row r="426" spans="1:22" ht="13.2">
      <c r="A426" s="221"/>
      <c r="B426" s="221"/>
      <c r="C426" s="222"/>
      <c r="D426" s="222"/>
      <c r="E426" s="222"/>
      <c r="F426" s="222"/>
      <c r="G426" s="220"/>
      <c r="H426" s="224"/>
      <c r="I426" s="221"/>
      <c r="J426" s="221"/>
      <c r="K426" s="221"/>
      <c r="L426" s="221"/>
      <c r="M426" s="221"/>
      <c r="N426" s="221"/>
      <c r="O426" s="221"/>
      <c r="P426" s="221"/>
      <c r="Q426" s="221"/>
      <c r="R426" s="221"/>
      <c r="S426" s="221"/>
      <c r="T426" s="221"/>
      <c r="U426" s="221"/>
      <c r="V426" s="221"/>
    </row>
    <row r="427" spans="1:22" ht="13.2">
      <c r="A427" s="221"/>
      <c r="B427" s="221"/>
      <c r="C427" s="222"/>
      <c r="D427" s="222"/>
      <c r="E427" s="222"/>
      <c r="F427" s="222"/>
      <c r="G427" s="220"/>
      <c r="H427" s="224"/>
      <c r="I427" s="221"/>
      <c r="J427" s="221"/>
      <c r="K427" s="221"/>
      <c r="L427" s="221"/>
      <c r="M427" s="221"/>
      <c r="N427" s="221"/>
      <c r="O427" s="221"/>
      <c r="P427" s="221"/>
      <c r="Q427" s="221"/>
      <c r="R427" s="221"/>
      <c r="S427" s="221"/>
      <c r="T427" s="221"/>
      <c r="U427" s="221"/>
      <c r="V427" s="221"/>
    </row>
    <row r="428" spans="1:22" ht="13.2">
      <c r="A428" s="221"/>
      <c r="B428" s="221"/>
      <c r="C428" s="222"/>
      <c r="D428" s="222"/>
      <c r="E428" s="222"/>
      <c r="F428" s="222"/>
      <c r="G428" s="220"/>
      <c r="H428" s="224"/>
      <c r="I428" s="221"/>
      <c r="J428" s="221"/>
      <c r="K428" s="221"/>
      <c r="L428" s="221"/>
      <c r="M428" s="221"/>
      <c r="N428" s="221"/>
      <c r="O428" s="221"/>
      <c r="P428" s="221"/>
      <c r="Q428" s="221"/>
      <c r="R428" s="221"/>
      <c r="S428" s="221"/>
      <c r="T428" s="221"/>
      <c r="U428" s="221"/>
      <c r="V428" s="221"/>
    </row>
    <row r="429" spans="1:22" ht="13.2">
      <c r="A429" s="221"/>
      <c r="B429" s="221"/>
      <c r="C429" s="222"/>
      <c r="D429" s="222"/>
      <c r="E429" s="222"/>
      <c r="F429" s="222"/>
      <c r="G429" s="220"/>
      <c r="H429" s="224"/>
      <c r="I429" s="221"/>
      <c r="J429" s="221"/>
      <c r="K429" s="221"/>
      <c r="L429" s="221"/>
      <c r="M429" s="221"/>
      <c r="N429" s="221"/>
      <c r="O429" s="221"/>
      <c r="P429" s="221"/>
      <c r="Q429" s="221"/>
      <c r="R429" s="221"/>
      <c r="S429" s="221"/>
      <c r="T429" s="221"/>
      <c r="U429" s="221"/>
      <c r="V429" s="221"/>
    </row>
    <row r="430" spans="1:22" ht="13.2">
      <c r="A430" s="221"/>
      <c r="B430" s="221"/>
      <c r="C430" s="222"/>
      <c r="D430" s="222"/>
      <c r="E430" s="222"/>
      <c r="F430" s="222"/>
      <c r="G430" s="220"/>
      <c r="H430" s="224"/>
      <c r="I430" s="221"/>
      <c r="J430" s="221"/>
      <c r="K430" s="221"/>
      <c r="L430" s="221"/>
      <c r="M430" s="221"/>
      <c r="N430" s="221"/>
      <c r="O430" s="221"/>
      <c r="P430" s="221"/>
      <c r="Q430" s="221"/>
      <c r="R430" s="221"/>
      <c r="S430" s="221"/>
      <c r="T430" s="221"/>
      <c r="U430" s="221"/>
      <c r="V430" s="221"/>
    </row>
    <row r="431" spans="1:22" ht="13.2">
      <c r="A431" s="221"/>
      <c r="B431" s="221"/>
      <c r="C431" s="222"/>
      <c r="D431" s="222"/>
      <c r="E431" s="222"/>
      <c r="F431" s="222"/>
      <c r="G431" s="220"/>
      <c r="H431" s="224"/>
      <c r="I431" s="221"/>
      <c r="J431" s="221"/>
      <c r="K431" s="221"/>
      <c r="L431" s="221"/>
      <c r="M431" s="221"/>
      <c r="N431" s="221"/>
      <c r="O431" s="221"/>
      <c r="P431" s="221"/>
      <c r="Q431" s="221"/>
      <c r="R431" s="221"/>
      <c r="S431" s="221"/>
      <c r="T431" s="221"/>
      <c r="U431" s="221"/>
      <c r="V431" s="221"/>
    </row>
    <row r="432" spans="1:22" ht="13.2">
      <c r="A432" s="221"/>
      <c r="B432" s="221"/>
      <c r="C432" s="222"/>
      <c r="D432" s="222"/>
      <c r="E432" s="222"/>
      <c r="F432" s="222"/>
      <c r="G432" s="220"/>
      <c r="H432" s="224"/>
      <c r="I432" s="221"/>
      <c r="J432" s="221"/>
      <c r="K432" s="221"/>
      <c r="L432" s="221"/>
      <c r="M432" s="221"/>
      <c r="N432" s="221"/>
      <c r="O432" s="221"/>
      <c r="P432" s="221"/>
      <c r="Q432" s="221"/>
      <c r="R432" s="221"/>
      <c r="S432" s="221"/>
      <c r="T432" s="221"/>
      <c r="U432" s="221"/>
      <c r="V432" s="221"/>
    </row>
    <row r="433" spans="1:22" ht="13.2">
      <c r="A433" s="221"/>
      <c r="B433" s="221"/>
      <c r="C433" s="222"/>
      <c r="D433" s="222"/>
      <c r="E433" s="222"/>
      <c r="F433" s="222"/>
      <c r="G433" s="220"/>
      <c r="H433" s="224"/>
      <c r="I433" s="221"/>
      <c r="J433" s="221"/>
      <c r="K433" s="221"/>
      <c r="L433" s="221"/>
      <c r="M433" s="221"/>
      <c r="N433" s="221"/>
      <c r="O433" s="221"/>
      <c r="P433" s="221"/>
      <c r="Q433" s="221"/>
      <c r="R433" s="221"/>
      <c r="S433" s="221"/>
      <c r="T433" s="221"/>
      <c r="U433" s="221"/>
      <c r="V433" s="221"/>
    </row>
    <row r="434" spans="1:22" ht="13.2">
      <c r="A434" s="221"/>
      <c r="B434" s="221"/>
      <c r="C434" s="222"/>
      <c r="D434" s="222"/>
      <c r="E434" s="222"/>
      <c r="F434" s="222"/>
      <c r="G434" s="220"/>
      <c r="H434" s="224"/>
      <c r="I434" s="221"/>
      <c r="J434" s="221"/>
      <c r="K434" s="221"/>
      <c r="L434" s="221"/>
      <c r="M434" s="221"/>
      <c r="N434" s="221"/>
      <c r="O434" s="221"/>
      <c r="P434" s="221"/>
      <c r="Q434" s="221"/>
      <c r="R434" s="221"/>
      <c r="S434" s="221"/>
      <c r="T434" s="221"/>
      <c r="U434" s="221"/>
      <c r="V434" s="221"/>
    </row>
    <row r="435" spans="1:22" ht="13.2">
      <c r="A435" s="221"/>
      <c r="B435" s="221"/>
      <c r="C435" s="222"/>
      <c r="D435" s="222"/>
      <c r="E435" s="222"/>
      <c r="F435" s="222"/>
      <c r="G435" s="220"/>
      <c r="H435" s="224"/>
      <c r="I435" s="221"/>
      <c r="J435" s="221"/>
      <c r="K435" s="221"/>
      <c r="L435" s="221"/>
      <c r="M435" s="221"/>
      <c r="N435" s="221"/>
      <c r="O435" s="221"/>
      <c r="P435" s="221"/>
      <c r="Q435" s="221"/>
      <c r="R435" s="221"/>
      <c r="S435" s="221"/>
      <c r="T435" s="221"/>
      <c r="U435" s="221"/>
      <c r="V435" s="221"/>
    </row>
    <row r="436" spans="1:22" ht="13.2">
      <c r="A436" s="221"/>
      <c r="B436" s="221"/>
      <c r="C436" s="222"/>
      <c r="D436" s="222"/>
      <c r="E436" s="222"/>
      <c r="F436" s="222"/>
      <c r="G436" s="220"/>
      <c r="H436" s="224"/>
      <c r="I436" s="221"/>
      <c r="J436" s="221"/>
      <c r="K436" s="221"/>
      <c r="L436" s="221"/>
      <c r="M436" s="221"/>
      <c r="N436" s="221"/>
      <c r="O436" s="221"/>
      <c r="P436" s="221"/>
      <c r="Q436" s="221"/>
      <c r="R436" s="221"/>
      <c r="S436" s="221"/>
      <c r="T436" s="221"/>
      <c r="U436" s="221"/>
      <c r="V436" s="221"/>
    </row>
    <row r="437" spans="1:22" ht="13.2">
      <c r="A437" s="221"/>
      <c r="B437" s="221"/>
      <c r="C437" s="222"/>
      <c r="D437" s="222"/>
      <c r="E437" s="222"/>
      <c r="F437" s="222"/>
      <c r="G437" s="220"/>
      <c r="H437" s="224"/>
      <c r="I437" s="221"/>
      <c r="J437" s="221"/>
      <c r="K437" s="221"/>
      <c r="L437" s="221"/>
      <c r="M437" s="221"/>
      <c r="N437" s="221"/>
      <c r="O437" s="221"/>
      <c r="P437" s="221"/>
      <c r="Q437" s="221"/>
      <c r="R437" s="221"/>
      <c r="S437" s="221"/>
      <c r="T437" s="221"/>
      <c r="U437" s="221"/>
      <c r="V437" s="221"/>
    </row>
    <row r="438" spans="1:22" ht="13.2">
      <c r="A438" s="221"/>
      <c r="B438" s="221"/>
      <c r="C438" s="222"/>
      <c r="D438" s="222"/>
      <c r="E438" s="222"/>
      <c r="F438" s="222"/>
      <c r="G438" s="220"/>
      <c r="H438" s="224"/>
      <c r="I438" s="221"/>
      <c r="J438" s="221"/>
      <c r="K438" s="221"/>
      <c r="L438" s="221"/>
      <c r="M438" s="221"/>
      <c r="N438" s="221"/>
      <c r="O438" s="221"/>
      <c r="P438" s="221"/>
      <c r="Q438" s="221"/>
      <c r="R438" s="221"/>
      <c r="S438" s="221"/>
      <c r="T438" s="221"/>
      <c r="U438" s="221"/>
      <c r="V438" s="221"/>
    </row>
    <row r="439" spans="1:22" ht="13.2">
      <c r="A439" s="221"/>
      <c r="B439" s="221"/>
      <c r="C439" s="222"/>
      <c r="D439" s="222"/>
      <c r="E439" s="222"/>
      <c r="F439" s="222"/>
      <c r="G439" s="220"/>
      <c r="H439" s="224"/>
      <c r="I439" s="221"/>
      <c r="J439" s="221"/>
      <c r="K439" s="221"/>
      <c r="L439" s="221"/>
      <c r="M439" s="221"/>
      <c r="N439" s="221"/>
      <c r="O439" s="221"/>
      <c r="P439" s="221"/>
      <c r="Q439" s="221"/>
      <c r="R439" s="221"/>
      <c r="S439" s="221"/>
      <c r="T439" s="221"/>
      <c r="U439" s="221"/>
      <c r="V439" s="221"/>
    </row>
    <row r="440" spans="1:22" ht="13.2">
      <c r="A440" s="221"/>
      <c r="B440" s="221"/>
      <c r="C440" s="222"/>
      <c r="D440" s="222"/>
      <c r="E440" s="222"/>
      <c r="F440" s="222"/>
      <c r="G440" s="220"/>
      <c r="H440" s="224"/>
      <c r="I440" s="221"/>
      <c r="J440" s="221"/>
      <c r="K440" s="221"/>
      <c r="L440" s="221"/>
      <c r="M440" s="221"/>
      <c r="N440" s="221"/>
      <c r="O440" s="221"/>
      <c r="P440" s="221"/>
      <c r="Q440" s="221"/>
      <c r="R440" s="221"/>
      <c r="S440" s="221"/>
      <c r="T440" s="221"/>
      <c r="U440" s="221"/>
      <c r="V440" s="221"/>
    </row>
    <row r="441" spans="1:22" ht="13.2">
      <c r="A441" s="221"/>
      <c r="B441" s="221"/>
      <c r="C441" s="222"/>
      <c r="D441" s="222"/>
      <c r="E441" s="222"/>
      <c r="F441" s="222"/>
      <c r="G441" s="220"/>
      <c r="H441" s="224"/>
      <c r="I441" s="221"/>
      <c r="J441" s="221"/>
      <c r="K441" s="221"/>
      <c r="L441" s="221"/>
      <c r="M441" s="221"/>
      <c r="N441" s="221"/>
      <c r="O441" s="221"/>
      <c r="P441" s="221"/>
      <c r="Q441" s="221"/>
      <c r="R441" s="221"/>
      <c r="S441" s="221"/>
      <c r="T441" s="221"/>
      <c r="U441" s="221"/>
      <c r="V441" s="221"/>
    </row>
    <row r="442" spans="1:22" ht="13.2">
      <c r="A442" s="221"/>
      <c r="B442" s="221"/>
      <c r="C442" s="222"/>
      <c r="D442" s="222"/>
      <c r="E442" s="222"/>
      <c r="F442" s="222"/>
      <c r="G442" s="220"/>
      <c r="H442" s="224"/>
      <c r="I442" s="221"/>
      <c r="J442" s="221"/>
      <c r="K442" s="221"/>
      <c r="L442" s="221"/>
      <c r="M442" s="221"/>
      <c r="N442" s="221"/>
      <c r="O442" s="221"/>
      <c r="P442" s="221"/>
      <c r="Q442" s="221"/>
      <c r="R442" s="221"/>
      <c r="S442" s="221"/>
      <c r="T442" s="221"/>
      <c r="U442" s="221"/>
      <c r="V442" s="221"/>
    </row>
    <row r="443" spans="1:22" ht="13.2">
      <c r="A443" s="221"/>
      <c r="B443" s="221"/>
      <c r="C443" s="222"/>
      <c r="D443" s="222"/>
      <c r="E443" s="222"/>
      <c r="F443" s="222"/>
      <c r="G443" s="220"/>
      <c r="H443" s="224"/>
      <c r="I443" s="221"/>
      <c r="J443" s="221"/>
      <c r="K443" s="221"/>
      <c r="L443" s="221"/>
      <c r="M443" s="221"/>
      <c r="N443" s="221"/>
      <c r="O443" s="221"/>
      <c r="P443" s="221"/>
      <c r="Q443" s="221"/>
      <c r="R443" s="221"/>
      <c r="S443" s="221"/>
      <c r="T443" s="221"/>
      <c r="U443" s="221"/>
      <c r="V443" s="221"/>
    </row>
    <row r="444" spans="1:22" ht="13.2">
      <c r="A444" s="221"/>
      <c r="B444" s="221"/>
      <c r="C444" s="222"/>
      <c r="D444" s="222"/>
      <c r="E444" s="222"/>
      <c r="F444" s="222"/>
      <c r="G444" s="220"/>
      <c r="H444" s="224"/>
      <c r="I444" s="221"/>
      <c r="J444" s="221"/>
      <c r="K444" s="221"/>
      <c r="L444" s="221"/>
      <c r="M444" s="221"/>
      <c r="N444" s="221"/>
      <c r="O444" s="221"/>
      <c r="P444" s="221"/>
      <c r="Q444" s="221"/>
      <c r="R444" s="221"/>
      <c r="S444" s="221"/>
      <c r="T444" s="221"/>
      <c r="U444" s="221"/>
      <c r="V444" s="221"/>
    </row>
    <row r="445" spans="1:22" ht="13.2">
      <c r="A445" s="221"/>
      <c r="B445" s="221"/>
      <c r="C445" s="222"/>
      <c r="D445" s="222"/>
      <c r="E445" s="222"/>
      <c r="F445" s="222"/>
      <c r="G445" s="220"/>
      <c r="H445" s="224"/>
      <c r="I445" s="221"/>
      <c r="J445" s="221"/>
      <c r="K445" s="221"/>
      <c r="L445" s="221"/>
      <c r="M445" s="221"/>
      <c r="N445" s="221"/>
      <c r="O445" s="221"/>
      <c r="P445" s="221"/>
      <c r="Q445" s="221"/>
      <c r="R445" s="221"/>
      <c r="S445" s="221"/>
      <c r="T445" s="221"/>
      <c r="U445" s="221"/>
      <c r="V445" s="221"/>
    </row>
    <row r="446" spans="1:22" ht="13.2">
      <c r="A446" s="221"/>
      <c r="B446" s="221"/>
      <c r="C446" s="222"/>
      <c r="D446" s="222"/>
      <c r="E446" s="222"/>
      <c r="F446" s="222"/>
      <c r="G446" s="220"/>
      <c r="H446" s="224"/>
      <c r="I446" s="221"/>
      <c r="J446" s="221"/>
      <c r="K446" s="221"/>
      <c r="L446" s="221"/>
      <c r="M446" s="221"/>
      <c r="N446" s="221"/>
      <c r="O446" s="221"/>
      <c r="P446" s="221"/>
      <c r="Q446" s="221"/>
      <c r="R446" s="221"/>
      <c r="S446" s="221"/>
      <c r="T446" s="221"/>
      <c r="U446" s="221"/>
      <c r="V446" s="221"/>
    </row>
    <row r="447" spans="1:22" ht="13.2">
      <c r="A447" s="221"/>
      <c r="B447" s="221"/>
      <c r="C447" s="222"/>
      <c r="D447" s="222"/>
      <c r="E447" s="222"/>
      <c r="F447" s="222"/>
      <c r="G447" s="220"/>
      <c r="H447" s="224"/>
      <c r="I447" s="221"/>
      <c r="J447" s="221"/>
      <c r="K447" s="221"/>
      <c r="L447" s="221"/>
      <c r="M447" s="221"/>
      <c r="N447" s="221"/>
      <c r="O447" s="221"/>
      <c r="P447" s="221"/>
      <c r="Q447" s="221"/>
      <c r="R447" s="221"/>
      <c r="S447" s="221"/>
      <c r="T447" s="221"/>
      <c r="U447" s="221"/>
      <c r="V447" s="221"/>
    </row>
    <row r="448" spans="1:22" ht="13.2">
      <c r="A448" s="221"/>
      <c r="B448" s="221"/>
      <c r="C448" s="222"/>
      <c r="D448" s="222"/>
      <c r="E448" s="222"/>
      <c r="F448" s="222"/>
      <c r="G448" s="220"/>
      <c r="H448" s="224"/>
      <c r="I448" s="221"/>
      <c r="J448" s="221"/>
      <c r="K448" s="221"/>
      <c r="L448" s="221"/>
      <c r="M448" s="221"/>
      <c r="N448" s="221"/>
      <c r="O448" s="221"/>
      <c r="P448" s="221"/>
      <c r="Q448" s="221"/>
      <c r="R448" s="221"/>
      <c r="S448" s="221"/>
      <c r="T448" s="221"/>
      <c r="U448" s="221"/>
      <c r="V448" s="221"/>
    </row>
    <row r="449" spans="1:22" ht="13.2">
      <c r="A449" s="221"/>
      <c r="B449" s="221"/>
      <c r="C449" s="222"/>
      <c r="D449" s="222"/>
      <c r="E449" s="222"/>
      <c r="F449" s="222"/>
      <c r="G449" s="220"/>
      <c r="H449" s="224"/>
      <c r="I449" s="221"/>
      <c r="J449" s="221"/>
      <c r="K449" s="221"/>
      <c r="L449" s="221"/>
      <c r="M449" s="221"/>
      <c r="N449" s="221"/>
      <c r="O449" s="221"/>
      <c r="P449" s="221"/>
      <c r="Q449" s="221"/>
      <c r="R449" s="221"/>
      <c r="S449" s="221"/>
      <c r="T449" s="221"/>
      <c r="U449" s="221"/>
      <c r="V449" s="221"/>
    </row>
    <row r="450" spans="1:22" ht="13.2">
      <c r="A450" s="221"/>
      <c r="B450" s="221"/>
      <c r="C450" s="222"/>
      <c r="D450" s="222"/>
      <c r="E450" s="222"/>
      <c r="F450" s="222"/>
      <c r="G450" s="220"/>
      <c r="H450" s="224"/>
      <c r="I450" s="221"/>
      <c r="J450" s="221"/>
      <c r="K450" s="221"/>
      <c r="L450" s="221"/>
      <c r="M450" s="221"/>
      <c r="N450" s="221"/>
      <c r="O450" s="221"/>
      <c r="P450" s="221"/>
      <c r="Q450" s="221"/>
      <c r="R450" s="221"/>
      <c r="S450" s="221"/>
      <c r="T450" s="221"/>
      <c r="U450" s="221"/>
      <c r="V450" s="221"/>
    </row>
    <row r="451" spans="1:22" ht="13.2">
      <c r="A451" s="221"/>
      <c r="B451" s="221"/>
      <c r="C451" s="222"/>
      <c r="D451" s="222"/>
      <c r="E451" s="222"/>
      <c r="F451" s="222"/>
      <c r="G451" s="220"/>
      <c r="H451" s="224"/>
      <c r="I451" s="221"/>
      <c r="J451" s="221"/>
      <c r="K451" s="221"/>
      <c r="L451" s="221"/>
      <c r="M451" s="221"/>
      <c r="N451" s="221"/>
      <c r="O451" s="221"/>
      <c r="P451" s="221"/>
      <c r="Q451" s="221"/>
      <c r="R451" s="221"/>
      <c r="S451" s="221"/>
      <c r="T451" s="221"/>
      <c r="U451" s="221"/>
      <c r="V451" s="221"/>
    </row>
    <row r="452" spans="1:22" ht="13.2">
      <c r="A452" s="221"/>
      <c r="B452" s="221"/>
      <c r="C452" s="222"/>
      <c r="D452" s="222"/>
      <c r="E452" s="222"/>
      <c r="F452" s="222"/>
      <c r="G452" s="220"/>
      <c r="H452" s="224"/>
      <c r="I452" s="221"/>
      <c r="J452" s="221"/>
      <c r="K452" s="221"/>
      <c r="L452" s="221"/>
      <c r="M452" s="221"/>
      <c r="N452" s="221"/>
      <c r="O452" s="221"/>
      <c r="P452" s="221"/>
      <c r="Q452" s="221"/>
      <c r="R452" s="221"/>
      <c r="S452" s="221"/>
      <c r="T452" s="221"/>
      <c r="U452" s="221"/>
      <c r="V452" s="221"/>
    </row>
    <row r="453" spans="1:22" ht="13.2">
      <c r="A453" s="221"/>
      <c r="B453" s="221"/>
      <c r="C453" s="222"/>
      <c r="D453" s="222"/>
      <c r="E453" s="222"/>
      <c r="F453" s="222"/>
      <c r="G453" s="220"/>
      <c r="H453" s="224"/>
      <c r="I453" s="221"/>
      <c r="J453" s="221"/>
      <c r="K453" s="221"/>
      <c r="L453" s="221"/>
      <c r="M453" s="221"/>
      <c r="N453" s="221"/>
      <c r="O453" s="221"/>
      <c r="P453" s="221"/>
      <c r="Q453" s="221"/>
      <c r="R453" s="221"/>
      <c r="S453" s="221"/>
      <c r="T453" s="221"/>
      <c r="U453" s="221"/>
      <c r="V453" s="221"/>
    </row>
    <row r="454" spans="1:22" ht="13.2">
      <c r="A454" s="221"/>
      <c r="B454" s="221"/>
      <c r="C454" s="222"/>
      <c r="D454" s="222"/>
      <c r="E454" s="222"/>
      <c r="F454" s="222"/>
      <c r="G454" s="220"/>
      <c r="H454" s="224"/>
      <c r="I454" s="221"/>
      <c r="J454" s="221"/>
      <c r="K454" s="221"/>
      <c r="L454" s="221"/>
      <c r="M454" s="221"/>
      <c r="N454" s="221"/>
      <c r="O454" s="221"/>
      <c r="P454" s="221"/>
      <c r="Q454" s="221"/>
      <c r="R454" s="221"/>
      <c r="S454" s="221"/>
      <c r="T454" s="221"/>
      <c r="U454" s="221"/>
      <c r="V454" s="221"/>
    </row>
    <row r="455" spans="1:22" ht="13.2">
      <c r="A455" s="221"/>
      <c r="B455" s="221"/>
      <c r="C455" s="222"/>
      <c r="D455" s="222"/>
      <c r="E455" s="222"/>
      <c r="F455" s="222"/>
      <c r="G455" s="220"/>
      <c r="H455" s="224"/>
      <c r="I455" s="221"/>
      <c r="J455" s="221"/>
      <c r="K455" s="221"/>
      <c r="L455" s="221"/>
      <c r="M455" s="221"/>
      <c r="N455" s="221"/>
      <c r="O455" s="221"/>
      <c r="P455" s="221"/>
      <c r="Q455" s="221"/>
      <c r="R455" s="221"/>
      <c r="S455" s="221"/>
      <c r="T455" s="221"/>
      <c r="U455" s="221"/>
      <c r="V455" s="221"/>
    </row>
    <row r="456" spans="1:22" ht="13.2">
      <c r="A456" s="221"/>
      <c r="B456" s="221"/>
      <c r="C456" s="222"/>
      <c r="D456" s="222"/>
      <c r="E456" s="222"/>
      <c r="F456" s="222"/>
      <c r="G456" s="220"/>
      <c r="H456" s="224"/>
      <c r="I456" s="221"/>
      <c r="J456" s="221"/>
      <c r="K456" s="221"/>
      <c r="L456" s="221"/>
      <c r="M456" s="221"/>
      <c r="N456" s="221"/>
      <c r="O456" s="221"/>
      <c r="P456" s="221"/>
      <c r="Q456" s="221"/>
      <c r="R456" s="221"/>
      <c r="S456" s="221"/>
      <c r="T456" s="221"/>
      <c r="U456" s="221"/>
      <c r="V456" s="221"/>
    </row>
    <row r="457" spans="1:22" ht="13.2">
      <c r="A457" s="221"/>
      <c r="B457" s="221"/>
      <c r="C457" s="222"/>
      <c r="D457" s="222"/>
      <c r="E457" s="222"/>
      <c r="F457" s="222"/>
      <c r="G457" s="220"/>
      <c r="H457" s="224"/>
      <c r="I457" s="221"/>
      <c r="J457" s="221"/>
      <c r="K457" s="221"/>
      <c r="L457" s="221"/>
      <c r="M457" s="221"/>
      <c r="N457" s="221"/>
      <c r="O457" s="221"/>
      <c r="P457" s="221"/>
      <c r="Q457" s="221"/>
      <c r="R457" s="221"/>
      <c r="S457" s="221"/>
      <c r="T457" s="221"/>
      <c r="U457" s="221"/>
      <c r="V457" s="221"/>
    </row>
    <row r="458" spans="1:22" ht="13.2">
      <c r="A458" s="221"/>
      <c r="B458" s="221"/>
      <c r="C458" s="222"/>
      <c r="D458" s="222"/>
      <c r="E458" s="222"/>
      <c r="F458" s="222"/>
      <c r="G458" s="220"/>
      <c r="H458" s="224"/>
      <c r="I458" s="221"/>
      <c r="J458" s="221"/>
      <c r="K458" s="221"/>
      <c r="L458" s="221"/>
      <c r="M458" s="221"/>
      <c r="N458" s="221"/>
      <c r="O458" s="221"/>
      <c r="P458" s="221"/>
      <c r="Q458" s="221"/>
      <c r="R458" s="221"/>
      <c r="S458" s="221"/>
      <c r="T458" s="221"/>
      <c r="U458" s="221"/>
      <c r="V458" s="221"/>
    </row>
    <row r="459" spans="1:22" ht="13.2">
      <c r="A459" s="221"/>
      <c r="B459" s="221"/>
      <c r="C459" s="222"/>
      <c r="D459" s="222"/>
      <c r="E459" s="222"/>
      <c r="F459" s="222"/>
      <c r="G459" s="220"/>
      <c r="H459" s="224"/>
      <c r="I459" s="221"/>
      <c r="J459" s="221"/>
      <c r="K459" s="221"/>
      <c r="L459" s="221"/>
      <c r="M459" s="221"/>
      <c r="N459" s="221"/>
      <c r="O459" s="221"/>
      <c r="P459" s="221"/>
      <c r="Q459" s="221"/>
      <c r="R459" s="221"/>
      <c r="S459" s="221"/>
      <c r="T459" s="221"/>
      <c r="U459" s="221"/>
      <c r="V459" s="221"/>
    </row>
    <row r="460" spans="1:22" ht="13.2">
      <c r="A460" s="221"/>
      <c r="B460" s="221"/>
      <c r="C460" s="222"/>
      <c r="D460" s="222"/>
      <c r="E460" s="222"/>
      <c r="F460" s="222"/>
      <c r="G460" s="220"/>
      <c r="H460" s="224"/>
      <c r="I460" s="221"/>
      <c r="J460" s="221"/>
      <c r="K460" s="221"/>
      <c r="L460" s="221"/>
      <c r="M460" s="221"/>
      <c r="N460" s="221"/>
      <c r="O460" s="221"/>
      <c r="P460" s="221"/>
      <c r="Q460" s="221"/>
      <c r="R460" s="221"/>
      <c r="S460" s="221"/>
      <c r="T460" s="221"/>
      <c r="U460" s="221"/>
      <c r="V460" s="221"/>
    </row>
    <row r="461" spans="1:22" ht="13.2">
      <c r="A461" s="221"/>
      <c r="B461" s="221"/>
      <c r="C461" s="222"/>
      <c r="D461" s="222"/>
      <c r="E461" s="222"/>
      <c r="F461" s="222"/>
      <c r="G461" s="220"/>
      <c r="H461" s="224"/>
      <c r="I461" s="221"/>
      <c r="J461" s="221"/>
      <c r="K461" s="221"/>
      <c r="L461" s="221"/>
      <c r="M461" s="221"/>
      <c r="N461" s="221"/>
      <c r="O461" s="221"/>
      <c r="P461" s="221"/>
      <c r="Q461" s="221"/>
      <c r="R461" s="221"/>
      <c r="S461" s="221"/>
      <c r="T461" s="221"/>
      <c r="U461" s="221"/>
      <c r="V461" s="221"/>
    </row>
    <row r="462" spans="1:22" ht="13.2">
      <c r="A462" s="221"/>
      <c r="B462" s="221"/>
      <c r="C462" s="222"/>
      <c r="D462" s="222"/>
      <c r="E462" s="222"/>
      <c r="F462" s="222"/>
      <c r="G462" s="220"/>
      <c r="H462" s="224"/>
      <c r="I462" s="221"/>
      <c r="J462" s="221"/>
      <c r="K462" s="221"/>
      <c r="L462" s="221"/>
      <c r="M462" s="221"/>
      <c r="N462" s="221"/>
      <c r="O462" s="221"/>
      <c r="P462" s="221"/>
      <c r="Q462" s="221"/>
      <c r="R462" s="221"/>
      <c r="S462" s="221"/>
      <c r="T462" s="221"/>
      <c r="U462" s="221"/>
      <c r="V462" s="221"/>
    </row>
    <row r="463" spans="1:22" ht="13.2">
      <c r="A463" s="221"/>
      <c r="B463" s="221"/>
      <c r="C463" s="222"/>
      <c r="D463" s="222"/>
      <c r="E463" s="222"/>
      <c r="F463" s="222"/>
      <c r="G463" s="220"/>
      <c r="H463" s="224"/>
      <c r="I463" s="221"/>
      <c r="J463" s="221"/>
      <c r="K463" s="221"/>
      <c r="L463" s="221"/>
      <c r="M463" s="221"/>
      <c r="N463" s="221"/>
      <c r="O463" s="221"/>
      <c r="P463" s="221"/>
      <c r="Q463" s="221"/>
      <c r="R463" s="221"/>
      <c r="S463" s="221"/>
      <c r="T463" s="221"/>
      <c r="U463" s="221"/>
      <c r="V463" s="221"/>
    </row>
    <row r="464" spans="1:22" ht="13.2">
      <c r="A464" s="221"/>
      <c r="B464" s="221"/>
      <c r="C464" s="222"/>
      <c r="D464" s="222"/>
      <c r="E464" s="222"/>
      <c r="F464" s="222"/>
      <c r="G464" s="220"/>
      <c r="H464" s="224"/>
      <c r="I464" s="221"/>
      <c r="J464" s="221"/>
      <c r="K464" s="221"/>
      <c r="L464" s="221"/>
      <c r="M464" s="221"/>
      <c r="N464" s="221"/>
      <c r="O464" s="221"/>
      <c r="P464" s="221"/>
      <c r="Q464" s="221"/>
      <c r="R464" s="221"/>
      <c r="S464" s="221"/>
      <c r="T464" s="221"/>
      <c r="U464" s="221"/>
      <c r="V464" s="221"/>
    </row>
    <row r="465" spans="1:22" ht="13.2">
      <c r="A465" s="221"/>
      <c r="B465" s="221"/>
      <c r="C465" s="222"/>
      <c r="D465" s="222"/>
      <c r="E465" s="222"/>
      <c r="F465" s="222"/>
      <c r="G465" s="220"/>
      <c r="H465" s="224"/>
      <c r="I465" s="221"/>
      <c r="J465" s="221"/>
      <c r="K465" s="221"/>
      <c r="L465" s="221"/>
      <c r="M465" s="221"/>
      <c r="N465" s="221"/>
      <c r="O465" s="221"/>
      <c r="P465" s="221"/>
      <c r="Q465" s="221"/>
      <c r="R465" s="221"/>
      <c r="S465" s="221"/>
      <c r="T465" s="221"/>
      <c r="U465" s="221"/>
      <c r="V465" s="221"/>
    </row>
    <row r="466" spans="1:22" ht="13.2">
      <c r="A466" s="221"/>
      <c r="B466" s="221"/>
      <c r="C466" s="222"/>
      <c r="D466" s="222"/>
      <c r="E466" s="222"/>
      <c r="F466" s="222"/>
      <c r="G466" s="220"/>
      <c r="H466" s="224"/>
      <c r="I466" s="221"/>
      <c r="J466" s="221"/>
      <c r="K466" s="221"/>
      <c r="L466" s="221"/>
      <c r="M466" s="221"/>
      <c r="N466" s="221"/>
      <c r="O466" s="221"/>
      <c r="P466" s="221"/>
      <c r="Q466" s="221"/>
      <c r="R466" s="221"/>
      <c r="S466" s="221"/>
      <c r="T466" s="221"/>
      <c r="U466" s="221"/>
      <c r="V466" s="221"/>
    </row>
    <row r="467" spans="1:22" ht="13.2">
      <c r="A467" s="221"/>
      <c r="B467" s="221"/>
      <c r="C467" s="222"/>
      <c r="D467" s="222"/>
      <c r="E467" s="222"/>
      <c r="F467" s="222"/>
      <c r="G467" s="220"/>
      <c r="H467" s="224"/>
      <c r="I467" s="221"/>
      <c r="J467" s="221"/>
      <c r="K467" s="221"/>
      <c r="L467" s="221"/>
      <c r="M467" s="221"/>
      <c r="N467" s="221"/>
      <c r="O467" s="221"/>
      <c r="P467" s="221"/>
      <c r="Q467" s="221"/>
      <c r="R467" s="221"/>
      <c r="S467" s="221"/>
      <c r="T467" s="221"/>
      <c r="U467" s="221"/>
      <c r="V467" s="221"/>
    </row>
    <row r="468" spans="1:22" ht="13.2">
      <c r="A468" s="221"/>
      <c r="B468" s="221"/>
      <c r="C468" s="222"/>
      <c r="D468" s="222"/>
      <c r="E468" s="222"/>
      <c r="F468" s="222"/>
      <c r="G468" s="220"/>
      <c r="H468" s="224"/>
      <c r="I468" s="221"/>
      <c r="J468" s="221"/>
      <c r="K468" s="221"/>
      <c r="L468" s="221"/>
      <c r="M468" s="221"/>
      <c r="N468" s="221"/>
      <c r="O468" s="221"/>
      <c r="P468" s="221"/>
      <c r="Q468" s="221"/>
      <c r="R468" s="221"/>
      <c r="S468" s="221"/>
      <c r="T468" s="221"/>
      <c r="U468" s="221"/>
      <c r="V468" s="221"/>
    </row>
    <row r="469" spans="1:22" ht="13.2">
      <c r="A469" s="221"/>
      <c r="B469" s="221"/>
      <c r="C469" s="222"/>
      <c r="D469" s="222"/>
      <c r="E469" s="222"/>
      <c r="F469" s="222"/>
      <c r="G469" s="220"/>
      <c r="H469" s="224"/>
      <c r="I469" s="221"/>
      <c r="J469" s="221"/>
      <c r="K469" s="221"/>
      <c r="L469" s="221"/>
      <c r="M469" s="221"/>
      <c r="N469" s="221"/>
      <c r="O469" s="221"/>
      <c r="P469" s="221"/>
      <c r="Q469" s="221"/>
      <c r="R469" s="221"/>
      <c r="S469" s="221"/>
      <c r="T469" s="221"/>
      <c r="U469" s="221"/>
      <c r="V469" s="221"/>
    </row>
    <row r="470" spans="1:22" ht="13.2">
      <c r="A470" s="221"/>
      <c r="B470" s="221"/>
      <c r="C470" s="222"/>
      <c r="D470" s="222"/>
      <c r="E470" s="222"/>
      <c r="F470" s="222"/>
      <c r="G470" s="220"/>
      <c r="H470" s="224"/>
      <c r="I470" s="221"/>
      <c r="J470" s="221"/>
      <c r="K470" s="221"/>
      <c r="L470" s="221"/>
      <c r="M470" s="221"/>
      <c r="N470" s="221"/>
      <c r="O470" s="221"/>
      <c r="P470" s="221"/>
      <c r="Q470" s="221"/>
      <c r="R470" s="221"/>
      <c r="S470" s="221"/>
      <c r="T470" s="221"/>
      <c r="U470" s="221"/>
      <c r="V470" s="221"/>
    </row>
    <row r="471" spans="1:22" ht="13.2">
      <c r="A471" s="221"/>
      <c r="B471" s="221"/>
      <c r="C471" s="222"/>
      <c r="D471" s="222"/>
      <c r="E471" s="222"/>
      <c r="F471" s="222"/>
      <c r="G471" s="220"/>
      <c r="H471" s="224"/>
      <c r="I471" s="221"/>
      <c r="J471" s="221"/>
      <c r="K471" s="221"/>
      <c r="L471" s="221"/>
      <c r="M471" s="221"/>
      <c r="N471" s="221"/>
      <c r="O471" s="221"/>
      <c r="P471" s="221"/>
      <c r="Q471" s="221"/>
      <c r="R471" s="221"/>
      <c r="S471" s="221"/>
      <c r="T471" s="221"/>
      <c r="U471" s="221"/>
      <c r="V471" s="221"/>
    </row>
    <row r="472" spans="1:22" ht="13.2">
      <c r="A472" s="221"/>
      <c r="B472" s="221"/>
      <c r="C472" s="222"/>
      <c r="D472" s="222"/>
      <c r="E472" s="222"/>
      <c r="F472" s="222"/>
      <c r="G472" s="220"/>
      <c r="H472" s="224"/>
      <c r="I472" s="221"/>
      <c r="J472" s="221"/>
      <c r="K472" s="221"/>
      <c r="L472" s="221"/>
      <c r="M472" s="221"/>
      <c r="N472" s="221"/>
      <c r="O472" s="221"/>
      <c r="P472" s="221"/>
      <c r="Q472" s="221"/>
      <c r="R472" s="221"/>
      <c r="S472" s="221"/>
      <c r="T472" s="221"/>
      <c r="U472" s="221"/>
      <c r="V472" s="221"/>
    </row>
    <row r="473" spans="1:22" ht="13.2">
      <c r="A473" s="221"/>
      <c r="B473" s="221"/>
      <c r="C473" s="222"/>
      <c r="D473" s="222"/>
      <c r="E473" s="222"/>
      <c r="F473" s="222"/>
      <c r="G473" s="220"/>
      <c r="H473" s="224"/>
      <c r="I473" s="221"/>
      <c r="J473" s="221"/>
      <c r="K473" s="221"/>
      <c r="L473" s="221"/>
      <c r="M473" s="221"/>
      <c r="N473" s="221"/>
      <c r="O473" s="221"/>
      <c r="P473" s="221"/>
      <c r="Q473" s="221"/>
      <c r="R473" s="221"/>
      <c r="S473" s="221"/>
      <c r="T473" s="221"/>
      <c r="U473" s="221"/>
      <c r="V473" s="221"/>
    </row>
    <row r="474" spans="1:22" ht="13.2">
      <c r="A474" s="221"/>
      <c r="B474" s="221"/>
      <c r="C474" s="222"/>
      <c r="D474" s="222"/>
      <c r="E474" s="222"/>
      <c r="F474" s="222"/>
      <c r="G474" s="220"/>
      <c r="H474" s="224"/>
      <c r="I474" s="221"/>
      <c r="J474" s="221"/>
      <c r="K474" s="221"/>
      <c r="L474" s="221"/>
      <c r="M474" s="221"/>
      <c r="N474" s="221"/>
      <c r="O474" s="221"/>
      <c r="P474" s="221"/>
      <c r="Q474" s="221"/>
      <c r="R474" s="221"/>
      <c r="S474" s="221"/>
      <c r="T474" s="221"/>
      <c r="U474" s="221"/>
      <c r="V474" s="221"/>
    </row>
    <row r="475" spans="1:22" ht="13.2">
      <c r="A475" s="221"/>
      <c r="B475" s="221"/>
      <c r="C475" s="222"/>
      <c r="D475" s="222"/>
      <c r="E475" s="222"/>
      <c r="F475" s="222"/>
      <c r="G475" s="220"/>
      <c r="H475" s="224"/>
      <c r="I475" s="221"/>
      <c r="J475" s="221"/>
      <c r="K475" s="221"/>
      <c r="L475" s="221"/>
      <c r="M475" s="221"/>
      <c r="N475" s="221"/>
      <c r="O475" s="221"/>
      <c r="P475" s="221"/>
      <c r="Q475" s="221"/>
      <c r="R475" s="221"/>
      <c r="S475" s="221"/>
      <c r="T475" s="221"/>
      <c r="U475" s="221"/>
      <c r="V475" s="221"/>
    </row>
    <row r="476" spans="1:22" ht="13.2">
      <c r="A476" s="221"/>
      <c r="B476" s="221"/>
      <c r="C476" s="222"/>
      <c r="D476" s="222"/>
      <c r="E476" s="222"/>
      <c r="F476" s="222"/>
      <c r="G476" s="220"/>
      <c r="H476" s="224"/>
      <c r="I476" s="221"/>
      <c r="J476" s="221"/>
      <c r="K476" s="221"/>
      <c r="L476" s="221"/>
      <c r="M476" s="221"/>
      <c r="N476" s="221"/>
      <c r="O476" s="221"/>
      <c r="P476" s="221"/>
      <c r="Q476" s="221"/>
      <c r="R476" s="221"/>
      <c r="S476" s="221"/>
      <c r="T476" s="221"/>
      <c r="U476" s="221"/>
      <c r="V476" s="221"/>
    </row>
    <row r="477" spans="1:22" ht="13.2">
      <c r="A477" s="221"/>
      <c r="B477" s="221"/>
      <c r="C477" s="222"/>
      <c r="D477" s="222"/>
      <c r="E477" s="222"/>
      <c r="F477" s="222"/>
      <c r="G477" s="220"/>
      <c r="H477" s="224"/>
      <c r="I477" s="221"/>
      <c r="J477" s="221"/>
      <c r="K477" s="221"/>
      <c r="L477" s="221"/>
      <c r="M477" s="221"/>
      <c r="N477" s="221"/>
      <c r="O477" s="221"/>
      <c r="P477" s="221"/>
      <c r="Q477" s="221"/>
      <c r="R477" s="221"/>
      <c r="S477" s="221"/>
      <c r="T477" s="221"/>
      <c r="U477" s="221"/>
      <c r="V477" s="221"/>
    </row>
    <row r="478" spans="1:22" ht="13.2">
      <c r="A478" s="221"/>
      <c r="B478" s="221"/>
      <c r="C478" s="222"/>
      <c r="D478" s="222"/>
      <c r="E478" s="222"/>
      <c r="F478" s="222"/>
      <c r="G478" s="220"/>
      <c r="H478" s="224"/>
      <c r="I478" s="221"/>
      <c r="J478" s="221"/>
      <c r="K478" s="221"/>
      <c r="L478" s="221"/>
      <c r="M478" s="221"/>
      <c r="N478" s="221"/>
      <c r="O478" s="221"/>
      <c r="P478" s="221"/>
      <c r="Q478" s="221"/>
      <c r="R478" s="221"/>
      <c r="S478" s="221"/>
      <c r="T478" s="221"/>
      <c r="U478" s="221"/>
      <c r="V478" s="221"/>
    </row>
    <row r="479" spans="1:22" ht="13.2">
      <c r="A479" s="221"/>
      <c r="B479" s="221"/>
      <c r="C479" s="222"/>
      <c r="D479" s="222"/>
      <c r="E479" s="222"/>
      <c r="F479" s="222"/>
      <c r="G479" s="220"/>
      <c r="H479" s="224"/>
      <c r="I479" s="221"/>
      <c r="J479" s="221"/>
      <c r="K479" s="221"/>
      <c r="L479" s="221"/>
      <c r="M479" s="221"/>
      <c r="N479" s="221"/>
      <c r="O479" s="221"/>
      <c r="P479" s="221"/>
      <c r="Q479" s="221"/>
      <c r="R479" s="221"/>
      <c r="S479" s="221"/>
      <c r="T479" s="221"/>
      <c r="U479" s="221"/>
      <c r="V479" s="221"/>
    </row>
    <row r="480" spans="1:22" ht="13.2">
      <c r="A480" s="221"/>
      <c r="B480" s="221"/>
      <c r="C480" s="222"/>
      <c r="D480" s="222"/>
      <c r="E480" s="222"/>
      <c r="F480" s="222"/>
      <c r="G480" s="220"/>
      <c r="H480" s="224"/>
      <c r="I480" s="221"/>
      <c r="J480" s="221"/>
      <c r="K480" s="221"/>
      <c r="L480" s="221"/>
      <c r="M480" s="221"/>
      <c r="N480" s="221"/>
      <c r="O480" s="221"/>
      <c r="P480" s="221"/>
      <c r="Q480" s="221"/>
      <c r="R480" s="221"/>
      <c r="S480" s="221"/>
      <c r="T480" s="221"/>
      <c r="U480" s="221"/>
      <c r="V480" s="221"/>
    </row>
    <row r="481" spans="1:22" ht="13.2">
      <c r="A481" s="221"/>
      <c r="B481" s="221"/>
      <c r="C481" s="222"/>
      <c r="D481" s="222"/>
      <c r="E481" s="222"/>
      <c r="F481" s="222"/>
      <c r="G481" s="220"/>
      <c r="H481" s="224"/>
      <c r="I481" s="221"/>
      <c r="J481" s="221"/>
      <c r="K481" s="221"/>
      <c r="L481" s="221"/>
      <c r="M481" s="221"/>
      <c r="N481" s="221"/>
      <c r="O481" s="221"/>
      <c r="P481" s="221"/>
      <c r="Q481" s="221"/>
      <c r="R481" s="221"/>
      <c r="S481" s="221"/>
      <c r="T481" s="221"/>
      <c r="U481" s="221"/>
      <c r="V481" s="221"/>
    </row>
    <row r="482" spans="1:22" ht="13.2">
      <c r="A482" s="221"/>
      <c r="B482" s="221"/>
      <c r="C482" s="222"/>
      <c r="D482" s="222"/>
      <c r="E482" s="222"/>
      <c r="F482" s="222"/>
      <c r="G482" s="220"/>
      <c r="H482" s="224"/>
      <c r="I482" s="221"/>
      <c r="J482" s="221"/>
      <c r="K482" s="221"/>
      <c r="L482" s="221"/>
      <c r="M482" s="221"/>
      <c r="N482" s="221"/>
      <c r="O482" s="221"/>
      <c r="P482" s="221"/>
      <c r="Q482" s="221"/>
      <c r="R482" s="221"/>
      <c r="S482" s="221"/>
      <c r="T482" s="221"/>
      <c r="U482" s="221"/>
      <c r="V482" s="221"/>
    </row>
    <row r="483" spans="1:22" ht="13.2">
      <c r="A483" s="221"/>
      <c r="B483" s="221"/>
      <c r="C483" s="222"/>
      <c r="D483" s="222"/>
      <c r="E483" s="222"/>
      <c r="F483" s="222"/>
      <c r="G483" s="220"/>
      <c r="H483" s="224"/>
      <c r="I483" s="221"/>
      <c r="J483" s="221"/>
      <c r="K483" s="221"/>
      <c r="L483" s="221"/>
      <c r="M483" s="221"/>
      <c r="N483" s="221"/>
      <c r="O483" s="221"/>
      <c r="P483" s="221"/>
      <c r="Q483" s="221"/>
      <c r="R483" s="221"/>
      <c r="S483" s="221"/>
      <c r="T483" s="221"/>
      <c r="U483" s="221"/>
      <c r="V483" s="221"/>
    </row>
    <row r="484" spans="1:22" ht="13.2">
      <c r="A484" s="221"/>
      <c r="B484" s="221"/>
      <c r="C484" s="222"/>
      <c r="D484" s="222"/>
      <c r="E484" s="222"/>
      <c r="F484" s="222"/>
      <c r="G484" s="220"/>
      <c r="H484" s="224"/>
      <c r="I484" s="221"/>
      <c r="J484" s="221"/>
      <c r="K484" s="221"/>
      <c r="L484" s="221"/>
      <c r="M484" s="221"/>
      <c r="N484" s="221"/>
      <c r="O484" s="221"/>
      <c r="P484" s="221"/>
      <c r="Q484" s="221"/>
      <c r="R484" s="221"/>
      <c r="S484" s="221"/>
      <c r="T484" s="221"/>
      <c r="U484" s="221"/>
      <c r="V484" s="221"/>
    </row>
    <row r="485" spans="1:22" ht="13.2">
      <c r="A485" s="221"/>
      <c r="B485" s="221"/>
      <c r="C485" s="222"/>
      <c r="D485" s="222"/>
      <c r="E485" s="222"/>
      <c r="F485" s="222"/>
      <c r="G485" s="220"/>
      <c r="H485" s="224"/>
      <c r="I485" s="221"/>
      <c r="J485" s="221"/>
      <c r="K485" s="221"/>
      <c r="L485" s="221"/>
      <c r="M485" s="221"/>
      <c r="N485" s="221"/>
      <c r="O485" s="221"/>
      <c r="P485" s="221"/>
      <c r="Q485" s="221"/>
      <c r="R485" s="221"/>
      <c r="S485" s="221"/>
      <c r="T485" s="221"/>
      <c r="U485" s="221"/>
      <c r="V485" s="221"/>
    </row>
    <row r="486" spans="1:22" ht="13.2">
      <c r="A486" s="221"/>
      <c r="B486" s="221"/>
      <c r="C486" s="222"/>
      <c r="D486" s="222"/>
      <c r="E486" s="222"/>
      <c r="F486" s="222"/>
      <c r="G486" s="220"/>
      <c r="H486" s="224"/>
      <c r="I486" s="221"/>
      <c r="J486" s="221"/>
      <c r="K486" s="221"/>
      <c r="L486" s="221"/>
      <c r="M486" s="221"/>
      <c r="N486" s="221"/>
      <c r="O486" s="221"/>
      <c r="P486" s="221"/>
      <c r="Q486" s="221"/>
      <c r="R486" s="221"/>
      <c r="S486" s="221"/>
      <c r="T486" s="221"/>
      <c r="U486" s="221"/>
      <c r="V486" s="221"/>
    </row>
    <row r="487" spans="1:22" ht="13.2">
      <c r="A487" s="221"/>
      <c r="B487" s="221"/>
      <c r="C487" s="222"/>
      <c r="D487" s="222"/>
      <c r="E487" s="222"/>
      <c r="F487" s="222"/>
      <c r="G487" s="220"/>
      <c r="H487" s="224"/>
      <c r="I487" s="221"/>
      <c r="J487" s="221"/>
      <c r="K487" s="221"/>
      <c r="L487" s="221"/>
      <c r="M487" s="221"/>
      <c r="N487" s="221"/>
      <c r="O487" s="221"/>
      <c r="P487" s="221"/>
      <c r="Q487" s="221"/>
      <c r="R487" s="221"/>
      <c r="S487" s="221"/>
      <c r="T487" s="221"/>
      <c r="U487" s="221"/>
      <c r="V487" s="221"/>
    </row>
    <row r="488" spans="1:22" ht="13.2">
      <c r="A488" s="221"/>
      <c r="B488" s="221"/>
      <c r="C488" s="222"/>
      <c r="D488" s="222"/>
      <c r="E488" s="222"/>
      <c r="F488" s="222"/>
      <c r="G488" s="220"/>
      <c r="H488" s="224"/>
      <c r="I488" s="221"/>
      <c r="J488" s="221"/>
      <c r="K488" s="221"/>
      <c r="L488" s="221"/>
      <c r="M488" s="221"/>
      <c r="N488" s="221"/>
      <c r="O488" s="221"/>
      <c r="P488" s="221"/>
      <c r="Q488" s="221"/>
      <c r="R488" s="221"/>
      <c r="S488" s="221"/>
      <c r="T488" s="221"/>
      <c r="U488" s="221"/>
      <c r="V488" s="221"/>
    </row>
    <row r="489" spans="1:22" ht="13.2">
      <c r="A489" s="221"/>
      <c r="B489" s="221"/>
      <c r="C489" s="222"/>
      <c r="D489" s="222"/>
      <c r="E489" s="222"/>
      <c r="F489" s="222"/>
      <c r="G489" s="220"/>
      <c r="H489" s="224"/>
      <c r="I489" s="221"/>
      <c r="J489" s="221"/>
      <c r="K489" s="221"/>
      <c r="L489" s="221"/>
      <c r="M489" s="221"/>
      <c r="N489" s="221"/>
      <c r="O489" s="221"/>
      <c r="P489" s="221"/>
      <c r="Q489" s="221"/>
      <c r="R489" s="221"/>
      <c r="S489" s="221"/>
      <c r="T489" s="221"/>
      <c r="U489" s="221"/>
      <c r="V489" s="221"/>
    </row>
    <row r="490" spans="1:22" ht="13.2">
      <c r="A490" s="221"/>
      <c r="B490" s="221"/>
      <c r="C490" s="222"/>
      <c r="D490" s="222"/>
      <c r="E490" s="222"/>
      <c r="F490" s="222"/>
      <c r="G490" s="220"/>
      <c r="H490" s="224"/>
      <c r="I490" s="221"/>
      <c r="J490" s="221"/>
      <c r="K490" s="221"/>
      <c r="L490" s="221"/>
      <c r="M490" s="221"/>
      <c r="N490" s="221"/>
      <c r="O490" s="221"/>
      <c r="P490" s="221"/>
      <c r="Q490" s="221"/>
      <c r="R490" s="221"/>
      <c r="S490" s="221"/>
      <c r="T490" s="221"/>
      <c r="U490" s="221"/>
      <c r="V490" s="221"/>
    </row>
    <row r="491" spans="1:22" ht="13.2">
      <c r="A491" s="221"/>
      <c r="B491" s="221"/>
      <c r="C491" s="222"/>
      <c r="D491" s="222"/>
      <c r="E491" s="222"/>
      <c r="F491" s="222"/>
      <c r="G491" s="220"/>
      <c r="H491" s="224"/>
      <c r="I491" s="221"/>
      <c r="J491" s="221"/>
      <c r="K491" s="221"/>
      <c r="L491" s="221"/>
      <c r="M491" s="221"/>
      <c r="N491" s="221"/>
      <c r="O491" s="221"/>
      <c r="P491" s="221"/>
      <c r="Q491" s="221"/>
      <c r="R491" s="221"/>
      <c r="S491" s="221"/>
      <c r="T491" s="221"/>
      <c r="U491" s="221"/>
      <c r="V491" s="221"/>
    </row>
    <row r="492" spans="1:22" ht="13.2">
      <c r="A492" s="221"/>
      <c r="B492" s="221"/>
      <c r="C492" s="222"/>
      <c r="D492" s="222"/>
      <c r="E492" s="222"/>
      <c r="F492" s="222"/>
      <c r="G492" s="220"/>
      <c r="H492" s="224"/>
      <c r="I492" s="221"/>
      <c r="J492" s="221"/>
      <c r="K492" s="221"/>
      <c r="L492" s="221"/>
      <c r="M492" s="221"/>
      <c r="N492" s="221"/>
      <c r="O492" s="221"/>
      <c r="P492" s="221"/>
      <c r="Q492" s="221"/>
      <c r="R492" s="221"/>
      <c r="S492" s="221"/>
      <c r="T492" s="221"/>
      <c r="U492" s="221"/>
      <c r="V492" s="221"/>
    </row>
    <row r="493" spans="1:22" ht="13.2">
      <c r="A493" s="221"/>
      <c r="B493" s="221"/>
      <c r="C493" s="222"/>
      <c r="D493" s="222"/>
      <c r="E493" s="222"/>
      <c r="F493" s="222"/>
      <c r="G493" s="220"/>
      <c r="H493" s="224"/>
      <c r="I493" s="221"/>
      <c r="J493" s="221"/>
      <c r="K493" s="221"/>
      <c r="L493" s="221"/>
      <c r="M493" s="221"/>
      <c r="N493" s="221"/>
      <c r="O493" s="221"/>
      <c r="P493" s="221"/>
      <c r="Q493" s="221"/>
      <c r="R493" s="221"/>
      <c r="S493" s="221"/>
      <c r="T493" s="221"/>
      <c r="U493" s="221"/>
      <c r="V493" s="221"/>
    </row>
    <row r="494" spans="1:22" ht="13.2">
      <c r="A494" s="221"/>
      <c r="B494" s="221"/>
      <c r="C494" s="222"/>
      <c r="D494" s="222"/>
      <c r="E494" s="222"/>
      <c r="F494" s="222"/>
      <c r="G494" s="220"/>
      <c r="H494" s="224"/>
      <c r="I494" s="221"/>
      <c r="J494" s="221"/>
      <c r="K494" s="221"/>
      <c r="L494" s="221"/>
      <c r="M494" s="221"/>
      <c r="N494" s="221"/>
      <c r="O494" s="221"/>
      <c r="P494" s="221"/>
      <c r="Q494" s="221"/>
      <c r="R494" s="221"/>
      <c r="S494" s="221"/>
      <c r="T494" s="221"/>
      <c r="U494" s="221"/>
      <c r="V494" s="221"/>
    </row>
    <row r="495" spans="1:22" ht="13.2">
      <c r="A495" s="221"/>
      <c r="B495" s="221"/>
      <c r="C495" s="222"/>
      <c r="D495" s="222"/>
      <c r="E495" s="222"/>
      <c r="F495" s="222"/>
      <c r="G495" s="220"/>
      <c r="H495" s="224"/>
      <c r="I495" s="221"/>
      <c r="J495" s="221"/>
      <c r="K495" s="221"/>
      <c r="L495" s="221"/>
      <c r="M495" s="221"/>
      <c r="N495" s="221"/>
      <c r="O495" s="221"/>
      <c r="P495" s="221"/>
      <c r="Q495" s="221"/>
      <c r="R495" s="221"/>
      <c r="S495" s="221"/>
      <c r="T495" s="221"/>
      <c r="U495" s="221"/>
      <c r="V495" s="221"/>
    </row>
    <row r="496" spans="1:22" ht="13.2">
      <c r="A496" s="221"/>
      <c r="B496" s="221"/>
      <c r="C496" s="222"/>
      <c r="D496" s="222"/>
      <c r="E496" s="222"/>
      <c r="F496" s="222"/>
      <c r="G496" s="220"/>
      <c r="H496" s="224"/>
      <c r="I496" s="221"/>
      <c r="J496" s="221"/>
      <c r="K496" s="221"/>
      <c r="L496" s="221"/>
      <c r="M496" s="221"/>
      <c r="N496" s="221"/>
      <c r="O496" s="221"/>
      <c r="P496" s="221"/>
      <c r="Q496" s="221"/>
      <c r="R496" s="221"/>
      <c r="S496" s="221"/>
      <c r="T496" s="221"/>
      <c r="U496" s="221"/>
      <c r="V496" s="221"/>
    </row>
    <row r="497" spans="1:22" ht="13.2">
      <c r="A497" s="221"/>
      <c r="B497" s="221"/>
      <c r="C497" s="222"/>
      <c r="D497" s="222"/>
      <c r="E497" s="222"/>
      <c r="F497" s="222"/>
      <c r="G497" s="220"/>
      <c r="H497" s="224"/>
      <c r="I497" s="221"/>
      <c r="J497" s="221"/>
      <c r="K497" s="221"/>
      <c r="L497" s="221"/>
      <c r="M497" s="221"/>
      <c r="N497" s="221"/>
      <c r="O497" s="221"/>
      <c r="P497" s="221"/>
      <c r="Q497" s="221"/>
      <c r="R497" s="221"/>
      <c r="S497" s="221"/>
      <c r="T497" s="221"/>
      <c r="U497" s="221"/>
      <c r="V497" s="221"/>
    </row>
    <row r="498" spans="1:22" ht="13.2">
      <c r="A498" s="221"/>
      <c r="B498" s="221"/>
      <c r="C498" s="222"/>
      <c r="D498" s="222"/>
      <c r="E498" s="222"/>
      <c r="F498" s="222"/>
      <c r="G498" s="220"/>
      <c r="H498" s="224"/>
      <c r="I498" s="221"/>
      <c r="J498" s="221"/>
      <c r="K498" s="221"/>
      <c r="L498" s="221"/>
      <c r="M498" s="221"/>
      <c r="N498" s="221"/>
      <c r="O498" s="221"/>
      <c r="P498" s="221"/>
      <c r="Q498" s="221"/>
      <c r="R498" s="221"/>
      <c r="S498" s="221"/>
      <c r="T498" s="221"/>
      <c r="U498" s="221"/>
      <c r="V498" s="221"/>
    </row>
    <row r="499" spans="1:22" ht="13.2">
      <c r="A499" s="221"/>
      <c r="B499" s="221"/>
      <c r="C499" s="222"/>
      <c r="D499" s="222"/>
      <c r="E499" s="222"/>
      <c r="F499" s="222"/>
      <c r="G499" s="220"/>
      <c r="H499" s="224"/>
      <c r="I499" s="221"/>
      <c r="J499" s="221"/>
      <c r="K499" s="221"/>
      <c r="L499" s="221"/>
      <c r="M499" s="221"/>
      <c r="N499" s="221"/>
      <c r="O499" s="221"/>
      <c r="P499" s="221"/>
      <c r="Q499" s="221"/>
      <c r="R499" s="221"/>
      <c r="S499" s="221"/>
      <c r="T499" s="221"/>
      <c r="U499" s="221"/>
      <c r="V499" s="221"/>
    </row>
    <row r="500" spans="1:22" ht="13.2">
      <c r="A500" s="221"/>
      <c r="B500" s="221"/>
      <c r="C500" s="222"/>
      <c r="D500" s="222"/>
      <c r="E500" s="222"/>
      <c r="F500" s="222"/>
      <c r="G500" s="220"/>
      <c r="H500" s="224"/>
      <c r="I500" s="221"/>
      <c r="J500" s="221"/>
      <c r="K500" s="221"/>
      <c r="L500" s="221"/>
      <c r="M500" s="221"/>
      <c r="N500" s="221"/>
      <c r="O500" s="221"/>
      <c r="P500" s="221"/>
      <c r="Q500" s="221"/>
      <c r="R500" s="221"/>
      <c r="S500" s="221"/>
      <c r="T500" s="221"/>
      <c r="U500" s="221"/>
      <c r="V500" s="221"/>
    </row>
    <row r="501" spans="1:22" ht="13.2">
      <c r="A501" s="221"/>
      <c r="B501" s="221"/>
      <c r="C501" s="222"/>
      <c r="D501" s="222"/>
      <c r="E501" s="222"/>
      <c r="F501" s="222"/>
      <c r="G501" s="220"/>
      <c r="H501" s="224"/>
      <c r="I501" s="221"/>
      <c r="J501" s="221"/>
      <c r="K501" s="221"/>
      <c r="L501" s="221"/>
      <c r="M501" s="221"/>
      <c r="N501" s="221"/>
      <c r="O501" s="221"/>
      <c r="P501" s="221"/>
      <c r="Q501" s="221"/>
      <c r="R501" s="221"/>
      <c r="S501" s="221"/>
      <c r="T501" s="221"/>
      <c r="U501" s="221"/>
      <c r="V501" s="221"/>
    </row>
    <row r="502" spans="1:22" ht="13.2">
      <c r="A502" s="221"/>
      <c r="B502" s="221"/>
      <c r="C502" s="222"/>
      <c r="D502" s="222"/>
      <c r="E502" s="222"/>
      <c r="F502" s="222"/>
      <c r="G502" s="220"/>
      <c r="H502" s="224"/>
      <c r="I502" s="221"/>
      <c r="J502" s="221"/>
      <c r="K502" s="221"/>
      <c r="L502" s="221"/>
      <c r="M502" s="221"/>
      <c r="N502" s="221"/>
      <c r="O502" s="221"/>
      <c r="P502" s="221"/>
      <c r="Q502" s="221"/>
      <c r="R502" s="221"/>
      <c r="S502" s="221"/>
      <c r="T502" s="221"/>
      <c r="U502" s="221"/>
      <c r="V502" s="221"/>
    </row>
    <row r="503" spans="1:22" ht="13.2">
      <c r="A503" s="221"/>
      <c r="B503" s="221"/>
      <c r="C503" s="222"/>
      <c r="D503" s="222"/>
      <c r="E503" s="222"/>
      <c r="F503" s="222"/>
      <c r="G503" s="220"/>
      <c r="H503" s="224"/>
      <c r="I503" s="221"/>
      <c r="J503" s="221"/>
      <c r="K503" s="221"/>
      <c r="L503" s="221"/>
      <c r="M503" s="221"/>
      <c r="N503" s="221"/>
      <c r="O503" s="221"/>
      <c r="P503" s="221"/>
      <c r="Q503" s="221"/>
      <c r="R503" s="221"/>
      <c r="S503" s="221"/>
      <c r="T503" s="221"/>
      <c r="U503" s="221"/>
      <c r="V503" s="221"/>
    </row>
    <row r="504" spans="1:22" ht="13.2">
      <c r="A504" s="221"/>
      <c r="B504" s="221"/>
      <c r="C504" s="222"/>
      <c r="D504" s="222"/>
      <c r="E504" s="222"/>
      <c r="F504" s="222"/>
      <c r="G504" s="220"/>
      <c r="H504" s="224"/>
      <c r="I504" s="221"/>
      <c r="J504" s="221"/>
      <c r="K504" s="221"/>
      <c r="L504" s="221"/>
      <c r="M504" s="221"/>
      <c r="N504" s="221"/>
      <c r="O504" s="221"/>
      <c r="P504" s="221"/>
      <c r="Q504" s="221"/>
      <c r="R504" s="221"/>
      <c r="S504" s="221"/>
      <c r="T504" s="221"/>
      <c r="U504" s="221"/>
      <c r="V504" s="221"/>
    </row>
    <row r="505" spans="1:22" ht="13.2">
      <c r="A505" s="221"/>
      <c r="B505" s="221"/>
      <c r="C505" s="222"/>
      <c r="D505" s="222"/>
      <c r="E505" s="222"/>
      <c r="F505" s="222"/>
      <c r="G505" s="220"/>
      <c r="H505" s="224"/>
      <c r="I505" s="221"/>
      <c r="J505" s="221"/>
      <c r="K505" s="221"/>
      <c r="L505" s="221"/>
      <c r="M505" s="221"/>
      <c r="N505" s="221"/>
      <c r="O505" s="221"/>
      <c r="P505" s="221"/>
      <c r="Q505" s="221"/>
      <c r="R505" s="221"/>
      <c r="S505" s="221"/>
      <c r="T505" s="221"/>
      <c r="U505" s="221"/>
      <c r="V505" s="221"/>
    </row>
    <row r="506" spans="1:22" ht="13.2">
      <c r="A506" s="221"/>
      <c r="B506" s="221"/>
      <c r="C506" s="222"/>
      <c r="D506" s="222"/>
      <c r="E506" s="222"/>
      <c r="F506" s="222"/>
      <c r="G506" s="220"/>
      <c r="H506" s="224"/>
      <c r="I506" s="221"/>
      <c r="J506" s="221"/>
      <c r="K506" s="221"/>
      <c r="L506" s="221"/>
      <c r="M506" s="221"/>
      <c r="N506" s="221"/>
      <c r="O506" s="221"/>
      <c r="P506" s="221"/>
      <c r="Q506" s="221"/>
      <c r="R506" s="221"/>
      <c r="S506" s="221"/>
      <c r="T506" s="221"/>
      <c r="U506" s="221"/>
      <c r="V506" s="221"/>
    </row>
    <row r="507" spans="1:22" ht="13.2">
      <c r="A507" s="221"/>
      <c r="B507" s="221"/>
      <c r="C507" s="222"/>
      <c r="D507" s="222"/>
      <c r="E507" s="222"/>
      <c r="F507" s="222"/>
      <c r="G507" s="220"/>
      <c r="H507" s="224"/>
      <c r="I507" s="221"/>
      <c r="J507" s="221"/>
      <c r="K507" s="221"/>
      <c r="L507" s="221"/>
      <c r="M507" s="221"/>
      <c r="N507" s="221"/>
      <c r="O507" s="221"/>
      <c r="P507" s="221"/>
      <c r="Q507" s="221"/>
      <c r="R507" s="221"/>
      <c r="S507" s="221"/>
      <c r="T507" s="221"/>
      <c r="U507" s="221"/>
      <c r="V507" s="221"/>
    </row>
    <row r="508" spans="1:22" ht="13.2">
      <c r="A508" s="221"/>
      <c r="B508" s="221"/>
      <c r="C508" s="222"/>
      <c r="D508" s="222"/>
      <c r="E508" s="222"/>
      <c r="F508" s="222"/>
      <c r="G508" s="220"/>
      <c r="H508" s="224"/>
      <c r="I508" s="221"/>
      <c r="J508" s="221"/>
      <c r="K508" s="221"/>
      <c r="L508" s="221"/>
      <c r="M508" s="221"/>
      <c r="N508" s="221"/>
      <c r="O508" s="221"/>
      <c r="P508" s="221"/>
      <c r="Q508" s="221"/>
      <c r="R508" s="221"/>
      <c r="S508" s="221"/>
      <c r="T508" s="221"/>
      <c r="U508" s="221"/>
      <c r="V508" s="221"/>
    </row>
    <row r="509" spans="1:22" ht="13.2">
      <c r="A509" s="221"/>
      <c r="B509" s="221"/>
      <c r="C509" s="222"/>
      <c r="D509" s="222"/>
      <c r="E509" s="222"/>
      <c r="F509" s="222"/>
      <c r="G509" s="220"/>
      <c r="H509" s="224"/>
      <c r="I509" s="221"/>
      <c r="J509" s="221"/>
      <c r="K509" s="221"/>
      <c r="L509" s="221"/>
      <c r="M509" s="221"/>
      <c r="N509" s="221"/>
      <c r="O509" s="221"/>
      <c r="P509" s="221"/>
      <c r="Q509" s="221"/>
      <c r="R509" s="221"/>
      <c r="S509" s="221"/>
      <c r="T509" s="221"/>
      <c r="U509" s="221"/>
      <c r="V509" s="221"/>
    </row>
    <row r="510" spans="1:22" ht="13.2">
      <c r="A510" s="221"/>
      <c r="B510" s="221"/>
      <c r="C510" s="222"/>
      <c r="D510" s="222"/>
      <c r="E510" s="222"/>
      <c r="F510" s="222"/>
      <c r="G510" s="220"/>
      <c r="H510" s="224"/>
      <c r="I510" s="221"/>
      <c r="J510" s="221"/>
      <c r="K510" s="221"/>
      <c r="L510" s="221"/>
      <c r="M510" s="221"/>
      <c r="N510" s="221"/>
      <c r="O510" s="221"/>
      <c r="P510" s="221"/>
      <c r="Q510" s="221"/>
      <c r="R510" s="221"/>
      <c r="S510" s="221"/>
      <c r="T510" s="221"/>
      <c r="U510" s="221"/>
      <c r="V510" s="221"/>
    </row>
    <row r="511" spans="1:22" ht="13.2">
      <c r="A511" s="221"/>
      <c r="B511" s="221"/>
      <c r="C511" s="222"/>
      <c r="D511" s="222"/>
      <c r="E511" s="222"/>
      <c r="F511" s="222"/>
      <c r="G511" s="220"/>
      <c r="H511" s="224"/>
      <c r="I511" s="221"/>
      <c r="J511" s="221"/>
      <c r="K511" s="221"/>
      <c r="L511" s="221"/>
      <c r="M511" s="221"/>
      <c r="N511" s="221"/>
      <c r="O511" s="221"/>
      <c r="P511" s="221"/>
      <c r="Q511" s="221"/>
      <c r="R511" s="221"/>
      <c r="S511" s="221"/>
      <c r="T511" s="221"/>
      <c r="U511" s="221"/>
      <c r="V511" s="221"/>
    </row>
    <row r="512" spans="1:22" ht="13.2">
      <c r="A512" s="221"/>
      <c r="B512" s="221"/>
      <c r="C512" s="222"/>
      <c r="D512" s="222"/>
      <c r="E512" s="222"/>
      <c r="F512" s="222"/>
      <c r="G512" s="220"/>
      <c r="H512" s="224"/>
      <c r="I512" s="221"/>
      <c r="J512" s="221"/>
      <c r="K512" s="221"/>
      <c r="L512" s="221"/>
      <c r="M512" s="221"/>
      <c r="N512" s="221"/>
      <c r="O512" s="221"/>
      <c r="P512" s="221"/>
      <c r="Q512" s="221"/>
      <c r="R512" s="221"/>
      <c r="S512" s="221"/>
      <c r="T512" s="221"/>
      <c r="U512" s="221"/>
      <c r="V512" s="221"/>
    </row>
    <row r="513" spans="1:22" ht="13.2">
      <c r="A513" s="221"/>
      <c r="B513" s="221"/>
      <c r="C513" s="222"/>
      <c r="D513" s="222"/>
      <c r="E513" s="222"/>
      <c r="F513" s="222"/>
      <c r="G513" s="220"/>
      <c r="H513" s="224"/>
      <c r="I513" s="221"/>
      <c r="J513" s="221"/>
      <c r="K513" s="221"/>
      <c r="L513" s="221"/>
      <c r="M513" s="221"/>
      <c r="N513" s="221"/>
      <c r="O513" s="221"/>
      <c r="P513" s="221"/>
      <c r="Q513" s="221"/>
      <c r="R513" s="221"/>
      <c r="S513" s="221"/>
      <c r="T513" s="221"/>
      <c r="U513" s="221"/>
      <c r="V513" s="221"/>
    </row>
    <row r="514" spans="1:22" ht="13.2">
      <c r="A514" s="221"/>
      <c r="B514" s="221"/>
      <c r="C514" s="222"/>
      <c r="D514" s="222"/>
      <c r="E514" s="222"/>
      <c r="F514" s="222"/>
      <c r="G514" s="220"/>
      <c r="H514" s="224"/>
      <c r="I514" s="221"/>
      <c r="J514" s="221"/>
      <c r="K514" s="221"/>
      <c r="L514" s="221"/>
      <c r="M514" s="221"/>
      <c r="N514" s="221"/>
      <c r="O514" s="221"/>
      <c r="P514" s="221"/>
      <c r="Q514" s="221"/>
      <c r="R514" s="221"/>
      <c r="S514" s="221"/>
      <c r="T514" s="221"/>
      <c r="U514" s="221"/>
      <c r="V514" s="221"/>
    </row>
    <row r="515" spans="1:22" ht="13.2">
      <c r="A515" s="221"/>
      <c r="B515" s="221"/>
      <c r="C515" s="222"/>
      <c r="D515" s="222"/>
      <c r="E515" s="222"/>
      <c r="F515" s="222"/>
      <c r="G515" s="220"/>
      <c r="H515" s="224"/>
      <c r="I515" s="221"/>
      <c r="J515" s="221"/>
      <c r="K515" s="221"/>
      <c r="L515" s="221"/>
      <c r="M515" s="221"/>
      <c r="N515" s="221"/>
      <c r="O515" s="221"/>
      <c r="P515" s="221"/>
      <c r="Q515" s="221"/>
      <c r="R515" s="221"/>
      <c r="S515" s="221"/>
      <c r="T515" s="221"/>
      <c r="U515" s="221"/>
      <c r="V515" s="221"/>
    </row>
    <row r="516" spans="1:22" ht="13.2">
      <c r="A516" s="221"/>
      <c r="B516" s="221"/>
      <c r="C516" s="222"/>
      <c r="D516" s="222"/>
      <c r="E516" s="222"/>
      <c r="F516" s="222"/>
      <c r="G516" s="220"/>
      <c r="H516" s="224"/>
      <c r="I516" s="221"/>
      <c r="J516" s="221"/>
      <c r="K516" s="221"/>
      <c r="L516" s="221"/>
      <c r="M516" s="221"/>
      <c r="N516" s="221"/>
      <c r="O516" s="221"/>
      <c r="P516" s="221"/>
      <c r="Q516" s="221"/>
      <c r="R516" s="221"/>
      <c r="S516" s="221"/>
      <c r="T516" s="221"/>
      <c r="U516" s="221"/>
      <c r="V516" s="221"/>
    </row>
    <row r="517" spans="1:22" ht="13.2">
      <c r="A517" s="221"/>
      <c r="B517" s="221"/>
      <c r="C517" s="222"/>
      <c r="D517" s="222"/>
      <c r="E517" s="222"/>
      <c r="F517" s="222"/>
      <c r="G517" s="220"/>
      <c r="H517" s="224"/>
      <c r="I517" s="221"/>
      <c r="J517" s="221"/>
      <c r="K517" s="221"/>
      <c r="L517" s="221"/>
      <c r="M517" s="221"/>
      <c r="N517" s="221"/>
      <c r="O517" s="221"/>
      <c r="P517" s="221"/>
      <c r="Q517" s="221"/>
      <c r="R517" s="221"/>
      <c r="S517" s="221"/>
      <c r="T517" s="221"/>
      <c r="U517" s="221"/>
      <c r="V517" s="221"/>
    </row>
    <row r="518" spans="1:22" ht="13.2">
      <c r="A518" s="221"/>
      <c r="B518" s="221"/>
      <c r="C518" s="222"/>
      <c r="D518" s="222"/>
      <c r="E518" s="222"/>
      <c r="F518" s="222"/>
      <c r="G518" s="220"/>
      <c r="H518" s="224"/>
      <c r="I518" s="221"/>
      <c r="J518" s="221"/>
      <c r="K518" s="221"/>
      <c r="L518" s="221"/>
      <c r="M518" s="221"/>
      <c r="N518" s="221"/>
      <c r="O518" s="221"/>
      <c r="P518" s="221"/>
      <c r="Q518" s="221"/>
      <c r="R518" s="221"/>
      <c r="S518" s="221"/>
      <c r="T518" s="221"/>
      <c r="U518" s="221"/>
      <c r="V518" s="221"/>
    </row>
    <row r="519" spans="1:22" ht="13.2">
      <c r="A519" s="221"/>
      <c r="B519" s="221"/>
      <c r="C519" s="222"/>
      <c r="D519" s="222"/>
      <c r="E519" s="222"/>
      <c r="F519" s="222"/>
      <c r="G519" s="220"/>
      <c r="H519" s="224"/>
      <c r="I519" s="221"/>
      <c r="J519" s="221"/>
      <c r="K519" s="221"/>
      <c r="L519" s="221"/>
      <c r="M519" s="221"/>
      <c r="N519" s="221"/>
      <c r="O519" s="221"/>
      <c r="P519" s="221"/>
      <c r="Q519" s="221"/>
      <c r="R519" s="221"/>
      <c r="S519" s="221"/>
      <c r="T519" s="221"/>
      <c r="U519" s="221"/>
      <c r="V519" s="221"/>
    </row>
    <row r="520" spans="1:22" ht="13.2">
      <c r="A520" s="221"/>
      <c r="B520" s="221"/>
      <c r="C520" s="222"/>
      <c r="D520" s="222"/>
      <c r="E520" s="222"/>
      <c r="F520" s="222"/>
      <c r="G520" s="220"/>
      <c r="H520" s="224"/>
      <c r="I520" s="221"/>
      <c r="J520" s="221"/>
      <c r="K520" s="221"/>
      <c r="L520" s="221"/>
      <c r="M520" s="221"/>
      <c r="N520" s="221"/>
      <c r="O520" s="221"/>
      <c r="P520" s="221"/>
      <c r="Q520" s="221"/>
      <c r="R520" s="221"/>
      <c r="S520" s="221"/>
      <c r="T520" s="221"/>
      <c r="U520" s="221"/>
      <c r="V520" s="221"/>
    </row>
    <row r="521" spans="1:22" ht="13.2">
      <c r="A521" s="221"/>
      <c r="B521" s="221"/>
      <c r="C521" s="222"/>
      <c r="D521" s="222"/>
      <c r="E521" s="222"/>
      <c r="F521" s="222"/>
      <c r="G521" s="220"/>
      <c r="H521" s="224"/>
      <c r="I521" s="221"/>
      <c r="J521" s="221"/>
      <c r="K521" s="221"/>
      <c r="L521" s="221"/>
      <c r="M521" s="221"/>
      <c r="N521" s="221"/>
      <c r="O521" s="221"/>
      <c r="P521" s="221"/>
      <c r="Q521" s="221"/>
      <c r="R521" s="221"/>
      <c r="S521" s="221"/>
      <c r="T521" s="221"/>
      <c r="U521" s="221"/>
      <c r="V521" s="221"/>
    </row>
    <row r="522" spans="1:22" ht="13.2">
      <c r="A522" s="221"/>
      <c r="B522" s="221"/>
      <c r="C522" s="222"/>
      <c r="D522" s="222"/>
      <c r="E522" s="222"/>
      <c r="F522" s="222"/>
      <c r="G522" s="220"/>
      <c r="H522" s="224"/>
      <c r="I522" s="221"/>
      <c r="J522" s="221"/>
      <c r="K522" s="221"/>
      <c r="L522" s="221"/>
      <c r="M522" s="221"/>
      <c r="N522" s="221"/>
      <c r="O522" s="221"/>
      <c r="P522" s="221"/>
      <c r="Q522" s="221"/>
      <c r="R522" s="221"/>
      <c r="S522" s="221"/>
      <c r="T522" s="221"/>
      <c r="U522" s="221"/>
      <c r="V522" s="221"/>
    </row>
    <row r="523" spans="1:22" ht="13.2">
      <c r="A523" s="221"/>
      <c r="B523" s="221"/>
      <c r="C523" s="222"/>
      <c r="D523" s="222"/>
      <c r="E523" s="222"/>
      <c r="F523" s="222"/>
      <c r="G523" s="220"/>
      <c r="H523" s="224"/>
      <c r="I523" s="221"/>
      <c r="J523" s="221"/>
      <c r="K523" s="221"/>
      <c r="L523" s="221"/>
      <c r="M523" s="221"/>
      <c r="N523" s="221"/>
      <c r="O523" s="221"/>
      <c r="P523" s="221"/>
      <c r="Q523" s="221"/>
      <c r="R523" s="221"/>
      <c r="S523" s="221"/>
      <c r="T523" s="221"/>
      <c r="U523" s="221"/>
      <c r="V523" s="221"/>
    </row>
    <row r="524" spans="1:22" ht="13.2">
      <c r="A524" s="221"/>
      <c r="B524" s="221"/>
      <c r="C524" s="222"/>
      <c r="D524" s="222"/>
      <c r="E524" s="222"/>
      <c r="F524" s="222"/>
      <c r="G524" s="220"/>
      <c r="H524" s="224"/>
      <c r="I524" s="221"/>
      <c r="J524" s="221"/>
      <c r="K524" s="221"/>
      <c r="L524" s="221"/>
      <c r="M524" s="221"/>
      <c r="N524" s="221"/>
      <c r="O524" s="221"/>
      <c r="P524" s="221"/>
      <c r="Q524" s="221"/>
      <c r="R524" s="221"/>
      <c r="S524" s="221"/>
      <c r="T524" s="221"/>
      <c r="U524" s="221"/>
      <c r="V524" s="221"/>
    </row>
    <row r="525" spans="1:22" ht="13.2">
      <c r="A525" s="221"/>
      <c r="B525" s="221"/>
      <c r="C525" s="222"/>
      <c r="D525" s="222"/>
      <c r="E525" s="222"/>
      <c r="F525" s="222"/>
      <c r="G525" s="220"/>
      <c r="H525" s="224"/>
      <c r="I525" s="221"/>
      <c r="J525" s="221"/>
      <c r="K525" s="221"/>
      <c r="L525" s="221"/>
      <c r="M525" s="221"/>
      <c r="N525" s="221"/>
      <c r="O525" s="221"/>
      <c r="P525" s="221"/>
      <c r="Q525" s="221"/>
      <c r="R525" s="221"/>
      <c r="S525" s="221"/>
      <c r="T525" s="221"/>
      <c r="U525" s="221"/>
      <c r="V525" s="221"/>
    </row>
    <row r="526" spans="1:22" ht="13.2">
      <c r="A526" s="221"/>
      <c r="B526" s="221"/>
      <c r="C526" s="222"/>
      <c r="D526" s="222"/>
      <c r="E526" s="222"/>
      <c r="F526" s="222"/>
      <c r="G526" s="220"/>
      <c r="H526" s="224"/>
      <c r="I526" s="221"/>
      <c r="J526" s="221"/>
      <c r="K526" s="221"/>
      <c r="L526" s="221"/>
      <c r="M526" s="221"/>
      <c r="N526" s="221"/>
      <c r="O526" s="221"/>
      <c r="P526" s="221"/>
      <c r="Q526" s="221"/>
      <c r="R526" s="221"/>
      <c r="S526" s="221"/>
      <c r="T526" s="221"/>
      <c r="U526" s="221"/>
      <c r="V526" s="221"/>
    </row>
    <row r="527" spans="1:22" ht="13.2">
      <c r="A527" s="221"/>
      <c r="B527" s="221"/>
      <c r="C527" s="222"/>
      <c r="D527" s="222"/>
      <c r="E527" s="222"/>
      <c r="F527" s="222"/>
      <c r="G527" s="220"/>
      <c r="H527" s="224"/>
      <c r="I527" s="221"/>
      <c r="J527" s="221"/>
      <c r="K527" s="221"/>
      <c r="L527" s="221"/>
      <c r="M527" s="221"/>
      <c r="N527" s="221"/>
      <c r="O527" s="221"/>
      <c r="P527" s="221"/>
      <c r="Q527" s="221"/>
      <c r="R527" s="221"/>
      <c r="S527" s="221"/>
      <c r="T527" s="221"/>
      <c r="U527" s="221"/>
      <c r="V527" s="221"/>
    </row>
    <row r="528" spans="1:22" ht="13.2">
      <c r="A528" s="221"/>
      <c r="B528" s="221"/>
      <c r="C528" s="222"/>
      <c r="D528" s="222"/>
      <c r="E528" s="222"/>
      <c r="F528" s="222"/>
      <c r="G528" s="220"/>
      <c r="H528" s="224"/>
      <c r="I528" s="221"/>
      <c r="J528" s="221"/>
      <c r="K528" s="221"/>
      <c r="L528" s="221"/>
      <c r="M528" s="221"/>
      <c r="N528" s="221"/>
      <c r="O528" s="221"/>
      <c r="P528" s="221"/>
      <c r="Q528" s="221"/>
      <c r="R528" s="221"/>
      <c r="S528" s="221"/>
      <c r="T528" s="221"/>
      <c r="U528" s="221"/>
      <c r="V528" s="221"/>
    </row>
    <row r="529" spans="1:22" ht="13.2">
      <c r="A529" s="221"/>
      <c r="B529" s="221"/>
      <c r="C529" s="222"/>
      <c r="D529" s="222"/>
      <c r="E529" s="222"/>
      <c r="F529" s="222"/>
      <c r="G529" s="220"/>
      <c r="H529" s="224"/>
      <c r="I529" s="221"/>
      <c r="J529" s="221"/>
      <c r="K529" s="221"/>
      <c r="L529" s="221"/>
      <c r="M529" s="221"/>
      <c r="N529" s="221"/>
      <c r="O529" s="221"/>
      <c r="P529" s="221"/>
      <c r="Q529" s="221"/>
      <c r="R529" s="221"/>
      <c r="S529" s="221"/>
      <c r="T529" s="221"/>
      <c r="U529" s="221"/>
      <c r="V529" s="221"/>
    </row>
    <row r="530" spans="1:22" ht="13.2">
      <c r="A530" s="221"/>
      <c r="B530" s="221"/>
      <c r="C530" s="222"/>
      <c r="D530" s="222"/>
      <c r="E530" s="222"/>
      <c r="F530" s="222"/>
      <c r="G530" s="220"/>
      <c r="H530" s="224"/>
      <c r="I530" s="221"/>
      <c r="J530" s="221"/>
      <c r="K530" s="221"/>
      <c r="L530" s="221"/>
      <c r="M530" s="221"/>
      <c r="N530" s="221"/>
      <c r="O530" s="221"/>
      <c r="P530" s="221"/>
      <c r="Q530" s="221"/>
      <c r="R530" s="221"/>
      <c r="S530" s="221"/>
      <c r="T530" s="221"/>
      <c r="U530" s="221"/>
      <c r="V530" s="221"/>
    </row>
    <row r="531" spans="1:22" ht="13.2">
      <c r="A531" s="221"/>
      <c r="B531" s="221"/>
      <c r="C531" s="222"/>
      <c r="D531" s="222"/>
      <c r="E531" s="222"/>
      <c r="F531" s="222"/>
      <c r="G531" s="220"/>
      <c r="H531" s="224"/>
      <c r="I531" s="221"/>
      <c r="J531" s="221"/>
      <c r="K531" s="221"/>
      <c r="L531" s="221"/>
      <c r="M531" s="221"/>
      <c r="N531" s="221"/>
      <c r="O531" s="221"/>
      <c r="P531" s="221"/>
      <c r="Q531" s="221"/>
      <c r="R531" s="221"/>
      <c r="S531" s="221"/>
      <c r="T531" s="221"/>
      <c r="U531" s="221"/>
      <c r="V531" s="221"/>
    </row>
    <row r="532" spans="1:22" ht="13.2">
      <c r="A532" s="221"/>
      <c r="B532" s="221"/>
      <c r="C532" s="222"/>
      <c r="D532" s="222"/>
      <c r="E532" s="222"/>
      <c r="F532" s="222"/>
      <c r="G532" s="220"/>
      <c r="H532" s="224"/>
      <c r="I532" s="221"/>
      <c r="J532" s="221"/>
      <c r="K532" s="221"/>
      <c r="L532" s="221"/>
      <c r="M532" s="221"/>
      <c r="N532" s="221"/>
      <c r="O532" s="221"/>
      <c r="P532" s="221"/>
      <c r="Q532" s="221"/>
      <c r="R532" s="221"/>
      <c r="S532" s="221"/>
      <c r="T532" s="221"/>
      <c r="U532" s="221"/>
      <c r="V532" s="221"/>
    </row>
    <row r="533" spans="1:22" ht="13.2">
      <c r="A533" s="221"/>
      <c r="B533" s="221"/>
      <c r="C533" s="222"/>
      <c r="D533" s="222"/>
      <c r="E533" s="222"/>
      <c r="F533" s="222"/>
      <c r="G533" s="220"/>
      <c r="H533" s="224"/>
      <c r="I533" s="221"/>
      <c r="J533" s="221"/>
      <c r="K533" s="221"/>
      <c r="L533" s="221"/>
      <c r="M533" s="221"/>
      <c r="N533" s="221"/>
      <c r="O533" s="221"/>
      <c r="P533" s="221"/>
      <c r="Q533" s="221"/>
      <c r="R533" s="221"/>
      <c r="S533" s="221"/>
      <c r="T533" s="221"/>
      <c r="U533" s="221"/>
      <c r="V533" s="221"/>
    </row>
    <row r="534" spans="1:22" ht="13.2">
      <c r="A534" s="221"/>
      <c r="B534" s="221"/>
      <c r="C534" s="222"/>
      <c r="D534" s="222"/>
      <c r="E534" s="222"/>
      <c r="F534" s="222"/>
      <c r="G534" s="220"/>
      <c r="H534" s="224"/>
      <c r="I534" s="221"/>
      <c r="J534" s="221"/>
      <c r="K534" s="221"/>
      <c r="L534" s="221"/>
      <c r="M534" s="221"/>
      <c r="N534" s="221"/>
      <c r="O534" s="221"/>
      <c r="P534" s="221"/>
      <c r="Q534" s="221"/>
      <c r="R534" s="221"/>
      <c r="S534" s="221"/>
      <c r="T534" s="221"/>
      <c r="U534" s="221"/>
      <c r="V534" s="221"/>
    </row>
    <row r="535" spans="1:22" ht="13.2">
      <c r="A535" s="221"/>
      <c r="B535" s="221"/>
      <c r="C535" s="222"/>
      <c r="D535" s="222"/>
      <c r="E535" s="222"/>
      <c r="F535" s="222"/>
      <c r="G535" s="220"/>
      <c r="H535" s="224"/>
      <c r="I535" s="221"/>
      <c r="J535" s="221"/>
      <c r="K535" s="221"/>
      <c r="L535" s="221"/>
      <c r="M535" s="221"/>
      <c r="N535" s="221"/>
      <c r="O535" s="221"/>
      <c r="P535" s="221"/>
      <c r="Q535" s="221"/>
      <c r="R535" s="221"/>
      <c r="S535" s="221"/>
      <c r="T535" s="221"/>
      <c r="U535" s="221"/>
      <c r="V535" s="221"/>
    </row>
    <row r="536" spans="1:22" ht="13.2">
      <c r="A536" s="221"/>
      <c r="B536" s="221"/>
      <c r="C536" s="222"/>
      <c r="D536" s="222"/>
      <c r="E536" s="222"/>
      <c r="F536" s="222"/>
      <c r="G536" s="220"/>
      <c r="H536" s="224"/>
      <c r="I536" s="221"/>
      <c r="J536" s="221"/>
      <c r="K536" s="221"/>
      <c r="L536" s="221"/>
      <c r="M536" s="221"/>
      <c r="N536" s="221"/>
      <c r="O536" s="221"/>
      <c r="P536" s="221"/>
      <c r="Q536" s="221"/>
      <c r="R536" s="221"/>
      <c r="S536" s="221"/>
      <c r="T536" s="221"/>
      <c r="U536" s="221"/>
      <c r="V536" s="221"/>
    </row>
    <row r="537" spans="1:22" ht="13.2">
      <c r="A537" s="221"/>
      <c r="B537" s="221"/>
      <c r="C537" s="222"/>
      <c r="D537" s="222"/>
      <c r="E537" s="222"/>
      <c r="F537" s="222"/>
      <c r="G537" s="220"/>
      <c r="H537" s="224"/>
      <c r="I537" s="221"/>
      <c r="J537" s="221"/>
      <c r="K537" s="221"/>
      <c r="L537" s="221"/>
      <c r="M537" s="221"/>
      <c r="N537" s="221"/>
      <c r="O537" s="221"/>
      <c r="P537" s="221"/>
      <c r="Q537" s="221"/>
      <c r="R537" s="221"/>
      <c r="S537" s="221"/>
      <c r="T537" s="221"/>
      <c r="U537" s="221"/>
      <c r="V537" s="221"/>
    </row>
    <row r="538" spans="1:22" ht="13.2">
      <c r="A538" s="221"/>
      <c r="B538" s="221"/>
      <c r="C538" s="222"/>
      <c r="D538" s="222"/>
      <c r="E538" s="222"/>
      <c r="F538" s="222"/>
      <c r="G538" s="220"/>
      <c r="H538" s="224"/>
      <c r="I538" s="221"/>
      <c r="J538" s="221"/>
      <c r="K538" s="221"/>
      <c r="L538" s="221"/>
      <c r="M538" s="221"/>
      <c r="N538" s="221"/>
      <c r="O538" s="221"/>
      <c r="P538" s="221"/>
      <c r="Q538" s="221"/>
      <c r="R538" s="221"/>
      <c r="S538" s="221"/>
      <c r="T538" s="221"/>
      <c r="U538" s="221"/>
      <c r="V538" s="221"/>
    </row>
    <row r="539" spans="1:22" ht="13.2">
      <c r="A539" s="221"/>
      <c r="B539" s="221"/>
      <c r="C539" s="222"/>
      <c r="D539" s="222"/>
      <c r="E539" s="222"/>
      <c r="F539" s="222"/>
      <c r="G539" s="220"/>
      <c r="H539" s="224"/>
      <c r="I539" s="221"/>
      <c r="J539" s="221"/>
      <c r="K539" s="221"/>
      <c r="L539" s="221"/>
      <c r="M539" s="221"/>
      <c r="N539" s="221"/>
      <c r="O539" s="221"/>
      <c r="P539" s="221"/>
      <c r="Q539" s="221"/>
      <c r="R539" s="221"/>
      <c r="S539" s="221"/>
      <c r="T539" s="221"/>
      <c r="U539" s="221"/>
      <c r="V539" s="221"/>
    </row>
    <row r="540" spans="1:22" ht="13.2">
      <c r="A540" s="221"/>
      <c r="B540" s="221"/>
      <c r="C540" s="222"/>
      <c r="D540" s="222"/>
      <c r="E540" s="222"/>
      <c r="F540" s="222"/>
      <c r="G540" s="220"/>
      <c r="H540" s="224"/>
      <c r="I540" s="221"/>
      <c r="J540" s="221"/>
      <c r="K540" s="221"/>
      <c r="L540" s="221"/>
      <c r="M540" s="221"/>
      <c r="N540" s="221"/>
      <c r="O540" s="221"/>
      <c r="P540" s="221"/>
      <c r="Q540" s="221"/>
      <c r="R540" s="221"/>
      <c r="S540" s="221"/>
      <c r="T540" s="221"/>
      <c r="U540" s="221"/>
      <c r="V540" s="221"/>
    </row>
    <row r="541" spans="1:22" ht="13.2">
      <c r="A541" s="221"/>
      <c r="B541" s="221"/>
      <c r="C541" s="222"/>
      <c r="D541" s="222"/>
      <c r="E541" s="222"/>
      <c r="F541" s="222"/>
      <c r="G541" s="220"/>
      <c r="H541" s="224"/>
      <c r="I541" s="221"/>
      <c r="J541" s="221"/>
      <c r="K541" s="221"/>
      <c r="L541" s="221"/>
      <c r="M541" s="221"/>
      <c r="N541" s="221"/>
      <c r="O541" s="221"/>
      <c r="P541" s="221"/>
      <c r="Q541" s="221"/>
      <c r="R541" s="221"/>
      <c r="S541" s="221"/>
      <c r="T541" s="221"/>
      <c r="U541" s="221"/>
      <c r="V541" s="221"/>
    </row>
    <row r="542" spans="1:22" ht="13.2">
      <c r="A542" s="221"/>
      <c r="B542" s="221"/>
      <c r="C542" s="222"/>
      <c r="D542" s="222"/>
      <c r="E542" s="222"/>
      <c r="F542" s="222"/>
      <c r="G542" s="220"/>
      <c r="H542" s="224"/>
      <c r="I542" s="221"/>
      <c r="J542" s="221"/>
      <c r="K542" s="221"/>
      <c r="L542" s="221"/>
      <c r="M542" s="221"/>
      <c r="N542" s="221"/>
      <c r="O542" s="221"/>
      <c r="P542" s="221"/>
      <c r="Q542" s="221"/>
      <c r="R542" s="221"/>
      <c r="S542" s="221"/>
      <c r="T542" s="221"/>
      <c r="U542" s="221"/>
      <c r="V542" s="221"/>
    </row>
    <row r="543" spans="1:22" ht="13.2">
      <c r="A543" s="221"/>
      <c r="B543" s="221"/>
      <c r="C543" s="222"/>
      <c r="D543" s="222"/>
      <c r="E543" s="222"/>
      <c r="F543" s="222"/>
      <c r="G543" s="220"/>
      <c r="H543" s="224"/>
      <c r="I543" s="221"/>
      <c r="J543" s="221"/>
      <c r="K543" s="221"/>
      <c r="L543" s="221"/>
      <c r="M543" s="221"/>
      <c r="N543" s="221"/>
      <c r="O543" s="221"/>
      <c r="P543" s="221"/>
      <c r="Q543" s="221"/>
      <c r="R543" s="221"/>
      <c r="S543" s="221"/>
      <c r="T543" s="221"/>
      <c r="U543" s="221"/>
      <c r="V543" s="221"/>
    </row>
    <row r="544" spans="1:22" ht="13.2">
      <c r="A544" s="221"/>
      <c r="B544" s="221"/>
      <c r="C544" s="222"/>
      <c r="D544" s="222"/>
      <c r="E544" s="222"/>
      <c r="F544" s="222"/>
      <c r="G544" s="220"/>
      <c r="H544" s="224"/>
      <c r="I544" s="221"/>
      <c r="J544" s="221"/>
      <c r="K544" s="221"/>
      <c r="L544" s="221"/>
      <c r="M544" s="221"/>
      <c r="N544" s="221"/>
      <c r="O544" s="221"/>
      <c r="P544" s="221"/>
      <c r="Q544" s="221"/>
      <c r="R544" s="221"/>
      <c r="S544" s="221"/>
      <c r="T544" s="221"/>
      <c r="U544" s="221"/>
      <c r="V544" s="221"/>
    </row>
    <row r="545" spans="1:22" ht="13.2">
      <c r="A545" s="221"/>
      <c r="B545" s="221"/>
      <c r="C545" s="222"/>
      <c r="D545" s="222"/>
      <c r="E545" s="222"/>
      <c r="F545" s="222"/>
      <c r="G545" s="220"/>
      <c r="H545" s="224"/>
      <c r="I545" s="221"/>
      <c r="J545" s="221"/>
      <c r="K545" s="221"/>
      <c r="L545" s="221"/>
      <c r="M545" s="221"/>
      <c r="N545" s="221"/>
      <c r="O545" s="221"/>
      <c r="P545" s="221"/>
      <c r="Q545" s="221"/>
      <c r="R545" s="221"/>
      <c r="S545" s="221"/>
      <c r="T545" s="221"/>
      <c r="U545" s="221"/>
      <c r="V545" s="221"/>
    </row>
    <row r="546" spans="1:22" ht="13.2">
      <c r="A546" s="221"/>
      <c r="B546" s="221"/>
      <c r="C546" s="222"/>
      <c r="D546" s="222"/>
      <c r="E546" s="222"/>
      <c r="F546" s="222"/>
      <c r="G546" s="220"/>
      <c r="H546" s="224"/>
      <c r="I546" s="221"/>
      <c r="J546" s="221"/>
      <c r="K546" s="221"/>
      <c r="L546" s="221"/>
      <c r="M546" s="221"/>
      <c r="N546" s="221"/>
      <c r="O546" s="221"/>
      <c r="P546" s="221"/>
      <c r="Q546" s="221"/>
      <c r="R546" s="221"/>
      <c r="S546" s="221"/>
      <c r="T546" s="221"/>
      <c r="U546" s="221"/>
      <c r="V546" s="221"/>
    </row>
    <row r="547" spans="1:22" ht="13.2">
      <c r="A547" s="221"/>
      <c r="B547" s="221"/>
      <c r="C547" s="222"/>
      <c r="D547" s="222"/>
      <c r="E547" s="222"/>
      <c r="F547" s="222"/>
      <c r="G547" s="220"/>
      <c r="H547" s="224"/>
      <c r="I547" s="221"/>
      <c r="J547" s="221"/>
      <c r="K547" s="221"/>
      <c r="L547" s="221"/>
      <c r="M547" s="221"/>
      <c r="N547" s="221"/>
      <c r="O547" s="221"/>
      <c r="P547" s="221"/>
      <c r="Q547" s="221"/>
      <c r="R547" s="221"/>
      <c r="S547" s="221"/>
      <c r="T547" s="221"/>
      <c r="U547" s="221"/>
      <c r="V547" s="221"/>
    </row>
    <row r="548" spans="1:22" ht="13.2">
      <c r="A548" s="221"/>
      <c r="B548" s="221"/>
      <c r="C548" s="222"/>
      <c r="D548" s="222"/>
      <c r="E548" s="222"/>
      <c r="F548" s="222"/>
      <c r="G548" s="220"/>
      <c r="H548" s="224"/>
      <c r="I548" s="221"/>
      <c r="J548" s="221"/>
      <c r="K548" s="221"/>
      <c r="L548" s="221"/>
      <c r="M548" s="221"/>
      <c r="N548" s="221"/>
      <c r="O548" s="221"/>
      <c r="P548" s="221"/>
      <c r="Q548" s="221"/>
      <c r="R548" s="221"/>
      <c r="S548" s="221"/>
      <c r="T548" s="221"/>
      <c r="U548" s="221"/>
      <c r="V548" s="221"/>
    </row>
    <row r="549" spans="1:22" ht="13.2">
      <c r="A549" s="221"/>
      <c r="B549" s="221"/>
      <c r="C549" s="222"/>
      <c r="D549" s="222"/>
      <c r="E549" s="222"/>
      <c r="F549" s="222"/>
      <c r="G549" s="220"/>
      <c r="H549" s="224"/>
      <c r="I549" s="221"/>
      <c r="J549" s="221"/>
      <c r="K549" s="221"/>
      <c r="L549" s="221"/>
      <c r="M549" s="221"/>
      <c r="N549" s="221"/>
      <c r="O549" s="221"/>
      <c r="P549" s="221"/>
      <c r="Q549" s="221"/>
      <c r="R549" s="221"/>
      <c r="S549" s="221"/>
      <c r="T549" s="221"/>
      <c r="U549" s="221"/>
      <c r="V549" s="221"/>
    </row>
    <row r="550" spans="1:22" ht="13.2">
      <c r="A550" s="221"/>
      <c r="B550" s="221"/>
      <c r="C550" s="222"/>
      <c r="D550" s="222"/>
      <c r="E550" s="222"/>
      <c r="F550" s="222"/>
      <c r="G550" s="220"/>
      <c r="H550" s="224"/>
      <c r="I550" s="221"/>
      <c r="J550" s="221"/>
      <c r="K550" s="221"/>
      <c r="L550" s="221"/>
      <c r="M550" s="221"/>
      <c r="N550" s="221"/>
      <c r="O550" s="221"/>
      <c r="P550" s="221"/>
      <c r="Q550" s="221"/>
      <c r="R550" s="221"/>
      <c r="S550" s="221"/>
      <c r="T550" s="221"/>
      <c r="U550" s="221"/>
      <c r="V550" s="221"/>
    </row>
    <row r="551" spans="1:22" ht="13.2">
      <c r="A551" s="221"/>
      <c r="B551" s="221"/>
      <c r="C551" s="222"/>
      <c r="D551" s="222"/>
      <c r="E551" s="222"/>
      <c r="F551" s="222"/>
      <c r="G551" s="220"/>
      <c r="H551" s="224"/>
      <c r="I551" s="221"/>
      <c r="J551" s="221"/>
      <c r="K551" s="221"/>
      <c r="L551" s="221"/>
      <c r="M551" s="221"/>
      <c r="N551" s="221"/>
      <c r="O551" s="221"/>
      <c r="P551" s="221"/>
      <c r="Q551" s="221"/>
      <c r="R551" s="221"/>
      <c r="S551" s="221"/>
      <c r="T551" s="221"/>
      <c r="U551" s="221"/>
      <c r="V551" s="221"/>
    </row>
    <row r="552" spans="1:22" ht="13.2">
      <c r="A552" s="221"/>
      <c r="B552" s="221"/>
      <c r="C552" s="222"/>
      <c r="D552" s="222"/>
      <c r="E552" s="222"/>
      <c r="F552" s="222"/>
      <c r="G552" s="220"/>
      <c r="H552" s="224"/>
      <c r="I552" s="221"/>
      <c r="J552" s="221"/>
      <c r="K552" s="221"/>
      <c r="L552" s="221"/>
      <c r="M552" s="221"/>
      <c r="N552" s="221"/>
      <c r="O552" s="221"/>
      <c r="P552" s="221"/>
      <c r="Q552" s="221"/>
      <c r="R552" s="221"/>
      <c r="S552" s="221"/>
      <c r="T552" s="221"/>
      <c r="U552" s="221"/>
      <c r="V552" s="221"/>
    </row>
    <row r="553" spans="1:22" ht="13.2">
      <c r="A553" s="221"/>
      <c r="B553" s="221"/>
      <c r="C553" s="222"/>
      <c r="D553" s="222"/>
      <c r="E553" s="222"/>
      <c r="F553" s="222"/>
      <c r="G553" s="220"/>
      <c r="H553" s="224"/>
      <c r="I553" s="221"/>
      <c r="J553" s="221"/>
      <c r="K553" s="221"/>
      <c r="L553" s="221"/>
      <c r="M553" s="221"/>
      <c r="N553" s="221"/>
      <c r="O553" s="221"/>
      <c r="P553" s="221"/>
      <c r="Q553" s="221"/>
      <c r="R553" s="221"/>
      <c r="S553" s="221"/>
      <c r="T553" s="221"/>
      <c r="U553" s="221"/>
      <c r="V553" s="221"/>
    </row>
    <row r="554" spans="1:22" ht="13.2">
      <c r="A554" s="221"/>
      <c r="B554" s="221"/>
      <c r="C554" s="222"/>
      <c r="D554" s="222"/>
      <c r="E554" s="222"/>
      <c r="F554" s="222"/>
      <c r="G554" s="220"/>
      <c r="H554" s="224"/>
      <c r="I554" s="221"/>
      <c r="J554" s="221"/>
      <c r="K554" s="221"/>
      <c r="L554" s="221"/>
      <c r="M554" s="221"/>
      <c r="N554" s="221"/>
      <c r="O554" s="221"/>
      <c r="P554" s="221"/>
      <c r="Q554" s="221"/>
      <c r="R554" s="221"/>
      <c r="S554" s="221"/>
      <c r="T554" s="221"/>
      <c r="U554" s="221"/>
      <c r="V554" s="221"/>
    </row>
    <row r="555" spans="1:22" ht="13.2">
      <c r="A555" s="221"/>
      <c r="B555" s="221"/>
      <c r="C555" s="222"/>
      <c r="D555" s="222"/>
      <c r="E555" s="222"/>
      <c r="F555" s="222"/>
      <c r="G555" s="220"/>
      <c r="H555" s="224"/>
      <c r="I555" s="221"/>
      <c r="J555" s="221"/>
      <c r="K555" s="221"/>
      <c r="L555" s="221"/>
      <c r="M555" s="221"/>
      <c r="N555" s="221"/>
      <c r="O555" s="221"/>
      <c r="P555" s="221"/>
      <c r="Q555" s="221"/>
      <c r="R555" s="221"/>
      <c r="S555" s="221"/>
      <c r="T555" s="221"/>
      <c r="U555" s="221"/>
      <c r="V555" s="221"/>
    </row>
    <row r="556" spans="1:22" ht="13.2">
      <c r="A556" s="221"/>
      <c r="B556" s="221"/>
      <c r="C556" s="222"/>
      <c r="D556" s="222"/>
      <c r="E556" s="222"/>
      <c r="F556" s="222"/>
      <c r="G556" s="220"/>
      <c r="H556" s="224"/>
      <c r="I556" s="221"/>
      <c r="J556" s="221"/>
      <c r="K556" s="221"/>
      <c r="L556" s="221"/>
      <c r="M556" s="221"/>
      <c r="N556" s="221"/>
      <c r="O556" s="221"/>
      <c r="P556" s="221"/>
      <c r="Q556" s="221"/>
      <c r="R556" s="221"/>
      <c r="S556" s="221"/>
      <c r="T556" s="221"/>
      <c r="U556" s="221"/>
      <c r="V556" s="221"/>
    </row>
    <row r="557" spans="1:22" ht="13.2">
      <c r="A557" s="221"/>
      <c r="B557" s="221"/>
      <c r="C557" s="222"/>
      <c r="D557" s="222"/>
      <c r="E557" s="222"/>
      <c r="F557" s="222"/>
      <c r="G557" s="220"/>
      <c r="H557" s="224"/>
      <c r="I557" s="221"/>
      <c r="J557" s="221"/>
      <c r="K557" s="221"/>
      <c r="L557" s="221"/>
      <c r="M557" s="221"/>
      <c r="N557" s="221"/>
      <c r="O557" s="221"/>
      <c r="P557" s="221"/>
      <c r="Q557" s="221"/>
      <c r="R557" s="221"/>
      <c r="S557" s="221"/>
      <c r="T557" s="221"/>
      <c r="U557" s="221"/>
      <c r="V557" s="221"/>
    </row>
    <row r="558" spans="1:22" ht="13.2">
      <c r="A558" s="221"/>
      <c r="B558" s="221"/>
      <c r="C558" s="222"/>
      <c r="D558" s="222"/>
      <c r="E558" s="222"/>
      <c r="F558" s="222"/>
      <c r="G558" s="220"/>
      <c r="H558" s="224"/>
      <c r="I558" s="221"/>
      <c r="J558" s="221"/>
      <c r="K558" s="221"/>
      <c r="L558" s="221"/>
      <c r="M558" s="221"/>
      <c r="N558" s="221"/>
      <c r="O558" s="221"/>
      <c r="P558" s="221"/>
      <c r="Q558" s="221"/>
      <c r="R558" s="221"/>
      <c r="S558" s="221"/>
      <c r="T558" s="221"/>
      <c r="U558" s="221"/>
      <c r="V558" s="221"/>
    </row>
    <row r="559" spans="1:22" ht="13.2">
      <c r="A559" s="221"/>
      <c r="B559" s="221"/>
      <c r="C559" s="222"/>
      <c r="D559" s="222"/>
      <c r="E559" s="222"/>
      <c r="F559" s="222"/>
      <c r="G559" s="220"/>
      <c r="H559" s="224"/>
      <c r="I559" s="221"/>
      <c r="J559" s="221"/>
      <c r="K559" s="221"/>
      <c r="L559" s="221"/>
      <c r="M559" s="221"/>
      <c r="N559" s="221"/>
      <c r="O559" s="221"/>
      <c r="P559" s="221"/>
      <c r="Q559" s="221"/>
      <c r="R559" s="221"/>
      <c r="S559" s="221"/>
      <c r="T559" s="221"/>
      <c r="U559" s="221"/>
      <c r="V559" s="221"/>
    </row>
    <row r="560" spans="1:22" ht="13.2">
      <c r="A560" s="221"/>
      <c r="B560" s="221"/>
      <c r="C560" s="222"/>
      <c r="D560" s="222"/>
      <c r="E560" s="222"/>
      <c r="F560" s="222"/>
      <c r="G560" s="220"/>
      <c r="H560" s="224"/>
      <c r="I560" s="221"/>
      <c r="J560" s="221"/>
      <c r="K560" s="221"/>
      <c r="L560" s="221"/>
      <c r="M560" s="221"/>
      <c r="N560" s="221"/>
      <c r="O560" s="221"/>
      <c r="P560" s="221"/>
      <c r="Q560" s="221"/>
      <c r="R560" s="221"/>
      <c r="S560" s="221"/>
      <c r="T560" s="221"/>
      <c r="U560" s="221"/>
      <c r="V560" s="221"/>
    </row>
    <row r="561" spans="1:22" ht="13.2">
      <c r="A561" s="221"/>
      <c r="B561" s="221"/>
      <c r="C561" s="222"/>
      <c r="D561" s="222"/>
      <c r="E561" s="222"/>
      <c r="F561" s="222"/>
      <c r="G561" s="220"/>
      <c r="H561" s="224"/>
      <c r="I561" s="221"/>
      <c r="J561" s="221"/>
      <c r="K561" s="221"/>
      <c r="L561" s="221"/>
      <c r="M561" s="221"/>
      <c r="N561" s="221"/>
      <c r="O561" s="221"/>
      <c r="P561" s="221"/>
      <c r="Q561" s="221"/>
      <c r="R561" s="221"/>
      <c r="S561" s="221"/>
      <c r="T561" s="221"/>
      <c r="U561" s="221"/>
      <c r="V561" s="221"/>
    </row>
    <row r="562" spans="1:22" ht="13.2">
      <c r="A562" s="221"/>
      <c r="B562" s="221"/>
      <c r="C562" s="222"/>
      <c r="D562" s="222"/>
      <c r="E562" s="222"/>
      <c r="F562" s="222"/>
      <c r="G562" s="220"/>
      <c r="H562" s="224"/>
      <c r="I562" s="221"/>
      <c r="J562" s="221"/>
      <c r="K562" s="221"/>
      <c r="L562" s="221"/>
      <c r="M562" s="221"/>
      <c r="N562" s="221"/>
      <c r="O562" s="221"/>
      <c r="P562" s="221"/>
      <c r="Q562" s="221"/>
      <c r="R562" s="221"/>
      <c r="S562" s="221"/>
      <c r="T562" s="221"/>
      <c r="U562" s="221"/>
      <c r="V562" s="221"/>
    </row>
    <row r="563" spans="1:22" ht="13.2">
      <c r="A563" s="221"/>
      <c r="B563" s="221"/>
      <c r="C563" s="222"/>
      <c r="D563" s="222"/>
      <c r="E563" s="222"/>
      <c r="F563" s="222"/>
      <c r="G563" s="220"/>
      <c r="H563" s="224"/>
      <c r="I563" s="221"/>
      <c r="J563" s="221"/>
      <c r="K563" s="221"/>
      <c r="L563" s="221"/>
      <c r="M563" s="221"/>
      <c r="N563" s="221"/>
      <c r="O563" s="221"/>
      <c r="P563" s="221"/>
      <c r="Q563" s="221"/>
      <c r="R563" s="221"/>
      <c r="S563" s="221"/>
      <c r="T563" s="221"/>
      <c r="U563" s="221"/>
      <c r="V563" s="221"/>
    </row>
    <row r="564" spans="1:22" ht="13.2">
      <c r="A564" s="221"/>
      <c r="B564" s="221"/>
      <c r="C564" s="222"/>
      <c r="D564" s="222"/>
      <c r="E564" s="222"/>
      <c r="F564" s="222"/>
      <c r="G564" s="220"/>
      <c r="H564" s="224"/>
      <c r="I564" s="221"/>
      <c r="J564" s="221"/>
      <c r="K564" s="221"/>
      <c r="L564" s="221"/>
      <c r="M564" s="221"/>
      <c r="N564" s="221"/>
      <c r="O564" s="221"/>
      <c r="P564" s="221"/>
      <c r="Q564" s="221"/>
      <c r="R564" s="221"/>
      <c r="S564" s="221"/>
      <c r="T564" s="221"/>
      <c r="U564" s="221"/>
      <c r="V564" s="221"/>
    </row>
    <row r="565" spans="1:22" ht="13.2">
      <c r="A565" s="221"/>
      <c r="B565" s="221"/>
      <c r="C565" s="222"/>
      <c r="D565" s="222"/>
      <c r="E565" s="222"/>
      <c r="F565" s="222"/>
      <c r="G565" s="220"/>
      <c r="H565" s="224"/>
      <c r="I565" s="221"/>
      <c r="J565" s="221"/>
      <c r="K565" s="221"/>
      <c r="L565" s="221"/>
      <c r="M565" s="221"/>
      <c r="N565" s="221"/>
      <c r="O565" s="221"/>
      <c r="P565" s="221"/>
      <c r="Q565" s="221"/>
      <c r="R565" s="221"/>
      <c r="S565" s="221"/>
      <c r="T565" s="221"/>
      <c r="U565" s="221"/>
      <c r="V565" s="221"/>
    </row>
    <row r="566" spans="1:22" ht="13.2">
      <c r="A566" s="221"/>
      <c r="B566" s="221"/>
      <c r="C566" s="222"/>
      <c r="D566" s="222"/>
      <c r="E566" s="222"/>
      <c r="F566" s="222"/>
      <c r="G566" s="220"/>
      <c r="H566" s="224"/>
      <c r="I566" s="221"/>
      <c r="J566" s="221"/>
      <c r="K566" s="221"/>
      <c r="L566" s="221"/>
      <c r="M566" s="221"/>
      <c r="N566" s="221"/>
      <c r="O566" s="221"/>
      <c r="P566" s="221"/>
      <c r="Q566" s="221"/>
      <c r="R566" s="221"/>
      <c r="S566" s="221"/>
      <c r="T566" s="221"/>
      <c r="U566" s="221"/>
      <c r="V566" s="221"/>
    </row>
    <row r="567" spans="1:22" ht="13.2">
      <c r="A567" s="221"/>
      <c r="B567" s="221"/>
      <c r="C567" s="222"/>
      <c r="D567" s="222"/>
      <c r="E567" s="222"/>
      <c r="F567" s="222"/>
      <c r="G567" s="220"/>
      <c r="H567" s="224"/>
      <c r="I567" s="221"/>
      <c r="J567" s="221"/>
      <c r="K567" s="221"/>
      <c r="L567" s="221"/>
      <c r="M567" s="221"/>
      <c r="N567" s="221"/>
      <c r="O567" s="221"/>
      <c r="P567" s="221"/>
      <c r="Q567" s="221"/>
      <c r="R567" s="221"/>
      <c r="S567" s="221"/>
      <c r="T567" s="221"/>
      <c r="U567" s="221"/>
      <c r="V567" s="221"/>
    </row>
    <row r="568" spans="1:22" ht="13.2">
      <c r="A568" s="221"/>
      <c r="B568" s="221"/>
      <c r="C568" s="222"/>
      <c r="D568" s="222"/>
      <c r="E568" s="222"/>
      <c r="F568" s="222"/>
      <c r="G568" s="220"/>
      <c r="H568" s="224"/>
      <c r="I568" s="221"/>
      <c r="J568" s="221"/>
      <c r="K568" s="221"/>
      <c r="L568" s="221"/>
      <c r="M568" s="221"/>
      <c r="N568" s="221"/>
      <c r="O568" s="221"/>
      <c r="P568" s="221"/>
      <c r="Q568" s="221"/>
      <c r="R568" s="221"/>
      <c r="S568" s="221"/>
      <c r="T568" s="221"/>
      <c r="U568" s="221"/>
      <c r="V568" s="221"/>
    </row>
    <row r="569" spans="1:22" ht="13.2">
      <c r="A569" s="221"/>
      <c r="B569" s="221"/>
      <c r="C569" s="222"/>
      <c r="D569" s="222"/>
      <c r="E569" s="222"/>
      <c r="F569" s="222"/>
      <c r="G569" s="220"/>
      <c r="H569" s="224"/>
      <c r="I569" s="221"/>
      <c r="J569" s="221"/>
      <c r="K569" s="221"/>
      <c r="L569" s="221"/>
      <c r="M569" s="221"/>
      <c r="N569" s="221"/>
      <c r="O569" s="221"/>
      <c r="P569" s="221"/>
      <c r="Q569" s="221"/>
      <c r="R569" s="221"/>
      <c r="S569" s="221"/>
      <c r="T569" s="221"/>
      <c r="U569" s="221"/>
      <c r="V569" s="221"/>
    </row>
    <row r="570" spans="1:22" ht="13.2">
      <c r="A570" s="221"/>
      <c r="B570" s="221"/>
      <c r="C570" s="222"/>
      <c r="D570" s="222"/>
      <c r="E570" s="222"/>
      <c r="F570" s="222"/>
      <c r="G570" s="220"/>
      <c r="H570" s="224"/>
      <c r="I570" s="221"/>
      <c r="J570" s="221"/>
      <c r="K570" s="221"/>
      <c r="L570" s="221"/>
      <c r="M570" s="221"/>
      <c r="N570" s="221"/>
      <c r="O570" s="221"/>
      <c r="P570" s="221"/>
      <c r="Q570" s="221"/>
      <c r="R570" s="221"/>
      <c r="S570" s="221"/>
      <c r="T570" s="221"/>
      <c r="U570" s="221"/>
      <c r="V570" s="221"/>
    </row>
    <row r="571" spans="1:22" ht="13.2">
      <c r="A571" s="221"/>
      <c r="B571" s="221"/>
      <c r="C571" s="222"/>
      <c r="D571" s="222"/>
      <c r="E571" s="222"/>
      <c r="F571" s="222"/>
      <c r="G571" s="220"/>
      <c r="H571" s="224"/>
      <c r="I571" s="221"/>
      <c r="J571" s="221"/>
      <c r="K571" s="221"/>
      <c r="L571" s="221"/>
      <c r="M571" s="221"/>
      <c r="N571" s="221"/>
      <c r="O571" s="221"/>
      <c r="P571" s="221"/>
      <c r="Q571" s="221"/>
      <c r="R571" s="221"/>
      <c r="S571" s="221"/>
      <c r="T571" s="221"/>
      <c r="U571" s="221"/>
      <c r="V571" s="221"/>
    </row>
    <row r="572" spans="1:22" ht="13.2">
      <c r="A572" s="221"/>
      <c r="B572" s="221"/>
      <c r="C572" s="222"/>
      <c r="D572" s="222"/>
      <c r="E572" s="222"/>
      <c r="F572" s="222"/>
      <c r="G572" s="220"/>
      <c r="H572" s="224"/>
      <c r="I572" s="221"/>
      <c r="J572" s="221"/>
      <c r="K572" s="221"/>
      <c r="L572" s="221"/>
      <c r="M572" s="221"/>
      <c r="N572" s="221"/>
      <c r="O572" s="221"/>
      <c r="P572" s="221"/>
      <c r="Q572" s="221"/>
      <c r="R572" s="221"/>
      <c r="S572" s="221"/>
      <c r="T572" s="221"/>
      <c r="U572" s="221"/>
      <c r="V572" s="221"/>
    </row>
    <row r="573" spans="1:22" ht="13.2">
      <c r="A573" s="221"/>
      <c r="B573" s="221"/>
      <c r="C573" s="222"/>
      <c r="D573" s="222"/>
      <c r="E573" s="222"/>
      <c r="F573" s="222"/>
      <c r="G573" s="220"/>
      <c r="H573" s="224"/>
      <c r="I573" s="221"/>
      <c r="J573" s="221"/>
      <c r="K573" s="221"/>
      <c r="L573" s="221"/>
      <c r="M573" s="221"/>
      <c r="N573" s="221"/>
      <c r="O573" s="221"/>
      <c r="P573" s="221"/>
      <c r="Q573" s="221"/>
      <c r="R573" s="221"/>
      <c r="S573" s="221"/>
      <c r="T573" s="221"/>
      <c r="U573" s="221"/>
      <c r="V573" s="221"/>
    </row>
    <row r="574" spans="1:22" ht="13.2">
      <c r="A574" s="221"/>
      <c r="B574" s="221"/>
      <c r="C574" s="222"/>
      <c r="D574" s="222"/>
      <c r="E574" s="222"/>
      <c r="F574" s="222"/>
      <c r="G574" s="220"/>
      <c r="H574" s="224"/>
      <c r="I574" s="221"/>
      <c r="J574" s="221"/>
      <c r="K574" s="221"/>
      <c r="L574" s="221"/>
      <c r="M574" s="221"/>
      <c r="N574" s="221"/>
      <c r="O574" s="221"/>
      <c r="P574" s="221"/>
      <c r="Q574" s="221"/>
      <c r="R574" s="221"/>
      <c r="S574" s="221"/>
      <c r="T574" s="221"/>
      <c r="U574" s="221"/>
      <c r="V574" s="221"/>
    </row>
    <row r="575" spans="1:22" ht="13.2">
      <c r="A575" s="221"/>
      <c r="B575" s="221"/>
      <c r="C575" s="222"/>
      <c r="D575" s="222"/>
      <c r="E575" s="222"/>
      <c r="F575" s="222"/>
      <c r="G575" s="220"/>
      <c r="H575" s="224"/>
      <c r="I575" s="221"/>
      <c r="J575" s="221"/>
      <c r="K575" s="221"/>
      <c r="L575" s="221"/>
      <c r="M575" s="221"/>
      <c r="N575" s="221"/>
      <c r="O575" s="221"/>
      <c r="P575" s="221"/>
      <c r="Q575" s="221"/>
      <c r="R575" s="221"/>
      <c r="S575" s="221"/>
      <c r="T575" s="221"/>
      <c r="U575" s="221"/>
      <c r="V575" s="221"/>
    </row>
    <row r="576" spans="1:22" ht="13.2">
      <c r="A576" s="221"/>
      <c r="B576" s="221"/>
      <c r="C576" s="222"/>
      <c r="D576" s="222"/>
      <c r="E576" s="222"/>
      <c r="F576" s="222"/>
      <c r="G576" s="220"/>
      <c r="H576" s="224"/>
      <c r="I576" s="221"/>
      <c r="J576" s="221"/>
      <c r="K576" s="221"/>
      <c r="L576" s="221"/>
      <c r="M576" s="221"/>
      <c r="N576" s="221"/>
      <c r="O576" s="221"/>
      <c r="P576" s="221"/>
      <c r="Q576" s="221"/>
      <c r="R576" s="221"/>
      <c r="S576" s="221"/>
      <c r="T576" s="221"/>
      <c r="U576" s="221"/>
      <c r="V576" s="221"/>
    </row>
    <row r="577" spans="1:22" ht="13.2">
      <c r="A577" s="221"/>
      <c r="B577" s="221"/>
      <c r="C577" s="222"/>
      <c r="D577" s="222"/>
      <c r="E577" s="222"/>
      <c r="F577" s="222"/>
      <c r="G577" s="220"/>
      <c r="H577" s="224"/>
      <c r="I577" s="221"/>
      <c r="J577" s="221"/>
      <c r="K577" s="221"/>
      <c r="L577" s="221"/>
      <c r="M577" s="221"/>
      <c r="N577" s="221"/>
      <c r="O577" s="221"/>
      <c r="P577" s="221"/>
      <c r="Q577" s="221"/>
      <c r="R577" s="221"/>
      <c r="S577" s="221"/>
      <c r="T577" s="221"/>
      <c r="U577" s="221"/>
      <c r="V577" s="221"/>
    </row>
    <row r="578" spans="1:22" ht="13.2">
      <c r="A578" s="221"/>
      <c r="B578" s="221"/>
      <c r="C578" s="222"/>
      <c r="D578" s="222"/>
      <c r="E578" s="222"/>
      <c r="F578" s="222"/>
      <c r="G578" s="220"/>
      <c r="H578" s="224"/>
      <c r="I578" s="221"/>
      <c r="J578" s="221"/>
      <c r="K578" s="221"/>
      <c r="L578" s="221"/>
      <c r="M578" s="221"/>
      <c r="N578" s="221"/>
      <c r="O578" s="221"/>
      <c r="P578" s="221"/>
      <c r="Q578" s="221"/>
      <c r="R578" s="221"/>
      <c r="S578" s="221"/>
      <c r="T578" s="221"/>
      <c r="U578" s="221"/>
      <c r="V578" s="221"/>
    </row>
    <row r="579" spans="1:22" ht="13.2">
      <c r="A579" s="221"/>
      <c r="B579" s="221"/>
      <c r="C579" s="222"/>
      <c r="D579" s="222"/>
      <c r="E579" s="222"/>
      <c r="F579" s="222"/>
      <c r="G579" s="220"/>
      <c r="H579" s="224"/>
      <c r="I579" s="221"/>
      <c r="J579" s="221"/>
      <c r="K579" s="221"/>
      <c r="L579" s="221"/>
      <c r="M579" s="221"/>
      <c r="N579" s="221"/>
      <c r="O579" s="221"/>
      <c r="P579" s="221"/>
      <c r="Q579" s="221"/>
      <c r="R579" s="221"/>
      <c r="S579" s="221"/>
      <c r="T579" s="221"/>
      <c r="U579" s="221"/>
      <c r="V579" s="221"/>
    </row>
    <row r="580" spans="1:22" ht="13.2">
      <c r="A580" s="221"/>
      <c r="B580" s="221"/>
      <c r="C580" s="222"/>
      <c r="D580" s="222"/>
      <c r="E580" s="222"/>
      <c r="F580" s="222"/>
      <c r="G580" s="220"/>
      <c r="H580" s="224"/>
      <c r="I580" s="221"/>
      <c r="J580" s="221"/>
      <c r="K580" s="221"/>
      <c r="L580" s="221"/>
      <c r="M580" s="221"/>
      <c r="N580" s="221"/>
      <c r="O580" s="221"/>
      <c r="P580" s="221"/>
      <c r="Q580" s="221"/>
      <c r="R580" s="221"/>
      <c r="S580" s="221"/>
      <c r="T580" s="221"/>
      <c r="U580" s="221"/>
      <c r="V580" s="221"/>
    </row>
    <row r="581" spans="1:22" ht="13.2">
      <c r="A581" s="221"/>
      <c r="B581" s="221"/>
      <c r="C581" s="222"/>
      <c r="D581" s="222"/>
      <c r="E581" s="222"/>
      <c r="F581" s="222"/>
      <c r="G581" s="220"/>
      <c r="H581" s="224"/>
      <c r="I581" s="221"/>
      <c r="J581" s="221"/>
      <c r="K581" s="221"/>
      <c r="L581" s="221"/>
      <c r="M581" s="221"/>
      <c r="N581" s="221"/>
      <c r="O581" s="221"/>
      <c r="P581" s="221"/>
      <c r="Q581" s="221"/>
      <c r="R581" s="221"/>
      <c r="S581" s="221"/>
      <c r="T581" s="221"/>
      <c r="U581" s="221"/>
      <c r="V581" s="221"/>
    </row>
    <row r="582" spans="1:22" ht="13.2">
      <c r="A582" s="221"/>
      <c r="B582" s="221"/>
      <c r="C582" s="222"/>
      <c r="D582" s="222"/>
      <c r="E582" s="222"/>
      <c r="F582" s="222"/>
      <c r="G582" s="220"/>
      <c r="H582" s="224"/>
      <c r="I582" s="221"/>
      <c r="J582" s="221"/>
      <c r="K582" s="221"/>
      <c r="L582" s="221"/>
      <c r="M582" s="221"/>
      <c r="N582" s="221"/>
      <c r="O582" s="221"/>
      <c r="P582" s="221"/>
      <c r="Q582" s="221"/>
      <c r="R582" s="221"/>
      <c r="S582" s="221"/>
      <c r="T582" s="221"/>
      <c r="U582" s="221"/>
      <c r="V582" s="221"/>
    </row>
    <row r="583" spans="1:22" ht="13.2">
      <c r="A583" s="221"/>
      <c r="B583" s="221"/>
      <c r="C583" s="222"/>
      <c r="D583" s="222"/>
      <c r="E583" s="222"/>
      <c r="F583" s="222"/>
      <c r="G583" s="220"/>
      <c r="H583" s="224"/>
      <c r="I583" s="221"/>
      <c r="J583" s="221"/>
      <c r="K583" s="221"/>
      <c r="L583" s="221"/>
      <c r="M583" s="221"/>
      <c r="N583" s="221"/>
      <c r="O583" s="221"/>
      <c r="P583" s="221"/>
      <c r="Q583" s="221"/>
      <c r="R583" s="221"/>
      <c r="S583" s="221"/>
      <c r="T583" s="221"/>
      <c r="U583" s="221"/>
      <c r="V583" s="221"/>
    </row>
    <row r="584" spans="1:22" ht="13.2">
      <c r="A584" s="221"/>
      <c r="B584" s="221"/>
      <c r="C584" s="222"/>
      <c r="D584" s="222"/>
      <c r="E584" s="222"/>
      <c r="F584" s="222"/>
      <c r="G584" s="220"/>
      <c r="H584" s="224"/>
      <c r="I584" s="221"/>
      <c r="J584" s="221"/>
      <c r="K584" s="221"/>
      <c r="L584" s="221"/>
      <c r="M584" s="221"/>
      <c r="N584" s="221"/>
      <c r="O584" s="221"/>
      <c r="P584" s="221"/>
      <c r="Q584" s="221"/>
      <c r="R584" s="221"/>
      <c r="S584" s="221"/>
      <c r="T584" s="221"/>
      <c r="U584" s="221"/>
      <c r="V584" s="221"/>
    </row>
    <row r="585" spans="1:22" ht="13.2">
      <c r="A585" s="221"/>
      <c r="B585" s="221"/>
      <c r="C585" s="222"/>
      <c r="D585" s="222"/>
      <c r="E585" s="222"/>
      <c r="F585" s="222"/>
      <c r="G585" s="220"/>
      <c r="H585" s="224"/>
      <c r="I585" s="221"/>
      <c r="J585" s="221"/>
      <c r="K585" s="221"/>
      <c r="L585" s="221"/>
      <c r="M585" s="221"/>
      <c r="N585" s="221"/>
      <c r="O585" s="221"/>
      <c r="P585" s="221"/>
      <c r="Q585" s="221"/>
      <c r="R585" s="221"/>
      <c r="S585" s="221"/>
      <c r="T585" s="221"/>
      <c r="U585" s="221"/>
      <c r="V585" s="221"/>
    </row>
    <row r="586" spans="1:22" ht="13.2">
      <c r="A586" s="221"/>
      <c r="B586" s="221"/>
      <c r="C586" s="222"/>
      <c r="D586" s="222"/>
      <c r="E586" s="222"/>
      <c r="F586" s="222"/>
      <c r="G586" s="220"/>
      <c r="H586" s="224"/>
      <c r="I586" s="221"/>
      <c r="J586" s="221"/>
      <c r="K586" s="221"/>
      <c r="L586" s="221"/>
      <c r="M586" s="221"/>
      <c r="N586" s="221"/>
      <c r="O586" s="221"/>
      <c r="P586" s="221"/>
      <c r="Q586" s="221"/>
      <c r="R586" s="221"/>
      <c r="S586" s="221"/>
      <c r="T586" s="221"/>
      <c r="U586" s="221"/>
      <c r="V586" s="221"/>
    </row>
    <row r="587" spans="1:22" ht="13.2">
      <c r="A587" s="221"/>
      <c r="B587" s="221"/>
      <c r="C587" s="222"/>
      <c r="D587" s="222"/>
      <c r="E587" s="222"/>
      <c r="F587" s="222"/>
      <c r="G587" s="220"/>
      <c r="H587" s="224"/>
      <c r="I587" s="221"/>
      <c r="J587" s="221"/>
      <c r="K587" s="221"/>
      <c r="L587" s="221"/>
      <c r="M587" s="221"/>
      <c r="N587" s="221"/>
      <c r="O587" s="221"/>
      <c r="P587" s="221"/>
      <c r="Q587" s="221"/>
      <c r="R587" s="221"/>
      <c r="S587" s="221"/>
      <c r="T587" s="221"/>
      <c r="U587" s="221"/>
      <c r="V587" s="221"/>
    </row>
    <row r="588" spans="1:22" ht="13.2">
      <c r="A588" s="221"/>
      <c r="B588" s="221"/>
      <c r="C588" s="222"/>
      <c r="D588" s="222"/>
      <c r="E588" s="222"/>
      <c r="F588" s="222"/>
      <c r="G588" s="220"/>
      <c r="H588" s="224"/>
      <c r="I588" s="221"/>
      <c r="J588" s="221"/>
      <c r="K588" s="221"/>
      <c r="L588" s="221"/>
      <c r="M588" s="221"/>
      <c r="N588" s="221"/>
      <c r="O588" s="221"/>
      <c r="P588" s="221"/>
      <c r="Q588" s="221"/>
      <c r="R588" s="221"/>
      <c r="S588" s="221"/>
      <c r="T588" s="221"/>
      <c r="U588" s="221"/>
      <c r="V588" s="221"/>
    </row>
    <row r="589" spans="1:22" ht="13.2">
      <c r="A589" s="221"/>
      <c r="B589" s="221"/>
      <c r="C589" s="222"/>
      <c r="D589" s="222"/>
      <c r="E589" s="222"/>
      <c r="F589" s="222"/>
      <c r="G589" s="220"/>
      <c r="H589" s="224"/>
      <c r="I589" s="221"/>
      <c r="J589" s="221"/>
      <c r="K589" s="221"/>
      <c r="L589" s="221"/>
      <c r="M589" s="221"/>
      <c r="N589" s="221"/>
      <c r="O589" s="221"/>
      <c r="P589" s="221"/>
      <c r="Q589" s="221"/>
      <c r="R589" s="221"/>
      <c r="S589" s="221"/>
      <c r="T589" s="221"/>
      <c r="U589" s="221"/>
      <c r="V589" s="221"/>
    </row>
    <row r="590" spans="1:22" ht="13.2">
      <c r="A590" s="221"/>
      <c r="B590" s="221"/>
      <c r="C590" s="222"/>
      <c r="D590" s="222"/>
      <c r="E590" s="222"/>
      <c r="F590" s="222"/>
      <c r="G590" s="220"/>
      <c r="H590" s="224"/>
      <c r="I590" s="221"/>
      <c r="J590" s="221"/>
      <c r="K590" s="221"/>
      <c r="L590" s="221"/>
      <c r="M590" s="221"/>
      <c r="N590" s="221"/>
      <c r="O590" s="221"/>
      <c r="P590" s="221"/>
      <c r="Q590" s="221"/>
      <c r="R590" s="221"/>
      <c r="S590" s="221"/>
      <c r="T590" s="221"/>
      <c r="U590" s="221"/>
      <c r="V590" s="221"/>
    </row>
    <row r="591" spans="1:22" ht="13.2">
      <c r="A591" s="221"/>
      <c r="B591" s="221"/>
      <c r="C591" s="222"/>
      <c r="D591" s="222"/>
      <c r="E591" s="222"/>
      <c r="F591" s="222"/>
      <c r="G591" s="220"/>
      <c r="H591" s="224"/>
      <c r="I591" s="221"/>
      <c r="J591" s="221"/>
      <c r="K591" s="221"/>
      <c r="L591" s="221"/>
      <c r="M591" s="221"/>
      <c r="N591" s="221"/>
      <c r="O591" s="221"/>
      <c r="P591" s="221"/>
      <c r="Q591" s="221"/>
      <c r="R591" s="221"/>
      <c r="S591" s="221"/>
      <c r="T591" s="221"/>
      <c r="U591" s="221"/>
      <c r="V591" s="221"/>
    </row>
    <row r="592" spans="1:22" ht="13.2">
      <c r="A592" s="221"/>
      <c r="B592" s="221"/>
      <c r="C592" s="222"/>
      <c r="D592" s="222"/>
      <c r="E592" s="222"/>
      <c r="F592" s="222"/>
      <c r="G592" s="220"/>
      <c r="H592" s="224"/>
      <c r="I592" s="221"/>
      <c r="J592" s="221"/>
      <c r="K592" s="221"/>
      <c r="L592" s="221"/>
      <c r="M592" s="221"/>
      <c r="N592" s="221"/>
      <c r="O592" s="221"/>
      <c r="P592" s="221"/>
      <c r="Q592" s="221"/>
      <c r="R592" s="221"/>
      <c r="S592" s="221"/>
      <c r="T592" s="221"/>
      <c r="U592" s="221"/>
      <c r="V592" s="221"/>
    </row>
    <row r="593" spans="1:22" ht="13.2">
      <c r="A593" s="221"/>
      <c r="B593" s="221"/>
      <c r="C593" s="222"/>
      <c r="D593" s="222"/>
      <c r="E593" s="222"/>
      <c r="F593" s="222"/>
      <c r="G593" s="220"/>
      <c r="H593" s="224"/>
      <c r="I593" s="221"/>
      <c r="J593" s="221"/>
      <c r="K593" s="221"/>
      <c r="L593" s="221"/>
      <c r="M593" s="221"/>
      <c r="N593" s="221"/>
      <c r="O593" s="221"/>
      <c r="P593" s="221"/>
      <c r="Q593" s="221"/>
      <c r="R593" s="221"/>
      <c r="S593" s="221"/>
      <c r="T593" s="221"/>
      <c r="U593" s="221"/>
      <c r="V593" s="221"/>
    </row>
    <row r="594" spans="1:22" ht="13.2">
      <c r="A594" s="221"/>
      <c r="B594" s="221"/>
      <c r="C594" s="222"/>
      <c r="D594" s="222"/>
      <c r="E594" s="222"/>
      <c r="F594" s="222"/>
      <c r="G594" s="220"/>
      <c r="H594" s="224"/>
      <c r="I594" s="221"/>
      <c r="J594" s="221"/>
      <c r="K594" s="221"/>
      <c r="L594" s="221"/>
      <c r="M594" s="221"/>
      <c r="N594" s="221"/>
      <c r="O594" s="221"/>
      <c r="P594" s="221"/>
      <c r="Q594" s="221"/>
      <c r="R594" s="221"/>
      <c r="S594" s="221"/>
      <c r="T594" s="221"/>
      <c r="U594" s="221"/>
      <c r="V594" s="221"/>
    </row>
    <row r="595" spans="1:22" ht="13.2">
      <c r="A595" s="221"/>
      <c r="B595" s="221"/>
      <c r="C595" s="222"/>
      <c r="D595" s="222"/>
      <c r="E595" s="222"/>
      <c r="F595" s="222"/>
      <c r="G595" s="220"/>
      <c r="H595" s="224"/>
      <c r="I595" s="221"/>
      <c r="J595" s="221"/>
      <c r="K595" s="221"/>
      <c r="L595" s="221"/>
      <c r="M595" s="221"/>
      <c r="N595" s="221"/>
      <c r="O595" s="221"/>
      <c r="P595" s="221"/>
      <c r="Q595" s="221"/>
      <c r="R595" s="221"/>
      <c r="S595" s="221"/>
      <c r="T595" s="221"/>
      <c r="U595" s="221"/>
      <c r="V595" s="221"/>
    </row>
    <row r="596" spans="1:22" ht="13.2">
      <c r="A596" s="221"/>
      <c r="B596" s="221"/>
      <c r="C596" s="222"/>
      <c r="D596" s="222"/>
      <c r="E596" s="222"/>
      <c r="F596" s="222"/>
      <c r="G596" s="220"/>
      <c r="H596" s="224"/>
      <c r="I596" s="221"/>
      <c r="J596" s="221"/>
      <c r="K596" s="221"/>
      <c r="L596" s="221"/>
      <c r="M596" s="221"/>
      <c r="N596" s="221"/>
      <c r="O596" s="221"/>
      <c r="P596" s="221"/>
      <c r="Q596" s="221"/>
      <c r="R596" s="221"/>
      <c r="S596" s="221"/>
      <c r="T596" s="221"/>
      <c r="U596" s="221"/>
      <c r="V596" s="221"/>
    </row>
    <row r="597" spans="1:22" ht="13.2">
      <c r="A597" s="221"/>
      <c r="B597" s="221"/>
      <c r="C597" s="222"/>
      <c r="D597" s="222"/>
      <c r="E597" s="222"/>
      <c r="F597" s="222"/>
      <c r="G597" s="220"/>
      <c r="H597" s="224"/>
      <c r="I597" s="221"/>
      <c r="J597" s="221"/>
      <c r="K597" s="221"/>
      <c r="L597" s="221"/>
      <c r="M597" s="221"/>
      <c r="N597" s="221"/>
      <c r="O597" s="221"/>
      <c r="P597" s="221"/>
      <c r="Q597" s="221"/>
      <c r="R597" s="221"/>
      <c r="S597" s="221"/>
      <c r="T597" s="221"/>
      <c r="U597" s="221"/>
      <c r="V597" s="221"/>
    </row>
    <row r="598" spans="1:22" ht="13.2">
      <c r="A598" s="221"/>
      <c r="B598" s="221"/>
      <c r="C598" s="222"/>
      <c r="D598" s="222"/>
      <c r="E598" s="222"/>
      <c r="F598" s="222"/>
      <c r="G598" s="220"/>
      <c r="H598" s="224"/>
      <c r="I598" s="221"/>
      <c r="J598" s="221"/>
      <c r="K598" s="221"/>
      <c r="L598" s="221"/>
      <c r="M598" s="221"/>
      <c r="N598" s="221"/>
      <c r="O598" s="221"/>
      <c r="P598" s="221"/>
      <c r="Q598" s="221"/>
      <c r="R598" s="221"/>
      <c r="S598" s="221"/>
      <c r="T598" s="221"/>
      <c r="U598" s="221"/>
      <c r="V598" s="221"/>
    </row>
    <row r="599" spans="1:22" ht="13.2">
      <c r="A599" s="221"/>
      <c r="B599" s="221"/>
      <c r="C599" s="222"/>
      <c r="D599" s="222"/>
      <c r="E599" s="222"/>
      <c r="F599" s="222"/>
      <c r="G599" s="220"/>
      <c r="H599" s="224"/>
      <c r="I599" s="221"/>
      <c r="J599" s="221"/>
      <c r="K599" s="221"/>
      <c r="L599" s="221"/>
      <c r="M599" s="221"/>
      <c r="N599" s="221"/>
      <c r="O599" s="221"/>
      <c r="P599" s="221"/>
      <c r="Q599" s="221"/>
      <c r="R599" s="221"/>
      <c r="S599" s="221"/>
      <c r="T599" s="221"/>
      <c r="U599" s="221"/>
      <c r="V599" s="221"/>
    </row>
    <row r="600" spans="1:22" ht="13.2">
      <c r="A600" s="221"/>
      <c r="B600" s="221"/>
      <c r="C600" s="222"/>
      <c r="D600" s="222"/>
      <c r="E600" s="222"/>
      <c r="F600" s="222"/>
      <c r="G600" s="220"/>
      <c r="H600" s="224"/>
      <c r="I600" s="221"/>
      <c r="J600" s="221"/>
      <c r="K600" s="221"/>
      <c r="L600" s="221"/>
      <c r="M600" s="221"/>
      <c r="N600" s="221"/>
      <c r="O600" s="221"/>
      <c r="P600" s="221"/>
      <c r="Q600" s="221"/>
      <c r="R600" s="221"/>
      <c r="S600" s="221"/>
      <c r="T600" s="221"/>
      <c r="U600" s="221"/>
      <c r="V600" s="221"/>
    </row>
    <row r="601" spans="1:22" ht="13.2">
      <c r="A601" s="221"/>
      <c r="B601" s="221"/>
      <c r="C601" s="222"/>
      <c r="D601" s="222"/>
      <c r="E601" s="222"/>
      <c r="F601" s="222"/>
      <c r="G601" s="220"/>
      <c r="H601" s="224"/>
      <c r="I601" s="221"/>
      <c r="J601" s="221"/>
      <c r="K601" s="221"/>
      <c r="L601" s="221"/>
      <c r="M601" s="221"/>
      <c r="N601" s="221"/>
      <c r="O601" s="221"/>
      <c r="P601" s="221"/>
      <c r="Q601" s="221"/>
      <c r="R601" s="221"/>
      <c r="S601" s="221"/>
      <c r="T601" s="221"/>
      <c r="U601" s="221"/>
      <c r="V601" s="221"/>
    </row>
    <row r="602" spans="1:22" ht="13.2">
      <c r="A602" s="221"/>
      <c r="B602" s="221"/>
      <c r="C602" s="222"/>
      <c r="D602" s="222"/>
      <c r="E602" s="222"/>
      <c r="F602" s="222"/>
      <c r="G602" s="220"/>
      <c r="H602" s="224"/>
      <c r="I602" s="221"/>
      <c r="J602" s="221"/>
      <c r="K602" s="221"/>
      <c r="L602" s="221"/>
      <c r="M602" s="221"/>
      <c r="N602" s="221"/>
      <c r="O602" s="221"/>
      <c r="P602" s="221"/>
      <c r="Q602" s="221"/>
      <c r="R602" s="221"/>
      <c r="S602" s="221"/>
      <c r="T602" s="221"/>
      <c r="U602" s="221"/>
      <c r="V602" s="221"/>
    </row>
    <row r="603" spans="1:22" ht="13.2">
      <c r="A603" s="221"/>
      <c r="B603" s="221"/>
      <c r="C603" s="222"/>
      <c r="D603" s="222"/>
      <c r="E603" s="222"/>
      <c r="F603" s="222"/>
      <c r="G603" s="220"/>
      <c r="H603" s="224"/>
      <c r="I603" s="221"/>
      <c r="J603" s="221"/>
      <c r="K603" s="221"/>
      <c r="L603" s="221"/>
      <c r="M603" s="221"/>
      <c r="N603" s="221"/>
      <c r="O603" s="221"/>
      <c r="P603" s="221"/>
      <c r="Q603" s="221"/>
      <c r="R603" s="221"/>
      <c r="S603" s="221"/>
      <c r="T603" s="221"/>
      <c r="U603" s="221"/>
      <c r="V603" s="221"/>
    </row>
    <row r="604" spans="1:22" ht="13.2">
      <c r="A604" s="221"/>
      <c r="B604" s="221"/>
      <c r="C604" s="222"/>
      <c r="D604" s="222"/>
      <c r="E604" s="222"/>
      <c r="F604" s="222"/>
      <c r="G604" s="220"/>
      <c r="H604" s="224"/>
      <c r="I604" s="221"/>
      <c r="J604" s="221"/>
      <c r="K604" s="221"/>
      <c r="L604" s="221"/>
      <c r="M604" s="221"/>
      <c r="N604" s="221"/>
      <c r="O604" s="221"/>
      <c r="P604" s="221"/>
      <c r="Q604" s="221"/>
      <c r="R604" s="221"/>
      <c r="S604" s="221"/>
      <c r="T604" s="221"/>
      <c r="U604" s="221"/>
      <c r="V604" s="221"/>
    </row>
    <row r="605" spans="1:22" ht="13.2">
      <c r="A605" s="221"/>
      <c r="B605" s="221"/>
      <c r="C605" s="222"/>
      <c r="D605" s="222"/>
      <c r="E605" s="222"/>
      <c r="F605" s="222"/>
      <c r="G605" s="220"/>
      <c r="H605" s="224"/>
      <c r="I605" s="221"/>
      <c r="J605" s="221"/>
      <c r="K605" s="221"/>
      <c r="L605" s="221"/>
      <c r="M605" s="221"/>
      <c r="N605" s="221"/>
      <c r="O605" s="221"/>
      <c r="P605" s="221"/>
      <c r="Q605" s="221"/>
      <c r="R605" s="221"/>
      <c r="S605" s="221"/>
      <c r="T605" s="221"/>
      <c r="U605" s="221"/>
      <c r="V605" s="221"/>
    </row>
    <row r="606" spans="1:22" ht="13.2">
      <c r="A606" s="221"/>
      <c r="B606" s="221"/>
      <c r="C606" s="222"/>
      <c r="D606" s="222"/>
      <c r="E606" s="222"/>
      <c r="F606" s="222"/>
      <c r="G606" s="220"/>
      <c r="H606" s="224"/>
      <c r="I606" s="221"/>
      <c r="J606" s="221"/>
      <c r="K606" s="221"/>
      <c r="L606" s="221"/>
      <c r="M606" s="221"/>
      <c r="N606" s="221"/>
      <c r="O606" s="221"/>
      <c r="P606" s="221"/>
      <c r="Q606" s="221"/>
      <c r="R606" s="221"/>
      <c r="S606" s="221"/>
      <c r="T606" s="221"/>
      <c r="U606" s="221"/>
      <c r="V606" s="221"/>
    </row>
    <row r="607" spans="1:22" ht="13.2">
      <c r="A607" s="221"/>
      <c r="B607" s="221"/>
      <c r="C607" s="222"/>
      <c r="D607" s="222"/>
      <c r="E607" s="222"/>
      <c r="F607" s="222"/>
      <c r="G607" s="220"/>
      <c r="H607" s="224"/>
      <c r="I607" s="221"/>
      <c r="J607" s="221"/>
      <c r="K607" s="221"/>
      <c r="L607" s="221"/>
      <c r="M607" s="221"/>
      <c r="N607" s="221"/>
      <c r="O607" s="221"/>
      <c r="P607" s="221"/>
      <c r="Q607" s="221"/>
      <c r="R607" s="221"/>
      <c r="S607" s="221"/>
      <c r="T607" s="221"/>
      <c r="U607" s="221"/>
      <c r="V607" s="221"/>
    </row>
    <row r="608" spans="1:22" ht="13.2">
      <c r="A608" s="221"/>
      <c r="B608" s="221"/>
      <c r="C608" s="222"/>
      <c r="D608" s="222"/>
      <c r="E608" s="222"/>
      <c r="F608" s="222"/>
      <c r="G608" s="220"/>
      <c r="H608" s="224"/>
      <c r="I608" s="221"/>
      <c r="J608" s="221"/>
      <c r="K608" s="221"/>
      <c r="L608" s="221"/>
      <c r="M608" s="221"/>
      <c r="N608" s="221"/>
      <c r="O608" s="221"/>
      <c r="P608" s="221"/>
      <c r="Q608" s="221"/>
      <c r="R608" s="221"/>
      <c r="S608" s="221"/>
      <c r="T608" s="221"/>
      <c r="U608" s="221"/>
      <c r="V608" s="221"/>
    </row>
    <row r="609" spans="1:22" ht="13.2">
      <c r="A609" s="221"/>
      <c r="B609" s="221"/>
      <c r="C609" s="222"/>
      <c r="D609" s="222"/>
      <c r="E609" s="222"/>
      <c r="F609" s="222"/>
      <c r="G609" s="220"/>
      <c r="H609" s="224"/>
      <c r="I609" s="221"/>
      <c r="J609" s="221"/>
      <c r="K609" s="221"/>
      <c r="L609" s="221"/>
      <c r="M609" s="221"/>
      <c r="N609" s="221"/>
      <c r="O609" s="221"/>
      <c r="P609" s="221"/>
      <c r="Q609" s="221"/>
      <c r="R609" s="221"/>
      <c r="S609" s="221"/>
      <c r="T609" s="221"/>
      <c r="U609" s="221"/>
      <c r="V609" s="221"/>
    </row>
    <row r="610" spans="1:22" ht="13.2">
      <c r="A610" s="221"/>
      <c r="B610" s="221"/>
      <c r="C610" s="222"/>
      <c r="D610" s="222"/>
      <c r="E610" s="222"/>
      <c r="F610" s="222"/>
      <c r="G610" s="220"/>
      <c r="H610" s="224"/>
      <c r="I610" s="221"/>
      <c r="J610" s="221"/>
      <c r="K610" s="221"/>
      <c r="L610" s="221"/>
      <c r="M610" s="221"/>
      <c r="N610" s="221"/>
      <c r="O610" s="221"/>
      <c r="P610" s="221"/>
      <c r="Q610" s="221"/>
      <c r="R610" s="221"/>
      <c r="S610" s="221"/>
      <c r="T610" s="221"/>
      <c r="U610" s="221"/>
      <c r="V610" s="221"/>
    </row>
    <row r="611" spans="1:22" ht="13.2">
      <c r="A611" s="221"/>
      <c r="B611" s="221"/>
      <c r="C611" s="222"/>
      <c r="D611" s="222"/>
      <c r="E611" s="222"/>
      <c r="F611" s="222"/>
      <c r="G611" s="220"/>
      <c r="H611" s="224"/>
      <c r="I611" s="221"/>
      <c r="J611" s="221"/>
      <c r="K611" s="221"/>
      <c r="L611" s="221"/>
      <c r="M611" s="221"/>
      <c r="N611" s="221"/>
      <c r="O611" s="221"/>
      <c r="P611" s="221"/>
      <c r="Q611" s="221"/>
      <c r="R611" s="221"/>
      <c r="S611" s="221"/>
      <c r="T611" s="221"/>
      <c r="U611" s="221"/>
      <c r="V611" s="221"/>
    </row>
    <row r="612" spans="1:22" ht="13.2">
      <c r="A612" s="221"/>
      <c r="B612" s="221"/>
      <c r="C612" s="222"/>
      <c r="D612" s="222"/>
      <c r="E612" s="222"/>
      <c r="F612" s="222"/>
      <c r="G612" s="220"/>
      <c r="H612" s="224"/>
      <c r="I612" s="221"/>
      <c r="J612" s="221"/>
      <c r="K612" s="221"/>
      <c r="L612" s="221"/>
      <c r="M612" s="221"/>
      <c r="N612" s="221"/>
      <c r="O612" s="221"/>
      <c r="P612" s="221"/>
      <c r="Q612" s="221"/>
      <c r="R612" s="221"/>
      <c r="S612" s="221"/>
      <c r="T612" s="221"/>
      <c r="U612" s="221"/>
      <c r="V612" s="221"/>
    </row>
    <row r="613" spans="1:22" ht="13.2">
      <c r="A613" s="221"/>
      <c r="B613" s="221"/>
      <c r="C613" s="222"/>
      <c r="D613" s="222"/>
      <c r="E613" s="222"/>
      <c r="F613" s="222"/>
      <c r="G613" s="220"/>
      <c r="H613" s="224"/>
      <c r="I613" s="221"/>
      <c r="J613" s="221"/>
      <c r="K613" s="221"/>
      <c r="L613" s="221"/>
      <c r="M613" s="221"/>
      <c r="N613" s="221"/>
      <c r="O613" s="221"/>
      <c r="P613" s="221"/>
      <c r="Q613" s="221"/>
      <c r="R613" s="221"/>
      <c r="S613" s="221"/>
      <c r="T613" s="221"/>
      <c r="U613" s="221"/>
      <c r="V613" s="221"/>
    </row>
    <row r="614" spans="1:22" ht="13.2">
      <c r="A614" s="221"/>
      <c r="B614" s="221"/>
      <c r="C614" s="222"/>
      <c r="D614" s="222"/>
      <c r="E614" s="222"/>
      <c r="F614" s="222"/>
      <c r="G614" s="220"/>
      <c r="H614" s="224"/>
      <c r="I614" s="221"/>
      <c r="J614" s="221"/>
      <c r="K614" s="221"/>
      <c r="L614" s="221"/>
      <c r="M614" s="221"/>
      <c r="N614" s="221"/>
      <c r="O614" s="221"/>
      <c r="P614" s="221"/>
      <c r="Q614" s="221"/>
      <c r="R614" s="221"/>
      <c r="S614" s="221"/>
      <c r="T614" s="221"/>
      <c r="U614" s="221"/>
      <c r="V614" s="221"/>
    </row>
    <row r="615" spans="1:22" ht="13.2">
      <c r="A615" s="221"/>
      <c r="B615" s="221"/>
      <c r="C615" s="222"/>
      <c r="D615" s="222"/>
      <c r="E615" s="222"/>
      <c r="F615" s="222"/>
      <c r="G615" s="220"/>
      <c r="H615" s="224"/>
      <c r="I615" s="221"/>
      <c r="J615" s="221"/>
      <c r="K615" s="221"/>
      <c r="L615" s="221"/>
      <c r="M615" s="221"/>
      <c r="N615" s="221"/>
      <c r="O615" s="221"/>
      <c r="P615" s="221"/>
      <c r="Q615" s="221"/>
      <c r="R615" s="221"/>
      <c r="S615" s="221"/>
      <c r="T615" s="221"/>
      <c r="U615" s="221"/>
      <c r="V615" s="221"/>
    </row>
    <row r="616" spans="1:22" ht="13.2">
      <c r="A616" s="221"/>
      <c r="B616" s="221"/>
      <c r="C616" s="222"/>
      <c r="D616" s="222"/>
      <c r="E616" s="222"/>
      <c r="F616" s="222"/>
      <c r="G616" s="220"/>
      <c r="H616" s="224"/>
      <c r="I616" s="221"/>
      <c r="J616" s="221"/>
      <c r="K616" s="221"/>
      <c r="L616" s="221"/>
      <c r="M616" s="221"/>
      <c r="N616" s="221"/>
      <c r="O616" s="221"/>
      <c r="P616" s="221"/>
      <c r="Q616" s="221"/>
      <c r="R616" s="221"/>
      <c r="S616" s="221"/>
      <c r="T616" s="221"/>
      <c r="U616" s="221"/>
      <c r="V616" s="221"/>
    </row>
    <row r="617" spans="1:22" ht="13.2">
      <c r="A617" s="221"/>
      <c r="B617" s="221"/>
      <c r="C617" s="222"/>
      <c r="D617" s="222"/>
      <c r="E617" s="222"/>
      <c r="F617" s="222"/>
      <c r="G617" s="220"/>
      <c r="H617" s="224"/>
      <c r="I617" s="221"/>
      <c r="J617" s="221"/>
      <c r="K617" s="221"/>
      <c r="L617" s="221"/>
      <c r="M617" s="221"/>
      <c r="N617" s="221"/>
      <c r="O617" s="221"/>
      <c r="P617" s="221"/>
      <c r="Q617" s="221"/>
      <c r="R617" s="221"/>
      <c r="S617" s="221"/>
      <c r="T617" s="221"/>
      <c r="U617" s="221"/>
      <c r="V617" s="221"/>
    </row>
    <row r="618" spans="1:22" ht="13.2">
      <c r="A618" s="221"/>
      <c r="B618" s="221"/>
      <c r="C618" s="222"/>
      <c r="D618" s="222"/>
      <c r="E618" s="222"/>
      <c r="F618" s="222"/>
      <c r="G618" s="220"/>
      <c r="H618" s="224"/>
      <c r="I618" s="221"/>
      <c r="J618" s="221"/>
      <c r="K618" s="221"/>
      <c r="L618" s="221"/>
      <c r="M618" s="221"/>
      <c r="N618" s="221"/>
      <c r="O618" s="221"/>
      <c r="P618" s="221"/>
      <c r="Q618" s="221"/>
      <c r="R618" s="221"/>
      <c r="S618" s="221"/>
      <c r="T618" s="221"/>
      <c r="U618" s="221"/>
      <c r="V618" s="221"/>
    </row>
    <row r="619" spans="1:22" ht="13.2">
      <c r="A619" s="221"/>
      <c r="B619" s="221"/>
      <c r="C619" s="222"/>
      <c r="D619" s="222"/>
      <c r="E619" s="222"/>
      <c r="F619" s="222"/>
      <c r="G619" s="220"/>
      <c r="H619" s="224"/>
      <c r="I619" s="221"/>
      <c r="J619" s="221"/>
      <c r="K619" s="221"/>
      <c r="L619" s="221"/>
      <c r="M619" s="221"/>
      <c r="N619" s="221"/>
      <c r="O619" s="221"/>
      <c r="P619" s="221"/>
      <c r="Q619" s="221"/>
      <c r="R619" s="221"/>
      <c r="S619" s="221"/>
      <c r="T619" s="221"/>
      <c r="U619" s="221"/>
      <c r="V619" s="221"/>
    </row>
    <row r="620" spans="1:22" ht="13.2">
      <c r="A620" s="221"/>
      <c r="B620" s="221"/>
      <c r="C620" s="222"/>
      <c r="D620" s="222"/>
      <c r="E620" s="222"/>
      <c r="F620" s="222"/>
      <c r="G620" s="220"/>
      <c r="H620" s="224"/>
      <c r="I620" s="221"/>
      <c r="J620" s="221"/>
      <c r="K620" s="221"/>
      <c r="L620" s="221"/>
      <c r="M620" s="221"/>
      <c r="N620" s="221"/>
      <c r="O620" s="221"/>
      <c r="P620" s="221"/>
      <c r="Q620" s="221"/>
      <c r="R620" s="221"/>
      <c r="S620" s="221"/>
      <c r="T620" s="221"/>
      <c r="U620" s="221"/>
      <c r="V620" s="221"/>
    </row>
    <row r="621" spans="1:22" ht="13.2">
      <c r="A621" s="221"/>
      <c r="B621" s="221"/>
      <c r="C621" s="222"/>
      <c r="D621" s="222"/>
      <c r="E621" s="222"/>
      <c r="F621" s="222"/>
      <c r="G621" s="220"/>
      <c r="H621" s="224"/>
      <c r="I621" s="221"/>
      <c r="J621" s="221"/>
      <c r="K621" s="221"/>
      <c r="L621" s="221"/>
      <c r="M621" s="221"/>
      <c r="N621" s="221"/>
      <c r="O621" s="221"/>
      <c r="P621" s="221"/>
      <c r="Q621" s="221"/>
      <c r="R621" s="221"/>
      <c r="S621" s="221"/>
      <c r="T621" s="221"/>
      <c r="U621" s="221"/>
      <c r="V621" s="221"/>
    </row>
    <row r="622" spans="1:22" ht="13.2">
      <c r="A622" s="221"/>
      <c r="B622" s="221"/>
      <c r="C622" s="222"/>
      <c r="D622" s="222"/>
      <c r="E622" s="222"/>
      <c r="F622" s="222"/>
      <c r="G622" s="220"/>
      <c r="H622" s="224"/>
      <c r="I622" s="221"/>
      <c r="J622" s="221"/>
      <c r="K622" s="221"/>
      <c r="L622" s="221"/>
      <c r="M622" s="221"/>
      <c r="N622" s="221"/>
      <c r="O622" s="221"/>
      <c r="P622" s="221"/>
      <c r="Q622" s="221"/>
      <c r="R622" s="221"/>
      <c r="S622" s="221"/>
      <c r="T622" s="221"/>
      <c r="U622" s="221"/>
      <c r="V622" s="221"/>
    </row>
    <row r="623" spans="1:22" ht="13.2">
      <c r="A623" s="221"/>
      <c r="B623" s="221"/>
      <c r="C623" s="222"/>
      <c r="D623" s="222"/>
      <c r="E623" s="222"/>
      <c r="F623" s="222"/>
      <c r="G623" s="220"/>
      <c r="H623" s="224"/>
      <c r="I623" s="221"/>
      <c r="J623" s="221"/>
      <c r="K623" s="221"/>
      <c r="L623" s="221"/>
      <c r="M623" s="221"/>
      <c r="N623" s="221"/>
      <c r="O623" s="221"/>
      <c r="P623" s="221"/>
      <c r="Q623" s="221"/>
      <c r="R623" s="221"/>
      <c r="S623" s="221"/>
      <c r="T623" s="221"/>
      <c r="U623" s="221"/>
      <c r="V623" s="221"/>
    </row>
    <row r="624" spans="1:22" ht="13.2">
      <c r="A624" s="221"/>
      <c r="B624" s="221"/>
      <c r="C624" s="222"/>
      <c r="D624" s="222"/>
      <c r="E624" s="222"/>
      <c r="F624" s="222"/>
      <c r="G624" s="220"/>
      <c r="H624" s="224"/>
      <c r="I624" s="221"/>
      <c r="J624" s="221"/>
      <c r="K624" s="221"/>
      <c r="L624" s="221"/>
      <c r="M624" s="221"/>
      <c r="N624" s="221"/>
      <c r="O624" s="221"/>
      <c r="P624" s="221"/>
      <c r="Q624" s="221"/>
      <c r="R624" s="221"/>
      <c r="S624" s="221"/>
      <c r="T624" s="221"/>
      <c r="U624" s="221"/>
      <c r="V624" s="221"/>
    </row>
    <row r="625" spans="1:22" ht="13.2">
      <c r="A625" s="221"/>
      <c r="B625" s="221"/>
      <c r="C625" s="222"/>
      <c r="D625" s="222"/>
      <c r="E625" s="222"/>
      <c r="F625" s="222"/>
      <c r="G625" s="220"/>
      <c r="H625" s="224"/>
      <c r="I625" s="221"/>
      <c r="J625" s="221"/>
      <c r="K625" s="221"/>
      <c r="L625" s="221"/>
      <c r="M625" s="221"/>
      <c r="N625" s="221"/>
      <c r="O625" s="221"/>
      <c r="P625" s="221"/>
      <c r="Q625" s="221"/>
      <c r="R625" s="221"/>
      <c r="S625" s="221"/>
      <c r="T625" s="221"/>
      <c r="U625" s="221"/>
      <c r="V625" s="221"/>
    </row>
    <row r="626" spans="1:22" ht="13.2">
      <c r="A626" s="221"/>
      <c r="B626" s="221"/>
      <c r="C626" s="222"/>
      <c r="D626" s="222"/>
      <c r="E626" s="222"/>
      <c r="F626" s="222"/>
      <c r="G626" s="220"/>
      <c r="H626" s="224"/>
      <c r="I626" s="221"/>
      <c r="J626" s="221"/>
      <c r="K626" s="221"/>
      <c r="L626" s="221"/>
      <c r="M626" s="221"/>
      <c r="N626" s="221"/>
      <c r="O626" s="221"/>
      <c r="P626" s="221"/>
      <c r="Q626" s="221"/>
      <c r="R626" s="221"/>
      <c r="S626" s="221"/>
      <c r="T626" s="221"/>
      <c r="U626" s="221"/>
      <c r="V626" s="221"/>
    </row>
    <row r="627" spans="1:22" ht="13.2">
      <c r="A627" s="221"/>
      <c r="B627" s="221"/>
      <c r="C627" s="222"/>
      <c r="D627" s="222"/>
      <c r="E627" s="222"/>
      <c r="F627" s="222"/>
      <c r="G627" s="220"/>
      <c r="H627" s="224"/>
      <c r="I627" s="221"/>
      <c r="J627" s="221"/>
      <c r="K627" s="221"/>
      <c r="L627" s="221"/>
      <c r="M627" s="221"/>
      <c r="N627" s="221"/>
      <c r="O627" s="221"/>
      <c r="P627" s="221"/>
      <c r="Q627" s="221"/>
      <c r="R627" s="221"/>
      <c r="S627" s="221"/>
      <c r="T627" s="221"/>
      <c r="U627" s="221"/>
      <c r="V627" s="221"/>
    </row>
    <row r="628" spans="1:22" ht="13.2">
      <c r="A628" s="221"/>
      <c r="B628" s="221"/>
      <c r="C628" s="222"/>
      <c r="D628" s="222"/>
      <c r="E628" s="222"/>
      <c r="F628" s="222"/>
      <c r="G628" s="220"/>
      <c r="H628" s="224"/>
      <c r="I628" s="221"/>
      <c r="J628" s="221"/>
      <c r="K628" s="221"/>
      <c r="L628" s="221"/>
      <c r="M628" s="221"/>
      <c r="N628" s="221"/>
      <c r="O628" s="221"/>
      <c r="P628" s="221"/>
      <c r="Q628" s="221"/>
      <c r="R628" s="221"/>
      <c r="S628" s="221"/>
      <c r="T628" s="221"/>
      <c r="U628" s="221"/>
      <c r="V628" s="221"/>
    </row>
    <row r="629" spans="1:22" ht="13.2">
      <c r="A629" s="221"/>
      <c r="B629" s="221"/>
      <c r="C629" s="222"/>
      <c r="D629" s="222"/>
      <c r="E629" s="222"/>
      <c r="F629" s="222"/>
      <c r="G629" s="220"/>
      <c r="H629" s="224"/>
      <c r="I629" s="221"/>
      <c r="J629" s="221"/>
      <c r="K629" s="221"/>
      <c r="L629" s="221"/>
      <c r="M629" s="221"/>
      <c r="N629" s="221"/>
      <c r="O629" s="221"/>
      <c r="P629" s="221"/>
      <c r="Q629" s="221"/>
      <c r="R629" s="221"/>
      <c r="S629" s="221"/>
      <c r="T629" s="221"/>
      <c r="U629" s="221"/>
      <c r="V629" s="221"/>
    </row>
    <row r="630" spans="1:22" ht="13.2">
      <c r="A630" s="221"/>
      <c r="B630" s="221"/>
      <c r="C630" s="222"/>
      <c r="D630" s="222"/>
      <c r="E630" s="222"/>
      <c r="F630" s="222"/>
      <c r="G630" s="220"/>
      <c r="H630" s="224"/>
      <c r="I630" s="221"/>
      <c r="J630" s="221"/>
      <c r="K630" s="221"/>
      <c r="L630" s="221"/>
      <c r="M630" s="221"/>
      <c r="N630" s="221"/>
      <c r="O630" s="221"/>
      <c r="P630" s="221"/>
      <c r="Q630" s="221"/>
      <c r="R630" s="221"/>
      <c r="S630" s="221"/>
      <c r="T630" s="221"/>
      <c r="U630" s="221"/>
      <c r="V630" s="221"/>
    </row>
    <row r="631" spans="1:22" ht="13.2">
      <c r="A631" s="221"/>
      <c r="B631" s="221"/>
      <c r="C631" s="222"/>
      <c r="D631" s="222"/>
      <c r="E631" s="222"/>
      <c r="F631" s="222"/>
      <c r="G631" s="220"/>
      <c r="H631" s="224"/>
      <c r="I631" s="221"/>
      <c r="J631" s="221"/>
      <c r="K631" s="221"/>
      <c r="L631" s="221"/>
      <c r="M631" s="221"/>
      <c r="N631" s="221"/>
      <c r="O631" s="221"/>
      <c r="P631" s="221"/>
      <c r="Q631" s="221"/>
      <c r="R631" s="221"/>
      <c r="S631" s="221"/>
      <c r="T631" s="221"/>
      <c r="U631" s="221"/>
      <c r="V631" s="221"/>
    </row>
    <row r="632" spans="1:22" ht="13.2">
      <c r="A632" s="221"/>
      <c r="B632" s="221"/>
      <c r="C632" s="222"/>
      <c r="D632" s="222"/>
      <c r="E632" s="222"/>
      <c r="F632" s="222"/>
      <c r="G632" s="220"/>
      <c r="H632" s="224"/>
      <c r="I632" s="221"/>
      <c r="J632" s="221"/>
      <c r="K632" s="221"/>
      <c r="L632" s="221"/>
      <c r="M632" s="221"/>
      <c r="N632" s="221"/>
      <c r="O632" s="221"/>
      <c r="P632" s="221"/>
      <c r="Q632" s="221"/>
      <c r="R632" s="221"/>
      <c r="S632" s="221"/>
      <c r="T632" s="221"/>
      <c r="U632" s="221"/>
      <c r="V632" s="221"/>
    </row>
    <row r="633" spans="1:22" ht="13.2">
      <c r="A633" s="221"/>
      <c r="B633" s="221"/>
      <c r="C633" s="222"/>
      <c r="D633" s="222"/>
      <c r="E633" s="222"/>
      <c r="F633" s="222"/>
      <c r="G633" s="220"/>
      <c r="H633" s="224"/>
      <c r="I633" s="221"/>
      <c r="J633" s="221"/>
      <c r="K633" s="221"/>
      <c r="L633" s="221"/>
      <c r="M633" s="221"/>
      <c r="N633" s="221"/>
      <c r="O633" s="221"/>
      <c r="P633" s="221"/>
      <c r="Q633" s="221"/>
      <c r="R633" s="221"/>
      <c r="S633" s="221"/>
      <c r="T633" s="221"/>
      <c r="U633" s="221"/>
      <c r="V633" s="221"/>
    </row>
    <row r="634" spans="1:22" ht="13.2">
      <c r="A634" s="221"/>
      <c r="B634" s="221"/>
      <c r="C634" s="222"/>
      <c r="D634" s="222"/>
      <c r="E634" s="222"/>
      <c r="F634" s="222"/>
      <c r="G634" s="220"/>
      <c r="H634" s="224"/>
      <c r="I634" s="221"/>
      <c r="J634" s="221"/>
      <c r="K634" s="221"/>
      <c r="L634" s="221"/>
      <c r="M634" s="221"/>
      <c r="N634" s="221"/>
      <c r="O634" s="221"/>
      <c r="P634" s="221"/>
      <c r="Q634" s="221"/>
      <c r="R634" s="221"/>
      <c r="S634" s="221"/>
      <c r="T634" s="221"/>
      <c r="U634" s="221"/>
      <c r="V634" s="221"/>
    </row>
    <row r="635" spans="1:22" ht="13.2">
      <c r="A635" s="221"/>
      <c r="B635" s="221"/>
      <c r="C635" s="222"/>
      <c r="D635" s="222"/>
      <c r="E635" s="222"/>
      <c r="F635" s="222"/>
      <c r="G635" s="220"/>
      <c r="H635" s="224"/>
      <c r="I635" s="221"/>
      <c r="J635" s="221"/>
      <c r="K635" s="221"/>
      <c r="L635" s="221"/>
      <c r="M635" s="221"/>
      <c r="N635" s="221"/>
      <c r="O635" s="221"/>
      <c r="P635" s="221"/>
      <c r="Q635" s="221"/>
      <c r="R635" s="221"/>
      <c r="S635" s="221"/>
      <c r="T635" s="221"/>
      <c r="U635" s="221"/>
      <c r="V635" s="221"/>
    </row>
    <row r="636" spans="1:22" ht="13.2">
      <c r="A636" s="221"/>
      <c r="B636" s="221"/>
      <c r="C636" s="222"/>
      <c r="D636" s="222"/>
      <c r="E636" s="222"/>
      <c r="F636" s="222"/>
      <c r="G636" s="220"/>
      <c r="H636" s="224"/>
      <c r="I636" s="221"/>
      <c r="J636" s="221"/>
      <c r="K636" s="221"/>
      <c r="L636" s="221"/>
      <c r="M636" s="221"/>
      <c r="N636" s="221"/>
      <c r="O636" s="221"/>
      <c r="P636" s="221"/>
      <c r="Q636" s="221"/>
      <c r="R636" s="221"/>
      <c r="S636" s="221"/>
      <c r="T636" s="221"/>
      <c r="U636" s="221"/>
      <c r="V636" s="221"/>
    </row>
    <row r="637" spans="1:22" ht="13.2">
      <c r="A637" s="221"/>
      <c r="B637" s="221"/>
      <c r="C637" s="222"/>
      <c r="D637" s="222"/>
      <c r="E637" s="222"/>
      <c r="F637" s="222"/>
      <c r="G637" s="220"/>
      <c r="H637" s="224"/>
      <c r="I637" s="221"/>
      <c r="J637" s="221"/>
      <c r="K637" s="221"/>
      <c r="L637" s="221"/>
      <c r="M637" s="221"/>
      <c r="N637" s="221"/>
      <c r="O637" s="221"/>
      <c r="P637" s="221"/>
      <c r="Q637" s="221"/>
      <c r="R637" s="221"/>
      <c r="S637" s="221"/>
      <c r="T637" s="221"/>
      <c r="U637" s="221"/>
      <c r="V637" s="221"/>
    </row>
    <row r="638" spans="1:22" ht="13.2">
      <c r="A638" s="221"/>
      <c r="B638" s="221"/>
      <c r="C638" s="222"/>
      <c r="D638" s="222"/>
      <c r="E638" s="222"/>
      <c r="F638" s="222"/>
      <c r="G638" s="220"/>
      <c r="H638" s="224"/>
      <c r="I638" s="221"/>
      <c r="J638" s="221"/>
      <c r="K638" s="221"/>
      <c r="L638" s="221"/>
      <c r="M638" s="221"/>
      <c r="N638" s="221"/>
      <c r="O638" s="221"/>
      <c r="P638" s="221"/>
      <c r="Q638" s="221"/>
      <c r="R638" s="221"/>
      <c r="S638" s="221"/>
      <c r="T638" s="221"/>
      <c r="U638" s="221"/>
      <c r="V638" s="221"/>
    </row>
    <row r="639" spans="1:22" ht="13.2">
      <c r="A639" s="221"/>
      <c r="B639" s="221"/>
      <c r="C639" s="222"/>
      <c r="D639" s="222"/>
      <c r="E639" s="222"/>
      <c r="F639" s="222"/>
      <c r="G639" s="220"/>
      <c r="H639" s="224"/>
      <c r="I639" s="221"/>
      <c r="J639" s="221"/>
      <c r="K639" s="221"/>
      <c r="L639" s="221"/>
      <c r="M639" s="221"/>
      <c r="N639" s="221"/>
      <c r="O639" s="221"/>
      <c r="P639" s="221"/>
      <c r="Q639" s="221"/>
      <c r="R639" s="221"/>
      <c r="S639" s="221"/>
      <c r="T639" s="221"/>
      <c r="U639" s="221"/>
      <c r="V639" s="221"/>
    </row>
    <row r="640" spans="1:22" ht="13.2">
      <c r="A640" s="221"/>
      <c r="B640" s="221"/>
      <c r="C640" s="222"/>
      <c r="D640" s="222"/>
      <c r="E640" s="222"/>
      <c r="F640" s="222"/>
      <c r="G640" s="220"/>
      <c r="H640" s="224"/>
      <c r="I640" s="221"/>
      <c r="J640" s="221"/>
      <c r="K640" s="221"/>
      <c r="L640" s="221"/>
      <c r="M640" s="221"/>
      <c r="N640" s="221"/>
      <c r="O640" s="221"/>
      <c r="P640" s="221"/>
      <c r="Q640" s="221"/>
      <c r="R640" s="221"/>
      <c r="S640" s="221"/>
      <c r="T640" s="221"/>
      <c r="U640" s="221"/>
      <c r="V640" s="221"/>
    </row>
    <row r="641" spans="1:22" ht="13.2">
      <c r="A641" s="221"/>
      <c r="B641" s="221"/>
      <c r="C641" s="222"/>
      <c r="D641" s="222"/>
      <c r="E641" s="222"/>
      <c r="F641" s="222"/>
      <c r="G641" s="220"/>
      <c r="H641" s="224"/>
      <c r="I641" s="221"/>
      <c r="J641" s="221"/>
      <c r="K641" s="221"/>
      <c r="L641" s="221"/>
      <c r="M641" s="221"/>
      <c r="N641" s="221"/>
      <c r="O641" s="221"/>
      <c r="P641" s="221"/>
      <c r="Q641" s="221"/>
      <c r="R641" s="221"/>
      <c r="S641" s="221"/>
      <c r="T641" s="221"/>
      <c r="U641" s="221"/>
      <c r="V641" s="221"/>
    </row>
    <row r="642" spans="1:22" ht="13.2">
      <c r="A642" s="221"/>
      <c r="B642" s="221"/>
      <c r="C642" s="222"/>
      <c r="D642" s="222"/>
      <c r="E642" s="222"/>
      <c r="F642" s="222"/>
      <c r="G642" s="220"/>
      <c r="H642" s="224"/>
      <c r="I642" s="221"/>
      <c r="J642" s="221"/>
      <c r="K642" s="221"/>
      <c r="L642" s="221"/>
      <c r="M642" s="221"/>
      <c r="N642" s="221"/>
      <c r="O642" s="221"/>
      <c r="P642" s="221"/>
      <c r="Q642" s="221"/>
      <c r="R642" s="221"/>
      <c r="S642" s="221"/>
      <c r="T642" s="221"/>
      <c r="U642" s="221"/>
      <c r="V642" s="221"/>
    </row>
    <row r="643" spans="1:22" ht="13.2">
      <c r="A643" s="221"/>
      <c r="B643" s="221"/>
      <c r="C643" s="222"/>
      <c r="D643" s="222"/>
      <c r="E643" s="222"/>
      <c r="F643" s="222"/>
      <c r="G643" s="220"/>
      <c r="H643" s="224"/>
      <c r="I643" s="221"/>
      <c r="J643" s="221"/>
      <c r="K643" s="221"/>
      <c r="L643" s="221"/>
      <c r="M643" s="221"/>
      <c r="N643" s="221"/>
      <c r="O643" s="221"/>
      <c r="P643" s="221"/>
      <c r="Q643" s="221"/>
      <c r="R643" s="221"/>
      <c r="S643" s="221"/>
      <c r="T643" s="221"/>
      <c r="U643" s="221"/>
      <c r="V643" s="221"/>
    </row>
    <row r="644" spans="1:22" ht="13.2">
      <c r="A644" s="221"/>
      <c r="B644" s="221"/>
      <c r="C644" s="222"/>
      <c r="D644" s="222"/>
      <c r="E644" s="222"/>
      <c r="F644" s="222"/>
      <c r="G644" s="220"/>
      <c r="H644" s="224"/>
      <c r="I644" s="221"/>
      <c r="J644" s="221"/>
      <c r="K644" s="221"/>
      <c r="L644" s="221"/>
      <c r="M644" s="221"/>
      <c r="N644" s="221"/>
      <c r="O644" s="221"/>
      <c r="P644" s="221"/>
      <c r="Q644" s="221"/>
      <c r="R644" s="221"/>
      <c r="S644" s="221"/>
      <c r="T644" s="221"/>
      <c r="U644" s="221"/>
      <c r="V644" s="221"/>
    </row>
    <row r="645" spans="1:22" ht="13.2">
      <c r="A645" s="221"/>
      <c r="B645" s="221"/>
      <c r="C645" s="222"/>
      <c r="D645" s="222"/>
      <c r="E645" s="222"/>
      <c r="F645" s="222"/>
      <c r="G645" s="220"/>
      <c r="H645" s="224"/>
      <c r="I645" s="221"/>
      <c r="J645" s="221"/>
      <c r="K645" s="221"/>
      <c r="L645" s="221"/>
      <c r="M645" s="221"/>
      <c r="N645" s="221"/>
      <c r="O645" s="221"/>
      <c r="P645" s="221"/>
      <c r="Q645" s="221"/>
      <c r="R645" s="221"/>
      <c r="S645" s="221"/>
      <c r="T645" s="221"/>
      <c r="U645" s="221"/>
      <c r="V645" s="221"/>
    </row>
    <row r="646" spans="1:22" ht="13.2">
      <c r="A646" s="221"/>
      <c r="B646" s="221"/>
      <c r="C646" s="222"/>
      <c r="D646" s="222"/>
      <c r="E646" s="222"/>
      <c r="F646" s="222"/>
      <c r="G646" s="220"/>
      <c r="H646" s="224"/>
      <c r="I646" s="221"/>
      <c r="J646" s="221"/>
      <c r="K646" s="221"/>
      <c r="L646" s="221"/>
      <c r="M646" s="221"/>
      <c r="N646" s="221"/>
      <c r="O646" s="221"/>
      <c r="P646" s="221"/>
      <c r="Q646" s="221"/>
      <c r="R646" s="221"/>
      <c r="S646" s="221"/>
      <c r="T646" s="221"/>
      <c r="U646" s="221"/>
      <c r="V646" s="221"/>
    </row>
    <row r="647" spans="1:22" ht="13.2">
      <c r="A647" s="221"/>
      <c r="B647" s="221"/>
      <c r="C647" s="222"/>
      <c r="D647" s="222"/>
      <c r="E647" s="222"/>
      <c r="F647" s="222"/>
      <c r="G647" s="220"/>
      <c r="H647" s="224"/>
      <c r="I647" s="221"/>
      <c r="J647" s="221"/>
      <c r="K647" s="221"/>
      <c r="L647" s="221"/>
      <c r="M647" s="221"/>
      <c r="N647" s="221"/>
      <c r="O647" s="221"/>
      <c r="P647" s="221"/>
      <c r="Q647" s="221"/>
      <c r="R647" s="221"/>
      <c r="S647" s="221"/>
      <c r="T647" s="221"/>
      <c r="U647" s="221"/>
      <c r="V647" s="221"/>
    </row>
    <row r="648" spans="1:22" ht="13.2">
      <c r="A648" s="221"/>
      <c r="B648" s="221"/>
      <c r="C648" s="222"/>
      <c r="D648" s="222"/>
      <c r="E648" s="222"/>
      <c r="F648" s="222"/>
      <c r="G648" s="220"/>
      <c r="H648" s="224"/>
      <c r="I648" s="221"/>
      <c r="J648" s="221"/>
      <c r="K648" s="221"/>
      <c r="L648" s="221"/>
      <c r="M648" s="221"/>
      <c r="N648" s="221"/>
      <c r="O648" s="221"/>
      <c r="P648" s="221"/>
      <c r="Q648" s="221"/>
      <c r="R648" s="221"/>
      <c r="S648" s="221"/>
      <c r="T648" s="221"/>
      <c r="U648" s="221"/>
      <c r="V648" s="221"/>
    </row>
    <row r="649" spans="1:22" ht="13.2">
      <c r="A649" s="221"/>
      <c r="B649" s="221"/>
      <c r="C649" s="222"/>
      <c r="D649" s="222"/>
      <c r="E649" s="222"/>
      <c r="F649" s="222"/>
      <c r="G649" s="220"/>
      <c r="H649" s="224"/>
      <c r="I649" s="221"/>
      <c r="J649" s="221"/>
      <c r="K649" s="221"/>
      <c r="L649" s="221"/>
      <c r="M649" s="221"/>
      <c r="N649" s="221"/>
      <c r="O649" s="221"/>
      <c r="P649" s="221"/>
      <c r="Q649" s="221"/>
      <c r="R649" s="221"/>
      <c r="S649" s="221"/>
      <c r="T649" s="221"/>
      <c r="U649" s="221"/>
      <c r="V649" s="221"/>
    </row>
    <row r="650" spans="1:22" ht="13.2">
      <c r="A650" s="221"/>
      <c r="B650" s="221"/>
      <c r="C650" s="222"/>
      <c r="D650" s="222"/>
      <c r="E650" s="222"/>
      <c r="F650" s="222"/>
      <c r="G650" s="220"/>
      <c r="H650" s="224"/>
      <c r="I650" s="221"/>
      <c r="J650" s="221"/>
      <c r="K650" s="221"/>
      <c r="L650" s="221"/>
      <c r="M650" s="221"/>
      <c r="N650" s="221"/>
      <c r="O650" s="221"/>
      <c r="P650" s="221"/>
      <c r="Q650" s="221"/>
      <c r="R650" s="221"/>
      <c r="S650" s="221"/>
      <c r="T650" s="221"/>
      <c r="U650" s="221"/>
      <c r="V650" s="221"/>
    </row>
    <row r="651" spans="1:22" ht="13.2">
      <c r="A651" s="221"/>
      <c r="B651" s="221"/>
      <c r="C651" s="222"/>
      <c r="D651" s="222"/>
      <c r="E651" s="222"/>
      <c r="F651" s="222"/>
      <c r="G651" s="220"/>
      <c r="H651" s="224"/>
      <c r="I651" s="221"/>
      <c r="J651" s="221"/>
      <c r="K651" s="221"/>
      <c r="L651" s="221"/>
      <c r="M651" s="221"/>
      <c r="N651" s="221"/>
      <c r="O651" s="221"/>
      <c r="P651" s="221"/>
      <c r="Q651" s="221"/>
      <c r="R651" s="221"/>
      <c r="S651" s="221"/>
      <c r="T651" s="221"/>
      <c r="U651" s="221"/>
      <c r="V651" s="221"/>
    </row>
    <row r="652" spans="1:22" ht="13.2">
      <c r="A652" s="221"/>
      <c r="B652" s="221"/>
      <c r="C652" s="222"/>
      <c r="D652" s="222"/>
      <c r="E652" s="222"/>
      <c r="F652" s="222"/>
      <c r="G652" s="220"/>
      <c r="H652" s="224"/>
      <c r="I652" s="221"/>
      <c r="J652" s="221"/>
      <c r="K652" s="221"/>
      <c r="L652" s="221"/>
      <c r="M652" s="221"/>
      <c r="N652" s="221"/>
      <c r="O652" s="221"/>
      <c r="P652" s="221"/>
      <c r="Q652" s="221"/>
      <c r="R652" s="221"/>
      <c r="S652" s="221"/>
      <c r="T652" s="221"/>
      <c r="U652" s="221"/>
      <c r="V652" s="221"/>
    </row>
    <row r="653" spans="1:22" ht="13.2">
      <c r="A653" s="221"/>
      <c r="B653" s="221"/>
      <c r="C653" s="222"/>
      <c r="D653" s="222"/>
      <c r="E653" s="222"/>
      <c r="F653" s="222"/>
      <c r="G653" s="220"/>
      <c r="H653" s="224"/>
      <c r="I653" s="221"/>
      <c r="J653" s="221"/>
      <c r="K653" s="221"/>
      <c r="L653" s="221"/>
      <c r="M653" s="221"/>
      <c r="N653" s="221"/>
      <c r="O653" s="221"/>
      <c r="P653" s="221"/>
      <c r="Q653" s="221"/>
      <c r="R653" s="221"/>
      <c r="S653" s="221"/>
      <c r="T653" s="221"/>
      <c r="U653" s="221"/>
      <c r="V653" s="221"/>
    </row>
    <row r="654" spans="1:22" ht="13.2">
      <c r="A654" s="221"/>
      <c r="B654" s="221"/>
      <c r="C654" s="222"/>
      <c r="D654" s="222"/>
      <c r="E654" s="222"/>
      <c r="F654" s="222"/>
      <c r="G654" s="220"/>
      <c r="H654" s="224"/>
      <c r="I654" s="221"/>
      <c r="J654" s="221"/>
      <c r="K654" s="221"/>
      <c r="L654" s="221"/>
      <c r="M654" s="221"/>
      <c r="N654" s="221"/>
      <c r="O654" s="221"/>
      <c r="P654" s="221"/>
      <c r="Q654" s="221"/>
      <c r="R654" s="221"/>
      <c r="S654" s="221"/>
      <c r="T654" s="221"/>
      <c r="U654" s="221"/>
      <c r="V654" s="221"/>
    </row>
    <row r="655" spans="1:22" ht="13.2">
      <c r="A655" s="221"/>
      <c r="B655" s="221"/>
      <c r="C655" s="222"/>
      <c r="D655" s="222"/>
      <c r="E655" s="222"/>
      <c r="F655" s="222"/>
      <c r="G655" s="220"/>
      <c r="H655" s="224"/>
      <c r="I655" s="221"/>
      <c r="J655" s="221"/>
      <c r="K655" s="221"/>
      <c r="L655" s="221"/>
      <c r="M655" s="221"/>
      <c r="N655" s="221"/>
      <c r="O655" s="221"/>
      <c r="P655" s="221"/>
      <c r="Q655" s="221"/>
      <c r="R655" s="221"/>
      <c r="S655" s="221"/>
      <c r="T655" s="221"/>
      <c r="U655" s="221"/>
      <c r="V655" s="221"/>
    </row>
    <row r="656" spans="1:22" ht="13.2">
      <c r="A656" s="221"/>
      <c r="B656" s="221"/>
      <c r="C656" s="222"/>
      <c r="D656" s="222"/>
      <c r="E656" s="222"/>
      <c r="F656" s="222"/>
      <c r="G656" s="220"/>
      <c r="H656" s="224"/>
      <c r="I656" s="221"/>
      <c r="J656" s="221"/>
      <c r="K656" s="221"/>
      <c r="L656" s="221"/>
      <c r="M656" s="221"/>
      <c r="N656" s="221"/>
      <c r="O656" s="221"/>
      <c r="P656" s="221"/>
      <c r="Q656" s="221"/>
      <c r="R656" s="221"/>
      <c r="S656" s="221"/>
      <c r="T656" s="221"/>
      <c r="U656" s="221"/>
      <c r="V656" s="221"/>
    </row>
    <row r="657" spans="1:22" ht="13.2">
      <c r="A657" s="221"/>
      <c r="B657" s="221"/>
      <c r="C657" s="222"/>
      <c r="D657" s="222"/>
      <c r="E657" s="222"/>
      <c r="F657" s="222"/>
      <c r="G657" s="220"/>
      <c r="H657" s="224"/>
      <c r="I657" s="221"/>
      <c r="J657" s="221"/>
      <c r="K657" s="221"/>
      <c r="L657" s="221"/>
      <c r="M657" s="221"/>
      <c r="N657" s="221"/>
      <c r="O657" s="221"/>
      <c r="P657" s="221"/>
      <c r="Q657" s="221"/>
      <c r="R657" s="221"/>
      <c r="S657" s="221"/>
      <c r="T657" s="221"/>
      <c r="U657" s="221"/>
      <c r="V657" s="221"/>
    </row>
    <row r="658" spans="1:22" ht="13.2">
      <c r="A658" s="221"/>
      <c r="B658" s="221"/>
      <c r="C658" s="222"/>
      <c r="D658" s="222"/>
      <c r="E658" s="222"/>
      <c r="F658" s="222"/>
      <c r="G658" s="220"/>
      <c r="H658" s="224"/>
      <c r="I658" s="221"/>
      <c r="J658" s="221"/>
      <c r="K658" s="221"/>
      <c r="L658" s="221"/>
      <c r="M658" s="221"/>
      <c r="N658" s="221"/>
      <c r="O658" s="221"/>
      <c r="P658" s="221"/>
      <c r="Q658" s="221"/>
      <c r="R658" s="221"/>
      <c r="S658" s="221"/>
      <c r="T658" s="221"/>
      <c r="U658" s="221"/>
      <c r="V658" s="221"/>
    </row>
    <row r="659" spans="1:22" ht="13.2">
      <c r="A659" s="221"/>
      <c r="B659" s="221"/>
      <c r="C659" s="222"/>
      <c r="D659" s="222"/>
      <c r="E659" s="222"/>
      <c r="F659" s="222"/>
      <c r="G659" s="220"/>
      <c r="H659" s="224"/>
      <c r="I659" s="221"/>
      <c r="J659" s="221"/>
      <c r="K659" s="221"/>
      <c r="L659" s="221"/>
      <c r="M659" s="221"/>
      <c r="N659" s="221"/>
      <c r="O659" s="221"/>
      <c r="P659" s="221"/>
      <c r="Q659" s="221"/>
      <c r="R659" s="221"/>
      <c r="S659" s="221"/>
      <c r="T659" s="221"/>
      <c r="U659" s="221"/>
      <c r="V659" s="221"/>
    </row>
    <row r="660" spans="1:22" ht="13.2">
      <c r="A660" s="221"/>
      <c r="B660" s="221"/>
      <c r="C660" s="222"/>
      <c r="D660" s="222"/>
      <c r="E660" s="222"/>
      <c r="F660" s="222"/>
      <c r="G660" s="220"/>
      <c r="H660" s="224"/>
      <c r="I660" s="221"/>
      <c r="J660" s="221"/>
      <c r="K660" s="221"/>
      <c r="L660" s="221"/>
      <c r="M660" s="221"/>
      <c r="N660" s="221"/>
      <c r="O660" s="221"/>
      <c r="P660" s="221"/>
      <c r="Q660" s="221"/>
      <c r="R660" s="221"/>
      <c r="S660" s="221"/>
      <c r="T660" s="221"/>
      <c r="U660" s="221"/>
      <c r="V660" s="221"/>
    </row>
    <row r="661" spans="1:22" ht="13.2">
      <c r="A661" s="221"/>
      <c r="B661" s="221"/>
      <c r="C661" s="222"/>
      <c r="D661" s="222"/>
      <c r="E661" s="222"/>
      <c r="F661" s="222"/>
      <c r="G661" s="220"/>
      <c r="H661" s="224"/>
      <c r="I661" s="221"/>
      <c r="J661" s="221"/>
      <c r="K661" s="221"/>
      <c r="L661" s="221"/>
      <c r="M661" s="221"/>
      <c r="N661" s="221"/>
      <c r="O661" s="221"/>
      <c r="P661" s="221"/>
      <c r="Q661" s="221"/>
      <c r="R661" s="221"/>
      <c r="S661" s="221"/>
      <c r="T661" s="221"/>
      <c r="U661" s="221"/>
      <c r="V661" s="221"/>
    </row>
    <row r="662" spans="1:22" ht="13.2">
      <c r="A662" s="221"/>
      <c r="B662" s="221"/>
      <c r="C662" s="222"/>
      <c r="D662" s="222"/>
      <c r="E662" s="222"/>
      <c r="F662" s="222"/>
      <c r="G662" s="220"/>
      <c r="H662" s="224"/>
      <c r="I662" s="221"/>
      <c r="J662" s="221"/>
      <c r="K662" s="221"/>
      <c r="L662" s="221"/>
      <c r="M662" s="221"/>
      <c r="N662" s="221"/>
      <c r="O662" s="221"/>
      <c r="P662" s="221"/>
      <c r="Q662" s="221"/>
      <c r="R662" s="221"/>
      <c r="S662" s="221"/>
      <c r="T662" s="221"/>
      <c r="U662" s="221"/>
      <c r="V662" s="221"/>
    </row>
    <row r="663" spans="1:22" ht="13.2">
      <c r="A663" s="221"/>
      <c r="B663" s="221"/>
      <c r="C663" s="222"/>
      <c r="D663" s="222"/>
      <c r="E663" s="222"/>
      <c r="F663" s="222"/>
      <c r="G663" s="220"/>
      <c r="H663" s="224"/>
      <c r="I663" s="221"/>
      <c r="J663" s="221"/>
      <c r="K663" s="221"/>
      <c r="L663" s="221"/>
      <c r="M663" s="221"/>
      <c r="N663" s="221"/>
      <c r="O663" s="221"/>
      <c r="P663" s="221"/>
      <c r="Q663" s="221"/>
      <c r="R663" s="221"/>
      <c r="S663" s="221"/>
      <c r="T663" s="221"/>
      <c r="U663" s="221"/>
      <c r="V663" s="221"/>
    </row>
    <row r="664" spans="1:22" ht="13.2">
      <c r="A664" s="221"/>
      <c r="B664" s="221"/>
      <c r="C664" s="222"/>
      <c r="D664" s="222"/>
      <c r="E664" s="222"/>
      <c r="F664" s="222"/>
      <c r="G664" s="220"/>
      <c r="H664" s="224"/>
      <c r="I664" s="221"/>
      <c r="J664" s="221"/>
      <c r="K664" s="221"/>
      <c r="L664" s="221"/>
      <c r="M664" s="221"/>
      <c r="N664" s="221"/>
      <c r="O664" s="221"/>
      <c r="P664" s="221"/>
      <c r="Q664" s="221"/>
      <c r="R664" s="221"/>
      <c r="S664" s="221"/>
      <c r="T664" s="221"/>
      <c r="U664" s="221"/>
      <c r="V664" s="221"/>
    </row>
    <row r="665" spans="1:22" ht="13.2">
      <c r="A665" s="221"/>
      <c r="B665" s="221"/>
      <c r="C665" s="222"/>
      <c r="D665" s="222"/>
      <c r="E665" s="222"/>
      <c r="F665" s="222"/>
      <c r="G665" s="220"/>
      <c r="H665" s="224"/>
      <c r="I665" s="221"/>
      <c r="J665" s="221"/>
      <c r="K665" s="221"/>
      <c r="L665" s="221"/>
      <c r="M665" s="221"/>
      <c r="N665" s="221"/>
      <c r="O665" s="221"/>
      <c r="P665" s="221"/>
      <c r="Q665" s="221"/>
      <c r="R665" s="221"/>
      <c r="S665" s="221"/>
      <c r="T665" s="221"/>
      <c r="U665" s="221"/>
      <c r="V665" s="221"/>
    </row>
    <row r="666" spans="1:22" ht="13.2">
      <c r="A666" s="221"/>
      <c r="B666" s="221"/>
      <c r="C666" s="222"/>
      <c r="D666" s="222"/>
      <c r="E666" s="222"/>
      <c r="F666" s="222"/>
      <c r="G666" s="220"/>
      <c r="H666" s="224"/>
      <c r="I666" s="221"/>
      <c r="J666" s="221"/>
      <c r="K666" s="221"/>
      <c r="L666" s="221"/>
      <c r="M666" s="221"/>
      <c r="N666" s="221"/>
      <c r="O666" s="221"/>
      <c r="P666" s="221"/>
      <c r="Q666" s="221"/>
      <c r="R666" s="221"/>
      <c r="S666" s="221"/>
      <c r="T666" s="221"/>
      <c r="U666" s="221"/>
      <c r="V666" s="221"/>
    </row>
    <row r="667" spans="1:22" ht="13.2">
      <c r="A667" s="221"/>
      <c r="B667" s="221"/>
      <c r="C667" s="222"/>
      <c r="D667" s="222"/>
      <c r="E667" s="222"/>
      <c r="F667" s="222"/>
      <c r="G667" s="220"/>
      <c r="H667" s="224"/>
      <c r="I667" s="221"/>
      <c r="J667" s="221"/>
      <c r="K667" s="221"/>
      <c r="L667" s="221"/>
      <c r="M667" s="221"/>
      <c r="N667" s="221"/>
      <c r="O667" s="221"/>
      <c r="P667" s="221"/>
      <c r="Q667" s="221"/>
      <c r="R667" s="221"/>
      <c r="S667" s="221"/>
      <c r="T667" s="221"/>
      <c r="U667" s="221"/>
      <c r="V667" s="221"/>
    </row>
    <row r="668" spans="1:22" ht="13.2">
      <c r="A668" s="221"/>
      <c r="B668" s="221"/>
      <c r="C668" s="222"/>
      <c r="D668" s="222"/>
      <c r="E668" s="222"/>
      <c r="F668" s="222"/>
      <c r="G668" s="220"/>
      <c r="H668" s="224"/>
      <c r="I668" s="221"/>
      <c r="J668" s="221"/>
      <c r="K668" s="221"/>
      <c r="L668" s="221"/>
      <c r="M668" s="221"/>
      <c r="N668" s="221"/>
      <c r="O668" s="221"/>
      <c r="P668" s="221"/>
      <c r="Q668" s="221"/>
      <c r="R668" s="221"/>
      <c r="S668" s="221"/>
      <c r="T668" s="221"/>
      <c r="U668" s="221"/>
      <c r="V668" s="221"/>
    </row>
    <row r="669" spans="1:22" ht="13.2">
      <c r="A669" s="221"/>
      <c r="B669" s="221"/>
      <c r="C669" s="222"/>
      <c r="D669" s="222"/>
      <c r="E669" s="222"/>
      <c r="F669" s="222"/>
      <c r="G669" s="220"/>
      <c r="H669" s="224"/>
      <c r="I669" s="221"/>
      <c r="J669" s="221"/>
      <c r="K669" s="221"/>
      <c r="L669" s="221"/>
      <c r="M669" s="221"/>
      <c r="N669" s="221"/>
      <c r="O669" s="221"/>
      <c r="P669" s="221"/>
      <c r="Q669" s="221"/>
      <c r="R669" s="221"/>
      <c r="S669" s="221"/>
      <c r="T669" s="221"/>
      <c r="U669" s="221"/>
      <c r="V669" s="221"/>
    </row>
    <row r="670" spans="1:22" ht="13.2">
      <c r="A670" s="221"/>
      <c r="B670" s="221"/>
      <c r="C670" s="222"/>
      <c r="D670" s="222"/>
      <c r="E670" s="222"/>
      <c r="F670" s="222"/>
      <c r="G670" s="220"/>
      <c r="H670" s="224"/>
      <c r="I670" s="221"/>
      <c r="J670" s="221"/>
      <c r="K670" s="221"/>
      <c r="L670" s="221"/>
      <c r="M670" s="221"/>
      <c r="N670" s="221"/>
      <c r="O670" s="221"/>
      <c r="P670" s="221"/>
      <c r="Q670" s="221"/>
      <c r="R670" s="221"/>
      <c r="S670" s="221"/>
      <c r="T670" s="221"/>
      <c r="U670" s="221"/>
      <c r="V670" s="221"/>
    </row>
    <row r="671" spans="1:22" ht="13.2">
      <c r="A671" s="221"/>
      <c r="B671" s="221"/>
      <c r="C671" s="222"/>
      <c r="D671" s="222"/>
      <c r="E671" s="222"/>
      <c r="F671" s="222"/>
      <c r="G671" s="220"/>
      <c r="H671" s="224"/>
      <c r="I671" s="221"/>
      <c r="J671" s="221"/>
      <c r="K671" s="221"/>
      <c r="L671" s="221"/>
      <c r="M671" s="221"/>
      <c r="N671" s="221"/>
      <c r="O671" s="221"/>
      <c r="P671" s="221"/>
      <c r="Q671" s="221"/>
      <c r="R671" s="221"/>
      <c r="S671" s="221"/>
      <c r="T671" s="221"/>
      <c r="U671" s="221"/>
      <c r="V671" s="221"/>
    </row>
    <row r="672" spans="1:22" ht="13.2">
      <c r="A672" s="221"/>
      <c r="B672" s="221"/>
      <c r="C672" s="222"/>
      <c r="D672" s="222"/>
      <c r="E672" s="222"/>
      <c r="F672" s="222"/>
      <c r="G672" s="220"/>
      <c r="H672" s="224"/>
      <c r="I672" s="221"/>
      <c r="J672" s="221"/>
      <c r="K672" s="221"/>
      <c r="L672" s="221"/>
      <c r="M672" s="221"/>
      <c r="N672" s="221"/>
      <c r="O672" s="221"/>
      <c r="P672" s="221"/>
      <c r="Q672" s="221"/>
      <c r="R672" s="221"/>
      <c r="S672" s="221"/>
      <c r="T672" s="221"/>
      <c r="U672" s="221"/>
      <c r="V672" s="221"/>
    </row>
    <row r="673" spans="1:22" ht="13.2">
      <c r="A673" s="221"/>
      <c r="B673" s="221"/>
      <c r="C673" s="222"/>
      <c r="D673" s="222"/>
      <c r="E673" s="222"/>
      <c r="F673" s="222"/>
      <c r="G673" s="220"/>
      <c r="H673" s="224"/>
      <c r="I673" s="221"/>
      <c r="J673" s="221"/>
      <c r="K673" s="221"/>
      <c r="L673" s="221"/>
      <c r="M673" s="221"/>
      <c r="N673" s="221"/>
      <c r="O673" s="221"/>
      <c r="P673" s="221"/>
      <c r="Q673" s="221"/>
      <c r="R673" s="221"/>
      <c r="S673" s="221"/>
      <c r="T673" s="221"/>
      <c r="U673" s="221"/>
      <c r="V673" s="221"/>
    </row>
    <row r="674" spans="1:22" ht="13.2">
      <c r="A674" s="221"/>
      <c r="B674" s="221"/>
      <c r="C674" s="222"/>
      <c r="D674" s="222"/>
      <c r="E674" s="222"/>
      <c r="F674" s="222"/>
      <c r="G674" s="220"/>
      <c r="H674" s="224"/>
      <c r="I674" s="221"/>
      <c r="J674" s="221"/>
      <c r="K674" s="221"/>
      <c r="L674" s="221"/>
      <c r="M674" s="221"/>
      <c r="N674" s="221"/>
      <c r="O674" s="221"/>
      <c r="P674" s="221"/>
      <c r="Q674" s="221"/>
      <c r="R674" s="221"/>
      <c r="S674" s="221"/>
      <c r="T674" s="221"/>
      <c r="U674" s="221"/>
      <c r="V674" s="221"/>
    </row>
    <row r="675" spans="1:22" ht="13.2">
      <c r="A675" s="221"/>
      <c r="B675" s="221"/>
      <c r="C675" s="222"/>
      <c r="D675" s="222"/>
      <c r="E675" s="222"/>
      <c r="F675" s="222"/>
      <c r="G675" s="220"/>
      <c r="H675" s="224"/>
      <c r="I675" s="221"/>
      <c r="J675" s="221"/>
      <c r="K675" s="221"/>
      <c r="L675" s="221"/>
      <c r="M675" s="221"/>
      <c r="N675" s="221"/>
      <c r="O675" s="221"/>
      <c r="P675" s="221"/>
      <c r="Q675" s="221"/>
      <c r="R675" s="221"/>
      <c r="S675" s="221"/>
      <c r="T675" s="221"/>
      <c r="U675" s="221"/>
      <c r="V675" s="221"/>
    </row>
    <row r="676" spans="1:22" ht="13.2">
      <c r="A676" s="221"/>
      <c r="B676" s="221"/>
      <c r="C676" s="222"/>
      <c r="D676" s="222"/>
      <c r="E676" s="222"/>
      <c r="F676" s="222"/>
      <c r="G676" s="220"/>
      <c r="H676" s="224"/>
      <c r="I676" s="221"/>
      <c r="J676" s="221"/>
      <c r="K676" s="221"/>
      <c r="L676" s="221"/>
      <c r="M676" s="221"/>
      <c r="N676" s="221"/>
      <c r="O676" s="221"/>
      <c r="P676" s="221"/>
      <c r="Q676" s="221"/>
      <c r="R676" s="221"/>
      <c r="S676" s="221"/>
      <c r="T676" s="221"/>
      <c r="U676" s="221"/>
      <c r="V676" s="221"/>
    </row>
    <row r="677" spans="1:22" ht="13.2">
      <c r="A677" s="221"/>
      <c r="B677" s="221"/>
      <c r="C677" s="222"/>
      <c r="D677" s="222"/>
      <c r="E677" s="222"/>
      <c r="F677" s="222"/>
      <c r="G677" s="220"/>
      <c r="H677" s="224"/>
      <c r="I677" s="221"/>
      <c r="J677" s="221"/>
      <c r="K677" s="221"/>
      <c r="L677" s="221"/>
      <c r="M677" s="221"/>
      <c r="N677" s="221"/>
      <c r="O677" s="221"/>
      <c r="P677" s="221"/>
      <c r="Q677" s="221"/>
      <c r="R677" s="221"/>
      <c r="S677" s="221"/>
      <c r="T677" s="221"/>
      <c r="U677" s="221"/>
      <c r="V677" s="221"/>
    </row>
    <row r="678" spans="1:22" ht="13.2">
      <c r="A678" s="221"/>
      <c r="B678" s="221"/>
      <c r="C678" s="222"/>
      <c r="D678" s="222"/>
      <c r="E678" s="222"/>
      <c r="F678" s="222"/>
      <c r="G678" s="220"/>
      <c r="H678" s="224"/>
      <c r="I678" s="221"/>
      <c r="J678" s="221"/>
      <c r="K678" s="221"/>
      <c r="L678" s="221"/>
      <c r="M678" s="221"/>
      <c r="N678" s="221"/>
      <c r="O678" s="221"/>
      <c r="P678" s="221"/>
      <c r="Q678" s="221"/>
      <c r="R678" s="221"/>
      <c r="S678" s="221"/>
      <c r="T678" s="221"/>
      <c r="U678" s="221"/>
      <c r="V678" s="221"/>
    </row>
    <row r="679" spans="1:22" ht="13.2">
      <c r="A679" s="221"/>
      <c r="B679" s="221"/>
      <c r="C679" s="222"/>
      <c r="D679" s="222"/>
      <c r="E679" s="222"/>
      <c r="F679" s="222"/>
      <c r="G679" s="220"/>
      <c r="H679" s="224"/>
      <c r="I679" s="221"/>
      <c r="J679" s="221"/>
      <c r="K679" s="221"/>
      <c r="L679" s="221"/>
      <c r="M679" s="221"/>
      <c r="N679" s="221"/>
      <c r="O679" s="221"/>
      <c r="P679" s="221"/>
      <c r="Q679" s="221"/>
      <c r="R679" s="221"/>
      <c r="S679" s="221"/>
      <c r="T679" s="221"/>
      <c r="U679" s="221"/>
      <c r="V679" s="221"/>
    </row>
    <row r="680" spans="1:22" ht="13.2">
      <c r="A680" s="221"/>
      <c r="B680" s="221"/>
      <c r="C680" s="222"/>
      <c r="D680" s="222"/>
      <c r="E680" s="222"/>
      <c r="F680" s="222"/>
      <c r="G680" s="220"/>
      <c r="H680" s="224"/>
      <c r="I680" s="221"/>
      <c r="J680" s="221"/>
      <c r="K680" s="221"/>
      <c r="L680" s="221"/>
      <c r="M680" s="221"/>
      <c r="N680" s="221"/>
      <c r="O680" s="221"/>
      <c r="P680" s="221"/>
      <c r="Q680" s="221"/>
      <c r="R680" s="221"/>
      <c r="S680" s="221"/>
      <c r="T680" s="221"/>
      <c r="U680" s="221"/>
      <c r="V680" s="221"/>
    </row>
    <row r="681" spans="1:22" ht="13.2">
      <c r="A681" s="221"/>
      <c r="B681" s="221"/>
      <c r="C681" s="222"/>
      <c r="D681" s="222"/>
      <c r="E681" s="222"/>
      <c r="F681" s="222"/>
      <c r="G681" s="220"/>
      <c r="H681" s="224"/>
      <c r="I681" s="221"/>
      <c r="J681" s="221"/>
      <c r="K681" s="221"/>
      <c r="L681" s="221"/>
      <c r="M681" s="221"/>
      <c r="N681" s="221"/>
      <c r="O681" s="221"/>
      <c r="P681" s="221"/>
      <c r="Q681" s="221"/>
      <c r="R681" s="221"/>
      <c r="S681" s="221"/>
      <c r="T681" s="221"/>
      <c r="U681" s="221"/>
      <c r="V681" s="221"/>
    </row>
    <row r="682" spans="1:22" ht="13.2">
      <c r="A682" s="221"/>
      <c r="B682" s="221"/>
      <c r="C682" s="222"/>
      <c r="D682" s="222"/>
      <c r="E682" s="222"/>
      <c r="F682" s="222"/>
      <c r="G682" s="220"/>
      <c r="H682" s="224"/>
      <c r="I682" s="221"/>
      <c r="J682" s="221"/>
      <c r="K682" s="221"/>
      <c r="L682" s="221"/>
      <c r="M682" s="221"/>
      <c r="N682" s="221"/>
      <c r="O682" s="221"/>
      <c r="P682" s="221"/>
      <c r="Q682" s="221"/>
      <c r="R682" s="221"/>
      <c r="S682" s="221"/>
      <c r="T682" s="221"/>
      <c r="U682" s="221"/>
      <c r="V682" s="221"/>
    </row>
    <row r="683" spans="1:22" ht="13.2">
      <c r="A683" s="221"/>
      <c r="B683" s="221"/>
      <c r="C683" s="222"/>
      <c r="D683" s="222"/>
      <c r="E683" s="222"/>
      <c r="F683" s="222"/>
      <c r="G683" s="220"/>
      <c r="H683" s="224"/>
      <c r="I683" s="221"/>
      <c r="J683" s="221"/>
      <c r="K683" s="221"/>
      <c r="L683" s="221"/>
      <c r="M683" s="221"/>
      <c r="N683" s="221"/>
      <c r="O683" s="221"/>
      <c r="P683" s="221"/>
      <c r="Q683" s="221"/>
      <c r="R683" s="221"/>
      <c r="S683" s="221"/>
      <c r="T683" s="221"/>
      <c r="U683" s="221"/>
      <c r="V683" s="221"/>
    </row>
    <row r="684" spans="1:22" ht="13.2">
      <c r="A684" s="221"/>
      <c r="B684" s="221"/>
      <c r="C684" s="222"/>
      <c r="D684" s="222"/>
      <c r="E684" s="222"/>
      <c r="F684" s="222"/>
      <c r="G684" s="220"/>
      <c r="H684" s="224"/>
      <c r="I684" s="221"/>
      <c r="J684" s="221"/>
      <c r="K684" s="221"/>
      <c r="L684" s="221"/>
      <c r="M684" s="221"/>
      <c r="N684" s="221"/>
      <c r="O684" s="221"/>
      <c r="P684" s="221"/>
      <c r="Q684" s="221"/>
      <c r="R684" s="221"/>
      <c r="S684" s="221"/>
      <c r="T684" s="221"/>
      <c r="U684" s="221"/>
      <c r="V684" s="221"/>
    </row>
    <row r="685" spans="1:22" ht="13.2">
      <c r="A685" s="221"/>
      <c r="B685" s="221"/>
      <c r="C685" s="222"/>
      <c r="D685" s="222"/>
      <c r="E685" s="222"/>
      <c r="F685" s="222"/>
      <c r="G685" s="220"/>
      <c r="H685" s="224"/>
      <c r="I685" s="221"/>
      <c r="J685" s="221"/>
      <c r="K685" s="221"/>
      <c r="L685" s="221"/>
      <c r="M685" s="221"/>
      <c r="N685" s="221"/>
      <c r="O685" s="221"/>
      <c r="P685" s="221"/>
      <c r="Q685" s="221"/>
      <c r="R685" s="221"/>
      <c r="S685" s="221"/>
      <c r="T685" s="221"/>
      <c r="U685" s="221"/>
      <c r="V685" s="221"/>
    </row>
    <row r="686" spans="1:22" ht="13.2">
      <c r="A686" s="221"/>
      <c r="B686" s="221"/>
      <c r="C686" s="222"/>
      <c r="D686" s="222"/>
      <c r="E686" s="222"/>
      <c r="F686" s="222"/>
      <c r="G686" s="220"/>
      <c r="H686" s="224"/>
      <c r="I686" s="221"/>
      <c r="J686" s="221"/>
      <c r="K686" s="221"/>
      <c r="L686" s="221"/>
      <c r="M686" s="221"/>
      <c r="N686" s="221"/>
      <c r="O686" s="221"/>
      <c r="P686" s="221"/>
      <c r="Q686" s="221"/>
      <c r="R686" s="221"/>
      <c r="S686" s="221"/>
      <c r="T686" s="221"/>
      <c r="U686" s="221"/>
      <c r="V686" s="221"/>
    </row>
    <row r="687" spans="1:22" ht="13.2">
      <c r="A687" s="221"/>
      <c r="B687" s="221"/>
      <c r="C687" s="222"/>
      <c r="D687" s="222"/>
      <c r="E687" s="222"/>
      <c r="F687" s="222"/>
      <c r="G687" s="220"/>
      <c r="H687" s="224"/>
      <c r="I687" s="221"/>
      <c r="J687" s="221"/>
      <c r="K687" s="221"/>
      <c r="L687" s="221"/>
      <c r="M687" s="221"/>
      <c r="N687" s="221"/>
      <c r="O687" s="221"/>
      <c r="P687" s="221"/>
      <c r="Q687" s="221"/>
      <c r="R687" s="221"/>
      <c r="S687" s="221"/>
      <c r="T687" s="221"/>
      <c r="U687" s="221"/>
      <c r="V687" s="221"/>
    </row>
    <row r="688" spans="1:22" ht="13.2">
      <c r="A688" s="221"/>
      <c r="B688" s="221"/>
      <c r="C688" s="222"/>
      <c r="D688" s="222"/>
      <c r="E688" s="222"/>
      <c r="F688" s="222"/>
      <c r="G688" s="220"/>
      <c r="H688" s="224"/>
      <c r="I688" s="221"/>
      <c r="J688" s="221"/>
      <c r="K688" s="221"/>
      <c r="L688" s="221"/>
      <c r="M688" s="221"/>
      <c r="N688" s="221"/>
      <c r="O688" s="221"/>
      <c r="P688" s="221"/>
      <c r="Q688" s="221"/>
      <c r="R688" s="221"/>
      <c r="S688" s="221"/>
      <c r="T688" s="221"/>
      <c r="U688" s="221"/>
      <c r="V688" s="221"/>
    </row>
    <row r="689" spans="1:22" ht="13.2">
      <c r="A689" s="221"/>
      <c r="B689" s="221"/>
      <c r="C689" s="222"/>
      <c r="D689" s="222"/>
      <c r="E689" s="222"/>
      <c r="F689" s="222"/>
      <c r="G689" s="220"/>
      <c r="H689" s="224"/>
      <c r="I689" s="221"/>
      <c r="J689" s="221"/>
      <c r="K689" s="221"/>
      <c r="L689" s="221"/>
      <c r="M689" s="221"/>
      <c r="N689" s="221"/>
      <c r="O689" s="221"/>
      <c r="P689" s="221"/>
      <c r="Q689" s="221"/>
      <c r="R689" s="221"/>
      <c r="S689" s="221"/>
      <c r="T689" s="221"/>
      <c r="U689" s="221"/>
      <c r="V689" s="221"/>
    </row>
    <row r="690" spans="1:22" ht="13.2">
      <c r="A690" s="221"/>
      <c r="B690" s="221"/>
      <c r="C690" s="222"/>
      <c r="D690" s="222"/>
      <c r="E690" s="222"/>
      <c r="F690" s="222"/>
      <c r="G690" s="220"/>
      <c r="H690" s="224"/>
      <c r="I690" s="221"/>
      <c r="J690" s="221"/>
      <c r="K690" s="221"/>
      <c r="L690" s="221"/>
      <c r="M690" s="221"/>
      <c r="N690" s="221"/>
      <c r="O690" s="221"/>
      <c r="P690" s="221"/>
      <c r="Q690" s="221"/>
      <c r="R690" s="221"/>
      <c r="S690" s="221"/>
      <c r="T690" s="221"/>
      <c r="U690" s="221"/>
      <c r="V690" s="221"/>
    </row>
    <row r="691" spans="1:22" ht="13.2">
      <c r="A691" s="221"/>
      <c r="B691" s="221"/>
      <c r="C691" s="222"/>
      <c r="D691" s="222"/>
      <c r="E691" s="222"/>
      <c r="F691" s="222"/>
      <c r="G691" s="220"/>
      <c r="H691" s="224"/>
      <c r="I691" s="221"/>
      <c r="J691" s="221"/>
      <c r="K691" s="221"/>
      <c r="L691" s="221"/>
      <c r="M691" s="221"/>
      <c r="N691" s="221"/>
      <c r="O691" s="221"/>
      <c r="P691" s="221"/>
      <c r="Q691" s="221"/>
      <c r="R691" s="221"/>
      <c r="S691" s="221"/>
      <c r="T691" s="221"/>
      <c r="U691" s="221"/>
      <c r="V691" s="221"/>
    </row>
    <row r="692" spans="1:22" ht="13.2">
      <c r="A692" s="221"/>
      <c r="B692" s="221"/>
      <c r="C692" s="222"/>
      <c r="D692" s="222"/>
      <c r="E692" s="222"/>
      <c r="F692" s="222"/>
      <c r="G692" s="220"/>
      <c r="H692" s="224"/>
      <c r="I692" s="221"/>
      <c r="J692" s="221"/>
      <c r="K692" s="221"/>
      <c r="L692" s="221"/>
      <c r="M692" s="221"/>
      <c r="N692" s="221"/>
      <c r="O692" s="221"/>
      <c r="P692" s="221"/>
      <c r="Q692" s="221"/>
      <c r="R692" s="221"/>
      <c r="S692" s="221"/>
      <c r="T692" s="221"/>
      <c r="U692" s="221"/>
      <c r="V692" s="221"/>
    </row>
    <row r="693" spans="1:22" ht="13.2">
      <c r="A693" s="221"/>
      <c r="B693" s="221"/>
      <c r="C693" s="222"/>
      <c r="D693" s="222"/>
      <c r="E693" s="222"/>
      <c r="F693" s="222"/>
      <c r="G693" s="220"/>
      <c r="H693" s="224"/>
      <c r="I693" s="221"/>
      <c r="J693" s="221"/>
      <c r="K693" s="221"/>
      <c r="L693" s="221"/>
      <c r="M693" s="221"/>
      <c r="N693" s="221"/>
      <c r="O693" s="221"/>
      <c r="P693" s="221"/>
      <c r="Q693" s="221"/>
      <c r="R693" s="221"/>
      <c r="S693" s="221"/>
      <c r="T693" s="221"/>
      <c r="U693" s="221"/>
      <c r="V693" s="221"/>
    </row>
    <row r="694" spans="1:22" ht="13.2">
      <c r="A694" s="221"/>
      <c r="B694" s="221"/>
      <c r="C694" s="222"/>
      <c r="D694" s="222"/>
      <c r="E694" s="222"/>
      <c r="F694" s="222"/>
      <c r="G694" s="220"/>
      <c r="H694" s="224"/>
      <c r="I694" s="221"/>
      <c r="J694" s="221"/>
      <c r="K694" s="221"/>
      <c r="L694" s="221"/>
      <c r="M694" s="221"/>
      <c r="N694" s="221"/>
      <c r="O694" s="221"/>
      <c r="P694" s="221"/>
      <c r="Q694" s="221"/>
      <c r="R694" s="221"/>
      <c r="S694" s="221"/>
      <c r="T694" s="221"/>
      <c r="U694" s="221"/>
      <c r="V694" s="221"/>
    </row>
    <row r="695" spans="1:22" ht="13.2">
      <c r="A695" s="221"/>
      <c r="B695" s="221"/>
      <c r="C695" s="222"/>
      <c r="D695" s="222"/>
      <c r="E695" s="222"/>
      <c r="F695" s="222"/>
      <c r="G695" s="220"/>
      <c r="H695" s="224"/>
      <c r="I695" s="221"/>
      <c r="J695" s="221"/>
      <c r="K695" s="221"/>
      <c r="L695" s="221"/>
      <c r="M695" s="221"/>
      <c r="N695" s="221"/>
      <c r="O695" s="221"/>
      <c r="P695" s="221"/>
      <c r="Q695" s="221"/>
      <c r="R695" s="221"/>
      <c r="S695" s="221"/>
      <c r="T695" s="221"/>
      <c r="U695" s="221"/>
      <c r="V695" s="221"/>
    </row>
    <row r="696" spans="1:22" ht="13.2">
      <c r="A696" s="221"/>
      <c r="B696" s="221"/>
      <c r="C696" s="222"/>
      <c r="D696" s="222"/>
      <c r="E696" s="222"/>
      <c r="F696" s="222"/>
      <c r="G696" s="220"/>
      <c r="H696" s="224"/>
      <c r="I696" s="221"/>
      <c r="J696" s="221"/>
      <c r="K696" s="221"/>
      <c r="L696" s="221"/>
      <c r="M696" s="221"/>
      <c r="N696" s="221"/>
      <c r="O696" s="221"/>
      <c r="P696" s="221"/>
      <c r="Q696" s="221"/>
      <c r="R696" s="221"/>
      <c r="S696" s="221"/>
      <c r="T696" s="221"/>
      <c r="U696" s="221"/>
      <c r="V696" s="221"/>
    </row>
    <row r="697" spans="1:22" ht="13.2">
      <c r="A697" s="221"/>
      <c r="B697" s="221"/>
      <c r="C697" s="222"/>
      <c r="D697" s="222"/>
      <c r="E697" s="222"/>
      <c r="F697" s="222"/>
      <c r="G697" s="220"/>
      <c r="H697" s="224"/>
      <c r="I697" s="221"/>
      <c r="J697" s="221"/>
      <c r="K697" s="221"/>
      <c r="L697" s="221"/>
      <c r="M697" s="221"/>
      <c r="N697" s="221"/>
      <c r="O697" s="221"/>
      <c r="P697" s="221"/>
      <c r="Q697" s="221"/>
      <c r="R697" s="221"/>
      <c r="S697" s="221"/>
      <c r="T697" s="221"/>
      <c r="U697" s="221"/>
      <c r="V697" s="221"/>
    </row>
    <row r="698" spans="1:22" ht="13.2">
      <c r="A698" s="221"/>
      <c r="B698" s="221"/>
      <c r="C698" s="222"/>
      <c r="D698" s="222"/>
      <c r="E698" s="222"/>
      <c r="F698" s="222"/>
      <c r="G698" s="220"/>
      <c r="H698" s="224"/>
      <c r="I698" s="221"/>
      <c r="J698" s="221"/>
      <c r="K698" s="221"/>
      <c r="L698" s="221"/>
      <c r="M698" s="221"/>
      <c r="N698" s="221"/>
      <c r="O698" s="221"/>
      <c r="P698" s="221"/>
      <c r="Q698" s="221"/>
      <c r="R698" s="221"/>
      <c r="S698" s="221"/>
      <c r="T698" s="221"/>
      <c r="U698" s="221"/>
      <c r="V698" s="221"/>
    </row>
    <row r="699" spans="1:22" ht="13.2">
      <c r="A699" s="221"/>
      <c r="B699" s="221"/>
      <c r="C699" s="222"/>
      <c r="D699" s="222"/>
      <c r="E699" s="222"/>
      <c r="F699" s="222"/>
      <c r="G699" s="220"/>
      <c r="H699" s="224"/>
      <c r="I699" s="221"/>
      <c r="J699" s="221"/>
      <c r="K699" s="221"/>
      <c r="L699" s="221"/>
      <c r="M699" s="221"/>
      <c r="N699" s="221"/>
      <c r="O699" s="221"/>
      <c r="P699" s="221"/>
      <c r="Q699" s="221"/>
      <c r="R699" s="221"/>
      <c r="S699" s="221"/>
      <c r="T699" s="221"/>
      <c r="U699" s="221"/>
      <c r="V699" s="221"/>
    </row>
    <row r="700" spans="1:22" ht="13.2">
      <c r="A700" s="221"/>
      <c r="B700" s="221"/>
      <c r="C700" s="222"/>
      <c r="D700" s="222"/>
      <c r="E700" s="222"/>
      <c r="F700" s="222"/>
      <c r="G700" s="220"/>
      <c r="H700" s="224"/>
      <c r="I700" s="221"/>
      <c r="J700" s="221"/>
      <c r="K700" s="221"/>
      <c r="L700" s="221"/>
      <c r="M700" s="221"/>
      <c r="N700" s="221"/>
      <c r="O700" s="221"/>
      <c r="P700" s="221"/>
      <c r="Q700" s="221"/>
      <c r="R700" s="221"/>
      <c r="S700" s="221"/>
      <c r="T700" s="221"/>
      <c r="U700" s="221"/>
      <c r="V700" s="221"/>
    </row>
    <row r="701" spans="1:22" ht="13.2">
      <c r="A701" s="221"/>
      <c r="B701" s="221"/>
      <c r="C701" s="222"/>
      <c r="D701" s="222"/>
      <c r="E701" s="222"/>
      <c r="F701" s="222"/>
      <c r="G701" s="220"/>
      <c r="H701" s="224"/>
      <c r="I701" s="221"/>
      <c r="J701" s="221"/>
      <c r="K701" s="221"/>
      <c r="L701" s="221"/>
      <c r="M701" s="221"/>
      <c r="N701" s="221"/>
      <c r="O701" s="221"/>
      <c r="P701" s="221"/>
      <c r="Q701" s="221"/>
      <c r="R701" s="221"/>
      <c r="S701" s="221"/>
      <c r="T701" s="221"/>
      <c r="U701" s="221"/>
      <c r="V701" s="221"/>
    </row>
    <row r="702" spans="1:22" ht="13.2">
      <c r="A702" s="221"/>
      <c r="B702" s="221"/>
      <c r="C702" s="222"/>
      <c r="D702" s="222"/>
      <c r="E702" s="222"/>
      <c r="F702" s="222"/>
      <c r="G702" s="220"/>
      <c r="H702" s="224"/>
      <c r="I702" s="221"/>
      <c r="J702" s="221"/>
      <c r="K702" s="221"/>
      <c r="L702" s="221"/>
      <c r="M702" s="221"/>
      <c r="N702" s="221"/>
      <c r="O702" s="221"/>
      <c r="P702" s="221"/>
      <c r="Q702" s="221"/>
      <c r="R702" s="221"/>
      <c r="S702" s="221"/>
      <c r="T702" s="221"/>
      <c r="U702" s="221"/>
      <c r="V702" s="221"/>
    </row>
    <row r="703" spans="1:22" ht="13.2">
      <c r="A703" s="221"/>
      <c r="B703" s="221"/>
      <c r="C703" s="222"/>
      <c r="D703" s="222"/>
      <c r="E703" s="222"/>
      <c r="F703" s="222"/>
      <c r="G703" s="220"/>
      <c r="H703" s="224"/>
      <c r="I703" s="221"/>
      <c r="J703" s="221"/>
      <c r="K703" s="221"/>
      <c r="L703" s="221"/>
      <c r="M703" s="221"/>
      <c r="N703" s="221"/>
      <c r="O703" s="221"/>
      <c r="P703" s="221"/>
      <c r="Q703" s="221"/>
      <c r="R703" s="221"/>
      <c r="S703" s="221"/>
      <c r="T703" s="221"/>
      <c r="U703" s="221"/>
      <c r="V703" s="221"/>
    </row>
    <row r="704" spans="1:22" ht="13.2">
      <c r="A704" s="221"/>
      <c r="B704" s="221"/>
      <c r="C704" s="222"/>
      <c r="D704" s="222"/>
      <c r="E704" s="222"/>
      <c r="F704" s="222"/>
      <c r="G704" s="220"/>
      <c r="H704" s="224"/>
      <c r="I704" s="221"/>
      <c r="J704" s="221"/>
      <c r="K704" s="221"/>
      <c r="L704" s="221"/>
      <c r="M704" s="221"/>
      <c r="N704" s="221"/>
      <c r="O704" s="221"/>
      <c r="P704" s="221"/>
      <c r="Q704" s="221"/>
      <c r="R704" s="221"/>
      <c r="S704" s="221"/>
      <c r="T704" s="221"/>
      <c r="U704" s="221"/>
      <c r="V704" s="221"/>
    </row>
    <row r="705" spans="1:22" ht="13.2">
      <c r="A705" s="221"/>
      <c r="B705" s="221"/>
      <c r="C705" s="222"/>
      <c r="D705" s="222"/>
      <c r="E705" s="222"/>
      <c r="F705" s="222"/>
      <c r="G705" s="220"/>
      <c r="H705" s="224"/>
      <c r="I705" s="221"/>
      <c r="J705" s="221"/>
      <c r="K705" s="221"/>
      <c r="L705" s="221"/>
      <c r="M705" s="221"/>
      <c r="N705" s="221"/>
      <c r="O705" s="221"/>
      <c r="P705" s="221"/>
      <c r="Q705" s="221"/>
      <c r="R705" s="221"/>
      <c r="S705" s="221"/>
      <c r="T705" s="221"/>
      <c r="U705" s="221"/>
      <c r="V705" s="221"/>
    </row>
    <row r="706" spans="1:22" ht="13.2">
      <c r="A706" s="221"/>
      <c r="B706" s="221"/>
      <c r="C706" s="222"/>
      <c r="D706" s="222"/>
      <c r="E706" s="222"/>
      <c r="F706" s="222"/>
      <c r="G706" s="220"/>
      <c r="H706" s="224"/>
      <c r="I706" s="221"/>
      <c r="J706" s="221"/>
      <c r="K706" s="221"/>
      <c r="L706" s="221"/>
      <c r="M706" s="221"/>
      <c r="N706" s="221"/>
      <c r="O706" s="221"/>
      <c r="P706" s="221"/>
      <c r="Q706" s="221"/>
      <c r="R706" s="221"/>
      <c r="S706" s="221"/>
      <c r="T706" s="221"/>
      <c r="U706" s="221"/>
      <c r="V706" s="221"/>
    </row>
    <row r="707" spans="1:22" ht="13.2">
      <c r="A707" s="221"/>
      <c r="B707" s="221"/>
      <c r="C707" s="222"/>
      <c r="D707" s="222"/>
      <c r="E707" s="222"/>
      <c r="F707" s="222"/>
      <c r="G707" s="220"/>
      <c r="H707" s="224"/>
      <c r="I707" s="221"/>
      <c r="J707" s="221"/>
      <c r="K707" s="221"/>
      <c r="L707" s="221"/>
      <c r="M707" s="221"/>
      <c r="N707" s="221"/>
      <c r="O707" s="221"/>
      <c r="P707" s="221"/>
      <c r="Q707" s="221"/>
      <c r="R707" s="221"/>
      <c r="S707" s="221"/>
      <c r="T707" s="221"/>
      <c r="U707" s="221"/>
      <c r="V707" s="221"/>
    </row>
    <row r="708" spans="1:22" ht="13.2">
      <c r="A708" s="221"/>
      <c r="B708" s="221"/>
      <c r="C708" s="222"/>
      <c r="D708" s="222"/>
      <c r="E708" s="222"/>
      <c r="F708" s="222"/>
      <c r="G708" s="220"/>
      <c r="H708" s="224"/>
      <c r="I708" s="221"/>
      <c r="J708" s="221"/>
      <c r="K708" s="221"/>
      <c r="L708" s="221"/>
      <c r="M708" s="221"/>
      <c r="N708" s="221"/>
      <c r="O708" s="221"/>
      <c r="P708" s="221"/>
      <c r="Q708" s="221"/>
      <c r="R708" s="221"/>
      <c r="S708" s="221"/>
      <c r="T708" s="221"/>
      <c r="U708" s="221"/>
      <c r="V708" s="221"/>
    </row>
    <row r="709" spans="1:22" ht="13.2">
      <c r="A709" s="221"/>
      <c r="B709" s="221"/>
      <c r="C709" s="222"/>
      <c r="D709" s="222"/>
      <c r="E709" s="222"/>
      <c r="F709" s="222"/>
      <c r="G709" s="220"/>
      <c r="H709" s="224"/>
      <c r="I709" s="221"/>
      <c r="J709" s="221"/>
      <c r="K709" s="221"/>
      <c r="L709" s="221"/>
      <c r="M709" s="221"/>
      <c r="N709" s="221"/>
      <c r="O709" s="221"/>
      <c r="P709" s="221"/>
      <c r="Q709" s="221"/>
      <c r="R709" s="221"/>
      <c r="S709" s="221"/>
      <c r="T709" s="221"/>
      <c r="U709" s="221"/>
      <c r="V709" s="221"/>
    </row>
    <row r="710" spans="1:22" ht="13.2">
      <c r="A710" s="221"/>
      <c r="B710" s="221"/>
      <c r="C710" s="222"/>
      <c r="D710" s="222"/>
      <c r="E710" s="222"/>
      <c r="F710" s="222"/>
      <c r="G710" s="220"/>
      <c r="H710" s="224"/>
      <c r="I710" s="221"/>
      <c r="J710" s="221"/>
      <c r="K710" s="221"/>
      <c r="L710" s="221"/>
      <c r="M710" s="221"/>
      <c r="N710" s="221"/>
      <c r="O710" s="221"/>
      <c r="P710" s="221"/>
      <c r="Q710" s="221"/>
      <c r="R710" s="221"/>
      <c r="S710" s="221"/>
      <c r="T710" s="221"/>
      <c r="U710" s="221"/>
      <c r="V710" s="221"/>
    </row>
    <row r="711" spans="1:22" ht="13.2">
      <c r="A711" s="221"/>
      <c r="B711" s="221"/>
      <c r="C711" s="222"/>
      <c r="D711" s="222"/>
      <c r="E711" s="222"/>
      <c r="F711" s="222"/>
      <c r="G711" s="220"/>
      <c r="H711" s="224"/>
      <c r="I711" s="221"/>
      <c r="J711" s="221"/>
      <c r="K711" s="221"/>
      <c r="L711" s="221"/>
      <c r="M711" s="221"/>
      <c r="N711" s="221"/>
      <c r="O711" s="221"/>
      <c r="P711" s="221"/>
      <c r="Q711" s="221"/>
      <c r="R711" s="221"/>
      <c r="S711" s="221"/>
      <c r="T711" s="221"/>
      <c r="U711" s="221"/>
      <c r="V711" s="221"/>
    </row>
    <row r="712" spans="1:22" ht="13.2">
      <c r="A712" s="221"/>
      <c r="B712" s="221"/>
      <c r="C712" s="222"/>
      <c r="D712" s="222"/>
      <c r="E712" s="222"/>
      <c r="F712" s="222"/>
      <c r="G712" s="220"/>
      <c r="H712" s="224"/>
      <c r="I712" s="221"/>
      <c r="J712" s="221"/>
      <c r="K712" s="221"/>
      <c r="L712" s="221"/>
      <c r="M712" s="221"/>
      <c r="N712" s="221"/>
      <c r="O712" s="221"/>
      <c r="P712" s="221"/>
      <c r="Q712" s="221"/>
      <c r="R712" s="221"/>
      <c r="S712" s="221"/>
      <c r="T712" s="221"/>
      <c r="U712" s="221"/>
      <c r="V712" s="221"/>
    </row>
    <row r="713" spans="1:22" ht="13.2">
      <c r="A713" s="221"/>
      <c r="B713" s="221"/>
      <c r="C713" s="222"/>
      <c r="D713" s="222"/>
      <c r="E713" s="222"/>
      <c r="F713" s="222"/>
      <c r="G713" s="220"/>
      <c r="H713" s="224"/>
      <c r="I713" s="221"/>
      <c r="J713" s="221"/>
      <c r="K713" s="221"/>
      <c r="L713" s="221"/>
      <c r="M713" s="221"/>
      <c r="N713" s="221"/>
      <c r="O713" s="221"/>
      <c r="P713" s="221"/>
      <c r="Q713" s="221"/>
      <c r="R713" s="221"/>
      <c r="S713" s="221"/>
      <c r="T713" s="221"/>
      <c r="U713" s="221"/>
      <c r="V713" s="221"/>
    </row>
    <row r="714" spans="1:22" ht="13.2">
      <c r="A714" s="221"/>
      <c r="B714" s="221"/>
      <c r="C714" s="222"/>
      <c r="D714" s="222"/>
      <c r="E714" s="222"/>
      <c r="F714" s="222"/>
      <c r="G714" s="220"/>
      <c r="H714" s="224"/>
      <c r="I714" s="221"/>
      <c r="J714" s="221"/>
      <c r="K714" s="221"/>
      <c r="L714" s="221"/>
      <c r="M714" s="221"/>
      <c r="N714" s="221"/>
      <c r="O714" s="221"/>
      <c r="P714" s="221"/>
      <c r="Q714" s="221"/>
      <c r="R714" s="221"/>
      <c r="S714" s="221"/>
      <c r="T714" s="221"/>
      <c r="U714" s="221"/>
      <c r="V714" s="221"/>
    </row>
    <row r="715" spans="1:22" ht="13.2">
      <c r="A715" s="221"/>
      <c r="B715" s="221"/>
      <c r="C715" s="222"/>
      <c r="D715" s="222"/>
      <c r="E715" s="222"/>
      <c r="F715" s="222"/>
      <c r="G715" s="220"/>
      <c r="H715" s="224"/>
      <c r="I715" s="221"/>
      <c r="J715" s="221"/>
      <c r="K715" s="221"/>
      <c r="L715" s="221"/>
      <c r="M715" s="221"/>
      <c r="N715" s="221"/>
      <c r="O715" s="221"/>
      <c r="P715" s="221"/>
      <c r="Q715" s="221"/>
      <c r="R715" s="221"/>
      <c r="S715" s="221"/>
      <c r="T715" s="221"/>
      <c r="U715" s="221"/>
      <c r="V715" s="221"/>
    </row>
    <row r="716" spans="1:22" ht="13.2">
      <c r="A716" s="221"/>
      <c r="B716" s="221"/>
      <c r="C716" s="222"/>
      <c r="D716" s="222"/>
      <c r="E716" s="222"/>
      <c r="F716" s="222"/>
      <c r="G716" s="220"/>
      <c r="H716" s="224"/>
      <c r="I716" s="221"/>
      <c r="J716" s="221"/>
      <c r="K716" s="221"/>
      <c r="L716" s="221"/>
      <c r="M716" s="221"/>
      <c r="N716" s="221"/>
      <c r="O716" s="221"/>
      <c r="P716" s="221"/>
      <c r="Q716" s="221"/>
      <c r="R716" s="221"/>
      <c r="S716" s="221"/>
      <c r="T716" s="221"/>
      <c r="U716" s="221"/>
      <c r="V716" s="221"/>
    </row>
    <row r="717" spans="1:22" ht="13.2">
      <c r="A717" s="221"/>
      <c r="B717" s="221"/>
      <c r="C717" s="222"/>
      <c r="D717" s="222"/>
      <c r="E717" s="222"/>
      <c r="F717" s="222"/>
      <c r="G717" s="220"/>
      <c r="H717" s="224"/>
      <c r="I717" s="221"/>
      <c r="J717" s="221"/>
      <c r="K717" s="221"/>
      <c r="L717" s="221"/>
      <c r="M717" s="221"/>
      <c r="N717" s="221"/>
      <c r="O717" s="221"/>
      <c r="P717" s="221"/>
      <c r="Q717" s="221"/>
      <c r="R717" s="221"/>
      <c r="S717" s="221"/>
      <c r="T717" s="221"/>
      <c r="U717" s="221"/>
      <c r="V717" s="221"/>
    </row>
    <row r="718" spans="1:22" ht="13.2">
      <c r="A718" s="221"/>
      <c r="B718" s="221"/>
      <c r="C718" s="222"/>
      <c r="D718" s="222"/>
      <c r="E718" s="222"/>
      <c r="F718" s="222"/>
      <c r="G718" s="220"/>
      <c r="H718" s="224"/>
      <c r="I718" s="221"/>
      <c r="J718" s="221"/>
      <c r="K718" s="221"/>
      <c r="L718" s="221"/>
      <c r="M718" s="221"/>
      <c r="N718" s="221"/>
      <c r="O718" s="221"/>
      <c r="P718" s="221"/>
      <c r="Q718" s="221"/>
      <c r="R718" s="221"/>
      <c r="S718" s="221"/>
      <c r="T718" s="221"/>
      <c r="U718" s="221"/>
      <c r="V718" s="221"/>
    </row>
    <row r="719" spans="1:22" ht="13.2">
      <c r="A719" s="221"/>
      <c r="B719" s="221"/>
      <c r="C719" s="222"/>
      <c r="D719" s="222"/>
      <c r="E719" s="222"/>
      <c r="F719" s="222"/>
      <c r="G719" s="220"/>
      <c r="H719" s="224"/>
      <c r="I719" s="221"/>
      <c r="J719" s="221"/>
      <c r="K719" s="221"/>
      <c r="L719" s="221"/>
      <c r="M719" s="221"/>
      <c r="N719" s="221"/>
      <c r="O719" s="221"/>
      <c r="P719" s="221"/>
      <c r="Q719" s="221"/>
      <c r="R719" s="221"/>
      <c r="S719" s="221"/>
      <c r="T719" s="221"/>
      <c r="U719" s="221"/>
      <c r="V719" s="221"/>
    </row>
    <row r="720" spans="1:22" ht="13.2">
      <c r="A720" s="221"/>
      <c r="B720" s="221"/>
      <c r="C720" s="222"/>
      <c r="D720" s="222"/>
      <c r="E720" s="222"/>
      <c r="F720" s="222"/>
      <c r="G720" s="220"/>
      <c r="H720" s="224"/>
      <c r="I720" s="221"/>
      <c r="J720" s="221"/>
      <c r="K720" s="221"/>
      <c r="L720" s="221"/>
      <c r="M720" s="221"/>
      <c r="N720" s="221"/>
      <c r="O720" s="221"/>
      <c r="P720" s="221"/>
      <c r="Q720" s="221"/>
      <c r="R720" s="221"/>
      <c r="S720" s="221"/>
      <c r="T720" s="221"/>
      <c r="U720" s="221"/>
      <c r="V720" s="221"/>
    </row>
    <row r="721" spans="1:22" ht="13.2">
      <c r="A721" s="221"/>
      <c r="B721" s="221"/>
      <c r="C721" s="222"/>
      <c r="D721" s="222"/>
      <c r="E721" s="222"/>
      <c r="F721" s="222"/>
      <c r="G721" s="220"/>
      <c r="H721" s="224"/>
      <c r="I721" s="221"/>
      <c r="J721" s="221"/>
      <c r="K721" s="221"/>
      <c r="L721" s="221"/>
      <c r="M721" s="221"/>
      <c r="N721" s="221"/>
      <c r="O721" s="221"/>
      <c r="P721" s="221"/>
      <c r="Q721" s="221"/>
      <c r="R721" s="221"/>
      <c r="S721" s="221"/>
      <c r="T721" s="221"/>
      <c r="U721" s="221"/>
      <c r="V721" s="221"/>
    </row>
    <row r="722" spans="1:22" ht="13.2">
      <c r="A722" s="221"/>
      <c r="B722" s="221"/>
      <c r="C722" s="222"/>
      <c r="D722" s="222"/>
      <c r="E722" s="222"/>
      <c r="F722" s="222"/>
      <c r="G722" s="220"/>
      <c r="H722" s="224"/>
      <c r="I722" s="221"/>
      <c r="J722" s="221"/>
      <c r="K722" s="221"/>
      <c r="L722" s="221"/>
      <c r="M722" s="221"/>
      <c r="N722" s="221"/>
      <c r="O722" s="221"/>
      <c r="P722" s="221"/>
      <c r="Q722" s="221"/>
      <c r="R722" s="221"/>
      <c r="S722" s="221"/>
      <c r="T722" s="221"/>
      <c r="U722" s="221"/>
      <c r="V722" s="221"/>
    </row>
    <row r="723" spans="1:22" ht="13.2">
      <c r="A723" s="221"/>
      <c r="B723" s="221"/>
      <c r="C723" s="222"/>
      <c r="D723" s="222"/>
      <c r="E723" s="222"/>
      <c r="F723" s="222"/>
      <c r="G723" s="220"/>
      <c r="H723" s="224"/>
      <c r="I723" s="221"/>
      <c r="J723" s="221"/>
      <c r="K723" s="221"/>
      <c r="L723" s="221"/>
      <c r="M723" s="221"/>
      <c r="N723" s="221"/>
      <c r="O723" s="221"/>
      <c r="P723" s="221"/>
      <c r="Q723" s="221"/>
      <c r="R723" s="221"/>
      <c r="S723" s="221"/>
      <c r="T723" s="221"/>
      <c r="U723" s="221"/>
      <c r="V723" s="221"/>
    </row>
    <row r="724" spans="1:22" ht="13.2">
      <c r="A724" s="221"/>
      <c r="B724" s="221"/>
      <c r="C724" s="222"/>
      <c r="D724" s="222"/>
      <c r="E724" s="222"/>
      <c r="F724" s="222"/>
      <c r="G724" s="220"/>
      <c r="H724" s="224"/>
      <c r="I724" s="221"/>
      <c r="J724" s="221"/>
      <c r="K724" s="221"/>
      <c r="L724" s="221"/>
      <c r="M724" s="221"/>
      <c r="N724" s="221"/>
      <c r="O724" s="221"/>
      <c r="P724" s="221"/>
      <c r="Q724" s="221"/>
      <c r="R724" s="221"/>
      <c r="S724" s="221"/>
      <c r="T724" s="221"/>
      <c r="U724" s="221"/>
      <c r="V724" s="221"/>
    </row>
    <row r="725" spans="1:22" ht="13.2">
      <c r="A725" s="221"/>
      <c r="B725" s="221"/>
      <c r="C725" s="222"/>
      <c r="D725" s="222"/>
      <c r="E725" s="222"/>
      <c r="F725" s="222"/>
      <c r="G725" s="220"/>
      <c r="H725" s="224"/>
      <c r="I725" s="221"/>
      <c r="J725" s="221"/>
      <c r="K725" s="221"/>
      <c r="L725" s="221"/>
      <c r="M725" s="221"/>
      <c r="N725" s="221"/>
      <c r="O725" s="221"/>
      <c r="P725" s="221"/>
      <c r="Q725" s="221"/>
      <c r="R725" s="221"/>
      <c r="S725" s="221"/>
      <c r="T725" s="221"/>
      <c r="U725" s="221"/>
      <c r="V725" s="221"/>
    </row>
    <row r="726" spans="1:22" ht="13.2">
      <c r="A726" s="221"/>
      <c r="B726" s="221"/>
      <c r="C726" s="222"/>
      <c r="D726" s="222"/>
      <c r="E726" s="222"/>
      <c r="F726" s="222"/>
      <c r="G726" s="220"/>
      <c r="H726" s="224"/>
      <c r="I726" s="221"/>
      <c r="J726" s="221"/>
      <c r="K726" s="221"/>
      <c r="L726" s="221"/>
      <c r="M726" s="221"/>
      <c r="N726" s="221"/>
      <c r="O726" s="221"/>
      <c r="P726" s="221"/>
      <c r="Q726" s="221"/>
      <c r="R726" s="221"/>
      <c r="S726" s="221"/>
      <c r="T726" s="221"/>
      <c r="U726" s="221"/>
      <c r="V726" s="221"/>
    </row>
    <row r="727" spans="1:22" ht="13.2">
      <c r="A727" s="221"/>
      <c r="B727" s="221"/>
      <c r="C727" s="222"/>
      <c r="D727" s="222"/>
      <c r="E727" s="222"/>
      <c r="F727" s="222"/>
      <c r="G727" s="220"/>
      <c r="H727" s="224"/>
      <c r="I727" s="221"/>
      <c r="J727" s="221"/>
      <c r="K727" s="221"/>
      <c r="L727" s="221"/>
      <c r="M727" s="221"/>
      <c r="N727" s="221"/>
      <c r="O727" s="221"/>
      <c r="P727" s="221"/>
      <c r="Q727" s="221"/>
      <c r="R727" s="221"/>
      <c r="S727" s="221"/>
      <c r="T727" s="221"/>
      <c r="U727" s="221"/>
      <c r="V727" s="221"/>
    </row>
    <row r="728" spans="1:22" ht="13.2">
      <c r="A728" s="221"/>
      <c r="B728" s="221"/>
      <c r="C728" s="222"/>
      <c r="D728" s="222"/>
      <c r="E728" s="222"/>
      <c r="F728" s="222"/>
      <c r="G728" s="220"/>
      <c r="H728" s="224"/>
      <c r="I728" s="221"/>
      <c r="J728" s="221"/>
      <c r="K728" s="221"/>
      <c r="L728" s="221"/>
      <c r="M728" s="221"/>
      <c r="N728" s="221"/>
      <c r="O728" s="221"/>
      <c r="P728" s="221"/>
      <c r="Q728" s="221"/>
      <c r="R728" s="221"/>
      <c r="S728" s="221"/>
      <c r="T728" s="221"/>
      <c r="U728" s="221"/>
      <c r="V728" s="221"/>
    </row>
    <row r="729" spans="1:22" ht="13.2">
      <c r="A729" s="221"/>
      <c r="B729" s="221"/>
      <c r="C729" s="222"/>
      <c r="D729" s="222"/>
      <c r="E729" s="222"/>
      <c r="F729" s="222"/>
      <c r="G729" s="220"/>
      <c r="H729" s="224"/>
      <c r="I729" s="221"/>
      <c r="J729" s="221"/>
      <c r="K729" s="221"/>
      <c r="L729" s="221"/>
      <c r="M729" s="221"/>
      <c r="N729" s="221"/>
      <c r="O729" s="221"/>
      <c r="P729" s="221"/>
      <c r="Q729" s="221"/>
      <c r="R729" s="221"/>
      <c r="S729" s="221"/>
      <c r="T729" s="221"/>
      <c r="U729" s="221"/>
      <c r="V729" s="221"/>
    </row>
    <row r="730" spans="1:22" ht="13.2">
      <c r="A730" s="221"/>
      <c r="B730" s="221"/>
      <c r="C730" s="222"/>
      <c r="D730" s="222"/>
      <c r="E730" s="222"/>
      <c r="F730" s="222"/>
      <c r="G730" s="220"/>
      <c r="H730" s="224"/>
      <c r="I730" s="221"/>
      <c r="J730" s="221"/>
      <c r="K730" s="221"/>
      <c r="L730" s="221"/>
      <c r="M730" s="221"/>
      <c r="N730" s="221"/>
      <c r="O730" s="221"/>
      <c r="P730" s="221"/>
      <c r="Q730" s="221"/>
      <c r="R730" s="221"/>
      <c r="S730" s="221"/>
      <c r="T730" s="221"/>
      <c r="U730" s="221"/>
      <c r="V730" s="221"/>
    </row>
    <row r="731" spans="1:22" ht="13.2">
      <c r="A731" s="221"/>
      <c r="B731" s="221"/>
      <c r="C731" s="222"/>
      <c r="D731" s="222"/>
      <c r="E731" s="222"/>
      <c r="F731" s="222"/>
      <c r="G731" s="220"/>
      <c r="H731" s="224"/>
      <c r="I731" s="221"/>
      <c r="J731" s="221"/>
      <c r="K731" s="221"/>
      <c r="L731" s="221"/>
      <c r="M731" s="221"/>
      <c r="N731" s="221"/>
      <c r="O731" s="221"/>
      <c r="P731" s="221"/>
      <c r="Q731" s="221"/>
      <c r="R731" s="221"/>
      <c r="S731" s="221"/>
      <c r="T731" s="221"/>
      <c r="U731" s="221"/>
      <c r="V731" s="221"/>
    </row>
    <row r="732" spans="1:22" ht="13.2">
      <c r="A732" s="221"/>
      <c r="B732" s="221"/>
      <c r="C732" s="222"/>
      <c r="D732" s="222"/>
      <c r="E732" s="222"/>
      <c r="F732" s="222"/>
      <c r="G732" s="220"/>
      <c r="H732" s="224"/>
      <c r="I732" s="221"/>
      <c r="J732" s="221"/>
      <c r="K732" s="221"/>
      <c r="L732" s="221"/>
      <c r="M732" s="221"/>
      <c r="N732" s="221"/>
      <c r="O732" s="221"/>
      <c r="P732" s="221"/>
      <c r="Q732" s="221"/>
      <c r="R732" s="221"/>
      <c r="S732" s="221"/>
      <c r="T732" s="221"/>
      <c r="U732" s="221"/>
      <c r="V732" s="221"/>
    </row>
    <row r="733" spans="1:22" ht="13.2">
      <c r="A733" s="221"/>
      <c r="B733" s="221"/>
      <c r="C733" s="222"/>
      <c r="D733" s="222"/>
      <c r="E733" s="222"/>
      <c r="F733" s="222"/>
      <c r="G733" s="220"/>
      <c r="H733" s="224"/>
      <c r="I733" s="221"/>
      <c r="J733" s="221"/>
      <c r="K733" s="221"/>
      <c r="L733" s="221"/>
      <c r="M733" s="221"/>
      <c r="N733" s="221"/>
      <c r="O733" s="221"/>
      <c r="P733" s="221"/>
      <c r="Q733" s="221"/>
      <c r="R733" s="221"/>
      <c r="S733" s="221"/>
      <c r="T733" s="221"/>
      <c r="U733" s="221"/>
      <c r="V733" s="221"/>
    </row>
    <row r="734" spans="1:22" ht="13.2">
      <c r="A734" s="221"/>
      <c r="B734" s="221"/>
      <c r="C734" s="222"/>
      <c r="D734" s="222"/>
      <c r="E734" s="222"/>
      <c r="F734" s="222"/>
      <c r="G734" s="220"/>
      <c r="H734" s="224"/>
      <c r="I734" s="221"/>
      <c r="J734" s="221"/>
      <c r="K734" s="221"/>
      <c r="L734" s="221"/>
      <c r="M734" s="221"/>
      <c r="N734" s="221"/>
      <c r="O734" s="221"/>
      <c r="P734" s="221"/>
      <c r="Q734" s="221"/>
      <c r="R734" s="221"/>
      <c r="S734" s="221"/>
      <c r="T734" s="221"/>
      <c r="U734" s="221"/>
      <c r="V734" s="221"/>
    </row>
    <row r="735" spans="1:22" ht="13.2">
      <c r="A735" s="221"/>
      <c r="B735" s="221"/>
      <c r="C735" s="222"/>
      <c r="D735" s="222"/>
      <c r="E735" s="222"/>
      <c r="F735" s="222"/>
      <c r="G735" s="220"/>
      <c r="H735" s="224"/>
      <c r="I735" s="221"/>
      <c r="J735" s="221"/>
      <c r="K735" s="221"/>
      <c r="L735" s="221"/>
      <c r="M735" s="221"/>
      <c r="N735" s="221"/>
      <c r="O735" s="221"/>
      <c r="P735" s="221"/>
      <c r="Q735" s="221"/>
      <c r="R735" s="221"/>
      <c r="S735" s="221"/>
      <c r="T735" s="221"/>
      <c r="U735" s="221"/>
      <c r="V735" s="221"/>
    </row>
    <row r="736" spans="1:22" ht="13.2">
      <c r="A736" s="221"/>
      <c r="B736" s="221"/>
      <c r="C736" s="222"/>
      <c r="D736" s="222"/>
      <c r="E736" s="222"/>
      <c r="F736" s="222"/>
      <c r="G736" s="220"/>
      <c r="H736" s="224"/>
      <c r="I736" s="221"/>
      <c r="J736" s="221"/>
      <c r="K736" s="221"/>
      <c r="L736" s="221"/>
      <c r="M736" s="221"/>
      <c r="N736" s="221"/>
      <c r="O736" s="221"/>
      <c r="P736" s="221"/>
      <c r="Q736" s="221"/>
      <c r="R736" s="221"/>
      <c r="S736" s="221"/>
      <c r="T736" s="221"/>
      <c r="U736" s="221"/>
      <c r="V736" s="221"/>
    </row>
    <row r="737" spans="1:22" ht="13.2">
      <c r="A737" s="221"/>
      <c r="B737" s="221"/>
      <c r="C737" s="222"/>
      <c r="D737" s="222"/>
      <c r="E737" s="222"/>
      <c r="F737" s="222"/>
      <c r="G737" s="220"/>
      <c r="H737" s="224"/>
      <c r="I737" s="221"/>
      <c r="J737" s="221"/>
      <c r="K737" s="221"/>
      <c r="L737" s="221"/>
      <c r="M737" s="221"/>
      <c r="N737" s="221"/>
      <c r="O737" s="221"/>
      <c r="P737" s="221"/>
      <c r="Q737" s="221"/>
      <c r="R737" s="221"/>
      <c r="S737" s="221"/>
      <c r="T737" s="221"/>
      <c r="U737" s="221"/>
      <c r="V737" s="221"/>
    </row>
    <row r="738" spans="1:22" ht="13.2">
      <c r="A738" s="221"/>
      <c r="B738" s="221"/>
      <c r="C738" s="222"/>
      <c r="D738" s="222"/>
      <c r="E738" s="222"/>
      <c r="F738" s="222"/>
      <c r="G738" s="220"/>
      <c r="H738" s="224"/>
      <c r="I738" s="221"/>
      <c r="J738" s="221"/>
      <c r="K738" s="221"/>
      <c r="L738" s="221"/>
      <c r="M738" s="221"/>
      <c r="N738" s="221"/>
      <c r="O738" s="221"/>
      <c r="P738" s="221"/>
      <c r="Q738" s="221"/>
      <c r="R738" s="221"/>
      <c r="S738" s="221"/>
      <c r="T738" s="221"/>
      <c r="U738" s="221"/>
      <c r="V738" s="221"/>
    </row>
    <row r="739" spans="1:22" ht="13.2">
      <c r="A739" s="221"/>
      <c r="B739" s="221"/>
      <c r="C739" s="222"/>
      <c r="D739" s="222"/>
      <c r="E739" s="222"/>
      <c r="F739" s="222"/>
      <c r="G739" s="220"/>
      <c r="H739" s="224"/>
      <c r="I739" s="221"/>
      <c r="J739" s="221"/>
      <c r="K739" s="221"/>
      <c r="L739" s="221"/>
      <c r="M739" s="221"/>
      <c r="N739" s="221"/>
      <c r="O739" s="221"/>
      <c r="P739" s="221"/>
      <c r="Q739" s="221"/>
      <c r="R739" s="221"/>
      <c r="S739" s="221"/>
      <c r="T739" s="221"/>
      <c r="U739" s="221"/>
      <c r="V739" s="221"/>
    </row>
    <row r="740" spans="1:22" ht="13.2">
      <c r="A740" s="221"/>
      <c r="B740" s="221"/>
      <c r="C740" s="222"/>
      <c r="D740" s="222"/>
      <c r="E740" s="222"/>
      <c r="F740" s="222"/>
      <c r="G740" s="220"/>
      <c r="H740" s="224"/>
      <c r="I740" s="221"/>
      <c r="J740" s="221"/>
      <c r="K740" s="221"/>
      <c r="L740" s="221"/>
      <c r="M740" s="221"/>
      <c r="N740" s="221"/>
      <c r="O740" s="221"/>
      <c r="P740" s="221"/>
      <c r="Q740" s="221"/>
      <c r="R740" s="221"/>
      <c r="S740" s="221"/>
      <c r="T740" s="221"/>
      <c r="U740" s="221"/>
      <c r="V740" s="221"/>
    </row>
    <row r="741" spans="1:22" ht="13.2">
      <c r="A741" s="221"/>
      <c r="B741" s="221"/>
      <c r="C741" s="222"/>
      <c r="D741" s="222"/>
      <c r="E741" s="222"/>
      <c r="F741" s="222"/>
      <c r="G741" s="220"/>
      <c r="H741" s="224"/>
      <c r="I741" s="221"/>
      <c r="J741" s="221"/>
      <c r="K741" s="221"/>
      <c r="L741" s="221"/>
      <c r="M741" s="221"/>
      <c r="N741" s="221"/>
      <c r="O741" s="221"/>
      <c r="P741" s="221"/>
      <c r="Q741" s="221"/>
      <c r="R741" s="221"/>
      <c r="S741" s="221"/>
      <c r="T741" s="221"/>
      <c r="U741" s="221"/>
      <c r="V741" s="221"/>
    </row>
    <row r="742" spans="1:22" ht="13.2">
      <c r="A742" s="221"/>
      <c r="B742" s="221"/>
      <c r="C742" s="222"/>
      <c r="D742" s="222"/>
      <c r="E742" s="222"/>
      <c r="F742" s="222"/>
      <c r="G742" s="220"/>
      <c r="H742" s="224"/>
      <c r="I742" s="221"/>
      <c r="J742" s="221"/>
      <c r="K742" s="221"/>
      <c r="L742" s="221"/>
      <c r="M742" s="221"/>
      <c r="N742" s="221"/>
      <c r="O742" s="221"/>
      <c r="P742" s="221"/>
      <c r="Q742" s="221"/>
      <c r="R742" s="221"/>
      <c r="S742" s="221"/>
      <c r="T742" s="221"/>
      <c r="U742" s="221"/>
      <c r="V742" s="221"/>
    </row>
    <row r="743" spans="1:22" ht="13.2">
      <c r="A743" s="221"/>
      <c r="B743" s="221"/>
      <c r="C743" s="222"/>
      <c r="D743" s="222"/>
      <c r="E743" s="222"/>
      <c r="F743" s="222"/>
      <c r="G743" s="220"/>
      <c r="H743" s="224"/>
      <c r="I743" s="221"/>
      <c r="J743" s="221"/>
      <c r="K743" s="221"/>
      <c r="L743" s="221"/>
      <c r="M743" s="221"/>
      <c r="N743" s="221"/>
      <c r="O743" s="221"/>
      <c r="P743" s="221"/>
      <c r="Q743" s="221"/>
      <c r="R743" s="221"/>
      <c r="S743" s="221"/>
      <c r="T743" s="221"/>
      <c r="U743" s="221"/>
      <c r="V743" s="221"/>
    </row>
    <row r="744" spans="1:22" ht="13.2">
      <c r="A744" s="221"/>
      <c r="B744" s="221"/>
      <c r="C744" s="222"/>
      <c r="D744" s="222"/>
      <c r="E744" s="222"/>
      <c r="F744" s="222"/>
      <c r="G744" s="220"/>
      <c r="H744" s="224"/>
      <c r="I744" s="221"/>
      <c r="J744" s="221"/>
      <c r="K744" s="221"/>
      <c r="L744" s="221"/>
      <c r="M744" s="221"/>
      <c r="N744" s="221"/>
      <c r="O744" s="221"/>
      <c r="P744" s="221"/>
      <c r="Q744" s="221"/>
      <c r="R744" s="221"/>
      <c r="S744" s="221"/>
      <c r="T744" s="221"/>
      <c r="U744" s="221"/>
      <c r="V744" s="221"/>
    </row>
    <row r="745" spans="1:22" ht="13.2">
      <c r="A745" s="221"/>
      <c r="B745" s="221"/>
      <c r="C745" s="222"/>
      <c r="D745" s="222"/>
      <c r="E745" s="222"/>
      <c r="F745" s="222"/>
      <c r="G745" s="220"/>
      <c r="H745" s="224"/>
      <c r="I745" s="221"/>
      <c r="J745" s="221"/>
      <c r="K745" s="221"/>
      <c r="L745" s="221"/>
      <c r="M745" s="221"/>
      <c r="N745" s="221"/>
      <c r="O745" s="221"/>
      <c r="P745" s="221"/>
      <c r="Q745" s="221"/>
      <c r="R745" s="221"/>
      <c r="S745" s="221"/>
      <c r="T745" s="221"/>
      <c r="U745" s="221"/>
      <c r="V745" s="221"/>
    </row>
    <row r="746" spans="1:22" ht="13.2">
      <c r="A746" s="221"/>
      <c r="B746" s="221"/>
      <c r="C746" s="222"/>
      <c r="D746" s="222"/>
      <c r="E746" s="222"/>
      <c r="F746" s="222"/>
      <c r="G746" s="220"/>
      <c r="H746" s="224"/>
      <c r="I746" s="221"/>
      <c r="J746" s="221"/>
      <c r="K746" s="221"/>
      <c r="L746" s="221"/>
      <c r="M746" s="221"/>
      <c r="N746" s="221"/>
      <c r="O746" s="221"/>
      <c r="P746" s="221"/>
      <c r="Q746" s="221"/>
      <c r="R746" s="221"/>
      <c r="S746" s="221"/>
      <c r="T746" s="221"/>
      <c r="U746" s="221"/>
      <c r="V746" s="221"/>
    </row>
    <row r="747" spans="1:22" ht="13.2">
      <c r="A747" s="221"/>
      <c r="B747" s="221"/>
      <c r="C747" s="222"/>
      <c r="D747" s="222"/>
      <c r="E747" s="222"/>
      <c r="F747" s="222"/>
      <c r="G747" s="220"/>
      <c r="H747" s="224"/>
      <c r="I747" s="221"/>
      <c r="J747" s="221"/>
      <c r="K747" s="221"/>
      <c r="L747" s="221"/>
      <c r="M747" s="221"/>
      <c r="N747" s="221"/>
      <c r="O747" s="221"/>
      <c r="P747" s="221"/>
      <c r="Q747" s="221"/>
      <c r="R747" s="221"/>
      <c r="S747" s="221"/>
      <c r="T747" s="221"/>
      <c r="U747" s="221"/>
      <c r="V747" s="221"/>
    </row>
    <row r="748" spans="1:22" ht="13.2">
      <c r="A748" s="221"/>
      <c r="B748" s="221"/>
      <c r="C748" s="222"/>
      <c r="D748" s="222"/>
      <c r="E748" s="222"/>
      <c r="F748" s="222"/>
      <c r="G748" s="220"/>
      <c r="H748" s="224"/>
      <c r="I748" s="221"/>
      <c r="J748" s="221"/>
      <c r="K748" s="221"/>
      <c r="L748" s="221"/>
      <c r="M748" s="221"/>
      <c r="N748" s="221"/>
      <c r="O748" s="221"/>
      <c r="P748" s="221"/>
      <c r="Q748" s="221"/>
      <c r="R748" s="221"/>
      <c r="S748" s="221"/>
      <c r="T748" s="221"/>
      <c r="U748" s="221"/>
      <c r="V748" s="221"/>
    </row>
    <row r="749" spans="1:22" ht="13.2">
      <c r="A749" s="221"/>
      <c r="B749" s="221"/>
      <c r="C749" s="222"/>
      <c r="D749" s="222"/>
      <c r="E749" s="222"/>
      <c r="F749" s="222"/>
      <c r="G749" s="220"/>
      <c r="H749" s="224"/>
      <c r="I749" s="221"/>
      <c r="J749" s="221"/>
      <c r="K749" s="221"/>
      <c r="L749" s="221"/>
      <c r="M749" s="221"/>
      <c r="N749" s="221"/>
      <c r="O749" s="221"/>
      <c r="P749" s="221"/>
      <c r="Q749" s="221"/>
      <c r="R749" s="221"/>
      <c r="S749" s="221"/>
      <c r="T749" s="221"/>
      <c r="U749" s="221"/>
      <c r="V749" s="221"/>
    </row>
    <row r="750" spans="1:22" ht="13.2">
      <c r="A750" s="221"/>
      <c r="B750" s="221"/>
      <c r="C750" s="222"/>
      <c r="D750" s="222"/>
      <c r="E750" s="222"/>
      <c r="F750" s="222"/>
      <c r="G750" s="220"/>
      <c r="H750" s="224"/>
      <c r="I750" s="221"/>
      <c r="J750" s="221"/>
      <c r="K750" s="221"/>
      <c r="L750" s="221"/>
      <c r="M750" s="221"/>
      <c r="N750" s="221"/>
      <c r="O750" s="221"/>
      <c r="P750" s="221"/>
      <c r="Q750" s="221"/>
      <c r="R750" s="221"/>
      <c r="S750" s="221"/>
      <c r="T750" s="221"/>
      <c r="U750" s="221"/>
      <c r="V750" s="221"/>
    </row>
    <row r="751" spans="1:22" ht="13.2">
      <c r="A751" s="221"/>
      <c r="B751" s="221"/>
      <c r="C751" s="222"/>
      <c r="D751" s="222"/>
      <c r="E751" s="222"/>
      <c r="F751" s="222"/>
      <c r="G751" s="220"/>
      <c r="H751" s="224"/>
      <c r="I751" s="221"/>
      <c r="J751" s="221"/>
      <c r="K751" s="221"/>
      <c r="L751" s="221"/>
      <c r="M751" s="221"/>
      <c r="N751" s="221"/>
      <c r="O751" s="221"/>
      <c r="P751" s="221"/>
      <c r="Q751" s="221"/>
      <c r="R751" s="221"/>
      <c r="S751" s="221"/>
      <c r="T751" s="221"/>
      <c r="U751" s="221"/>
      <c r="V751" s="221"/>
    </row>
    <row r="752" spans="1:22" ht="13.2">
      <c r="A752" s="221"/>
      <c r="B752" s="221"/>
      <c r="C752" s="222"/>
      <c r="D752" s="222"/>
      <c r="E752" s="222"/>
      <c r="F752" s="222"/>
      <c r="G752" s="220"/>
      <c r="H752" s="224"/>
      <c r="I752" s="221"/>
      <c r="J752" s="221"/>
      <c r="K752" s="221"/>
      <c r="L752" s="221"/>
      <c r="M752" s="221"/>
      <c r="N752" s="221"/>
      <c r="O752" s="221"/>
      <c r="P752" s="221"/>
      <c r="Q752" s="221"/>
      <c r="R752" s="221"/>
      <c r="S752" s="221"/>
      <c r="T752" s="221"/>
      <c r="U752" s="221"/>
      <c r="V752" s="221"/>
    </row>
    <row r="753" spans="1:22" ht="13.2">
      <c r="A753" s="221"/>
      <c r="B753" s="221"/>
      <c r="C753" s="222"/>
      <c r="D753" s="222"/>
      <c r="E753" s="222"/>
      <c r="F753" s="222"/>
      <c r="G753" s="220"/>
      <c r="H753" s="224"/>
      <c r="I753" s="221"/>
      <c r="J753" s="221"/>
      <c r="K753" s="221"/>
      <c r="L753" s="221"/>
      <c r="M753" s="221"/>
      <c r="N753" s="221"/>
      <c r="O753" s="221"/>
      <c r="P753" s="221"/>
      <c r="Q753" s="221"/>
      <c r="R753" s="221"/>
      <c r="S753" s="221"/>
      <c r="T753" s="221"/>
      <c r="U753" s="221"/>
      <c r="V753" s="221"/>
    </row>
    <row r="754" spans="1:22" ht="13.2">
      <c r="A754" s="221"/>
      <c r="B754" s="221"/>
      <c r="C754" s="222"/>
      <c r="D754" s="222"/>
      <c r="E754" s="222"/>
      <c r="F754" s="222"/>
      <c r="G754" s="220"/>
      <c r="H754" s="224"/>
      <c r="I754" s="221"/>
      <c r="J754" s="221"/>
      <c r="K754" s="221"/>
      <c r="L754" s="221"/>
      <c r="M754" s="221"/>
      <c r="N754" s="221"/>
      <c r="O754" s="221"/>
      <c r="P754" s="221"/>
      <c r="Q754" s="221"/>
      <c r="R754" s="221"/>
      <c r="S754" s="221"/>
      <c r="T754" s="221"/>
      <c r="U754" s="221"/>
      <c r="V754" s="221"/>
    </row>
    <row r="755" spans="1:22" ht="13.2">
      <c r="A755" s="221"/>
      <c r="B755" s="221"/>
      <c r="C755" s="222"/>
      <c r="D755" s="222"/>
      <c r="E755" s="222"/>
      <c r="F755" s="222"/>
      <c r="G755" s="220"/>
      <c r="H755" s="224"/>
      <c r="I755" s="221"/>
      <c r="J755" s="221"/>
      <c r="K755" s="221"/>
      <c r="L755" s="221"/>
      <c r="M755" s="221"/>
      <c r="N755" s="221"/>
      <c r="O755" s="221"/>
      <c r="P755" s="221"/>
      <c r="Q755" s="221"/>
      <c r="R755" s="221"/>
      <c r="S755" s="221"/>
      <c r="T755" s="221"/>
      <c r="U755" s="221"/>
      <c r="V755" s="221"/>
    </row>
    <row r="756" spans="1:22" ht="13.2">
      <c r="A756" s="221"/>
      <c r="B756" s="221"/>
      <c r="C756" s="222"/>
      <c r="D756" s="222"/>
      <c r="E756" s="222"/>
      <c r="F756" s="222"/>
      <c r="G756" s="220"/>
      <c r="H756" s="224"/>
      <c r="I756" s="221"/>
      <c r="J756" s="221"/>
      <c r="K756" s="221"/>
      <c r="L756" s="221"/>
      <c r="M756" s="221"/>
      <c r="N756" s="221"/>
      <c r="O756" s="221"/>
      <c r="P756" s="221"/>
      <c r="Q756" s="221"/>
      <c r="R756" s="221"/>
      <c r="S756" s="221"/>
      <c r="T756" s="221"/>
      <c r="U756" s="221"/>
      <c r="V756" s="221"/>
    </row>
    <row r="757" spans="1:22" ht="13.2">
      <c r="A757" s="221"/>
      <c r="B757" s="221"/>
      <c r="C757" s="222"/>
      <c r="D757" s="222"/>
      <c r="E757" s="222"/>
      <c r="F757" s="222"/>
      <c r="G757" s="220"/>
      <c r="H757" s="224"/>
      <c r="I757" s="221"/>
      <c r="J757" s="221"/>
      <c r="K757" s="221"/>
      <c r="L757" s="221"/>
      <c r="M757" s="221"/>
      <c r="N757" s="221"/>
      <c r="O757" s="221"/>
      <c r="P757" s="221"/>
      <c r="Q757" s="221"/>
      <c r="R757" s="221"/>
      <c r="S757" s="221"/>
      <c r="T757" s="221"/>
      <c r="U757" s="221"/>
      <c r="V757" s="221"/>
    </row>
    <row r="758" spans="1:22" ht="13.2">
      <c r="A758" s="221"/>
      <c r="B758" s="221"/>
      <c r="C758" s="222"/>
      <c r="D758" s="222"/>
      <c r="E758" s="222"/>
      <c r="F758" s="222"/>
      <c r="G758" s="220"/>
      <c r="H758" s="224"/>
      <c r="I758" s="221"/>
      <c r="J758" s="221"/>
      <c r="K758" s="221"/>
      <c r="L758" s="221"/>
      <c r="M758" s="221"/>
      <c r="N758" s="221"/>
      <c r="O758" s="221"/>
      <c r="P758" s="221"/>
      <c r="Q758" s="221"/>
      <c r="R758" s="221"/>
      <c r="S758" s="221"/>
      <c r="T758" s="221"/>
      <c r="U758" s="221"/>
      <c r="V758" s="221"/>
    </row>
    <row r="759" spans="1:22" ht="13.2">
      <c r="A759" s="221"/>
      <c r="B759" s="221"/>
      <c r="C759" s="222"/>
      <c r="D759" s="222"/>
      <c r="E759" s="222"/>
      <c r="F759" s="222"/>
      <c r="G759" s="220"/>
      <c r="H759" s="224"/>
      <c r="I759" s="221"/>
      <c r="J759" s="221"/>
      <c r="K759" s="221"/>
      <c r="L759" s="221"/>
      <c r="M759" s="221"/>
      <c r="N759" s="221"/>
      <c r="O759" s="221"/>
      <c r="P759" s="221"/>
      <c r="Q759" s="221"/>
      <c r="R759" s="221"/>
      <c r="S759" s="221"/>
      <c r="T759" s="221"/>
      <c r="U759" s="221"/>
      <c r="V759" s="221"/>
    </row>
    <row r="760" spans="1:22" ht="13.2">
      <c r="A760" s="221"/>
      <c r="B760" s="221"/>
      <c r="C760" s="222"/>
      <c r="D760" s="222"/>
      <c r="E760" s="222"/>
      <c r="F760" s="222"/>
      <c r="G760" s="220"/>
      <c r="H760" s="224"/>
      <c r="I760" s="221"/>
      <c r="J760" s="221"/>
      <c r="K760" s="221"/>
      <c r="L760" s="221"/>
      <c r="M760" s="221"/>
      <c r="N760" s="221"/>
      <c r="O760" s="221"/>
      <c r="P760" s="221"/>
      <c r="Q760" s="221"/>
      <c r="R760" s="221"/>
      <c r="S760" s="221"/>
      <c r="T760" s="221"/>
      <c r="U760" s="221"/>
      <c r="V760" s="221"/>
    </row>
    <row r="761" spans="1:22" ht="13.2">
      <c r="A761" s="221"/>
      <c r="B761" s="221"/>
      <c r="C761" s="222"/>
      <c r="D761" s="222"/>
      <c r="E761" s="222"/>
      <c r="F761" s="222"/>
      <c r="G761" s="220"/>
      <c r="H761" s="224"/>
      <c r="I761" s="221"/>
      <c r="J761" s="221"/>
      <c r="K761" s="221"/>
      <c r="L761" s="221"/>
      <c r="M761" s="221"/>
      <c r="N761" s="221"/>
      <c r="O761" s="221"/>
      <c r="P761" s="221"/>
      <c r="Q761" s="221"/>
      <c r="R761" s="221"/>
      <c r="S761" s="221"/>
      <c r="T761" s="221"/>
      <c r="U761" s="221"/>
      <c r="V761" s="221"/>
    </row>
    <row r="762" spans="1:22" ht="13.2">
      <c r="A762" s="221"/>
      <c r="B762" s="221"/>
      <c r="C762" s="222"/>
      <c r="D762" s="222"/>
      <c r="E762" s="222"/>
      <c r="F762" s="222"/>
      <c r="G762" s="220"/>
      <c r="H762" s="224"/>
      <c r="I762" s="221"/>
      <c r="J762" s="221"/>
      <c r="K762" s="221"/>
      <c r="L762" s="221"/>
      <c r="M762" s="221"/>
      <c r="N762" s="221"/>
      <c r="O762" s="221"/>
      <c r="P762" s="221"/>
      <c r="Q762" s="221"/>
      <c r="R762" s="221"/>
      <c r="S762" s="221"/>
      <c r="T762" s="221"/>
      <c r="U762" s="221"/>
      <c r="V762" s="221"/>
    </row>
    <row r="763" spans="1:22" ht="13.2">
      <c r="A763" s="221"/>
      <c r="B763" s="221"/>
      <c r="C763" s="222"/>
      <c r="D763" s="222"/>
      <c r="E763" s="222"/>
      <c r="F763" s="222"/>
      <c r="G763" s="220"/>
      <c r="H763" s="224"/>
      <c r="I763" s="221"/>
      <c r="J763" s="221"/>
      <c r="K763" s="221"/>
      <c r="L763" s="221"/>
      <c r="M763" s="221"/>
      <c r="N763" s="221"/>
      <c r="O763" s="221"/>
      <c r="P763" s="221"/>
      <c r="Q763" s="221"/>
      <c r="R763" s="221"/>
      <c r="S763" s="221"/>
      <c r="T763" s="221"/>
      <c r="U763" s="221"/>
      <c r="V763" s="221"/>
    </row>
    <row r="764" spans="1:22" ht="13.2">
      <c r="A764" s="221"/>
      <c r="B764" s="221"/>
      <c r="C764" s="222"/>
      <c r="D764" s="222"/>
      <c r="E764" s="222"/>
      <c r="F764" s="222"/>
      <c r="G764" s="220"/>
      <c r="H764" s="224"/>
      <c r="I764" s="221"/>
      <c r="J764" s="221"/>
      <c r="K764" s="221"/>
      <c r="L764" s="221"/>
      <c r="M764" s="221"/>
      <c r="N764" s="221"/>
      <c r="O764" s="221"/>
      <c r="P764" s="221"/>
      <c r="Q764" s="221"/>
      <c r="R764" s="221"/>
      <c r="S764" s="221"/>
      <c r="T764" s="221"/>
      <c r="U764" s="221"/>
      <c r="V764" s="221"/>
    </row>
    <row r="765" spans="1:22" ht="13.2">
      <c r="A765" s="221"/>
      <c r="B765" s="221"/>
      <c r="C765" s="222"/>
      <c r="D765" s="222"/>
      <c r="E765" s="222"/>
      <c r="F765" s="222"/>
      <c r="G765" s="220"/>
      <c r="H765" s="224"/>
      <c r="I765" s="221"/>
      <c r="J765" s="221"/>
      <c r="K765" s="221"/>
      <c r="L765" s="221"/>
      <c r="M765" s="221"/>
      <c r="N765" s="221"/>
      <c r="O765" s="221"/>
      <c r="P765" s="221"/>
      <c r="Q765" s="221"/>
      <c r="R765" s="221"/>
      <c r="S765" s="221"/>
      <c r="T765" s="221"/>
      <c r="U765" s="221"/>
      <c r="V765" s="221"/>
    </row>
    <row r="766" spans="1:22" ht="13.2">
      <c r="A766" s="221"/>
      <c r="B766" s="221"/>
      <c r="C766" s="222"/>
      <c r="D766" s="222"/>
      <c r="E766" s="222"/>
      <c r="F766" s="222"/>
      <c r="G766" s="220"/>
      <c r="H766" s="224"/>
      <c r="I766" s="221"/>
      <c r="J766" s="221"/>
      <c r="K766" s="221"/>
      <c r="L766" s="221"/>
      <c r="M766" s="221"/>
      <c r="N766" s="221"/>
      <c r="O766" s="221"/>
      <c r="P766" s="221"/>
      <c r="Q766" s="221"/>
      <c r="R766" s="221"/>
      <c r="S766" s="221"/>
      <c r="T766" s="221"/>
      <c r="U766" s="221"/>
      <c r="V766" s="221"/>
    </row>
    <row r="767" spans="1:22" ht="13.2">
      <c r="A767" s="221"/>
      <c r="B767" s="221"/>
      <c r="C767" s="222"/>
      <c r="D767" s="222"/>
      <c r="E767" s="222"/>
      <c r="F767" s="222"/>
      <c r="G767" s="220"/>
      <c r="H767" s="224"/>
      <c r="I767" s="221"/>
      <c r="J767" s="221"/>
      <c r="K767" s="221"/>
      <c r="L767" s="221"/>
      <c r="M767" s="221"/>
      <c r="N767" s="221"/>
      <c r="O767" s="221"/>
      <c r="P767" s="221"/>
      <c r="Q767" s="221"/>
      <c r="R767" s="221"/>
      <c r="S767" s="221"/>
      <c r="T767" s="221"/>
      <c r="U767" s="221"/>
      <c r="V767" s="221"/>
    </row>
    <row r="768" spans="1:22" ht="13.2">
      <c r="A768" s="221"/>
      <c r="B768" s="221"/>
      <c r="C768" s="222"/>
      <c r="D768" s="222"/>
      <c r="E768" s="222"/>
      <c r="F768" s="222"/>
      <c r="G768" s="220"/>
      <c r="H768" s="224"/>
      <c r="I768" s="221"/>
      <c r="J768" s="221"/>
      <c r="K768" s="221"/>
      <c r="L768" s="221"/>
      <c r="M768" s="221"/>
      <c r="N768" s="221"/>
      <c r="O768" s="221"/>
      <c r="P768" s="221"/>
      <c r="Q768" s="221"/>
      <c r="R768" s="221"/>
      <c r="S768" s="221"/>
      <c r="T768" s="221"/>
      <c r="U768" s="221"/>
      <c r="V768" s="221"/>
    </row>
    <row r="769" spans="1:22" ht="13.2">
      <c r="A769" s="221"/>
      <c r="B769" s="221"/>
      <c r="C769" s="222"/>
      <c r="D769" s="222"/>
      <c r="E769" s="222"/>
      <c r="F769" s="222"/>
      <c r="G769" s="220"/>
      <c r="H769" s="224"/>
      <c r="I769" s="221"/>
      <c r="J769" s="221"/>
      <c r="K769" s="221"/>
      <c r="L769" s="221"/>
      <c r="M769" s="221"/>
      <c r="N769" s="221"/>
      <c r="O769" s="221"/>
      <c r="P769" s="221"/>
      <c r="Q769" s="221"/>
      <c r="R769" s="221"/>
      <c r="S769" s="221"/>
      <c r="T769" s="221"/>
      <c r="U769" s="221"/>
      <c r="V769" s="221"/>
    </row>
    <row r="770" spans="1:22" ht="13.2">
      <c r="A770" s="221"/>
      <c r="B770" s="221"/>
      <c r="C770" s="222"/>
      <c r="D770" s="222"/>
      <c r="E770" s="222"/>
      <c r="F770" s="222"/>
      <c r="G770" s="220"/>
      <c r="H770" s="224"/>
      <c r="I770" s="221"/>
      <c r="J770" s="221"/>
      <c r="K770" s="221"/>
      <c r="L770" s="221"/>
      <c r="M770" s="221"/>
      <c r="N770" s="221"/>
      <c r="O770" s="221"/>
      <c r="P770" s="221"/>
      <c r="Q770" s="221"/>
      <c r="R770" s="221"/>
      <c r="S770" s="221"/>
      <c r="T770" s="221"/>
      <c r="U770" s="221"/>
      <c r="V770" s="221"/>
    </row>
    <row r="771" spans="1:22" ht="13.2">
      <c r="A771" s="221"/>
      <c r="B771" s="221"/>
      <c r="C771" s="222"/>
      <c r="D771" s="222"/>
      <c r="E771" s="222"/>
      <c r="F771" s="222"/>
      <c r="G771" s="220"/>
      <c r="H771" s="224"/>
      <c r="I771" s="221"/>
      <c r="J771" s="221"/>
      <c r="K771" s="221"/>
      <c r="L771" s="221"/>
      <c r="M771" s="221"/>
      <c r="N771" s="221"/>
      <c r="O771" s="221"/>
      <c r="P771" s="221"/>
      <c r="Q771" s="221"/>
      <c r="R771" s="221"/>
      <c r="S771" s="221"/>
      <c r="T771" s="221"/>
      <c r="U771" s="221"/>
      <c r="V771" s="221"/>
    </row>
    <row r="772" spans="1:22" ht="13.2">
      <c r="A772" s="221"/>
      <c r="B772" s="221"/>
      <c r="C772" s="222"/>
      <c r="D772" s="222"/>
      <c r="E772" s="222"/>
      <c r="F772" s="222"/>
      <c r="G772" s="220"/>
      <c r="H772" s="224"/>
      <c r="I772" s="221"/>
      <c r="J772" s="221"/>
      <c r="K772" s="221"/>
      <c r="L772" s="221"/>
      <c r="M772" s="221"/>
      <c r="N772" s="221"/>
      <c r="O772" s="221"/>
      <c r="P772" s="221"/>
      <c r="Q772" s="221"/>
      <c r="R772" s="221"/>
      <c r="S772" s="221"/>
      <c r="T772" s="221"/>
      <c r="U772" s="221"/>
      <c r="V772" s="221"/>
    </row>
    <row r="773" spans="1:22" ht="13.2">
      <c r="A773" s="221"/>
      <c r="B773" s="221"/>
      <c r="C773" s="222"/>
      <c r="D773" s="222"/>
      <c r="E773" s="222"/>
      <c r="F773" s="222"/>
      <c r="G773" s="220"/>
      <c r="H773" s="224"/>
      <c r="I773" s="221"/>
      <c r="J773" s="221"/>
      <c r="K773" s="221"/>
      <c r="L773" s="221"/>
      <c r="M773" s="221"/>
      <c r="N773" s="221"/>
      <c r="O773" s="221"/>
      <c r="P773" s="221"/>
      <c r="Q773" s="221"/>
      <c r="R773" s="221"/>
      <c r="S773" s="221"/>
      <c r="T773" s="221"/>
      <c r="U773" s="221"/>
      <c r="V773" s="221"/>
    </row>
    <row r="774" spans="1:22" ht="13.2">
      <c r="A774" s="221"/>
      <c r="B774" s="221"/>
      <c r="C774" s="222"/>
      <c r="D774" s="222"/>
      <c r="E774" s="222"/>
      <c r="F774" s="222"/>
      <c r="G774" s="220"/>
      <c r="H774" s="224"/>
      <c r="I774" s="221"/>
      <c r="J774" s="221"/>
      <c r="K774" s="221"/>
      <c r="L774" s="221"/>
      <c r="M774" s="221"/>
      <c r="N774" s="221"/>
      <c r="O774" s="221"/>
      <c r="P774" s="221"/>
      <c r="Q774" s="221"/>
      <c r="R774" s="221"/>
      <c r="S774" s="221"/>
      <c r="T774" s="221"/>
      <c r="U774" s="221"/>
      <c r="V774" s="221"/>
    </row>
    <row r="775" spans="1:22" ht="13.2">
      <c r="A775" s="221"/>
      <c r="B775" s="221"/>
      <c r="C775" s="222"/>
      <c r="D775" s="222"/>
      <c r="E775" s="222"/>
      <c r="F775" s="222"/>
      <c r="G775" s="220"/>
      <c r="H775" s="224"/>
      <c r="I775" s="221"/>
      <c r="J775" s="221"/>
      <c r="K775" s="221"/>
      <c r="L775" s="221"/>
      <c r="M775" s="221"/>
      <c r="N775" s="221"/>
      <c r="O775" s="221"/>
      <c r="P775" s="221"/>
      <c r="Q775" s="221"/>
      <c r="R775" s="221"/>
      <c r="S775" s="221"/>
      <c r="T775" s="221"/>
      <c r="U775" s="221"/>
      <c r="V775" s="221"/>
    </row>
    <row r="776" spans="1:22" ht="13.2">
      <c r="A776" s="221"/>
      <c r="B776" s="221"/>
      <c r="C776" s="222"/>
      <c r="D776" s="222"/>
      <c r="E776" s="222"/>
      <c r="F776" s="222"/>
      <c r="G776" s="220"/>
      <c r="H776" s="224"/>
      <c r="I776" s="221"/>
      <c r="J776" s="221"/>
      <c r="K776" s="221"/>
      <c r="L776" s="221"/>
      <c r="M776" s="221"/>
      <c r="N776" s="221"/>
      <c r="O776" s="221"/>
      <c r="P776" s="221"/>
      <c r="Q776" s="221"/>
      <c r="R776" s="221"/>
      <c r="S776" s="221"/>
      <c r="T776" s="221"/>
      <c r="U776" s="221"/>
      <c r="V776" s="221"/>
    </row>
    <row r="777" spans="1:22" ht="13.2">
      <c r="A777" s="221"/>
      <c r="B777" s="221"/>
      <c r="C777" s="222"/>
      <c r="D777" s="222"/>
      <c r="E777" s="222"/>
      <c r="F777" s="222"/>
      <c r="G777" s="220"/>
      <c r="H777" s="224"/>
      <c r="I777" s="221"/>
      <c r="J777" s="221"/>
      <c r="K777" s="221"/>
      <c r="L777" s="221"/>
      <c r="M777" s="221"/>
      <c r="N777" s="221"/>
      <c r="O777" s="221"/>
      <c r="P777" s="221"/>
      <c r="Q777" s="221"/>
      <c r="R777" s="221"/>
      <c r="S777" s="221"/>
      <c r="T777" s="221"/>
      <c r="U777" s="221"/>
      <c r="V777" s="221"/>
    </row>
    <row r="778" spans="1:22" ht="13.2">
      <c r="A778" s="221"/>
      <c r="B778" s="221"/>
      <c r="C778" s="222"/>
      <c r="D778" s="222"/>
      <c r="E778" s="222"/>
      <c r="F778" s="222"/>
      <c r="G778" s="220"/>
      <c r="H778" s="224"/>
      <c r="I778" s="221"/>
      <c r="J778" s="221"/>
      <c r="K778" s="221"/>
      <c r="L778" s="221"/>
      <c r="M778" s="221"/>
      <c r="N778" s="221"/>
      <c r="O778" s="221"/>
      <c r="P778" s="221"/>
      <c r="Q778" s="221"/>
      <c r="R778" s="221"/>
      <c r="S778" s="221"/>
      <c r="T778" s="221"/>
      <c r="U778" s="221"/>
      <c r="V778" s="221"/>
    </row>
    <row r="779" spans="1:22" ht="13.2">
      <c r="A779" s="221"/>
      <c r="B779" s="221"/>
      <c r="C779" s="222"/>
      <c r="D779" s="222"/>
      <c r="E779" s="222"/>
      <c r="F779" s="222"/>
      <c r="G779" s="220"/>
      <c r="H779" s="224"/>
      <c r="I779" s="221"/>
      <c r="J779" s="221"/>
      <c r="K779" s="221"/>
      <c r="L779" s="221"/>
      <c r="M779" s="221"/>
      <c r="N779" s="221"/>
      <c r="O779" s="221"/>
      <c r="P779" s="221"/>
      <c r="Q779" s="221"/>
      <c r="R779" s="221"/>
      <c r="S779" s="221"/>
      <c r="T779" s="221"/>
      <c r="U779" s="221"/>
      <c r="V779" s="221"/>
    </row>
    <row r="780" spans="1:22" ht="13.2">
      <c r="A780" s="221"/>
      <c r="B780" s="221"/>
      <c r="C780" s="222"/>
      <c r="D780" s="222"/>
      <c r="E780" s="222"/>
      <c r="F780" s="222"/>
      <c r="G780" s="220"/>
      <c r="H780" s="224"/>
      <c r="I780" s="221"/>
      <c r="J780" s="221"/>
      <c r="K780" s="221"/>
      <c r="L780" s="221"/>
      <c r="M780" s="221"/>
      <c r="N780" s="221"/>
      <c r="O780" s="221"/>
      <c r="P780" s="221"/>
      <c r="Q780" s="221"/>
      <c r="R780" s="221"/>
      <c r="S780" s="221"/>
      <c r="T780" s="221"/>
      <c r="U780" s="221"/>
      <c r="V780" s="221"/>
    </row>
    <row r="781" spans="1:22" ht="13.2">
      <c r="A781" s="221"/>
      <c r="B781" s="221"/>
      <c r="C781" s="222"/>
      <c r="D781" s="222"/>
      <c r="E781" s="222"/>
      <c r="F781" s="222"/>
      <c r="G781" s="220"/>
      <c r="H781" s="224"/>
      <c r="I781" s="221"/>
      <c r="J781" s="221"/>
      <c r="K781" s="221"/>
      <c r="L781" s="221"/>
      <c r="M781" s="221"/>
      <c r="N781" s="221"/>
      <c r="O781" s="221"/>
      <c r="P781" s="221"/>
      <c r="Q781" s="221"/>
      <c r="R781" s="221"/>
      <c r="S781" s="221"/>
      <c r="T781" s="221"/>
      <c r="U781" s="221"/>
      <c r="V781" s="221"/>
    </row>
    <row r="782" spans="1:22" ht="13.2">
      <c r="A782" s="221"/>
      <c r="B782" s="221"/>
      <c r="C782" s="222"/>
      <c r="D782" s="222"/>
      <c r="E782" s="222"/>
      <c r="F782" s="222"/>
      <c r="G782" s="220"/>
      <c r="H782" s="224"/>
      <c r="I782" s="221"/>
      <c r="J782" s="221"/>
      <c r="K782" s="221"/>
      <c r="L782" s="221"/>
      <c r="M782" s="221"/>
      <c r="N782" s="221"/>
      <c r="O782" s="221"/>
      <c r="P782" s="221"/>
      <c r="Q782" s="221"/>
      <c r="R782" s="221"/>
      <c r="S782" s="221"/>
      <c r="T782" s="221"/>
      <c r="U782" s="221"/>
      <c r="V782" s="221"/>
    </row>
    <row r="783" spans="1:22" ht="13.2">
      <c r="A783" s="221"/>
      <c r="B783" s="221"/>
      <c r="C783" s="222"/>
      <c r="D783" s="222"/>
      <c r="E783" s="222"/>
      <c r="F783" s="222"/>
      <c r="G783" s="220"/>
      <c r="H783" s="224"/>
      <c r="I783" s="221"/>
      <c r="J783" s="221"/>
      <c r="K783" s="221"/>
      <c r="L783" s="221"/>
      <c r="M783" s="221"/>
      <c r="N783" s="221"/>
      <c r="O783" s="221"/>
      <c r="P783" s="221"/>
      <c r="Q783" s="221"/>
      <c r="R783" s="221"/>
      <c r="S783" s="221"/>
      <c r="T783" s="221"/>
      <c r="U783" s="221"/>
      <c r="V783" s="221"/>
    </row>
    <row r="784" spans="1:22" ht="13.2">
      <c r="A784" s="221"/>
      <c r="B784" s="221"/>
      <c r="C784" s="222"/>
      <c r="D784" s="222"/>
      <c r="E784" s="222"/>
      <c r="F784" s="222"/>
      <c r="G784" s="220"/>
      <c r="H784" s="224"/>
      <c r="I784" s="221"/>
      <c r="J784" s="221"/>
      <c r="K784" s="221"/>
      <c r="L784" s="221"/>
      <c r="M784" s="221"/>
      <c r="N784" s="221"/>
      <c r="O784" s="221"/>
      <c r="P784" s="221"/>
      <c r="Q784" s="221"/>
      <c r="R784" s="221"/>
      <c r="S784" s="221"/>
      <c r="T784" s="221"/>
      <c r="U784" s="221"/>
      <c r="V784" s="221"/>
    </row>
    <row r="785" spans="1:22" ht="13.2">
      <c r="A785" s="221"/>
      <c r="B785" s="221"/>
      <c r="C785" s="222"/>
      <c r="D785" s="222"/>
      <c r="E785" s="222"/>
      <c r="F785" s="222"/>
      <c r="G785" s="220"/>
      <c r="H785" s="224"/>
      <c r="I785" s="221"/>
      <c r="J785" s="221"/>
      <c r="K785" s="221"/>
      <c r="L785" s="221"/>
      <c r="M785" s="221"/>
      <c r="N785" s="221"/>
      <c r="O785" s="221"/>
      <c r="P785" s="221"/>
      <c r="Q785" s="221"/>
      <c r="R785" s="221"/>
      <c r="S785" s="221"/>
      <c r="T785" s="221"/>
      <c r="U785" s="221"/>
      <c r="V785" s="221"/>
    </row>
    <row r="786" spans="1:22" ht="13.2">
      <c r="A786" s="221"/>
      <c r="B786" s="221"/>
      <c r="C786" s="222"/>
      <c r="D786" s="222"/>
      <c r="E786" s="222"/>
      <c r="F786" s="222"/>
      <c r="G786" s="220"/>
      <c r="H786" s="224"/>
      <c r="I786" s="221"/>
      <c r="J786" s="221"/>
      <c r="K786" s="221"/>
      <c r="L786" s="221"/>
      <c r="M786" s="221"/>
      <c r="N786" s="221"/>
      <c r="O786" s="221"/>
      <c r="P786" s="221"/>
      <c r="Q786" s="221"/>
      <c r="R786" s="221"/>
      <c r="S786" s="221"/>
      <c r="T786" s="221"/>
      <c r="U786" s="221"/>
      <c r="V786" s="221"/>
    </row>
    <row r="787" spans="1:22" ht="13.2">
      <c r="A787" s="221"/>
      <c r="B787" s="221"/>
      <c r="C787" s="222"/>
      <c r="D787" s="222"/>
      <c r="E787" s="222"/>
      <c r="F787" s="222"/>
      <c r="G787" s="220"/>
      <c r="H787" s="224"/>
      <c r="I787" s="221"/>
      <c r="J787" s="221"/>
      <c r="K787" s="221"/>
      <c r="L787" s="221"/>
      <c r="M787" s="221"/>
      <c r="N787" s="221"/>
      <c r="O787" s="221"/>
      <c r="P787" s="221"/>
      <c r="Q787" s="221"/>
      <c r="R787" s="221"/>
      <c r="S787" s="221"/>
      <c r="T787" s="221"/>
      <c r="U787" s="221"/>
      <c r="V787" s="221"/>
    </row>
    <row r="788" spans="1:22" ht="13.2">
      <c r="A788" s="221"/>
      <c r="B788" s="221"/>
      <c r="C788" s="222"/>
      <c r="D788" s="222"/>
      <c r="E788" s="222"/>
      <c r="F788" s="222"/>
      <c r="G788" s="220"/>
      <c r="H788" s="224"/>
      <c r="I788" s="221"/>
      <c r="J788" s="221"/>
      <c r="K788" s="221"/>
      <c r="L788" s="221"/>
      <c r="M788" s="221"/>
      <c r="N788" s="221"/>
      <c r="O788" s="221"/>
      <c r="P788" s="221"/>
      <c r="Q788" s="221"/>
      <c r="R788" s="221"/>
      <c r="S788" s="221"/>
      <c r="T788" s="221"/>
      <c r="U788" s="221"/>
      <c r="V788" s="221"/>
    </row>
    <row r="789" spans="1:22" ht="13.2">
      <c r="A789" s="221"/>
      <c r="B789" s="221"/>
      <c r="C789" s="222"/>
      <c r="D789" s="222"/>
      <c r="E789" s="222"/>
      <c r="F789" s="222"/>
      <c r="G789" s="220"/>
      <c r="H789" s="224"/>
      <c r="I789" s="221"/>
      <c r="J789" s="221"/>
      <c r="K789" s="221"/>
      <c r="L789" s="221"/>
      <c r="M789" s="221"/>
      <c r="N789" s="221"/>
      <c r="O789" s="221"/>
      <c r="P789" s="221"/>
      <c r="Q789" s="221"/>
      <c r="R789" s="221"/>
      <c r="S789" s="221"/>
      <c r="T789" s="221"/>
      <c r="U789" s="221"/>
      <c r="V789" s="221"/>
    </row>
    <row r="790" spans="1:22" ht="13.2">
      <c r="A790" s="221"/>
      <c r="B790" s="221"/>
      <c r="C790" s="222"/>
      <c r="D790" s="222"/>
      <c r="E790" s="222"/>
      <c r="F790" s="222"/>
      <c r="G790" s="220"/>
      <c r="H790" s="224"/>
      <c r="I790" s="221"/>
      <c r="J790" s="221"/>
      <c r="K790" s="221"/>
      <c r="L790" s="221"/>
      <c r="M790" s="221"/>
      <c r="N790" s="221"/>
      <c r="O790" s="221"/>
      <c r="P790" s="221"/>
      <c r="Q790" s="221"/>
      <c r="R790" s="221"/>
      <c r="S790" s="221"/>
      <c r="T790" s="221"/>
      <c r="U790" s="221"/>
      <c r="V790" s="221"/>
    </row>
    <row r="791" spans="1:22" ht="13.2">
      <c r="A791" s="221"/>
      <c r="B791" s="221"/>
      <c r="C791" s="222"/>
      <c r="D791" s="222"/>
      <c r="E791" s="222"/>
      <c r="F791" s="222"/>
      <c r="G791" s="220"/>
      <c r="H791" s="224"/>
      <c r="I791" s="221"/>
      <c r="J791" s="221"/>
      <c r="K791" s="221"/>
      <c r="L791" s="221"/>
      <c r="M791" s="221"/>
      <c r="N791" s="221"/>
      <c r="O791" s="221"/>
      <c r="P791" s="221"/>
      <c r="Q791" s="221"/>
      <c r="R791" s="221"/>
      <c r="S791" s="221"/>
      <c r="T791" s="221"/>
      <c r="U791" s="221"/>
      <c r="V791" s="221"/>
    </row>
    <row r="792" spans="1:22" ht="13.2">
      <c r="A792" s="221"/>
      <c r="B792" s="221"/>
      <c r="C792" s="222"/>
      <c r="D792" s="222"/>
      <c r="E792" s="222"/>
      <c r="F792" s="222"/>
      <c r="G792" s="220"/>
      <c r="H792" s="224"/>
      <c r="I792" s="221"/>
      <c r="J792" s="221"/>
      <c r="K792" s="221"/>
      <c r="L792" s="221"/>
      <c r="M792" s="221"/>
      <c r="N792" s="221"/>
      <c r="O792" s="221"/>
      <c r="P792" s="221"/>
      <c r="Q792" s="221"/>
      <c r="R792" s="221"/>
      <c r="S792" s="221"/>
      <c r="T792" s="221"/>
      <c r="U792" s="221"/>
      <c r="V792" s="221"/>
    </row>
    <row r="793" spans="1:22" ht="13.2">
      <c r="A793" s="221"/>
      <c r="B793" s="221"/>
      <c r="C793" s="222"/>
      <c r="D793" s="222"/>
      <c r="E793" s="222"/>
      <c r="F793" s="222"/>
      <c r="G793" s="220"/>
      <c r="H793" s="224"/>
      <c r="I793" s="221"/>
      <c r="J793" s="221"/>
      <c r="K793" s="221"/>
      <c r="L793" s="221"/>
      <c r="M793" s="221"/>
      <c r="N793" s="221"/>
      <c r="O793" s="221"/>
      <c r="P793" s="221"/>
      <c r="Q793" s="221"/>
      <c r="R793" s="221"/>
      <c r="S793" s="221"/>
      <c r="T793" s="221"/>
      <c r="U793" s="221"/>
      <c r="V793" s="221"/>
    </row>
    <row r="794" spans="1:22" ht="13.2">
      <c r="A794" s="221"/>
      <c r="B794" s="221"/>
      <c r="C794" s="222"/>
      <c r="D794" s="222"/>
      <c r="E794" s="222"/>
      <c r="F794" s="222"/>
      <c r="G794" s="220"/>
      <c r="H794" s="224"/>
      <c r="I794" s="221"/>
      <c r="J794" s="221"/>
      <c r="K794" s="221"/>
      <c r="L794" s="221"/>
      <c r="M794" s="221"/>
      <c r="N794" s="221"/>
      <c r="O794" s="221"/>
      <c r="P794" s="221"/>
      <c r="Q794" s="221"/>
      <c r="R794" s="221"/>
      <c r="S794" s="221"/>
      <c r="T794" s="221"/>
      <c r="U794" s="221"/>
      <c r="V794" s="221"/>
    </row>
    <row r="795" spans="1:22" ht="13.2">
      <c r="A795" s="221"/>
      <c r="B795" s="221"/>
      <c r="C795" s="222"/>
      <c r="D795" s="222"/>
      <c r="E795" s="222"/>
      <c r="F795" s="222"/>
      <c r="G795" s="220"/>
      <c r="H795" s="224"/>
      <c r="I795" s="221"/>
      <c r="J795" s="221"/>
      <c r="K795" s="221"/>
      <c r="L795" s="221"/>
      <c r="M795" s="221"/>
      <c r="N795" s="221"/>
      <c r="O795" s="221"/>
      <c r="P795" s="221"/>
      <c r="Q795" s="221"/>
      <c r="R795" s="221"/>
      <c r="S795" s="221"/>
      <c r="T795" s="221"/>
      <c r="U795" s="221"/>
      <c r="V795" s="221"/>
    </row>
    <row r="796" spans="1:22" ht="13.2">
      <c r="A796" s="221"/>
      <c r="B796" s="221"/>
      <c r="C796" s="222"/>
      <c r="D796" s="222"/>
      <c r="E796" s="222"/>
      <c r="F796" s="222"/>
      <c r="G796" s="220"/>
      <c r="H796" s="224"/>
      <c r="I796" s="221"/>
      <c r="J796" s="221"/>
      <c r="K796" s="221"/>
      <c r="L796" s="221"/>
      <c r="M796" s="221"/>
      <c r="N796" s="221"/>
      <c r="O796" s="221"/>
      <c r="P796" s="221"/>
      <c r="Q796" s="221"/>
      <c r="R796" s="221"/>
      <c r="S796" s="221"/>
      <c r="T796" s="221"/>
      <c r="U796" s="221"/>
      <c r="V796" s="221"/>
    </row>
    <row r="797" spans="1:22" ht="13.2">
      <c r="A797" s="221"/>
      <c r="B797" s="221"/>
      <c r="C797" s="222"/>
      <c r="D797" s="222"/>
      <c r="E797" s="222"/>
      <c r="F797" s="222"/>
      <c r="G797" s="220"/>
      <c r="H797" s="224"/>
      <c r="I797" s="221"/>
      <c r="J797" s="221"/>
      <c r="K797" s="221"/>
      <c r="L797" s="221"/>
      <c r="M797" s="221"/>
      <c r="N797" s="221"/>
      <c r="O797" s="221"/>
      <c r="P797" s="221"/>
      <c r="Q797" s="221"/>
      <c r="R797" s="221"/>
      <c r="S797" s="221"/>
      <c r="T797" s="221"/>
      <c r="U797" s="221"/>
      <c r="V797" s="221"/>
    </row>
    <row r="798" spans="1:22" ht="13.2">
      <c r="A798" s="221"/>
      <c r="B798" s="221"/>
      <c r="C798" s="222"/>
      <c r="D798" s="222"/>
      <c r="E798" s="222"/>
      <c r="F798" s="222"/>
      <c r="G798" s="220"/>
      <c r="H798" s="224"/>
      <c r="I798" s="221"/>
      <c r="J798" s="221"/>
      <c r="K798" s="221"/>
      <c r="L798" s="221"/>
      <c r="M798" s="221"/>
      <c r="N798" s="221"/>
      <c r="O798" s="221"/>
      <c r="P798" s="221"/>
      <c r="Q798" s="221"/>
      <c r="R798" s="221"/>
      <c r="S798" s="221"/>
      <c r="T798" s="221"/>
      <c r="U798" s="221"/>
      <c r="V798" s="221"/>
    </row>
    <row r="799" spans="1:22" ht="13.2">
      <c r="A799" s="221"/>
      <c r="B799" s="221"/>
      <c r="C799" s="222"/>
      <c r="D799" s="222"/>
      <c r="E799" s="222"/>
      <c r="F799" s="222"/>
      <c r="G799" s="220"/>
      <c r="H799" s="224"/>
      <c r="I799" s="221"/>
      <c r="J799" s="221"/>
      <c r="K799" s="221"/>
      <c r="L799" s="221"/>
      <c r="M799" s="221"/>
      <c r="N799" s="221"/>
      <c r="O799" s="221"/>
      <c r="P799" s="221"/>
      <c r="Q799" s="221"/>
      <c r="R799" s="221"/>
      <c r="S799" s="221"/>
      <c r="T799" s="221"/>
      <c r="U799" s="221"/>
      <c r="V799" s="221"/>
    </row>
    <row r="800" spans="1:22" ht="13.2">
      <c r="A800" s="221"/>
      <c r="B800" s="221"/>
      <c r="C800" s="222"/>
      <c r="D800" s="222"/>
      <c r="E800" s="222"/>
      <c r="F800" s="222"/>
      <c r="G800" s="220"/>
      <c r="H800" s="224"/>
      <c r="I800" s="221"/>
      <c r="J800" s="221"/>
      <c r="K800" s="221"/>
      <c r="L800" s="221"/>
      <c r="M800" s="221"/>
      <c r="N800" s="221"/>
      <c r="O800" s="221"/>
      <c r="P800" s="221"/>
      <c r="Q800" s="221"/>
      <c r="R800" s="221"/>
      <c r="S800" s="221"/>
      <c r="T800" s="221"/>
      <c r="U800" s="221"/>
      <c r="V800" s="221"/>
    </row>
    <row r="801" spans="1:22" ht="13.2">
      <c r="A801" s="221"/>
      <c r="B801" s="221"/>
      <c r="C801" s="222"/>
      <c r="D801" s="222"/>
      <c r="E801" s="222"/>
      <c r="F801" s="222"/>
      <c r="G801" s="220"/>
      <c r="H801" s="224"/>
      <c r="I801" s="221"/>
      <c r="J801" s="221"/>
      <c r="K801" s="221"/>
      <c r="L801" s="221"/>
      <c r="M801" s="221"/>
      <c r="N801" s="221"/>
      <c r="O801" s="221"/>
      <c r="P801" s="221"/>
      <c r="Q801" s="221"/>
      <c r="R801" s="221"/>
      <c r="S801" s="221"/>
      <c r="T801" s="221"/>
      <c r="U801" s="221"/>
      <c r="V801" s="221"/>
    </row>
    <row r="802" spans="1:22" ht="13.2">
      <c r="A802" s="221"/>
      <c r="B802" s="221"/>
      <c r="C802" s="222"/>
      <c r="D802" s="222"/>
      <c r="E802" s="222"/>
      <c r="F802" s="222"/>
      <c r="G802" s="220"/>
      <c r="H802" s="224"/>
      <c r="I802" s="221"/>
      <c r="J802" s="221"/>
      <c r="K802" s="221"/>
      <c r="L802" s="221"/>
      <c r="M802" s="221"/>
      <c r="N802" s="221"/>
      <c r="O802" s="221"/>
      <c r="P802" s="221"/>
      <c r="Q802" s="221"/>
      <c r="R802" s="221"/>
      <c r="S802" s="221"/>
      <c r="T802" s="221"/>
      <c r="U802" s="221"/>
      <c r="V802" s="221"/>
    </row>
    <row r="803" spans="1:22" ht="13.2">
      <c r="A803" s="221"/>
      <c r="B803" s="221"/>
      <c r="C803" s="222"/>
      <c r="D803" s="222"/>
      <c r="E803" s="222"/>
      <c r="F803" s="222"/>
      <c r="G803" s="220"/>
      <c r="H803" s="224"/>
      <c r="I803" s="221"/>
      <c r="J803" s="221"/>
      <c r="K803" s="221"/>
      <c r="L803" s="221"/>
      <c r="M803" s="221"/>
      <c r="N803" s="221"/>
      <c r="O803" s="221"/>
      <c r="P803" s="221"/>
      <c r="Q803" s="221"/>
      <c r="R803" s="221"/>
      <c r="S803" s="221"/>
      <c r="T803" s="221"/>
      <c r="U803" s="221"/>
      <c r="V803" s="221"/>
    </row>
    <row r="804" spans="1:22" ht="13.2">
      <c r="A804" s="221"/>
      <c r="B804" s="221"/>
      <c r="C804" s="222"/>
      <c r="D804" s="222"/>
      <c r="E804" s="222"/>
      <c r="F804" s="222"/>
      <c r="G804" s="220"/>
      <c r="H804" s="224"/>
      <c r="I804" s="221"/>
      <c r="J804" s="221"/>
      <c r="K804" s="221"/>
      <c r="L804" s="221"/>
      <c r="M804" s="221"/>
      <c r="N804" s="221"/>
      <c r="O804" s="221"/>
      <c r="P804" s="221"/>
      <c r="Q804" s="221"/>
      <c r="R804" s="221"/>
      <c r="S804" s="221"/>
      <c r="T804" s="221"/>
      <c r="U804" s="221"/>
      <c r="V804" s="221"/>
    </row>
    <row r="805" spans="1:22" ht="13.2">
      <c r="A805" s="221"/>
      <c r="B805" s="221"/>
      <c r="C805" s="222"/>
      <c r="D805" s="222"/>
      <c r="E805" s="222"/>
      <c r="F805" s="222"/>
      <c r="G805" s="220"/>
      <c r="H805" s="224"/>
      <c r="I805" s="221"/>
      <c r="J805" s="221"/>
      <c r="K805" s="221"/>
      <c r="L805" s="221"/>
      <c r="M805" s="221"/>
      <c r="N805" s="221"/>
      <c r="O805" s="221"/>
      <c r="P805" s="221"/>
      <c r="Q805" s="221"/>
      <c r="R805" s="221"/>
      <c r="S805" s="221"/>
      <c r="T805" s="221"/>
      <c r="U805" s="221"/>
      <c r="V805" s="221"/>
    </row>
    <row r="806" spans="1:22" ht="13.2">
      <c r="A806" s="221"/>
      <c r="B806" s="221"/>
      <c r="C806" s="222"/>
      <c r="D806" s="222"/>
      <c r="E806" s="222"/>
      <c r="F806" s="222"/>
      <c r="G806" s="220"/>
      <c r="H806" s="224"/>
      <c r="I806" s="221"/>
      <c r="J806" s="221"/>
      <c r="K806" s="221"/>
      <c r="L806" s="221"/>
      <c r="M806" s="221"/>
      <c r="N806" s="221"/>
      <c r="O806" s="221"/>
      <c r="P806" s="221"/>
      <c r="Q806" s="221"/>
      <c r="R806" s="221"/>
      <c r="S806" s="221"/>
      <c r="T806" s="221"/>
      <c r="U806" s="221"/>
      <c r="V806" s="221"/>
    </row>
    <row r="807" spans="1:22" ht="13.2">
      <c r="A807" s="221"/>
      <c r="B807" s="221"/>
      <c r="C807" s="222"/>
      <c r="D807" s="222"/>
      <c r="E807" s="222"/>
      <c r="F807" s="222"/>
      <c r="G807" s="220"/>
      <c r="H807" s="224"/>
      <c r="I807" s="221"/>
      <c r="J807" s="221"/>
      <c r="K807" s="221"/>
      <c r="L807" s="221"/>
      <c r="M807" s="221"/>
      <c r="N807" s="221"/>
      <c r="O807" s="221"/>
      <c r="P807" s="221"/>
      <c r="Q807" s="221"/>
      <c r="R807" s="221"/>
      <c r="S807" s="221"/>
      <c r="T807" s="221"/>
      <c r="U807" s="221"/>
      <c r="V807" s="221"/>
    </row>
    <row r="808" spans="1:22" ht="13.2">
      <c r="A808" s="221"/>
      <c r="B808" s="221"/>
      <c r="C808" s="222"/>
      <c r="D808" s="222"/>
      <c r="E808" s="222"/>
      <c r="F808" s="222"/>
      <c r="G808" s="220"/>
      <c r="H808" s="224"/>
      <c r="I808" s="221"/>
      <c r="J808" s="221"/>
      <c r="K808" s="221"/>
      <c r="L808" s="221"/>
      <c r="M808" s="221"/>
      <c r="N808" s="221"/>
      <c r="O808" s="221"/>
      <c r="P808" s="221"/>
      <c r="Q808" s="221"/>
      <c r="R808" s="221"/>
      <c r="S808" s="221"/>
      <c r="T808" s="221"/>
      <c r="U808" s="221"/>
      <c r="V808" s="221"/>
    </row>
    <row r="809" spans="1:22" ht="13.2">
      <c r="A809" s="221"/>
      <c r="B809" s="221"/>
      <c r="C809" s="222"/>
      <c r="D809" s="222"/>
      <c r="E809" s="222"/>
      <c r="F809" s="222"/>
      <c r="G809" s="220"/>
      <c r="H809" s="224"/>
      <c r="I809" s="221"/>
      <c r="J809" s="221"/>
      <c r="K809" s="221"/>
      <c r="L809" s="221"/>
      <c r="M809" s="221"/>
      <c r="N809" s="221"/>
      <c r="O809" s="221"/>
      <c r="P809" s="221"/>
      <c r="Q809" s="221"/>
      <c r="R809" s="221"/>
      <c r="S809" s="221"/>
      <c r="T809" s="221"/>
      <c r="U809" s="221"/>
      <c r="V809" s="221"/>
    </row>
    <row r="810" spans="1:22" ht="13.2">
      <c r="A810" s="221"/>
      <c r="B810" s="221"/>
      <c r="C810" s="222"/>
      <c r="D810" s="222"/>
      <c r="E810" s="222"/>
      <c r="F810" s="222"/>
      <c r="G810" s="220"/>
      <c r="H810" s="224"/>
      <c r="I810" s="221"/>
      <c r="J810" s="221"/>
      <c r="K810" s="221"/>
      <c r="L810" s="221"/>
      <c r="M810" s="221"/>
      <c r="N810" s="221"/>
      <c r="O810" s="221"/>
      <c r="P810" s="221"/>
      <c r="Q810" s="221"/>
      <c r="R810" s="221"/>
      <c r="S810" s="221"/>
      <c r="T810" s="221"/>
      <c r="U810" s="221"/>
      <c r="V810" s="221"/>
    </row>
    <row r="811" spans="1:22" ht="13.2">
      <c r="A811" s="221"/>
      <c r="B811" s="221"/>
      <c r="C811" s="222"/>
      <c r="D811" s="222"/>
      <c r="E811" s="222"/>
      <c r="F811" s="222"/>
      <c r="G811" s="220"/>
      <c r="H811" s="224"/>
      <c r="I811" s="221"/>
      <c r="J811" s="221"/>
      <c r="K811" s="221"/>
      <c r="L811" s="221"/>
      <c r="M811" s="221"/>
      <c r="N811" s="221"/>
      <c r="O811" s="221"/>
      <c r="P811" s="221"/>
      <c r="Q811" s="221"/>
      <c r="R811" s="221"/>
      <c r="S811" s="221"/>
      <c r="T811" s="221"/>
      <c r="U811" s="221"/>
      <c r="V811" s="221"/>
    </row>
    <row r="812" spans="1:22" ht="13.2">
      <c r="A812" s="221"/>
      <c r="B812" s="221"/>
      <c r="C812" s="222"/>
      <c r="D812" s="222"/>
      <c r="E812" s="222"/>
      <c r="F812" s="222"/>
      <c r="G812" s="220"/>
      <c r="H812" s="224"/>
      <c r="I812" s="221"/>
      <c r="J812" s="221"/>
      <c r="K812" s="221"/>
      <c r="L812" s="221"/>
      <c r="M812" s="221"/>
      <c r="N812" s="221"/>
      <c r="O812" s="221"/>
      <c r="P812" s="221"/>
      <c r="Q812" s="221"/>
      <c r="R812" s="221"/>
      <c r="S812" s="221"/>
      <c r="T812" s="221"/>
      <c r="U812" s="221"/>
      <c r="V812" s="221"/>
    </row>
    <row r="813" spans="1:22" ht="13.2">
      <c r="A813" s="221"/>
      <c r="B813" s="221"/>
      <c r="C813" s="222"/>
      <c r="D813" s="222"/>
      <c r="E813" s="222"/>
      <c r="F813" s="222"/>
      <c r="G813" s="220"/>
      <c r="H813" s="224"/>
      <c r="I813" s="221"/>
      <c r="J813" s="221"/>
      <c r="K813" s="221"/>
      <c r="L813" s="221"/>
      <c r="M813" s="221"/>
      <c r="N813" s="221"/>
      <c r="O813" s="221"/>
      <c r="P813" s="221"/>
      <c r="Q813" s="221"/>
      <c r="R813" s="221"/>
      <c r="S813" s="221"/>
      <c r="T813" s="221"/>
      <c r="U813" s="221"/>
      <c r="V813" s="221"/>
    </row>
    <row r="814" spans="1:22" ht="13.2">
      <c r="A814" s="221"/>
      <c r="B814" s="221"/>
      <c r="C814" s="222"/>
      <c r="D814" s="222"/>
      <c r="E814" s="222"/>
      <c r="F814" s="222"/>
      <c r="G814" s="220"/>
      <c r="H814" s="224"/>
      <c r="I814" s="221"/>
      <c r="J814" s="221"/>
      <c r="K814" s="221"/>
      <c r="L814" s="221"/>
      <c r="M814" s="221"/>
      <c r="N814" s="221"/>
      <c r="O814" s="221"/>
      <c r="P814" s="221"/>
      <c r="Q814" s="221"/>
      <c r="R814" s="221"/>
      <c r="S814" s="221"/>
      <c r="T814" s="221"/>
      <c r="U814" s="221"/>
      <c r="V814" s="221"/>
    </row>
    <row r="815" spans="1:22" ht="13.2">
      <c r="A815" s="221"/>
      <c r="B815" s="221"/>
      <c r="C815" s="222"/>
      <c r="D815" s="222"/>
      <c r="E815" s="222"/>
      <c r="F815" s="222"/>
      <c r="G815" s="220"/>
      <c r="H815" s="224"/>
      <c r="I815" s="221"/>
      <c r="J815" s="221"/>
      <c r="K815" s="221"/>
      <c r="L815" s="221"/>
      <c r="M815" s="221"/>
      <c r="N815" s="221"/>
      <c r="O815" s="221"/>
      <c r="P815" s="221"/>
      <c r="Q815" s="221"/>
      <c r="R815" s="221"/>
      <c r="S815" s="221"/>
      <c r="T815" s="221"/>
      <c r="U815" s="221"/>
      <c r="V815" s="221"/>
    </row>
    <row r="816" spans="1:22" ht="13.2">
      <c r="A816" s="221"/>
      <c r="B816" s="221"/>
      <c r="C816" s="222"/>
      <c r="D816" s="222"/>
      <c r="E816" s="222"/>
      <c r="F816" s="222"/>
      <c r="G816" s="220"/>
      <c r="H816" s="224"/>
      <c r="I816" s="221"/>
      <c r="J816" s="221"/>
      <c r="K816" s="221"/>
      <c r="L816" s="221"/>
      <c r="M816" s="221"/>
      <c r="N816" s="221"/>
      <c r="O816" s="221"/>
      <c r="P816" s="221"/>
      <c r="Q816" s="221"/>
      <c r="R816" s="221"/>
      <c r="S816" s="221"/>
      <c r="T816" s="221"/>
      <c r="U816" s="221"/>
      <c r="V816" s="221"/>
    </row>
    <row r="817" spans="1:22" ht="13.2">
      <c r="A817" s="221"/>
      <c r="B817" s="221"/>
      <c r="C817" s="222"/>
      <c r="D817" s="222"/>
      <c r="E817" s="222"/>
      <c r="F817" s="222"/>
      <c r="G817" s="220"/>
      <c r="H817" s="224"/>
      <c r="I817" s="221"/>
      <c r="J817" s="221"/>
      <c r="K817" s="221"/>
      <c r="L817" s="221"/>
      <c r="M817" s="221"/>
      <c r="N817" s="221"/>
      <c r="O817" s="221"/>
      <c r="P817" s="221"/>
      <c r="Q817" s="221"/>
      <c r="R817" s="221"/>
      <c r="S817" s="221"/>
      <c r="T817" s="221"/>
      <c r="U817" s="221"/>
      <c r="V817" s="221"/>
    </row>
    <row r="818" spans="1:22" ht="13.2">
      <c r="A818" s="221"/>
      <c r="B818" s="221"/>
      <c r="C818" s="222"/>
      <c r="D818" s="222"/>
      <c r="E818" s="222"/>
      <c r="F818" s="222"/>
      <c r="G818" s="220"/>
      <c r="H818" s="224"/>
      <c r="I818" s="221"/>
      <c r="J818" s="221"/>
      <c r="K818" s="221"/>
      <c r="L818" s="221"/>
      <c r="M818" s="221"/>
      <c r="N818" s="221"/>
      <c r="O818" s="221"/>
      <c r="P818" s="221"/>
      <c r="Q818" s="221"/>
      <c r="R818" s="221"/>
      <c r="S818" s="221"/>
      <c r="T818" s="221"/>
      <c r="U818" s="221"/>
      <c r="V818" s="221"/>
    </row>
    <row r="819" spans="1:22" ht="13.2">
      <c r="A819" s="221"/>
      <c r="B819" s="221"/>
      <c r="C819" s="222"/>
      <c r="D819" s="222"/>
      <c r="E819" s="222"/>
      <c r="F819" s="222"/>
      <c r="G819" s="220"/>
      <c r="H819" s="224"/>
      <c r="I819" s="221"/>
      <c r="J819" s="221"/>
      <c r="K819" s="221"/>
      <c r="L819" s="221"/>
      <c r="M819" s="221"/>
      <c r="N819" s="221"/>
      <c r="O819" s="221"/>
      <c r="P819" s="221"/>
      <c r="Q819" s="221"/>
      <c r="R819" s="221"/>
      <c r="S819" s="221"/>
      <c r="T819" s="221"/>
      <c r="U819" s="221"/>
      <c r="V819" s="221"/>
    </row>
    <row r="820" spans="1:22" ht="13.2">
      <c r="A820" s="221"/>
      <c r="B820" s="221"/>
      <c r="C820" s="222"/>
      <c r="D820" s="222"/>
      <c r="E820" s="222"/>
      <c r="F820" s="222"/>
      <c r="G820" s="220"/>
      <c r="H820" s="224"/>
      <c r="I820" s="221"/>
      <c r="J820" s="221"/>
      <c r="K820" s="221"/>
      <c r="L820" s="221"/>
      <c r="M820" s="221"/>
      <c r="N820" s="221"/>
      <c r="O820" s="221"/>
      <c r="P820" s="221"/>
      <c r="Q820" s="221"/>
      <c r="R820" s="221"/>
      <c r="S820" s="221"/>
      <c r="T820" s="221"/>
      <c r="U820" s="221"/>
      <c r="V820" s="221"/>
    </row>
    <row r="821" spans="1:22" ht="13.2">
      <c r="A821" s="221"/>
      <c r="B821" s="221"/>
      <c r="C821" s="222"/>
      <c r="D821" s="222"/>
      <c r="E821" s="222"/>
      <c r="F821" s="222"/>
      <c r="G821" s="220"/>
      <c r="H821" s="224"/>
      <c r="I821" s="221"/>
      <c r="J821" s="221"/>
      <c r="K821" s="221"/>
      <c r="L821" s="221"/>
      <c r="M821" s="221"/>
      <c r="N821" s="221"/>
      <c r="O821" s="221"/>
      <c r="P821" s="221"/>
      <c r="Q821" s="221"/>
      <c r="R821" s="221"/>
      <c r="S821" s="221"/>
      <c r="T821" s="221"/>
      <c r="U821" s="221"/>
      <c r="V821" s="221"/>
    </row>
    <row r="822" spans="1:22" ht="13.2">
      <c r="A822" s="221"/>
      <c r="B822" s="221"/>
      <c r="C822" s="222"/>
      <c r="D822" s="222"/>
      <c r="E822" s="222"/>
      <c r="F822" s="222"/>
      <c r="G822" s="220"/>
      <c r="H822" s="224"/>
      <c r="I822" s="221"/>
      <c r="J822" s="221"/>
      <c r="K822" s="221"/>
      <c r="L822" s="221"/>
      <c r="M822" s="221"/>
      <c r="N822" s="221"/>
      <c r="O822" s="221"/>
      <c r="P822" s="221"/>
      <c r="Q822" s="221"/>
      <c r="R822" s="221"/>
      <c r="S822" s="221"/>
      <c r="T822" s="221"/>
      <c r="U822" s="221"/>
      <c r="V822" s="221"/>
    </row>
    <row r="823" spans="1:22" ht="13.2">
      <c r="A823" s="221"/>
      <c r="B823" s="221"/>
      <c r="C823" s="222"/>
      <c r="D823" s="222"/>
      <c r="E823" s="222"/>
      <c r="F823" s="222"/>
      <c r="G823" s="220"/>
      <c r="H823" s="224"/>
      <c r="I823" s="221"/>
      <c r="J823" s="221"/>
      <c r="K823" s="221"/>
      <c r="L823" s="221"/>
      <c r="M823" s="221"/>
      <c r="N823" s="221"/>
      <c r="O823" s="221"/>
      <c r="P823" s="221"/>
      <c r="Q823" s="221"/>
      <c r="R823" s="221"/>
      <c r="S823" s="221"/>
      <c r="T823" s="221"/>
      <c r="U823" s="221"/>
      <c r="V823" s="221"/>
    </row>
    <row r="824" spans="1:22" ht="13.2">
      <c r="A824" s="221"/>
      <c r="B824" s="221"/>
      <c r="C824" s="222"/>
      <c r="D824" s="222"/>
      <c r="E824" s="222"/>
      <c r="F824" s="222"/>
      <c r="G824" s="220"/>
      <c r="H824" s="224"/>
      <c r="I824" s="221"/>
      <c r="J824" s="221"/>
      <c r="K824" s="221"/>
      <c r="L824" s="221"/>
      <c r="M824" s="221"/>
      <c r="N824" s="221"/>
      <c r="O824" s="221"/>
      <c r="P824" s="221"/>
      <c r="Q824" s="221"/>
      <c r="R824" s="221"/>
      <c r="S824" s="221"/>
      <c r="T824" s="221"/>
      <c r="U824" s="221"/>
      <c r="V824" s="221"/>
    </row>
    <row r="825" spans="1:22" ht="13.2">
      <c r="A825" s="221"/>
      <c r="B825" s="221"/>
      <c r="C825" s="222"/>
      <c r="D825" s="222"/>
      <c r="E825" s="222"/>
      <c r="F825" s="222"/>
      <c r="G825" s="220"/>
      <c r="H825" s="224"/>
      <c r="I825" s="221"/>
      <c r="J825" s="221"/>
      <c r="K825" s="221"/>
      <c r="L825" s="221"/>
      <c r="M825" s="221"/>
      <c r="N825" s="221"/>
      <c r="O825" s="221"/>
      <c r="P825" s="221"/>
      <c r="Q825" s="221"/>
      <c r="R825" s="221"/>
      <c r="S825" s="221"/>
      <c r="T825" s="221"/>
      <c r="U825" s="221"/>
      <c r="V825" s="221"/>
    </row>
    <row r="826" spans="1:22" ht="13.2">
      <c r="A826" s="221"/>
      <c r="B826" s="221"/>
      <c r="C826" s="222"/>
      <c r="D826" s="222"/>
      <c r="E826" s="222"/>
      <c r="F826" s="222"/>
      <c r="G826" s="220"/>
      <c r="H826" s="224"/>
      <c r="I826" s="221"/>
      <c r="J826" s="221"/>
      <c r="K826" s="221"/>
      <c r="L826" s="221"/>
      <c r="M826" s="221"/>
      <c r="N826" s="221"/>
      <c r="O826" s="221"/>
      <c r="P826" s="221"/>
      <c r="Q826" s="221"/>
      <c r="R826" s="221"/>
      <c r="S826" s="221"/>
      <c r="T826" s="221"/>
      <c r="U826" s="221"/>
      <c r="V826" s="221"/>
    </row>
    <row r="827" spans="1:22" ht="13.2">
      <c r="A827" s="221"/>
      <c r="B827" s="221"/>
      <c r="C827" s="222"/>
      <c r="D827" s="222"/>
      <c r="E827" s="222"/>
      <c r="F827" s="222"/>
      <c r="G827" s="220"/>
      <c r="H827" s="224"/>
      <c r="I827" s="221"/>
      <c r="J827" s="221"/>
      <c r="K827" s="221"/>
      <c r="L827" s="221"/>
      <c r="M827" s="221"/>
      <c r="N827" s="221"/>
      <c r="O827" s="221"/>
      <c r="P827" s="221"/>
      <c r="Q827" s="221"/>
      <c r="R827" s="221"/>
      <c r="S827" s="221"/>
      <c r="T827" s="221"/>
      <c r="U827" s="221"/>
      <c r="V827" s="221"/>
    </row>
    <row r="828" spans="1:22" ht="13.2">
      <c r="A828" s="221"/>
      <c r="B828" s="221"/>
      <c r="C828" s="222"/>
      <c r="D828" s="222"/>
      <c r="E828" s="222"/>
      <c r="F828" s="222"/>
      <c r="G828" s="220"/>
      <c r="H828" s="224"/>
      <c r="I828" s="221"/>
      <c r="J828" s="221"/>
      <c r="K828" s="221"/>
      <c r="L828" s="221"/>
      <c r="M828" s="221"/>
      <c r="N828" s="221"/>
      <c r="O828" s="221"/>
      <c r="P828" s="221"/>
      <c r="Q828" s="221"/>
      <c r="R828" s="221"/>
      <c r="S828" s="221"/>
      <c r="T828" s="221"/>
      <c r="U828" s="221"/>
      <c r="V828" s="221"/>
    </row>
    <row r="829" spans="1:22" ht="13.2">
      <c r="A829" s="221"/>
      <c r="B829" s="221"/>
      <c r="C829" s="222"/>
      <c r="D829" s="222"/>
      <c r="E829" s="222"/>
      <c r="F829" s="222"/>
      <c r="G829" s="220"/>
      <c r="H829" s="224"/>
      <c r="I829" s="221"/>
      <c r="J829" s="221"/>
      <c r="K829" s="221"/>
      <c r="L829" s="221"/>
      <c r="M829" s="221"/>
      <c r="N829" s="221"/>
      <c r="O829" s="221"/>
      <c r="P829" s="221"/>
      <c r="Q829" s="221"/>
      <c r="R829" s="221"/>
      <c r="S829" s="221"/>
      <c r="T829" s="221"/>
      <c r="U829" s="221"/>
      <c r="V829" s="221"/>
    </row>
    <row r="830" spans="1:22" ht="13.2">
      <c r="A830" s="221"/>
      <c r="B830" s="221"/>
      <c r="C830" s="222"/>
      <c r="D830" s="222"/>
      <c r="E830" s="222"/>
      <c r="F830" s="222"/>
      <c r="G830" s="220"/>
      <c r="H830" s="224"/>
      <c r="I830" s="221"/>
      <c r="J830" s="221"/>
      <c r="K830" s="221"/>
      <c r="L830" s="221"/>
      <c r="M830" s="221"/>
      <c r="N830" s="221"/>
      <c r="O830" s="221"/>
      <c r="P830" s="221"/>
      <c r="Q830" s="221"/>
      <c r="R830" s="221"/>
      <c r="S830" s="221"/>
      <c r="T830" s="221"/>
      <c r="U830" s="221"/>
      <c r="V830" s="221"/>
    </row>
    <row r="831" spans="1:22" ht="13.2">
      <c r="A831" s="221"/>
      <c r="B831" s="221"/>
      <c r="C831" s="222"/>
      <c r="D831" s="222"/>
      <c r="E831" s="222"/>
      <c r="F831" s="222"/>
      <c r="G831" s="220"/>
      <c r="H831" s="224"/>
      <c r="I831" s="221"/>
      <c r="J831" s="221"/>
      <c r="K831" s="221"/>
      <c r="L831" s="221"/>
      <c r="M831" s="221"/>
      <c r="N831" s="221"/>
      <c r="O831" s="221"/>
      <c r="P831" s="221"/>
      <c r="Q831" s="221"/>
      <c r="R831" s="221"/>
      <c r="S831" s="221"/>
      <c r="T831" s="221"/>
      <c r="U831" s="221"/>
      <c r="V831" s="221"/>
    </row>
    <row r="832" spans="1:22" ht="13.2">
      <c r="A832" s="221"/>
      <c r="B832" s="221"/>
      <c r="C832" s="222"/>
      <c r="D832" s="222"/>
      <c r="E832" s="222"/>
      <c r="F832" s="222"/>
      <c r="G832" s="220"/>
      <c r="H832" s="224"/>
      <c r="I832" s="221"/>
      <c r="J832" s="221"/>
      <c r="K832" s="221"/>
      <c r="L832" s="221"/>
      <c r="M832" s="221"/>
      <c r="N832" s="221"/>
      <c r="O832" s="221"/>
      <c r="P832" s="221"/>
      <c r="Q832" s="221"/>
      <c r="R832" s="221"/>
      <c r="S832" s="221"/>
      <c r="T832" s="221"/>
      <c r="U832" s="221"/>
      <c r="V832" s="221"/>
    </row>
    <row r="833" spans="1:22" ht="13.2">
      <c r="A833" s="221"/>
      <c r="B833" s="221"/>
      <c r="C833" s="222"/>
      <c r="D833" s="222"/>
      <c r="E833" s="222"/>
      <c r="F833" s="222"/>
      <c r="G833" s="220"/>
      <c r="H833" s="224"/>
      <c r="I833" s="221"/>
      <c r="J833" s="221"/>
      <c r="K833" s="221"/>
      <c r="L833" s="221"/>
      <c r="M833" s="221"/>
      <c r="N833" s="221"/>
      <c r="O833" s="221"/>
      <c r="P833" s="221"/>
      <c r="Q833" s="221"/>
      <c r="R833" s="221"/>
      <c r="S833" s="221"/>
      <c r="T833" s="221"/>
      <c r="U833" s="221"/>
      <c r="V833" s="221"/>
    </row>
    <row r="834" spans="1:22" ht="13.2">
      <c r="A834" s="221"/>
      <c r="B834" s="221"/>
      <c r="C834" s="222"/>
      <c r="D834" s="222"/>
      <c r="E834" s="222"/>
      <c r="F834" s="222"/>
      <c r="G834" s="220"/>
      <c r="H834" s="224"/>
      <c r="I834" s="221"/>
      <c r="J834" s="221"/>
      <c r="K834" s="221"/>
      <c r="L834" s="221"/>
      <c r="M834" s="221"/>
      <c r="N834" s="221"/>
      <c r="O834" s="221"/>
      <c r="P834" s="221"/>
      <c r="Q834" s="221"/>
      <c r="R834" s="221"/>
      <c r="S834" s="221"/>
      <c r="T834" s="221"/>
      <c r="U834" s="221"/>
      <c r="V834" s="221"/>
    </row>
    <row r="835" spans="1:22" ht="13.2">
      <c r="A835" s="221"/>
      <c r="B835" s="221"/>
      <c r="C835" s="222"/>
      <c r="D835" s="222"/>
      <c r="E835" s="222"/>
      <c r="F835" s="222"/>
      <c r="G835" s="220"/>
      <c r="H835" s="224"/>
      <c r="I835" s="221"/>
      <c r="J835" s="221"/>
      <c r="K835" s="221"/>
      <c r="L835" s="221"/>
      <c r="M835" s="221"/>
      <c r="N835" s="221"/>
      <c r="O835" s="221"/>
      <c r="P835" s="221"/>
      <c r="Q835" s="221"/>
      <c r="R835" s="221"/>
      <c r="S835" s="221"/>
      <c r="T835" s="221"/>
      <c r="U835" s="221"/>
      <c r="V835" s="221"/>
    </row>
    <row r="836" spans="1:22" ht="13.2">
      <c r="A836" s="221"/>
      <c r="B836" s="221"/>
      <c r="C836" s="222"/>
      <c r="D836" s="222"/>
      <c r="E836" s="222"/>
      <c r="F836" s="222"/>
      <c r="G836" s="220"/>
      <c r="H836" s="224"/>
      <c r="I836" s="221"/>
      <c r="J836" s="221"/>
      <c r="K836" s="221"/>
      <c r="L836" s="221"/>
      <c r="M836" s="221"/>
      <c r="N836" s="221"/>
      <c r="O836" s="221"/>
      <c r="P836" s="221"/>
      <c r="Q836" s="221"/>
      <c r="R836" s="221"/>
      <c r="S836" s="221"/>
      <c r="T836" s="221"/>
      <c r="U836" s="221"/>
      <c r="V836" s="221"/>
    </row>
    <row r="837" spans="1:22" ht="13.2">
      <c r="A837" s="221"/>
      <c r="B837" s="221"/>
      <c r="C837" s="222"/>
      <c r="D837" s="222"/>
      <c r="E837" s="222"/>
      <c r="F837" s="222"/>
      <c r="G837" s="220"/>
      <c r="H837" s="224"/>
      <c r="I837" s="221"/>
      <c r="J837" s="221"/>
      <c r="K837" s="221"/>
      <c r="L837" s="221"/>
      <c r="M837" s="221"/>
      <c r="N837" s="221"/>
      <c r="O837" s="221"/>
      <c r="P837" s="221"/>
      <c r="Q837" s="221"/>
      <c r="R837" s="221"/>
      <c r="S837" s="221"/>
      <c r="T837" s="221"/>
      <c r="U837" s="221"/>
      <c r="V837" s="221"/>
    </row>
    <row r="838" spans="1:22" ht="13.2">
      <c r="A838" s="221"/>
      <c r="B838" s="221"/>
      <c r="C838" s="222"/>
      <c r="D838" s="222"/>
      <c r="E838" s="222"/>
      <c r="F838" s="222"/>
      <c r="G838" s="220"/>
      <c r="H838" s="224"/>
      <c r="I838" s="221"/>
      <c r="J838" s="221"/>
      <c r="K838" s="221"/>
      <c r="L838" s="221"/>
      <c r="M838" s="221"/>
      <c r="N838" s="221"/>
      <c r="O838" s="221"/>
      <c r="P838" s="221"/>
      <c r="Q838" s="221"/>
      <c r="R838" s="221"/>
      <c r="S838" s="221"/>
      <c r="T838" s="221"/>
      <c r="U838" s="221"/>
      <c r="V838" s="221"/>
    </row>
    <row r="839" spans="1:22" ht="13.2">
      <c r="A839" s="221"/>
      <c r="B839" s="221"/>
      <c r="C839" s="222"/>
      <c r="D839" s="222"/>
      <c r="E839" s="222"/>
      <c r="F839" s="222"/>
      <c r="G839" s="220"/>
      <c r="H839" s="224"/>
      <c r="I839" s="221"/>
      <c r="J839" s="221"/>
      <c r="K839" s="221"/>
      <c r="L839" s="221"/>
      <c r="M839" s="221"/>
      <c r="N839" s="221"/>
      <c r="O839" s="221"/>
      <c r="P839" s="221"/>
      <c r="Q839" s="221"/>
      <c r="R839" s="221"/>
      <c r="S839" s="221"/>
      <c r="T839" s="221"/>
      <c r="U839" s="221"/>
      <c r="V839" s="221"/>
    </row>
    <row r="840" spans="1:22" ht="13.2">
      <c r="A840" s="221"/>
      <c r="B840" s="221"/>
      <c r="C840" s="222"/>
      <c r="D840" s="222"/>
      <c r="E840" s="222"/>
      <c r="F840" s="222"/>
      <c r="G840" s="220"/>
      <c r="H840" s="224"/>
      <c r="I840" s="221"/>
      <c r="J840" s="221"/>
      <c r="K840" s="221"/>
      <c r="L840" s="221"/>
      <c r="M840" s="221"/>
      <c r="N840" s="221"/>
      <c r="O840" s="221"/>
      <c r="P840" s="221"/>
      <c r="Q840" s="221"/>
      <c r="R840" s="221"/>
      <c r="S840" s="221"/>
      <c r="T840" s="221"/>
      <c r="U840" s="221"/>
      <c r="V840" s="221"/>
    </row>
    <row r="841" spans="1:22" ht="13.2">
      <c r="A841" s="221"/>
      <c r="B841" s="221"/>
      <c r="C841" s="222"/>
      <c r="D841" s="222"/>
      <c r="E841" s="222"/>
      <c r="F841" s="222"/>
      <c r="G841" s="220"/>
      <c r="H841" s="224"/>
      <c r="I841" s="221"/>
      <c r="J841" s="221"/>
      <c r="K841" s="221"/>
      <c r="L841" s="221"/>
      <c r="M841" s="221"/>
      <c r="N841" s="221"/>
      <c r="O841" s="221"/>
      <c r="P841" s="221"/>
      <c r="Q841" s="221"/>
      <c r="R841" s="221"/>
      <c r="S841" s="221"/>
      <c r="T841" s="221"/>
      <c r="U841" s="221"/>
      <c r="V841" s="221"/>
    </row>
    <row r="842" spans="1:22" ht="13.2">
      <c r="A842" s="221"/>
      <c r="B842" s="221"/>
      <c r="C842" s="222"/>
      <c r="D842" s="222"/>
      <c r="E842" s="222"/>
      <c r="F842" s="222"/>
      <c r="G842" s="220"/>
      <c r="H842" s="224"/>
      <c r="I842" s="221"/>
      <c r="J842" s="221"/>
      <c r="K842" s="221"/>
      <c r="L842" s="221"/>
      <c r="M842" s="221"/>
      <c r="N842" s="221"/>
      <c r="O842" s="221"/>
      <c r="P842" s="221"/>
      <c r="Q842" s="221"/>
      <c r="R842" s="221"/>
      <c r="S842" s="221"/>
      <c r="T842" s="221"/>
      <c r="U842" s="221"/>
      <c r="V842" s="221"/>
    </row>
    <row r="843" spans="1:22" ht="13.2">
      <c r="A843" s="221"/>
      <c r="B843" s="221"/>
      <c r="C843" s="222"/>
      <c r="D843" s="222"/>
      <c r="E843" s="222"/>
      <c r="F843" s="222"/>
      <c r="G843" s="220"/>
      <c r="H843" s="224"/>
      <c r="I843" s="221"/>
      <c r="J843" s="221"/>
      <c r="K843" s="221"/>
      <c r="L843" s="221"/>
      <c r="M843" s="221"/>
      <c r="N843" s="221"/>
      <c r="O843" s="221"/>
      <c r="P843" s="221"/>
      <c r="Q843" s="221"/>
      <c r="R843" s="221"/>
      <c r="S843" s="221"/>
      <c r="T843" s="221"/>
      <c r="U843" s="221"/>
      <c r="V843" s="221"/>
    </row>
    <row r="844" spans="1:22" ht="13.2">
      <c r="A844" s="221"/>
      <c r="B844" s="221"/>
      <c r="C844" s="222"/>
      <c r="D844" s="222"/>
      <c r="E844" s="222"/>
      <c r="F844" s="222"/>
      <c r="G844" s="220"/>
      <c r="H844" s="224"/>
      <c r="I844" s="221"/>
      <c r="J844" s="221"/>
      <c r="K844" s="221"/>
      <c r="L844" s="221"/>
      <c r="M844" s="221"/>
      <c r="N844" s="221"/>
      <c r="O844" s="221"/>
      <c r="P844" s="221"/>
      <c r="Q844" s="221"/>
      <c r="R844" s="221"/>
      <c r="S844" s="221"/>
      <c r="T844" s="221"/>
      <c r="U844" s="221"/>
      <c r="V844" s="221"/>
    </row>
    <row r="845" spans="1:22" ht="13.2">
      <c r="A845" s="221"/>
      <c r="B845" s="221"/>
      <c r="C845" s="222"/>
      <c r="D845" s="222"/>
      <c r="E845" s="222"/>
      <c r="F845" s="222"/>
      <c r="G845" s="220"/>
      <c r="H845" s="224"/>
      <c r="I845" s="221"/>
      <c r="J845" s="221"/>
      <c r="K845" s="221"/>
      <c r="L845" s="221"/>
      <c r="M845" s="221"/>
      <c r="N845" s="221"/>
      <c r="O845" s="221"/>
      <c r="P845" s="221"/>
      <c r="Q845" s="221"/>
      <c r="R845" s="221"/>
      <c r="S845" s="221"/>
      <c r="T845" s="221"/>
      <c r="U845" s="221"/>
      <c r="V845" s="221"/>
    </row>
    <row r="846" spans="1:22" ht="13.2">
      <c r="A846" s="221"/>
      <c r="B846" s="221"/>
      <c r="C846" s="222"/>
      <c r="D846" s="222"/>
      <c r="E846" s="222"/>
      <c r="F846" s="222"/>
      <c r="G846" s="220"/>
      <c r="H846" s="224"/>
      <c r="I846" s="221"/>
      <c r="J846" s="221"/>
      <c r="K846" s="221"/>
      <c r="L846" s="221"/>
      <c r="M846" s="221"/>
      <c r="N846" s="221"/>
      <c r="O846" s="221"/>
      <c r="P846" s="221"/>
      <c r="Q846" s="221"/>
      <c r="R846" s="221"/>
      <c r="S846" s="221"/>
      <c r="T846" s="221"/>
      <c r="U846" s="221"/>
      <c r="V846" s="221"/>
    </row>
    <row r="847" spans="1:22" ht="13.2">
      <c r="A847" s="221"/>
      <c r="B847" s="221"/>
      <c r="C847" s="222"/>
      <c r="D847" s="222"/>
      <c r="E847" s="222"/>
      <c r="F847" s="222"/>
      <c r="G847" s="220"/>
      <c r="H847" s="224"/>
      <c r="I847" s="221"/>
      <c r="J847" s="221"/>
      <c r="K847" s="221"/>
      <c r="L847" s="221"/>
      <c r="M847" s="221"/>
      <c r="N847" s="221"/>
      <c r="O847" s="221"/>
      <c r="P847" s="221"/>
      <c r="Q847" s="221"/>
      <c r="R847" s="221"/>
      <c r="S847" s="221"/>
      <c r="T847" s="221"/>
      <c r="U847" s="221"/>
      <c r="V847" s="221"/>
    </row>
    <row r="848" spans="1:22" ht="13.2">
      <c r="A848" s="221"/>
      <c r="B848" s="221"/>
      <c r="C848" s="222"/>
      <c r="D848" s="222"/>
      <c r="E848" s="222"/>
      <c r="F848" s="222"/>
      <c r="G848" s="220"/>
      <c r="H848" s="224"/>
      <c r="I848" s="221"/>
      <c r="J848" s="221"/>
      <c r="K848" s="221"/>
      <c r="L848" s="221"/>
      <c r="M848" s="221"/>
      <c r="N848" s="221"/>
      <c r="O848" s="221"/>
      <c r="P848" s="221"/>
      <c r="Q848" s="221"/>
      <c r="R848" s="221"/>
      <c r="S848" s="221"/>
      <c r="T848" s="221"/>
      <c r="U848" s="221"/>
      <c r="V848" s="221"/>
    </row>
    <row r="849" spans="1:22" ht="13.2">
      <c r="A849" s="221"/>
      <c r="B849" s="221"/>
      <c r="C849" s="222"/>
      <c r="D849" s="222"/>
      <c r="E849" s="222"/>
      <c r="F849" s="222"/>
      <c r="G849" s="220"/>
      <c r="H849" s="224"/>
      <c r="I849" s="221"/>
      <c r="J849" s="221"/>
      <c r="K849" s="221"/>
      <c r="L849" s="221"/>
      <c r="M849" s="221"/>
      <c r="N849" s="221"/>
      <c r="O849" s="221"/>
      <c r="P849" s="221"/>
      <c r="Q849" s="221"/>
      <c r="R849" s="221"/>
      <c r="S849" s="221"/>
      <c r="T849" s="221"/>
      <c r="U849" s="221"/>
      <c r="V849" s="221"/>
    </row>
    <row r="850" spans="1:22" ht="13.2">
      <c r="A850" s="221"/>
      <c r="B850" s="221"/>
      <c r="C850" s="222"/>
      <c r="D850" s="222"/>
      <c r="E850" s="222"/>
      <c r="F850" s="222"/>
      <c r="G850" s="220"/>
      <c r="H850" s="224"/>
      <c r="I850" s="221"/>
      <c r="J850" s="221"/>
      <c r="K850" s="221"/>
      <c r="L850" s="221"/>
      <c r="M850" s="221"/>
      <c r="N850" s="221"/>
      <c r="O850" s="221"/>
      <c r="P850" s="221"/>
      <c r="Q850" s="221"/>
      <c r="R850" s="221"/>
      <c r="S850" s="221"/>
      <c r="T850" s="221"/>
      <c r="U850" s="221"/>
      <c r="V850" s="221"/>
    </row>
    <row r="851" spans="1:22" ht="13.2">
      <c r="A851" s="221"/>
      <c r="B851" s="221"/>
      <c r="C851" s="222"/>
      <c r="D851" s="222"/>
      <c r="E851" s="222"/>
      <c r="F851" s="222"/>
      <c r="G851" s="220"/>
      <c r="H851" s="224"/>
      <c r="I851" s="221"/>
      <c r="J851" s="221"/>
      <c r="K851" s="221"/>
      <c r="L851" s="221"/>
      <c r="M851" s="221"/>
      <c r="N851" s="221"/>
      <c r="O851" s="221"/>
      <c r="P851" s="221"/>
      <c r="Q851" s="221"/>
      <c r="R851" s="221"/>
      <c r="S851" s="221"/>
      <c r="T851" s="221"/>
      <c r="U851" s="221"/>
      <c r="V851" s="221"/>
    </row>
    <row r="852" spans="1:22" ht="13.2">
      <c r="A852" s="221"/>
      <c r="B852" s="221"/>
      <c r="C852" s="222"/>
      <c r="D852" s="222"/>
      <c r="E852" s="222"/>
      <c r="F852" s="222"/>
      <c r="G852" s="220"/>
      <c r="H852" s="224"/>
      <c r="I852" s="221"/>
      <c r="J852" s="221"/>
      <c r="K852" s="221"/>
      <c r="L852" s="221"/>
      <c r="M852" s="221"/>
      <c r="N852" s="221"/>
      <c r="O852" s="221"/>
      <c r="P852" s="221"/>
      <c r="Q852" s="221"/>
      <c r="R852" s="221"/>
      <c r="S852" s="221"/>
      <c r="T852" s="221"/>
      <c r="U852" s="221"/>
      <c r="V852" s="221"/>
    </row>
    <row r="853" spans="1:22" ht="13.2">
      <c r="A853" s="221"/>
      <c r="B853" s="221"/>
      <c r="C853" s="222"/>
      <c r="D853" s="222"/>
      <c r="E853" s="222"/>
      <c r="F853" s="222"/>
      <c r="G853" s="220"/>
      <c r="H853" s="224"/>
      <c r="I853" s="221"/>
      <c r="J853" s="221"/>
      <c r="K853" s="221"/>
      <c r="L853" s="221"/>
      <c r="M853" s="221"/>
      <c r="N853" s="221"/>
      <c r="O853" s="221"/>
      <c r="P853" s="221"/>
      <c r="Q853" s="221"/>
      <c r="R853" s="221"/>
      <c r="S853" s="221"/>
      <c r="T853" s="221"/>
      <c r="U853" s="221"/>
      <c r="V853" s="221"/>
    </row>
    <row r="854" spans="1:22" ht="13.2">
      <c r="A854" s="221"/>
      <c r="B854" s="221"/>
      <c r="C854" s="222"/>
      <c r="D854" s="222"/>
      <c r="E854" s="222"/>
      <c r="F854" s="222"/>
      <c r="G854" s="220"/>
      <c r="H854" s="224"/>
      <c r="I854" s="221"/>
      <c r="J854" s="221"/>
      <c r="K854" s="221"/>
      <c r="L854" s="221"/>
      <c r="M854" s="221"/>
      <c r="N854" s="221"/>
      <c r="O854" s="221"/>
      <c r="P854" s="221"/>
      <c r="Q854" s="221"/>
      <c r="R854" s="221"/>
      <c r="S854" s="221"/>
      <c r="T854" s="221"/>
      <c r="U854" s="221"/>
      <c r="V854" s="221"/>
    </row>
    <row r="855" spans="1:22" ht="13.2">
      <c r="A855" s="221"/>
      <c r="B855" s="221"/>
      <c r="C855" s="222"/>
      <c r="D855" s="222"/>
      <c r="E855" s="222"/>
      <c r="F855" s="222"/>
      <c r="G855" s="220"/>
      <c r="H855" s="224"/>
      <c r="I855" s="221"/>
      <c r="J855" s="221"/>
      <c r="K855" s="221"/>
      <c r="L855" s="221"/>
      <c r="M855" s="221"/>
      <c r="N855" s="221"/>
      <c r="O855" s="221"/>
      <c r="P855" s="221"/>
      <c r="Q855" s="221"/>
      <c r="R855" s="221"/>
      <c r="S855" s="221"/>
      <c r="T855" s="221"/>
      <c r="U855" s="221"/>
      <c r="V855" s="221"/>
    </row>
    <row r="856" spans="1:22" ht="13.2">
      <c r="A856" s="221"/>
      <c r="B856" s="221"/>
      <c r="C856" s="222"/>
      <c r="D856" s="222"/>
      <c r="E856" s="222"/>
      <c r="F856" s="222"/>
      <c r="G856" s="220"/>
      <c r="H856" s="224"/>
      <c r="I856" s="221"/>
      <c r="J856" s="221"/>
      <c r="K856" s="221"/>
      <c r="L856" s="221"/>
      <c r="M856" s="221"/>
      <c r="N856" s="221"/>
      <c r="O856" s="221"/>
      <c r="P856" s="221"/>
      <c r="Q856" s="221"/>
      <c r="R856" s="221"/>
      <c r="S856" s="221"/>
      <c r="T856" s="221"/>
      <c r="U856" s="221"/>
      <c r="V856" s="221"/>
    </row>
    <row r="857" spans="1:22" ht="13.2">
      <c r="A857" s="221"/>
      <c r="B857" s="221"/>
      <c r="C857" s="222"/>
      <c r="D857" s="222"/>
      <c r="E857" s="222"/>
      <c r="F857" s="222"/>
      <c r="G857" s="220"/>
      <c r="H857" s="224"/>
      <c r="I857" s="221"/>
      <c r="J857" s="221"/>
      <c r="K857" s="221"/>
      <c r="L857" s="221"/>
      <c r="M857" s="221"/>
      <c r="N857" s="221"/>
      <c r="O857" s="221"/>
      <c r="P857" s="221"/>
      <c r="Q857" s="221"/>
      <c r="R857" s="221"/>
      <c r="S857" s="221"/>
      <c r="T857" s="221"/>
      <c r="U857" s="221"/>
      <c r="V857" s="221"/>
    </row>
    <row r="858" spans="1:22" ht="13.2">
      <c r="A858" s="221"/>
      <c r="B858" s="221"/>
      <c r="C858" s="222"/>
      <c r="D858" s="222"/>
      <c r="E858" s="222"/>
      <c r="F858" s="222"/>
      <c r="G858" s="220"/>
      <c r="H858" s="224"/>
      <c r="I858" s="221"/>
      <c r="J858" s="221"/>
      <c r="K858" s="221"/>
      <c r="L858" s="221"/>
      <c r="M858" s="221"/>
      <c r="N858" s="221"/>
      <c r="O858" s="221"/>
      <c r="P858" s="221"/>
      <c r="Q858" s="221"/>
      <c r="R858" s="221"/>
      <c r="S858" s="221"/>
      <c r="T858" s="221"/>
      <c r="U858" s="221"/>
      <c r="V858" s="221"/>
    </row>
    <row r="859" spans="1:22" ht="13.2">
      <c r="A859" s="221"/>
      <c r="B859" s="221"/>
      <c r="C859" s="222"/>
      <c r="D859" s="222"/>
      <c r="E859" s="222"/>
      <c r="F859" s="222"/>
      <c r="G859" s="220"/>
      <c r="H859" s="224"/>
      <c r="I859" s="221"/>
      <c r="J859" s="221"/>
      <c r="K859" s="221"/>
      <c r="L859" s="221"/>
      <c r="M859" s="221"/>
      <c r="N859" s="221"/>
      <c r="O859" s="221"/>
      <c r="P859" s="221"/>
      <c r="Q859" s="221"/>
      <c r="R859" s="221"/>
      <c r="S859" s="221"/>
      <c r="T859" s="221"/>
      <c r="U859" s="221"/>
      <c r="V859" s="221"/>
    </row>
    <row r="860" spans="1:22" ht="13.2">
      <c r="A860" s="221"/>
      <c r="B860" s="221"/>
      <c r="C860" s="222"/>
      <c r="D860" s="222"/>
      <c r="E860" s="222"/>
      <c r="F860" s="222"/>
      <c r="G860" s="220"/>
      <c r="H860" s="224"/>
      <c r="I860" s="221"/>
      <c r="J860" s="221"/>
      <c r="K860" s="221"/>
      <c r="L860" s="221"/>
      <c r="M860" s="221"/>
      <c r="N860" s="221"/>
      <c r="O860" s="221"/>
      <c r="P860" s="221"/>
      <c r="Q860" s="221"/>
      <c r="R860" s="221"/>
      <c r="S860" s="221"/>
      <c r="T860" s="221"/>
      <c r="U860" s="221"/>
      <c r="V860" s="221"/>
    </row>
    <row r="861" spans="1:22" ht="13.2">
      <c r="A861" s="221"/>
      <c r="B861" s="221"/>
      <c r="C861" s="222"/>
      <c r="D861" s="222"/>
      <c r="E861" s="222"/>
      <c r="F861" s="222"/>
      <c r="G861" s="220"/>
      <c r="H861" s="224"/>
      <c r="I861" s="221"/>
      <c r="J861" s="221"/>
      <c r="K861" s="221"/>
      <c r="L861" s="221"/>
      <c r="M861" s="221"/>
      <c r="N861" s="221"/>
      <c r="O861" s="221"/>
      <c r="P861" s="221"/>
      <c r="Q861" s="221"/>
      <c r="R861" s="221"/>
      <c r="S861" s="221"/>
      <c r="T861" s="221"/>
      <c r="U861" s="221"/>
      <c r="V861" s="221"/>
    </row>
    <row r="862" spans="1:22" ht="13.2">
      <c r="A862" s="221"/>
      <c r="B862" s="221"/>
      <c r="C862" s="222"/>
      <c r="D862" s="222"/>
      <c r="E862" s="222"/>
      <c r="F862" s="222"/>
      <c r="G862" s="220"/>
      <c r="H862" s="224"/>
      <c r="I862" s="221"/>
      <c r="J862" s="221"/>
      <c r="K862" s="221"/>
      <c r="L862" s="221"/>
      <c r="M862" s="221"/>
      <c r="N862" s="221"/>
      <c r="O862" s="221"/>
      <c r="P862" s="221"/>
      <c r="Q862" s="221"/>
      <c r="R862" s="221"/>
      <c r="S862" s="221"/>
      <c r="T862" s="221"/>
      <c r="U862" s="221"/>
      <c r="V862" s="221"/>
    </row>
    <row r="863" spans="1:22" ht="13.2">
      <c r="A863" s="221"/>
      <c r="B863" s="221"/>
      <c r="C863" s="222"/>
      <c r="D863" s="222"/>
      <c r="E863" s="222"/>
      <c r="F863" s="222"/>
      <c r="G863" s="220"/>
      <c r="H863" s="224"/>
      <c r="I863" s="221"/>
      <c r="J863" s="221"/>
      <c r="K863" s="221"/>
      <c r="L863" s="221"/>
      <c r="M863" s="221"/>
      <c r="N863" s="221"/>
      <c r="O863" s="221"/>
      <c r="P863" s="221"/>
      <c r="Q863" s="221"/>
      <c r="R863" s="221"/>
      <c r="S863" s="221"/>
      <c r="T863" s="221"/>
      <c r="U863" s="221"/>
      <c r="V863" s="221"/>
    </row>
    <row r="864" spans="1:22" ht="13.2">
      <c r="A864" s="221"/>
      <c r="B864" s="221"/>
      <c r="C864" s="222"/>
      <c r="D864" s="222"/>
      <c r="E864" s="222"/>
      <c r="F864" s="222"/>
      <c r="G864" s="220"/>
      <c r="H864" s="224"/>
      <c r="I864" s="221"/>
      <c r="J864" s="221"/>
      <c r="K864" s="221"/>
      <c r="L864" s="221"/>
      <c r="M864" s="221"/>
      <c r="N864" s="221"/>
      <c r="O864" s="221"/>
      <c r="P864" s="221"/>
      <c r="Q864" s="221"/>
      <c r="R864" s="221"/>
      <c r="S864" s="221"/>
      <c r="T864" s="221"/>
      <c r="U864" s="221"/>
      <c r="V864" s="221"/>
    </row>
    <row r="865" spans="1:22" ht="13.2">
      <c r="A865" s="221"/>
      <c r="B865" s="221"/>
      <c r="C865" s="222"/>
      <c r="D865" s="222"/>
      <c r="E865" s="222"/>
      <c r="F865" s="222"/>
      <c r="G865" s="220"/>
      <c r="H865" s="224"/>
      <c r="I865" s="221"/>
      <c r="J865" s="221"/>
      <c r="K865" s="221"/>
      <c r="L865" s="221"/>
      <c r="M865" s="221"/>
      <c r="N865" s="221"/>
      <c r="O865" s="221"/>
      <c r="P865" s="221"/>
      <c r="Q865" s="221"/>
      <c r="R865" s="221"/>
      <c r="S865" s="221"/>
      <c r="T865" s="221"/>
      <c r="U865" s="221"/>
      <c r="V865" s="221"/>
    </row>
    <row r="866" spans="1:22" ht="13.2">
      <c r="A866" s="221"/>
      <c r="B866" s="221"/>
      <c r="C866" s="222"/>
      <c r="D866" s="222"/>
      <c r="E866" s="222"/>
      <c r="F866" s="222"/>
      <c r="G866" s="220"/>
      <c r="H866" s="224"/>
      <c r="I866" s="221"/>
      <c r="J866" s="221"/>
      <c r="K866" s="221"/>
      <c r="L866" s="221"/>
      <c r="M866" s="221"/>
      <c r="N866" s="221"/>
      <c r="O866" s="221"/>
      <c r="P866" s="221"/>
      <c r="Q866" s="221"/>
      <c r="R866" s="221"/>
      <c r="S866" s="221"/>
      <c r="T866" s="221"/>
      <c r="U866" s="221"/>
      <c r="V866" s="221"/>
    </row>
    <row r="867" spans="1:22" ht="13.2">
      <c r="A867" s="221"/>
      <c r="B867" s="221"/>
      <c r="C867" s="222"/>
      <c r="D867" s="222"/>
      <c r="E867" s="222"/>
      <c r="F867" s="222"/>
      <c r="G867" s="220"/>
      <c r="H867" s="224"/>
      <c r="I867" s="221"/>
      <c r="J867" s="221"/>
      <c r="K867" s="221"/>
      <c r="L867" s="221"/>
      <c r="M867" s="221"/>
      <c r="N867" s="221"/>
      <c r="O867" s="221"/>
      <c r="P867" s="221"/>
      <c r="Q867" s="221"/>
      <c r="R867" s="221"/>
      <c r="S867" s="221"/>
      <c r="T867" s="221"/>
      <c r="U867" s="221"/>
      <c r="V867" s="221"/>
    </row>
    <row r="868" spans="1:22" ht="13.2">
      <c r="A868" s="221"/>
      <c r="B868" s="221"/>
      <c r="C868" s="222"/>
      <c r="D868" s="222"/>
      <c r="E868" s="222"/>
      <c r="F868" s="222"/>
      <c r="G868" s="220"/>
      <c r="H868" s="224"/>
      <c r="I868" s="221"/>
      <c r="J868" s="221"/>
      <c r="K868" s="221"/>
      <c r="L868" s="221"/>
      <c r="M868" s="221"/>
      <c r="N868" s="221"/>
      <c r="O868" s="221"/>
      <c r="P868" s="221"/>
      <c r="Q868" s="221"/>
      <c r="R868" s="221"/>
      <c r="S868" s="221"/>
      <c r="T868" s="221"/>
      <c r="U868" s="221"/>
      <c r="V868" s="221"/>
    </row>
    <row r="869" spans="1:22" ht="13.2">
      <c r="A869" s="221"/>
      <c r="B869" s="221"/>
      <c r="C869" s="222"/>
      <c r="D869" s="222"/>
      <c r="E869" s="222"/>
      <c r="F869" s="222"/>
      <c r="G869" s="220"/>
      <c r="H869" s="224"/>
      <c r="I869" s="221"/>
      <c r="J869" s="221"/>
      <c r="K869" s="221"/>
      <c r="L869" s="221"/>
      <c r="M869" s="221"/>
      <c r="N869" s="221"/>
      <c r="O869" s="221"/>
      <c r="P869" s="221"/>
      <c r="Q869" s="221"/>
      <c r="R869" s="221"/>
      <c r="S869" s="221"/>
      <c r="T869" s="221"/>
      <c r="U869" s="221"/>
      <c r="V869" s="221"/>
    </row>
    <row r="870" spans="1:22" ht="13.2">
      <c r="A870" s="221"/>
      <c r="B870" s="221"/>
      <c r="C870" s="222"/>
      <c r="D870" s="222"/>
      <c r="E870" s="222"/>
      <c r="F870" s="222"/>
      <c r="G870" s="220"/>
      <c r="H870" s="224"/>
      <c r="I870" s="221"/>
      <c r="J870" s="221"/>
      <c r="K870" s="221"/>
      <c r="L870" s="221"/>
      <c r="M870" s="221"/>
      <c r="N870" s="221"/>
      <c r="O870" s="221"/>
      <c r="P870" s="221"/>
      <c r="Q870" s="221"/>
      <c r="R870" s="221"/>
      <c r="S870" s="221"/>
      <c r="T870" s="221"/>
      <c r="U870" s="221"/>
      <c r="V870" s="221"/>
    </row>
    <row r="871" spans="1:22" ht="13.2">
      <c r="A871" s="221"/>
      <c r="B871" s="221"/>
      <c r="C871" s="222"/>
      <c r="D871" s="222"/>
      <c r="E871" s="222"/>
      <c r="F871" s="222"/>
      <c r="G871" s="220"/>
      <c r="H871" s="224"/>
      <c r="I871" s="221"/>
      <c r="J871" s="221"/>
      <c r="K871" s="221"/>
      <c r="L871" s="221"/>
      <c r="M871" s="221"/>
      <c r="N871" s="221"/>
      <c r="O871" s="221"/>
      <c r="P871" s="221"/>
      <c r="Q871" s="221"/>
      <c r="R871" s="221"/>
      <c r="S871" s="221"/>
      <c r="T871" s="221"/>
      <c r="U871" s="221"/>
      <c r="V871" s="221"/>
    </row>
    <row r="872" spans="1:22" ht="13.2">
      <c r="A872" s="221"/>
      <c r="B872" s="221"/>
      <c r="C872" s="222"/>
      <c r="D872" s="222"/>
      <c r="E872" s="222"/>
      <c r="F872" s="222"/>
      <c r="G872" s="220"/>
      <c r="H872" s="224"/>
      <c r="I872" s="221"/>
      <c r="J872" s="221"/>
      <c r="K872" s="221"/>
      <c r="L872" s="221"/>
      <c r="M872" s="221"/>
      <c r="N872" s="221"/>
      <c r="O872" s="221"/>
      <c r="P872" s="221"/>
      <c r="Q872" s="221"/>
      <c r="R872" s="221"/>
      <c r="S872" s="221"/>
      <c r="T872" s="221"/>
      <c r="U872" s="221"/>
      <c r="V872" s="221"/>
    </row>
    <row r="873" spans="1:22" ht="13.2">
      <c r="A873" s="221"/>
      <c r="B873" s="221"/>
      <c r="C873" s="222"/>
      <c r="D873" s="222"/>
      <c r="E873" s="222"/>
      <c r="F873" s="222"/>
      <c r="G873" s="220"/>
      <c r="H873" s="224"/>
      <c r="I873" s="221"/>
      <c r="J873" s="221"/>
      <c r="K873" s="221"/>
      <c r="L873" s="221"/>
      <c r="M873" s="221"/>
      <c r="N873" s="221"/>
      <c r="O873" s="221"/>
      <c r="P873" s="221"/>
      <c r="Q873" s="221"/>
      <c r="R873" s="221"/>
      <c r="S873" s="221"/>
      <c r="T873" s="221"/>
      <c r="U873" s="221"/>
      <c r="V873" s="221"/>
    </row>
    <row r="874" spans="1:22" ht="13.2">
      <c r="A874" s="221"/>
      <c r="B874" s="221"/>
      <c r="C874" s="222"/>
      <c r="D874" s="222"/>
      <c r="E874" s="222"/>
      <c r="F874" s="222"/>
      <c r="G874" s="220"/>
      <c r="H874" s="224"/>
      <c r="I874" s="221"/>
      <c r="J874" s="221"/>
      <c r="K874" s="221"/>
      <c r="L874" s="221"/>
      <c r="M874" s="221"/>
      <c r="N874" s="221"/>
      <c r="O874" s="221"/>
      <c r="P874" s="221"/>
      <c r="Q874" s="221"/>
      <c r="R874" s="221"/>
      <c r="S874" s="221"/>
      <c r="T874" s="221"/>
      <c r="U874" s="221"/>
      <c r="V874" s="221"/>
    </row>
    <row r="875" spans="1:22" ht="13.2">
      <c r="A875" s="221"/>
      <c r="B875" s="221"/>
      <c r="C875" s="222"/>
      <c r="D875" s="222"/>
      <c r="E875" s="222"/>
      <c r="F875" s="222"/>
      <c r="G875" s="220"/>
      <c r="H875" s="224"/>
      <c r="I875" s="221"/>
      <c r="J875" s="221"/>
      <c r="K875" s="221"/>
      <c r="L875" s="221"/>
      <c r="M875" s="221"/>
      <c r="N875" s="221"/>
      <c r="O875" s="221"/>
      <c r="P875" s="221"/>
      <c r="Q875" s="221"/>
      <c r="R875" s="221"/>
      <c r="S875" s="221"/>
      <c r="T875" s="221"/>
      <c r="U875" s="221"/>
      <c r="V875" s="221"/>
    </row>
    <row r="876" spans="1:22" ht="13.2">
      <c r="A876" s="221"/>
      <c r="B876" s="221"/>
      <c r="C876" s="222"/>
      <c r="D876" s="222"/>
      <c r="E876" s="222"/>
      <c r="F876" s="222"/>
      <c r="G876" s="220"/>
      <c r="H876" s="224"/>
      <c r="I876" s="221"/>
      <c r="J876" s="221"/>
      <c r="K876" s="221"/>
      <c r="L876" s="221"/>
      <c r="M876" s="221"/>
      <c r="N876" s="221"/>
      <c r="O876" s="221"/>
      <c r="P876" s="221"/>
      <c r="Q876" s="221"/>
      <c r="R876" s="221"/>
      <c r="S876" s="221"/>
      <c r="T876" s="221"/>
      <c r="U876" s="221"/>
      <c r="V876" s="221"/>
    </row>
    <row r="877" spans="1:22" ht="13.2">
      <c r="A877" s="221"/>
      <c r="B877" s="221"/>
      <c r="C877" s="222"/>
      <c r="D877" s="222"/>
      <c r="E877" s="222"/>
      <c r="F877" s="222"/>
      <c r="G877" s="220"/>
      <c r="H877" s="224"/>
      <c r="I877" s="221"/>
      <c r="J877" s="221"/>
      <c r="K877" s="221"/>
      <c r="L877" s="221"/>
      <c r="M877" s="221"/>
      <c r="N877" s="221"/>
      <c r="O877" s="221"/>
      <c r="P877" s="221"/>
      <c r="Q877" s="221"/>
      <c r="R877" s="221"/>
      <c r="S877" s="221"/>
      <c r="T877" s="221"/>
      <c r="U877" s="221"/>
      <c r="V877" s="221"/>
    </row>
    <row r="878" spans="1:22" ht="13.2">
      <c r="A878" s="221"/>
      <c r="B878" s="221"/>
      <c r="C878" s="222"/>
      <c r="D878" s="222"/>
      <c r="E878" s="222"/>
      <c r="F878" s="222"/>
      <c r="G878" s="220"/>
      <c r="H878" s="224"/>
      <c r="I878" s="221"/>
      <c r="J878" s="221"/>
      <c r="K878" s="221"/>
      <c r="L878" s="221"/>
      <c r="M878" s="221"/>
      <c r="N878" s="221"/>
      <c r="O878" s="221"/>
      <c r="P878" s="221"/>
      <c r="Q878" s="221"/>
      <c r="R878" s="221"/>
      <c r="S878" s="221"/>
      <c r="T878" s="221"/>
      <c r="U878" s="221"/>
      <c r="V878" s="221"/>
    </row>
    <row r="879" spans="1:22" ht="13.2">
      <c r="A879" s="221"/>
      <c r="B879" s="221"/>
      <c r="C879" s="222"/>
      <c r="D879" s="222"/>
      <c r="E879" s="222"/>
      <c r="F879" s="222"/>
      <c r="G879" s="220"/>
      <c r="H879" s="224"/>
      <c r="I879" s="221"/>
      <c r="J879" s="221"/>
      <c r="K879" s="221"/>
      <c r="L879" s="221"/>
      <c r="M879" s="221"/>
      <c r="N879" s="221"/>
      <c r="O879" s="221"/>
      <c r="P879" s="221"/>
      <c r="Q879" s="221"/>
      <c r="R879" s="221"/>
      <c r="S879" s="221"/>
      <c r="T879" s="221"/>
      <c r="U879" s="221"/>
      <c r="V879" s="221"/>
    </row>
    <row r="880" spans="1:22" ht="13.2">
      <c r="A880" s="221"/>
      <c r="B880" s="221"/>
      <c r="C880" s="222"/>
      <c r="D880" s="222"/>
      <c r="E880" s="222"/>
      <c r="F880" s="222"/>
      <c r="G880" s="220"/>
      <c r="H880" s="224"/>
      <c r="I880" s="221"/>
      <c r="J880" s="221"/>
      <c r="K880" s="221"/>
      <c r="L880" s="221"/>
      <c r="M880" s="221"/>
      <c r="N880" s="221"/>
      <c r="O880" s="221"/>
      <c r="P880" s="221"/>
      <c r="Q880" s="221"/>
      <c r="R880" s="221"/>
      <c r="S880" s="221"/>
      <c r="T880" s="221"/>
      <c r="U880" s="221"/>
      <c r="V880" s="221"/>
    </row>
    <row r="881" spans="1:22" ht="13.2">
      <c r="A881" s="221"/>
      <c r="B881" s="221"/>
      <c r="C881" s="222"/>
      <c r="D881" s="222"/>
      <c r="E881" s="222"/>
      <c r="F881" s="222"/>
      <c r="G881" s="220"/>
      <c r="H881" s="224"/>
      <c r="I881" s="221"/>
      <c r="J881" s="221"/>
      <c r="K881" s="221"/>
      <c r="L881" s="221"/>
      <c r="M881" s="221"/>
      <c r="N881" s="221"/>
      <c r="O881" s="221"/>
      <c r="P881" s="221"/>
      <c r="Q881" s="221"/>
      <c r="R881" s="221"/>
      <c r="S881" s="221"/>
      <c r="T881" s="221"/>
      <c r="U881" s="221"/>
      <c r="V881" s="221"/>
    </row>
    <row r="882" spans="1:22" ht="13.2">
      <c r="A882" s="221"/>
      <c r="B882" s="221"/>
      <c r="C882" s="222"/>
      <c r="D882" s="222"/>
      <c r="E882" s="222"/>
      <c r="F882" s="222"/>
      <c r="G882" s="220"/>
      <c r="H882" s="224"/>
      <c r="I882" s="221"/>
      <c r="J882" s="221"/>
      <c r="K882" s="221"/>
      <c r="L882" s="221"/>
      <c r="M882" s="221"/>
      <c r="N882" s="221"/>
      <c r="O882" s="221"/>
      <c r="P882" s="221"/>
      <c r="Q882" s="221"/>
      <c r="R882" s="221"/>
      <c r="S882" s="221"/>
      <c r="T882" s="221"/>
      <c r="U882" s="221"/>
      <c r="V882" s="221"/>
    </row>
    <row r="883" spans="1:22" ht="13.2">
      <c r="A883" s="221"/>
      <c r="B883" s="221"/>
      <c r="C883" s="222"/>
      <c r="D883" s="222"/>
      <c r="E883" s="222"/>
      <c r="F883" s="222"/>
      <c r="G883" s="220"/>
      <c r="H883" s="224"/>
      <c r="I883" s="221"/>
      <c r="J883" s="221"/>
      <c r="K883" s="221"/>
      <c r="L883" s="221"/>
      <c r="M883" s="221"/>
      <c r="N883" s="221"/>
      <c r="O883" s="221"/>
      <c r="P883" s="221"/>
      <c r="Q883" s="221"/>
      <c r="R883" s="221"/>
      <c r="S883" s="221"/>
      <c r="T883" s="221"/>
      <c r="U883" s="221"/>
      <c r="V883" s="221"/>
    </row>
    <row r="884" spans="1:22" ht="13.2">
      <c r="A884" s="221"/>
      <c r="B884" s="221"/>
      <c r="C884" s="222"/>
      <c r="D884" s="222"/>
      <c r="E884" s="222"/>
      <c r="F884" s="222"/>
      <c r="G884" s="220"/>
      <c r="H884" s="224"/>
      <c r="I884" s="221"/>
      <c r="J884" s="221"/>
      <c r="K884" s="221"/>
      <c r="L884" s="221"/>
      <c r="M884" s="221"/>
      <c r="N884" s="221"/>
      <c r="O884" s="221"/>
      <c r="P884" s="221"/>
      <c r="Q884" s="221"/>
      <c r="R884" s="221"/>
      <c r="S884" s="221"/>
      <c r="T884" s="221"/>
      <c r="U884" s="221"/>
      <c r="V884" s="221"/>
    </row>
    <row r="885" spans="1:22" ht="13.2">
      <c r="A885" s="221"/>
      <c r="B885" s="221"/>
      <c r="C885" s="222"/>
      <c r="D885" s="222"/>
      <c r="E885" s="222"/>
      <c r="F885" s="222"/>
      <c r="G885" s="220"/>
      <c r="H885" s="224"/>
      <c r="I885" s="221"/>
      <c r="J885" s="221"/>
      <c r="K885" s="221"/>
      <c r="L885" s="221"/>
      <c r="M885" s="221"/>
      <c r="N885" s="221"/>
      <c r="O885" s="221"/>
      <c r="P885" s="221"/>
      <c r="Q885" s="221"/>
      <c r="R885" s="221"/>
      <c r="S885" s="221"/>
      <c r="T885" s="221"/>
      <c r="U885" s="221"/>
      <c r="V885" s="221"/>
    </row>
    <row r="886" spans="1:22" ht="13.2">
      <c r="A886" s="221"/>
      <c r="B886" s="221"/>
      <c r="C886" s="222"/>
      <c r="D886" s="222"/>
      <c r="E886" s="222"/>
      <c r="F886" s="222"/>
      <c r="G886" s="220"/>
      <c r="H886" s="224"/>
      <c r="I886" s="221"/>
      <c r="J886" s="221"/>
      <c r="K886" s="221"/>
      <c r="L886" s="221"/>
      <c r="M886" s="221"/>
      <c r="N886" s="221"/>
      <c r="O886" s="221"/>
      <c r="P886" s="221"/>
      <c r="Q886" s="221"/>
      <c r="R886" s="221"/>
      <c r="S886" s="221"/>
      <c r="T886" s="221"/>
      <c r="U886" s="221"/>
      <c r="V886" s="221"/>
    </row>
    <row r="887" spans="1:22" ht="13.2">
      <c r="A887" s="221"/>
      <c r="B887" s="221"/>
      <c r="C887" s="222"/>
      <c r="D887" s="222"/>
      <c r="E887" s="222"/>
      <c r="F887" s="222"/>
      <c r="G887" s="220"/>
      <c r="H887" s="224"/>
      <c r="I887" s="221"/>
      <c r="J887" s="221"/>
      <c r="K887" s="221"/>
      <c r="L887" s="221"/>
      <c r="M887" s="221"/>
      <c r="N887" s="221"/>
      <c r="O887" s="221"/>
      <c r="P887" s="221"/>
      <c r="Q887" s="221"/>
      <c r="R887" s="221"/>
      <c r="S887" s="221"/>
      <c r="T887" s="221"/>
      <c r="U887" s="221"/>
      <c r="V887" s="221"/>
    </row>
    <row r="888" spans="1:22" ht="13.2">
      <c r="A888" s="221"/>
      <c r="B888" s="221"/>
      <c r="C888" s="222"/>
      <c r="D888" s="222"/>
      <c r="E888" s="222"/>
      <c r="F888" s="222"/>
      <c r="G888" s="220"/>
      <c r="H888" s="224"/>
      <c r="I888" s="221"/>
      <c r="J888" s="221"/>
      <c r="K888" s="221"/>
      <c r="L888" s="221"/>
      <c r="M888" s="221"/>
      <c r="N888" s="221"/>
      <c r="O888" s="221"/>
      <c r="P888" s="221"/>
      <c r="Q888" s="221"/>
      <c r="R888" s="221"/>
      <c r="S888" s="221"/>
      <c r="T888" s="221"/>
      <c r="U888" s="221"/>
      <c r="V888" s="221"/>
    </row>
    <row r="889" spans="1:22" ht="13.2">
      <c r="A889" s="221"/>
      <c r="B889" s="221"/>
      <c r="C889" s="222"/>
      <c r="D889" s="222"/>
      <c r="E889" s="222"/>
      <c r="F889" s="222"/>
      <c r="G889" s="220"/>
      <c r="H889" s="224"/>
      <c r="I889" s="221"/>
      <c r="J889" s="221"/>
      <c r="K889" s="221"/>
      <c r="L889" s="221"/>
      <c r="M889" s="221"/>
      <c r="N889" s="221"/>
      <c r="O889" s="221"/>
      <c r="P889" s="221"/>
      <c r="Q889" s="221"/>
      <c r="R889" s="221"/>
      <c r="S889" s="221"/>
      <c r="T889" s="221"/>
      <c r="U889" s="221"/>
      <c r="V889" s="221"/>
    </row>
    <row r="890" spans="1:22" ht="13.2">
      <c r="A890" s="221"/>
      <c r="B890" s="221"/>
      <c r="C890" s="222"/>
      <c r="D890" s="222"/>
      <c r="E890" s="222"/>
      <c r="F890" s="222"/>
      <c r="G890" s="220"/>
      <c r="H890" s="224"/>
      <c r="I890" s="221"/>
      <c r="J890" s="221"/>
      <c r="K890" s="221"/>
      <c r="L890" s="221"/>
      <c r="M890" s="221"/>
      <c r="N890" s="221"/>
      <c r="O890" s="221"/>
      <c r="P890" s="221"/>
      <c r="Q890" s="221"/>
      <c r="R890" s="221"/>
      <c r="S890" s="221"/>
      <c r="T890" s="221"/>
      <c r="U890" s="221"/>
      <c r="V890" s="221"/>
    </row>
    <row r="891" spans="1:22" ht="13.2">
      <c r="A891" s="221"/>
      <c r="B891" s="221"/>
      <c r="C891" s="222"/>
      <c r="D891" s="222"/>
      <c r="E891" s="222"/>
      <c r="F891" s="222"/>
      <c r="G891" s="220"/>
      <c r="H891" s="224"/>
      <c r="I891" s="221"/>
      <c r="J891" s="221"/>
      <c r="K891" s="221"/>
      <c r="L891" s="221"/>
      <c r="M891" s="221"/>
      <c r="N891" s="221"/>
      <c r="O891" s="221"/>
      <c r="P891" s="221"/>
      <c r="Q891" s="221"/>
      <c r="R891" s="221"/>
      <c r="S891" s="221"/>
      <c r="T891" s="221"/>
      <c r="U891" s="221"/>
      <c r="V891" s="221"/>
    </row>
    <row r="892" spans="1:22" ht="13.2">
      <c r="A892" s="221"/>
      <c r="B892" s="221"/>
      <c r="C892" s="222"/>
      <c r="D892" s="222"/>
      <c r="E892" s="222"/>
      <c r="F892" s="222"/>
      <c r="G892" s="220"/>
      <c r="H892" s="224"/>
      <c r="I892" s="221"/>
      <c r="J892" s="221"/>
      <c r="K892" s="221"/>
      <c r="L892" s="221"/>
      <c r="M892" s="221"/>
      <c r="N892" s="221"/>
      <c r="O892" s="221"/>
      <c r="P892" s="221"/>
      <c r="Q892" s="221"/>
      <c r="R892" s="221"/>
      <c r="S892" s="221"/>
      <c r="T892" s="221"/>
      <c r="U892" s="221"/>
      <c r="V892" s="221"/>
    </row>
    <row r="893" spans="1:22" ht="13.2">
      <c r="A893" s="221"/>
      <c r="B893" s="221"/>
      <c r="C893" s="222"/>
      <c r="D893" s="222"/>
      <c r="E893" s="222"/>
      <c r="F893" s="222"/>
      <c r="G893" s="220"/>
      <c r="H893" s="224"/>
      <c r="I893" s="221"/>
      <c r="J893" s="221"/>
      <c r="K893" s="221"/>
      <c r="L893" s="221"/>
      <c r="M893" s="221"/>
      <c r="N893" s="221"/>
      <c r="O893" s="221"/>
      <c r="P893" s="221"/>
      <c r="Q893" s="221"/>
      <c r="R893" s="221"/>
      <c r="S893" s="221"/>
      <c r="T893" s="221"/>
      <c r="U893" s="221"/>
      <c r="V893" s="221"/>
    </row>
    <row r="894" spans="1:22" ht="13.2">
      <c r="A894" s="221"/>
      <c r="B894" s="221"/>
      <c r="C894" s="222"/>
      <c r="D894" s="222"/>
      <c r="E894" s="222"/>
      <c r="F894" s="222"/>
      <c r="G894" s="220"/>
      <c r="H894" s="224"/>
      <c r="I894" s="221"/>
      <c r="J894" s="221"/>
      <c r="K894" s="221"/>
      <c r="L894" s="221"/>
      <c r="M894" s="221"/>
      <c r="N894" s="221"/>
      <c r="O894" s="221"/>
      <c r="P894" s="221"/>
      <c r="Q894" s="221"/>
      <c r="R894" s="221"/>
      <c r="S894" s="221"/>
      <c r="T894" s="221"/>
      <c r="U894" s="221"/>
      <c r="V894" s="221"/>
    </row>
    <row r="895" spans="1:22" ht="13.2">
      <c r="A895" s="221"/>
      <c r="B895" s="221"/>
      <c r="C895" s="222"/>
      <c r="D895" s="222"/>
      <c r="E895" s="222"/>
      <c r="F895" s="222"/>
      <c r="G895" s="220"/>
      <c r="H895" s="224"/>
      <c r="I895" s="221"/>
      <c r="J895" s="221"/>
      <c r="K895" s="221"/>
      <c r="L895" s="221"/>
      <c r="M895" s="221"/>
      <c r="N895" s="221"/>
      <c r="O895" s="221"/>
      <c r="P895" s="221"/>
      <c r="Q895" s="221"/>
      <c r="R895" s="221"/>
      <c r="S895" s="221"/>
      <c r="T895" s="221"/>
      <c r="U895" s="221"/>
      <c r="V895" s="221"/>
    </row>
    <row r="896" spans="1:22" ht="13.2">
      <c r="A896" s="221"/>
      <c r="B896" s="221"/>
      <c r="C896" s="222"/>
      <c r="D896" s="222"/>
      <c r="E896" s="222"/>
      <c r="F896" s="222"/>
      <c r="G896" s="220"/>
      <c r="H896" s="224"/>
      <c r="I896" s="221"/>
      <c r="J896" s="221"/>
      <c r="K896" s="221"/>
      <c r="L896" s="221"/>
      <c r="M896" s="221"/>
      <c r="N896" s="221"/>
      <c r="O896" s="221"/>
      <c r="P896" s="221"/>
      <c r="Q896" s="221"/>
      <c r="R896" s="221"/>
      <c r="S896" s="221"/>
      <c r="T896" s="221"/>
      <c r="U896" s="221"/>
      <c r="V896" s="221"/>
    </row>
    <row r="897" spans="1:22" ht="13.2">
      <c r="A897" s="221"/>
      <c r="B897" s="221"/>
      <c r="C897" s="222"/>
      <c r="D897" s="222"/>
      <c r="E897" s="222"/>
      <c r="F897" s="222"/>
      <c r="G897" s="220"/>
      <c r="H897" s="224"/>
      <c r="I897" s="221"/>
      <c r="J897" s="221"/>
      <c r="K897" s="221"/>
      <c r="L897" s="221"/>
      <c r="M897" s="221"/>
      <c r="N897" s="221"/>
      <c r="O897" s="221"/>
      <c r="P897" s="221"/>
      <c r="Q897" s="221"/>
      <c r="R897" s="221"/>
      <c r="S897" s="221"/>
      <c r="T897" s="221"/>
      <c r="U897" s="221"/>
      <c r="V897" s="221"/>
    </row>
    <row r="898" spans="1:22" ht="13.2">
      <c r="A898" s="221"/>
      <c r="B898" s="221"/>
      <c r="C898" s="222"/>
      <c r="D898" s="222"/>
      <c r="E898" s="222"/>
      <c r="F898" s="222"/>
      <c r="G898" s="220"/>
      <c r="H898" s="224"/>
      <c r="I898" s="221"/>
      <c r="J898" s="221"/>
      <c r="K898" s="221"/>
      <c r="L898" s="221"/>
      <c r="M898" s="221"/>
      <c r="N898" s="221"/>
      <c r="O898" s="221"/>
      <c r="P898" s="221"/>
      <c r="Q898" s="221"/>
      <c r="R898" s="221"/>
      <c r="S898" s="221"/>
      <c r="T898" s="221"/>
      <c r="U898" s="221"/>
      <c r="V898" s="221"/>
    </row>
    <row r="899" spans="1:22" ht="13.2">
      <c r="A899" s="221"/>
      <c r="B899" s="221"/>
      <c r="C899" s="222"/>
      <c r="D899" s="222"/>
      <c r="E899" s="222"/>
      <c r="F899" s="222"/>
      <c r="G899" s="220"/>
      <c r="H899" s="224"/>
      <c r="I899" s="221"/>
      <c r="J899" s="221"/>
      <c r="K899" s="221"/>
      <c r="L899" s="221"/>
      <c r="M899" s="221"/>
      <c r="N899" s="221"/>
      <c r="O899" s="221"/>
      <c r="P899" s="221"/>
      <c r="Q899" s="221"/>
      <c r="R899" s="221"/>
      <c r="S899" s="221"/>
      <c r="T899" s="221"/>
      <c r="U899" s="221"/>
      <c r="V899" s="221"/>
    </row>
    <row r="900" spans="1:22" ht="13.2">
      <c r="A900" s="221"/>
      <c r="B900" s="221"/>
      <c r="C900" s="222"/>
      <c r="D900" s="222"/>
      <c r="E900" s="222"/>
      <c r="F900" s="222"/>
      <c r="G900" s="220"/>
      <c r="H900" s="224"/>
      <c r="I900" s="221"/>
      <c r="J900" s="221"/>
      <c r="K900" s="221"/>
      <c r="L900" s="221"/>
      <c r="M900" s="221"/>
      <c r="N900" s="221"/>
      <c r="O900" s="221"/>
      <c r="P900" s="221"/>
      <c r="Q900" s="221"/>
      <c r="R900" s="221"/>
      <c r="S900" s="221"/>
      <c r="T900" s="221"/>
      <c r="U900" s="221"/>
      <c r="V900" s="221"/>
    </row>
    <row r="901" spans="1:22" ht="13.2">
      <c r="A901" s="221"/>
      <c r="B901" s="221"/>
      <c r="C901" s="222"/>
      <c r="D901" s="222"/>
      <c r="E901" s="222"/>
      <c r="F901" s="222"/>
      <c r="G901" s="220"/>
      <c r="H901" s="224"/>
      <c r="I901" s="221"/>
      <c r="J901" s="221"/>
      <c r="K901" s="221"/>
      <c r="L901" s="221"/>
      <c r="M901" s="221"/>
      <c r="N901" s="221"/>
      <c r="O901" s="221"/>
      <c r="P901" s="221"/>
      <c r="Q901" s="221"/>
      <c r="R901" s="221"/>
      <c r="S901" s="221"/>
      <c r="T901" s="221"/>
      <c r="U901" s="221"/>
      <c r="V901" s="221"/>
    </row>
    <row r="902" spans="1:22" ht="13.2">
      <c r="A902" s="221"/>
      <c r="B902" s="221"/>
      <c r="C902" s="222"/>
      <c r="D902" s="222"/>
      <c r="E902" s="222"/>
      <c r="F902" s="222"/>
      <c r="G902" s="220"/>
      <c r="H902" s="224"/>
      <c r="I902" s="221"/>
      <c r="J902" s="221"/>
      <c r="K902" s="221"/>
      <c r="L902" s="221"/>
      <c r="M902" s="221"/>
      <c r="N902" s="221"/>
      <c r="O902" s="221"/>
      <c r="P902" s="221"/>
      <c r="Q902" s="221"/>
      <c r="R902" s="221"/>
      <c r="S902" s="221"/>
      <c r="T902" s="221"/>
      <c r="U902" s="221"/>
      <c r="V902" s="221"/>
    </row>
    <row r="903" spans="1:22" ht="13.2">
      <c r="A903" s="221"/>
      <c r="B903" s="221"/>
      <c r="C903" s="222"/>
      <c r="D903" s="222"/>
      <c r="E903" s="222"/>
      <c r="F903" s="222"/>
      <c r="G903" s="220"/>
      <c r="H903" s="224"/>
      <c r="I903" s="221"/>
      <c r="J903" s="221"/>
      <c r="K903" s="221"/>
      <c r="L903" s="221"/>
      <c r="M903" s="221"/>
      <c r="N903" s="221"/>
      <c r="O903" s="221"/>
      <c r="P903" s="221"/>
      <c r="Q903" s="221"/>
      <c r="R903" s="221"/>
      <c r="S903" s="221"/>
      <c r="T903" s="221"/>
      <c r="U903" s="221"/>
      <c r="V903" s="221"/>
    </row>
    <row r="904" spans="1:22" ht="13.2">
      <c r="A904" s="221"/>
      <c r="B904" s="221"/>
      <c r="C904" s="222"/>
      <c r="D904" s="222"/>
      <c r="E904" s="222"/>
      <c r="F904" s="222"/>
      <c r="G904" s="220"/>
      <c r="H904" s="224"/>
      <c r="I904" s="221"/>
      <c r="J904" s="221"/>
      <c r="K904" s="221"/>
      <c r="L904" s="221"/>
      <c r="M904" s="221"/>
      <c r="N904" s="221"/>
      <c r="O904" s="221"/>
      <c r="P904" s="221"/>
      <c r="Q904" s="221"/>
      <c r="R904" s="221"/>
      <c r="S904" s="221"/>
      <c r="T904" s="221"/>
      <c r="U904" s="221"/>
      <c r="V904" s="221"/>
    </row>
    <row r="905" spans="1:22" ht="13.2">
      <c r="A905" s="221"/>
      <c r="B905" s="221"/>
      <c r="C905" s="222"/>
      <c r="D905" s="222"/>
      <c r="E905" s="222"/>
      <c r="F905" s="222"/>
      <c r="G905" s="220"/>
      <c r="H905" s="224"/>
      <c r="I905" s="221"/>
      <c r="J905" s="221"/>
      <c r="K905" s="221"/>
      <c r="L905" s="221"/>
      <c r="M905" s="221"/>
      <c r="N905" s="221"/>
      <c r="O905" s="221"/>
      <c r="P905" s="221"/>
      <c r="Q905" s="221"/>
      <c r="R905" s="221"/>
      <c r="S905" s="221"/>
      <c r="T905" s="221"/>
      <c r="U905" s="221"/>
      <c r="V905" s="221"/>
    </row>
    <row r="906" spans="1:22" ht="13.2">
      <c r="A906" s="221"/>
      <c r="B906" s="221"/>
      <c r="C906" s="222"/>
      <c r="D906" s="222"/>
      <c r="E906" s="222"/>
      <c r="F906" s="222"/>
      <c r="G906" s="220"/>
      <c r="H906" s="224"/>
      <c r="I906" s="221"/>
      <c r="J906" s="221"/>
      <c r="K906" s="221"/>
      <c r="L906" s="221"/>
      <c r="M906" s="221"/>
      <c r="N906" s="221"/>
      <c r="O906" s="221"/>
      <c r="P906" s="221"/>
      <c r="Q906" s="221"/>
      <c r="R906" s="221"/>
      <c r="S906" s="221"/>
      <c r="T906" s="221"/>
      <c r="U906" s="221"/>
      <c r="V906" s="221"/>
    </row>
    <row r="907" spans="1:22" ht="13.2">
      <c r="A907" s="221"/>
      <c r="B907" s="221"/>
      <c r="C907" s="222"/>
      <c r="D907" s="222"/>
      <c r="E907" s="222"/>
      <c r="F907" s="222"/>
      <c r="G907" s="220"/>
      <c r="H907" s="224"/>
      <c r="I907" s="221"/>
      <c r="J907" s="221"/>
      <c r="K907" s="221"/>
      <c r="L907" s="221"/>
      <c r="M907" s="221"/>
      <c r="N907" s="221"/>
      <c r="O907" s="221"/>
      <c r="P907" s="221"/>
      <c r="Q907" s="221"/>
      <c r="R907" s="221"/>
      <c r="S907" s="221"/>
      <c r="T907" s="221"/>
      <c r="U907" s="221"/>
      <c r="V907" s="221"/>
    </row>
    <row r="908" spans="1:22" ht="13.2">
      <c r="A908" s="221"/>
      <c r="B908" s="221"/>
      <c r="C908" s="222"/>
      <c r="D908" s="222"/>
      <c r="E908" s="222"/>
      <c r="F908" s="222"/>
      <c r="G908" s="220"/>
      <c r="H908" s="224"/>
      <c r="I908" s="221"/>
      <c r="J908" s="221"/>
      <c r="K908" s="221"/>
      <c r="L908" s="221"/>
      <c r="M908" s="221"/>
      <c r="N908" s="221"/>
      <c r="O908" s="221"/>
      <c r="P908" s="221"/>
      <c r="Q908" s="221"/>
      <c r="R908" s="221"/>
      <c r="S908" s="221"/>
      <c r="T908" s="221"/>
      <c r="U908" s="221"/>
      <c r="V908" s="221"/>
    </row>
    <row r="909" spans="1:22" ht="13.2">
      <c r="A909" s="221"/>
      <c r="B909" s="221"/>
      <c r="C909" s="222"/>
      <c r="D909" s="222"/>
      <c r="E909" s="222"/>
      <c r="F909" s="222"/>
      <c r="G909" s="220"/>
      <c r="H909" s="224"/>
      <c r="I909" s="221"/>
      <c r="J909" s="221"/>
      <c r="K909" s="221"/>
      <c r="L909" s="221"/>
      <c r="M909" s="221"/>
      <c r="N909" s="221"/>
      <c r="O909" s="221"/>
      <c r="P909" s="221"/>
      <c r="Q909" s="221"/>
      <c r="R909" s="221"/>
      <c r="S909" s="221"/>
      <c r="T909" s="221"/>
      <c r="U909" s="221"/>
      <c r="V909" s="221"/>
    </row>
    <row r="910" spans="1:22" ht="13.2">
      <c r="A910" s="221"/>
      <c r="B910" s="221"/>
      <c r="C910" s="222"/>
      <c r="D910" s="222"/>
      <c r="E910" s="222"/>
      <c r="F910" s="222"/>
      <c r="G910" s="220"/>
      <c r="H910" s="224"/>
      <c r="I910" s="221"/>
      <c r="J910" s="221"/>
      <c r="K910" s="221"/>
      <c r="L910" s="221"/>
      <c r="M910" s="221"/>
      <c r="N910" s="221"/>
      <c r="O910" s="221"/>
      <c r="P910" s="221"/>
      <c r="Q910" s="221"/>
      <c r="R910" s="221"/>
      <c r="S910" s="221"/>
      <c r="T910" s="221"/>
      <c r="U910" s="221"/>
      <c r="V910" s="221"/>
    </row>
    <row r="911" spans="1:22" ht="13.2">
      <c r="A911" s="221"/>
      <c r="B911" s="221"/>
      <c r="C911" s="222"/>
      <c r="D911" s="222"/>
      <c r="E911" s="222"/>
      <c r="F911" s="222"/>
      <c r="G911" s="220"/>
      <c r="H911" s="224"/>
      <c r="I911" s="221"/>
      <c r="J911" s="221"/>
      <c r="K911" s="221"/>
      <c r="L911" s="221"/>
      <c r="M911" s="221"/>
      <c r="N911" s="221"/>
      <c r="O911" s="221"/>
      <c r="P911" s="221"/>
      <c r="Q911" s="221"/>
      <c r="R911" s="221"/>
      <c r="S911" s="221"/>
      <c r="T911" s="221"/>
      <c r="U911" s="221"/>
      <c r="V911" s="221"/>
    </row>
    <row r="912" spans="1:22" ht="13.2">
      <c r="A912" s="221"/>
      <c r="B912" s="221"/>
      <c r="C912" s="222"/>
      <c r="D912" s="222"/>
      <c r="E912" s="222"/>
      <c r="F912" s="222"/>
      <c r="G912" s="220"/>
      <c r="H912" s="224"/>
      <c r="I912" s="221"/>
      <c r="J912" s="221"/>
      <c r="K912" s="221"/>
      <c r="L912" s="221"/>
      <c r="M912" s="221"/>
      <c r="N912" s="221"/>
      <c r="O912" s="221"/>
      <c r="P912" s="221"/>
      <c r="Q912" s="221"/>
      <c r="R912" s="221"/>
      <c r="S912" s="221"/>
      <c r="T912" s="221"/>
      <c r="U912" s="221"/>
      <c r="V912" s="221"/>
    </row>
    <row r="913" spans="1:22" ht="13.2">
      <c r="A913" s="221"/>
      <c r="B913" s="221"/>
      <c r="C913" s="222"/>
      <c r="D913" s="222"/>
      <c r="E913" s="222"/>
      <c r="F913" s="222"/>
      <c r="G913" s="220"/>
      <c r="H913" s="224"/>
      <c r="I913" s="221"/>
      <c r="J913" s="221"/>
      <c r="K913" s="221"/>
      <c r="L913" s="221"/>
      <c r="M913" s="221"/>
      <c r="N913" s="221"/>
      <c r="O913" s="221"/>
      <c r="P913" s="221"/>
      <c r="Q913" s="221"/>
      <c r="R913" s="221"/>
      <c r="S913" s="221"/>
      <c r="T913" s="221"/>
      <c r="U913" s="221"/>
      <c r="V913" s="221"/>
    </row>
    <row r="914" spans="1:22" ht="13.2">
      <c r="A914" s="221"/>
      <c r="B914" s="221"/>
      <c r="C914" s="222"/>
      <c r="D914" s="222"/>
      <c r="E914" s="222"/>
      <c r="F914" s="222"/>
      <c r="G914" s="220"/>
      <c r="H914" s="224"/>
      <c r="I914" s="221"/>
      <c r="J914" s="221"/>
      <c r="K914" s="221"/>
      <c r="L914" s="221"/>
      <c r="M914" s="221"/>
      <c r="N914" s="221"/>
      <c r="O914" s="221"/>
      <c r="P914" s="221"/>
      <c r="Q914" s="221"/>
      <c r="R914" s="221"/>
      <c r="S914" s="221"/>
      <c r="T914" s="221"/>
      <c r="U914" s="221"/>
      <c r="V914" s="221"/>
    </row>
    <row r="915" spans="1:22" ht="13.2">
      <c r="A915" s="221"/>
      <c r="B915" s="221"/>
      <c r="C915" s="222"/>
      <c r="D915" s="222"/>
      <c r="E915" s="222"/>
      <c r="F915" s="222"/>
      <c r="G915" s="220"/>
      <c r="H915" s="224"/>
      <c r="I915" s="221"/>
      <c r="J915" s="221"/>
      <c r="K915" s="221"/>
      <c r="L915" s="221"/>
      <c r="M915" s="221"/>
      <c r="N915" s="221"/>
      <c r="O915" s="221"/>
      <c r="P915" s="221"/>
      <c r="Q915" s="221"/>
      <c r="R915" s="221"/>
      <c r="S915" s="221"/>
      <c r="T915" s="221"/>
      <c r="U915" s="221"/>
      <c r="V915" s="221"/>
    </row>
    <row r="916" spans="1:22" ht="13.2">
      <c r="A916" s="221"/>
      <c r="B916" s="221"/>
      <c r="C916" s="222"/>
      <c r="D916" s="222"/>
      <c r="E916" s="222"/>
      <c r="F916" s="222"/>
      <c r="G916" s="220"/>
      <c r="H916" s="224"/>
      <c r="I916" s="221"/>
      <c r="J916" s="221"/>
      <c r="K916" s="221"/>
      <c r="L916" s="221"/>
      <c r="M916" s="221"/>
      <c r="N916" s="221"/>
      <c r="O916" s="221"/>
      <c r="P916" s="221"/>
      <c r="Q916" s="221"/>
      <c r="R916" s="221"/>
      <c r="S916" s="221"/>
      <c r="T916" s="221"/>
      <c r="U916" s="221"/>
      <c r="V916" s="221"/>
    </row>
    <row r="917" spans="1:22" ht="13.2">
      <c r="A917" s="221"/>
      <c r="B917" s="221"/>
      <c r="C917" s="222"/>
      <c r="D917" s="222"/>
      <c r="E917" s="222"/>
      <c r="F917" s="222"/>
      <c r="G917" s="220"/>
      <c r="H917" s="224"/>
      <c r="I917" s="221"/>
      <c r="J917" s="221"/>
      <c r="K917" s="221"/>
      <c r="L917" s="221"/>
      <c r="M917" s="221"/>
      <c r="N917" s="221"/>
      <c r="O917" s="221"/>
      <c r="P917" s="221"/>
      <c r="Q917" s="221"/>
      <c r="R917" s="221"/>
      <c r="S917" s="221"/>
      <c r="T917" s="221"/>
      <c r="U917" s="221"/>
      <c r="V917" s="221"/>
    </row>
    <row r="918" spans="1:22" ht="13.2">
      <c r="A918" s="221"/>
      <c r="B918" s="221"/>
      <c r="C918" s="222"/>
      <c r="D918" s="222"/>
      <c r="E918" s="222"/>
      <c r="F918" s="222"/>
      <c r="G918" s="220"/>
      <c r="H918" s="224"/>
      <c r="I918" s="221"/>
      <c r="J918" s="221"/>
      <c r="K918" s="221"/>
      <c r="L918" s="221"/>
      <c r="M918" s="221"/>
      <c r="N918" s="221"/>
      <c r="O918" s="221"/>
      <c r="P918" s="221"/>
      <c r="Q918" s="221"/>
      <c r="R918" s="221"/>
      <c r="S918" s="221"/>
      <c r="T918" s="221"/>
      <c r="U918" s="221"/>
      <c r="V918" s="221"/>
    </row>
    <row r="919" spans="1:22" ht="13.2">
      <c r="A919" s="221"/>
      <c r="B919" s="221"/>
      <c r="C919" s="222"/>
      <c r="D919" s="222"/>
      <c r="E919" s="222"/>
      <c r="F919" s="222"/>
      <c r="G919" s="220"/>
      <c r="H919" s="224"/>
      <c r="I919" s="221"/>
      <c r="J919" s="221"/>
      <c r="K919" s="221"/>
      <c r="L919" s="221"/>
      <c r="M919" s="221"/>
      <c r="N919" s="221"/>
      <c r="O919" s="221"/>
      <c r="P919" s="221"/>
      <c r="Q919" s="221"/>
      <c r="R919" s="221"/>
      <c r="S919" s="221"/>
      <c r="T919" s="221"/>
      <c r="U919" s="221"/>
      <c r="V919" s="221"/>
    </row>
    <row r="920" spans="1:22" ht="13.2">
      <c r="A920" s="221"/>
      <c r="B920" s="221"/>
      <c r="C920" s="222"/>
      <c r="D920" s="222"/>
      <c r="E920" s="222"/>
      <c r="F920" s="222"/>
      <c r="G920" s="220"/>
      <c r="H920" s="224"/>
      <c r="I920" s="221"/>
      <c r="J920" s="221"/>
      <c r="K920" s="221"/>
      <c r="L920" s="221"/>
      <c r="M920" s="221"/>
      <c r="N920" s="221"/>
      <c r="O920" s="221"/>
      <c r="P920" s="221"/>
      <c r="Q920" s="221"/>
      <c r="R920" s="221"/>
      <c r="S920" s="221"/>
      <c r="T920" s="221"/>
      <c r="U920" s="221"/>
      <c r="V920" s="221"/>
    </row>
    <row r="921" spans="1:22" ht="13.2">
      <c r="A921" s="221"/>
      <c r="B921" s="221"/>
      <c r="C921" s="222"/>
      <c r="D921" s="222"/>
      <c r="E921" s="222"/>
      <c r="F921" s="222"/>
      <c r="G921" s="220"/>
      <c r="H921" s="224"/>
      <c r="I921" s="221"/>
      <c r="J921" s="221"/>
      <c r="K921" s="221"/>
      <c r="L921" s="221"/>
      <c r="M921" s="221"/>
      <c r="N921" s="221"/>
      <c r="O921" s="221"/>
      <c r="P921" s="221"/>
      <c r="Q921" s="221"/>
      <c r="R921" s="221"/>
      <c r="S921" s="221"/>
      <c r="T921" s="221"/>
      <c r="U921" s="221"/>
      <c r="V921" s="221"/>
    </row>
    <row r="922" spans="1:22" ht="13.2">
      <c r="A922" s="221"/>
      <c r="B922" s="221"/>
      <c r="C922" s="222"/>
      <c r="D922" s="222"/>
      <c r="E922" s="222"/>
      <c r="F922" s="222"/>
      <c r="G922" s="220"/>
      <c r="H922" s="224"/>
      <c r="I922" s="221"/>
      <c r="J922" s="221"/>
      <c r="K922" s="221"/>
      <c r="L922" s="221"/>
      <c r="M922" s="221"/>
      <c r="N922" s="221"/>
      <c r="O922" s="221"/>
      <c r="P922" s="221"/>
      <c r="Q922" s="221"/>
      <c r="R922" s="221"/>
      <c r="S922" s="221"/>
      <c r="T922" s="221"/>
      <c r="U922" s="221"/>
      <c r="V922" s="221"/>
    </row>
    <row r="923" spans="1:22" ht="13.2">
      <c r="A923" s="221"/>
      <c r="B923" s="221"/>
      <c r="C923" s="222"/>
      <c r="D923" s="222"/>
      <c r="E923" s="222"/>
      <c r="F923" s="222"/>
      <c r="G923" s="220"/>
      <c r="H923" s="224"/>
      <c r="I923" s="221"/>
      <c r="J923" s="221"/>
      <c r="K923" s="221"/>
      <c r="L923" s="221"/>
      <c r="M923" s="221"/>
      <c r="N923" s="221"/>
      <c r="O923" s="221"/>
      <c r="P923" s="221"/>
      <c r="Q923" s="221"/>
      <c r="R923" s="221"/>
      <c r="S923" s="221"/>
      <c r="T923" s="221"/>
      <c r="U923" s="221"/>
      <c r="V923" s="221"/>
    </row>
    <row r="924" spans="1:22" ht="13.2">
      <c r="A924" s="221"/>
      <c r="B924" s="221"/>
      <c r="C924" s="222"/>
      <c r="D924" s="222"/>
      <c r="E924" s="222"/>
      <c r="F924" s="222"/>
      <c r="G924" s="220"/>
      <c r="H924" s="224"/>
      <c r="I924" s="221"/>
      <c r="J924" s="221"/>
      <c r="K924" s="221"/>
      <c r="L924" s="221"/>
      <c r="M924" s="221"/>
      <c r="N924" s="221"/>
      <c r="O924" s="221"/>
      <c r="P924" s="221"/>
      <c r="Q924" s="221"/>
      <c r="R924" s="221"/>
      <c r="S924" s="221"/>
      <c r="T924" s="221"/>
      <c r="U924" s="221"/>
      <c r="V924" s="221"/>
    </row>
    <row r="925" spans="1:22" ht="13.2">
      <c r="A925" s="221"/>
      <c r="B925" s="221"/>
      <c r="C925" s="222"/>
      <c r="D925" s="222"/>
      <c r="E925" s="222"/>
      <c r="F925" s="222"/>
      <c r="G925" s="220"/>
      <c r="H925" s="224"/>
      <c r="I925" s="221"/>
      <c r="J925" s="221"/>
      <c r="K925" s="221"/>
      <c r="L925" s="221"/>
      <c r="M925" s="221"/>
      <c r="N925" s="221"/>
      <c r="O925" s="221"/>
      <c r="P925" s="221"/>
      <c r="Q925" s="221"/>
      <c r="R925" s="221"/>
      <c r="S925" s="221"/>
      <c r="T925" s="221"/>
      <c r="U925" s="221"/>
      <c r="V925" s="221"/>
    </row>
    <row r="926" spans="1:22" ht="13.2">
      <c r="A926" s="221"/>
      <c r="B926" s="221"/>
      <c r="C926" s="222"/>
      <c r="D926" s="222"/>
      <c r="E926" s="222"/>
      <c r="F926" s="222"/>
      <c r="G926" s="220"/>
      <c r="H926" s="224"/>
      <c r="I926" s="221"/>
      <c r="J926" s="221"/>
      <c r="K926" s="221"/>
      <c r="L926" s="221"/>
      <c r="M926" s="221"/>
      <c r="N926" s="221"/>
      <c r="O926" s="221"/>
      <c r="P926" s="221"/>
      <c r="Q926" s="221"/>
      <c r="R926" s="221"/>
      <c r="S926" s="221"/>
      <c r="T926" s="221"/>
      <c r="U926" s="221"/>
      <c r="V926" s="221"/>
    </row>
    <row r="927" spans="1:22" ht="13.2">
      <c r="A927" s="221"/>
      <c r="B927" s="221"/>
      <c r="C927" s="222"/>
      <c r="D927" s="222"/>
      <c r="E927" s="222"/>
      <c r="F927" s="222"/>
      <c r="G927" s="220"/>
      <c r="H927" s="224"/>
      <c r="I927" s="221"/>
      <c r="J927" s="221"/>
      <c r="K927" s="221"/>
      <c r="L927" s="221"/>
      <c r="M927" s="221"/>
      <c r="N927" s="221"/>
      <c r="O927" s="221"/>
      <c r="P927" s="221"/>
      <c r="Q927" s="221"/>
      <c r="R927" s="221"/>
      <c r="S927" s="221"/>
      <c r="T927" s="221"/>
      <c r="U927" s="221"/>
      <c r="V927" s="221"/>
    </row>
    <row r="928" spans="1:22" ht="13.2">
      <c r="A928" s="221"/>
      <c r="B928" s="221"/>
      <c r="C928" s="222"/>
      <c r="D928" s="222"/>
      <c r="E928" s="222"/>
      <c r="F928" s="222"/>
      <c r="G928" s="220"/>
      <c r="H928" s="224"/>
      <c r="I928" s="221"/>
      <c r="J928" s="221"/>
      <c r="K928" s="221"/>
      <c r="L928" s="221"/>
      <c r="M928" s="221"/>
      <c r="N928" s="221"/>
      <c r="O928" s="221"/>
      <c r="P928" s="221"/>
      <c r="Q928" s="221"/>
      <c r="R928" s="221"/>
      <c r="S928" s="221"/>
      <c r="T928" s="221"/>
      <c r="U928" s="221"/>
      <c r="V928" s="221"/>
    </row>
    <row r="929" spans="1:22" ht="13.2">
      <c r="A929" s="221"/>
      <c r="B929" s="221"/>
      <c r="C929" s="222"/>
      <c r="D929" s="222"/>
      <c r="E929" s="222"/>
      <c r="F929" s="222"/>
      <c r="G929" s="220"/>
      <c r="H929" s="224"/>
      <c r="I929" s="221"/>
      <c r="J929" s="221"/>
      <c r="K929" s="221"/>
      <c r="L929" s="221"/>
      <c r="M929" s="221"/>
      <c r="N929" s="221"/>
      <c r="O929" s="221"/>
      <c r="P929" s="221"/>
      <c r="Q929" s="221"/>
      <c r="R929" s="221"/>
      <c r="S929" s="221"/>
      <c r="T929" s="221"/>
      <c r="U929" s="221"/>
      <c r="V929" s="221"/>
    </row>
    <row r="930" spans="1:22" ht="13.2">
      <c r="A930" s="221"/>
      <c r="B930" s="221"/>
      <c r="C930" s="222"/>
      <c r="D930" s="222"/>
      <c r="E930" s="222"/>
      <c r="F930" s="222"/>
      <c r="G930" s="220"/>
      <c r="H930" s="224"/>
      <c r="I930" s="221"/>
      <c r="J930" s="221"/>
      <c r="K930" s="221"/>
      <c r="L930" s="221"/>
      <c r="M930" s="221"/>
      <c r="N930" s="221"/>
      <c r="O930" s="221"/>
      <c r="P930" s="221"/>
      <c r="Q930" s="221"/>
      <c r="R930" s="221"/>
      <c r="S930" s="221"/>
      <c r="T930" s="221"/>
      <c r="U930" s="221"/>
      <c r="V930" s="221"/>
    </row>
    <row r="931" spans="1:22" ht="13.2">
      <c r="A931" s="221"/>
      <c r="B931" s="221"/>
      <c r="C931" s="222"/>
      <c r="D931" s="222"/>
      <c r="E931" s="222"/>
      <c r="F931" s="222"/>
      <c r="G931" s="220"/>
      <c r="H931" s="224"/>
      <c r="I931" s="221"/>
      <c r="J931" s="221"/>
      <c r="K931" s="221"/>
      <c r="L931" s="221"/>
      <c r="M931" s="221"/>
      <c r="N931" s="221"/>
      <c r="O931" s="221"/>
      <c r="P931" s="221"/>
      <c r="Q931" s="221"/>
      <c r="R931" s="221"/>
      <c r="S931" s="221"/>
      <c r="T931" s="221"/>
      <c r="U931" s="221"/>
      <c r="V931" s="221"/>
    </row>
    <row r="932" spans="1:22" ht="13.2">
      <c r="A932" s="221"/>
      <c r="B932" s="221"/>
      <c r="C932" s="222"/>
      <c r="D932" s="222"/>
      <c r="E932" s="222"/>
      <c r="F932" s="222"/>
      <c r="G932" s="220"/>
      <c r="H932" s="224"/>
      <c r="I932" s="221"/>
      <c r="J932" s="221"/>
      <c r="K932" s="221"/>
      <c r="L932" s="221"/>
      <c r="M932" s="221"/>
      <c r="N932" s="221"/>
      <c r="O932" s="221"/>
      <c r="P932" s="221"/>
      <c r="Q932" s="221"/>
      <c r="R932" s="221"/>
      <c r="S932" s="221"/>
      <c r="T932" s="221"/>
      <c r="U932" s="221"/>
      <c r="V932" s="221"/>
    </row>
    <row r="933" spans="1:22" ht="13.2">
      <c r="A933" s="221"/>
      <c r="B933" s="221"/>
      <c r="C933" s="222"/>
      <c r="D933" s="222"/>
      <c r="E933" s="222"/>
      <c r="F933" s="222"/>
      <c r="G933" s="220"/>
      <c r="H933" s="224"/>
      <c r="I933" s="221"/>
      <c r="J933" s="221"/>
      <c r="K933" s="221"/>
      <c r="L933" s="221"/>
      <c r="M933" s="221"/>
      <c r="N933" s="221"/>
      <c r="O933" s="221"/>
      <c r="P933" s="221"/>
      <c r="Q933" s="221"/>
      <c r="R933" s="221"/>
      <c r="S933" s="221"/>
      <c r="T933" s="221"/>
      <c r="U933" s="221"/>
      <c r="V933" s="221"/>
    </row>
    <row r="934" spans="1:22" ht="13.2">
      <c r="A934" s="221"/>
      <c r="B934" s="221"/>
      <c r="C934" s="222"/>
      <c r="D934" s="222"/>
      <c r="E934" s="222"/>
      <c r="F934" s="222"/>
      <c r="G934" s="220"/>
      <c r="H934" s="224"/>
      <c r="I934" s="221"/>
      <c r="J934" s="221"/>
      <c r="K934" s="221"/>
      <c r="L934" s="221"/>
      <c r="M934" s="221"/>
      <c r="N934" s="221"/>
      <c r="O934" s="221"/>
      <c r="P934" s="221"/>
      <c r="Q934" s="221"/>
      <c r="R934" s="221"/>
      <c r="S934" s="221"/>
      <c r="T934" s="221"/>
      <c r="U934" s="221"/>
      <c r="V934" s="221"/>
    </row>
    <row r="935" spans="1:22" ht="13.2">
      <c r="A935" s="221"/>
      <c r="B935" s="221"/>
      <c r="C935" s="222"/>
      <c r="D935" s="222"/>
      <c r="E935" s="222"/>
      <c r="F935" s="222"/>
      <c r="G935" s="220"/>
      <c r="H935" s="224"/>
      <c r="I935" s="221"/>
      <c r="J935" s="221"/>
      <c r="K935" s="221"/>
      <c r="L935" s="221"/>
      <c r="M935" s="221"/>
      <c r="N935" s="221"/>
      <c r="O935" s="221"/>
      <c r="P935" s="221"/>
      <c r="Q935" s="221"/>
      <c r="R935" s="221"/>
      <c r="S935" s="221"/>
      <c r="T935" s="221"/>
      <c r="U935" s="221"/>
      <c r="V935" s="221"/>
    </row>
    <row r="936" spans="1:22" ht="13.2">
      <c r="A936" s="221"/>
      <c r="B936" s="221"/>
      <c r="C936" s="222"/>
      <c r="D936" s="222"/>
      <c r="E936" s="222"/>
      <c r="F936" s="222"/>
      <c r="G936" s="220"/>
      <c r="H936" s="224"/>
      <c r="I936" s="221"/>
      <c r="J936" s="221"/>
      <c r="K936" s="221"/>
      <c r="L936" s="221"/>
      <c r="M936" s="221"/>
      <c r="N936" s="221"/>
      <c r="O936" s="221"/>
      <c r="P936" s="221"/>
      <c r="Q936" s="221"/>
      <c r="R936" s="221"/>
      <c r="S936" s="221"/>
      <c r="T936" s="221"/>
      <c r="U936" s="221"/>
      <c r="V936" s="221"/>
    </row>
    <row r="937" spans="1:22" ht="13.2">
      <c r="A937" s="221"/>
      <c r="B937" s="221"/>
      <c r="C937" s="222"/>
      <c r="D937" s="222"/>
      <c r="E937" s="222"/>
      <c r="F937" s="222"/>
      <c r="G937" s="220"/>
      <c r="H937" s="224"/>
      <c r="I937" s="221"/>
      <c r="J937" s="221"/>
      <c r="K937" s="221"/>
      <c r="L937" s="221"/>
      <c r="M937" s="221"/>
      <c r="N937" s="221"/>
      <c r="O937" s="221"/>
      <c r="P937" s="221"/>
      <c r="Q937" s="221"/>
      <c r="R937" s="221"/>
      <c r="S937" s="221"/>
      <c r="T937" s="221"/>
      <c r="U937" s="221"/>
      <c r="V937" s="221"/>
    </row>
    <row r="938" spans="1:22" ht="13.2">
      <c r="A938" s="221"/>
      <c r="B938" s="221"/>
      <c r="C938" s="222"/>
      <c r="D938" s="222"/>
      <c r="E938" s="222"/>
      <c r="F938" s="222"/>
      <c r="G938" s="220"/>
      <c r="H938" s="224"/>
      <c r="I938" s="221"/>
      <c r="J938" s="221"/>
      <c r="K938" s="221"/>
      <c r="L938" s="221"/>
      <c r="M938" s="221"/>
      <c r="N938" s="221"/>
      <c r="O938" s="221"/>
      <c r="P938" s="221"/>
      <c r="Q938" s="221"/>
      <c r="R938" s="221"/>
      <c r="S938" s="221"/>
      <c r="T938" s="221"/>
      <c r="U938" s="221"/>
      <c r="V938" s="221"/>
    </row>
    <row r="939" spans="1:22" ht="13.2">
      <c r="A939" s="221"/>
      <c r="B939" s="221"/>
      <c r="C939" s="222"/>
      <c r="D939" s="222"/>
      <c r="E939" s="222"/>
      <c r="F939" s="222"/>
      <c r="G939" s="220"/>
      <c r="H939" s="224"/>
      <c r="I939" s="221"/>
      <c r="J939" s="221"/>
      <c r="K939" s="221"/>
      <c r="L939" s="221"/>
      <c r="M939" s="221"/>
      <c r="N939" s="221"/>
      <c r="O939" s="221"/>
      <c r="P939" s="221"/>
      <c r="Q939" s="221"/>
      <c r="R939" s="221"/>
      <c r="S939" s="221"/>
      <c r="T939" s="221"/>
      <c r="U939" s="221"/>
      <c r="V939" s="221"/>
    </row>
    <row r="940" spans="1:22" ht="13.2">
      <c r="A940" s="221"/>
      <c r="B940" s="221"/>
      <c r="C940" s="222"/>
      <c r="D940" s="222"/>
      <c r="E940" s="222"/>
      <c r="F940" s="222"/>
      <c r="G940" s="220"/>
      <c r="H940" s="224"/>
      <c r="I940" s="221"/>
      <c r="J940" s="221"/>
      <c r="K940" s="221"/>
      <c r="L940" s="221"/>
      <c r="M940" s="221"/>
      <c r="N940" s="221"/>
      <c r="O940" s="221"/>
      <c r="P940" s="221"/>
      <c r="Q940" s="221"/>
      <c r="R940" s="221"/>
      <c r="S940" s="221"/>
      <c r="T940" s="221"/>
      <c r="U940" s="221"/>
      <c r="V940" s="221"/>
    </row>
    <row r="941" spans="1:22" ht="13.2">
      <c r="A941" s="221"/>
      <c r="B941" s="221"/>
      <c r="C941" s="222"/>
      <c r="D941" s="222"/>
      <c r="E941" s="222"/>
      <c r="F941" s="222"/>
      <c r="G941" s="220"/>
      <c r="H941" s="224"/>
      <c r="I941" s="221"/>
      <c r="J941" s="221"/>
      <c r="K941" s="221"/>
      <c r="L941" s="221"/>
      <c r="M941" s="221"/>
      <c r="N941" s="221"/>
      <c r="O941" s="221"/>
      <c r="P941" s="221"/>
      <c r="Q941" s="221"/>
      <c r="R941" s="221"/>
      <c r="S941" s="221"/>
      <c r="T941" s="221"/>
      <c r="U941" s="221"/>
      <c r="V941" s="221"/>
    </row>
    <row r="942" spans="1:22" ht="13.2">
      <c r="A942" s="221"/>
      <c r="B942" s="221"/>
      <c r="C942" s="222"/>
      <c r="D942" s="222"/>
      <c r="E942" s="222"/>
      <c r="F942" s="222"/>
      <c r="G942" s="220"/>
      <c r="H942" s="224"/>
      <c r="I942" s="221"/>
      <c r="J942" s="221"/>
      <c r="K942" s="221"/>
      <c r="L942" s="221"/>
      <c r="M942" s="221"/>
      <c r="N942" s="221"/>
      <c r="O942" s="221"/>
      <c r="P942" s="221"/>
      <c r="Q942" s="221"/>
      <c r="R942" s="221"/>
      <c r="S942" s="221"/>
      <c r="T942" s="221"/>
      <c r="U942" s="221"/>
      <c r="V942" s="221"/>
    </row>
    <row r="943" spans="1:22" ht="13.2">
      <c r="A943" s="221"/>
      <c r="B943" s="221"/>
      <c r="C943" s="222"/>
      <c r="D943" s="222"/>
      <c r="E943" s="222"/>
      <c r="F943" s="222"/>
      <c r="G943" s="220"/>
      <c r="H943" s="224"/>
      <c r="I943" s="221"/>
      <c r="J943" s="221"/>
      <c r="K943" s="221"/>
      <c r="L943" s="221"/>
      <c r="M943" s="221"/>
      <c r="N943" s="221"/>
      <c r="O943" s="221"/>
      <c r="P943" s="221"/>
      <c r="Q943" s="221"/>
      <c r="R943" s="221"/>
      <c r="S943" s="221"/>
      <c r="T943" s="221"/>
      <c r="U943" s="221"/>
      <c r="V943" s="221"/>
    </row>
    <row r="944" spans="1:22" ht="13.2">
      <c r="A944" s="221"/>
      <c r="B944" s="221"/>
      <c r="C944" s="222"/>
      <c r="D944" s="222"/>
      <c r="E944" s="222"/>
      <c r="F944" s="222"/>
      <c r="G944" s="220"/>
      <c r="H944" s="224"/>
      <c r="I944" s="221"/>
      <c r="J944" s="221"/>
      <c r="K944" s="221"/>
      <c r="L944" s="221"/>
      <c r="M944" s="221"/>
      <c r="N944" s="221"/>
      <c r="O944" s="221"/>
      <c r="P944" s="221"/>
      <c r="Q944" s="221"/>
      <c r="R944" s="221"/>
      <c r="S944" s="221"/>
      <c r="T944" s="221"/>
      <c r="U944" s="221"/>
      <c r="V944" s="221"/>
    </row>
    <row r="945" spans="1:22" ht="13.2">
      <c r="A945" s="221"/>
      <c r="B945" s="221"/>
      <c r="C945" s="222"/>
      <c r="D945" s="222"/>
      <c r="E945" s="222"/>
      <c r="F945" s="222"/>
      <c r="G945" s="220"/>
      <c r="H945" s="224"/>
      <c r="I945" s="221"/>
      <c r="J945" s="221"/>
      <c r="K945" s="221"/>
      <c r="L945" s="221"/>
      <c r="M945" s="221"/>
      <c r="N945" s="221"/>
      <c r="O945" s="221"/>
      <c r="P945" s="221"/>
      <c r="Q945" s="221"/>
      <c r="R945" s="221"/>
      <c r="S945" s="221"/>
      <c r="T945" s="221"/>
      <c r="U945" s="221"/>
      <c r="V945" s="221"/>
    </row>
    <row r="946" spans="1:22" ht="13.2">
      <c r="A946" s="221"/>
      <c r="B946" s="221"/>
      <c r="C946" s="222"/>
      <c r="D946" s="222"/>
      <c r="E946" s="222"/>
      <c r="F946" s="222"/>
      <c r="G946" s="220"/>
      <c r="H946" s="224"/>
      <c r="I946" s="221"/>
      <c r="J946" s="221"/>
      <c r="K946" s="221"/>
      <c r="L946" s="221"/>
      <c r="M946" s="221"/>
      <c r="N946" s="221"/>
      <c r="O946" s="221"/>
      <c r="P946" s="221"/>
      <c r="Q946" s="221"/>
      <c r="R946" s="221"/>
      <c r="S946" s="221"/>
      <c r="T946" s="221"/>
      <c r="U946" s="221"/>
      <c r="V946" s="221"/>
    </row>
    <row r="947" spans="1:22" ht="13.2">
      <c r="A947" s="221"/>
      <c r="B947" s="221"/>
      <c r="C947" s="222"/>
      <c r="D947" s="222"/>
      <c r="E947" s="222"/>
      <c r="F947" s="222"/>
      <c r="G947" s="220"/>
      <c r="H947" s="224"/>
      <c r="I947" s="221"/>
      <c r="J947" s="221"/>
      <c r="K947" s="221"/>
      <c r="L947" s="221"/>
      <c r="M947" s="221"/>
      <c r="N947" s="221"/>
      <c r="O947" s="221"/>
      <c r="P947" s="221"/>
      <c r="Q947" s="221"/>
      <c r="R947" s="221"/>
      <c r="S947" s="221"/>
      <c r="T947" s="221"/>
      <c r="U947" s="221"/>
      <c r="V947" s="221"/>
    </row>
    <row r="948" spans="1:22" ht="13.2">
      <c r="A948" s="221"/>
      <c r="B948" s="221"/>
      <c r="C948" s="222"/>
      <c r="D948" s="222"/>
      <c r="E948" s="222"/>
      <c r="F948" s="222"/>
      <c r="G948" s="220"/>
      <c r="H948" s="224"/>
      <c r="I948" s="221"/>
      <c r="J948" s="221"/>
      <c r="K948" s="221"/>
      <c r="L948" s="221"/>
      <c r="M948" s="221"/>
      <c r="N948" s="221"/>
      <c r="O948" s="221"/>
      <c r="P948" s="221"/>
      <c r="Q948" s="221"/>
      <c r="R948" s="221"/>
      <c r="S948" s="221"/>
      <c r="T948" s="221"/>
      <c r="U948" s="221"/>
      <c r="V948" s="221"/>
    </row>
    <row r="949" spans="1:22" ht="13.2">
      <c r="A949" s="221"/>
      <c r="B949" s="221"/>
      <c r="C949" s="222"/>
      <c r="D949" s="222"/>
      <c r="E949" s="222"/>
      <c r="F949" s="222"/>
      <c r="G949" s="220"/>
      <c r="H949" s="224"/>
      <c r="I949" s="221"/>
      <c r="J949" s="221"/>
      <c r="K949" s="221"/>
      <c r="L949" s="221"/>
      <c r="M949" s="221"/>
      <c r="N949" s="221"/>
      <c r="O949" s="221"/>
      <c r="P949" s="221"/>
      <c r="Q949" s="221"/>
      <c r="R949" s="221"/>
      <c r="S949" s="221"/>
      <c r="T949" s="221"/>
      <c r="U949" s="221"/>
      <c r="V949" s="221"/>
    </row>
    <row r="950" spans="1:22" ht="13.2">
      <c r="A950" s="221"/>
      <c r="B950" s="221"/>
      <c r="C950" s="222"/>
      <c r="D950" s="222"/>
      <c r="E950" s="222"/>
      <c r="F950" s="222"/>
      <c r="G950" s="220"/>
      <c r="H950" s="224"/>
      <c r="I950" s="221"/>
      <c r="J950" s="221"/>
      <c r="K950" s="221"/>
      <c r="L950" s="221"/>
      <c r="M950" s="221"/>
      <c r="N950" s="221"/>
      <c r="O950" s="221"/>
      <c r="P950" s="221"/>
      <c r="Q950" s="221"/>
      <c r="R950" s="221"/>
      <c r="S950" s="221"/>
      <c r="T950" s="221"/>
      <c r="U950" s="221"/>
      <c r="V950" s="221"/>
    </row>
    <row r="951" spans="1:22" ht="13.2">
      <c r="A951" s="221"/>
      <c r="B951" s="221"/>
      <c r="C951" s="222"/>
      <c r="D951" s="222"/>
      <c r="E951" s="222"/>
      <c r="F951" s="222"/>
      <c r="G951" s="220"/>
      <c r="H951" s="224"/>
      <c r="I951" s="221"/>
      <c r="J951" s="221"/>
      <c r="K951" s="221"/>
      <c r="L951" s="221"/>
      <c r="M951" s="221"/>
      <c r="N951" s="221"/>
      <c r="O951" s="221"/>
      <c r="P951" s="221"/>
      <c r="Q951" s="221"/>
      <c r="R951" s="221"/>
      <c r="S951" s="221"/>
      <c r="T951" s="221"/>
      <c r="U951" s="221"/>
      <c r="V951" s="221"/>
    </row>
    <row r="952" spans="1:22" ht="13.2">
      <c r="A952" s="221"/>
      <c r="B952" s="221"/>
      <c r="C952" s="222"/>
      <c r="D952" s="222"/>
      <c r="E952" s="222"/>
      <c r="F952" s="222"/>
      <c r="G952" s="220"/>
      <c r="H952" s="224"/>
      <c r="I952" s="221"/>
      <c r="J952" s="221"/>
      <c r="K952" s="221"/>
      <c r="L952" s="221"/>
      <c r="M952" s="221"/>
      <c r="N952" s="221"/>
      <c r="O952" s="221"/>
      <c r="P952" s="221"/>
      <c r="Q952" s="221"/>
      <c r="R952" s="221"/>
      <c r="S952" s="221"/>
      <c r="T952" s="221"/>
      <c r="U952" s="221"/>
      <c r="V952" s="221"/>
    </row>
    <row r="953" spans="1:22" ht="13.2">
      <c r="A953" s="221"/>
      <c r="B953" s="221"/>
      <c r="C953" s="222"/>
      <c r="D953" s="222"/>
      <c r="E953" s="222"/>
      <c r="F953" s="222"/>
      <c r="G953" s="220"/>
      <c r="H953" s="224"/>
      <c r="I953" s="221"/>
      <c r="J953" s="221"/>
      <c r="K953" s="221"/>
      <c r="L953" s="221"/>
      <c r="M953" s="221"/>
      <c r="N953" s="221"/>
      <c r="O953" s="221"/>
      <c r="P953" s="221"/>
      <c r="Q953" s="221"/>
      <c r="R953" s="221"/>
      <c r="S953" s="221"/>
      <c r="T953" s="221"/>
      <c r="U953" s="221"/>
      <c r="V953" s="221"/>
    </row>
    <row r="954" spans="1:22" ht="13.2">
      <c r="A954" s="221"/>
      <c r="B954" s="221"/>
      <c r="C954" s="222"/>
      <c r="D954" s="222"/>
      <c r="E954" s="222"/>
      <c r="F954" s="222"/>
      <c r="G954" s="220"/>
      <c r="H954" s="224"/>
      <c r="I954" s="221"/>
      <c r="J954" s="221"/>
      <c r="K954" s="221"/>
      <c r="L954" s="221"/>
      <c r="M954" s="221"/>
      <c r="N954" s="221"/>
      <c r="O954" s="221"/>
      <c r="P954" s="221"/>
      <c r="Q954" s="221"/>
      <c r="R954" s="221"/>
      <c r="S954" s="221"/>
      <c r="T954" s="221"/>
      <c r="U954" s="221"/>
      <c r="V954" s="221"/>
    </row>
    <row r="955" spans="1:22" ht="13.2">
      <c r="A955" s="221"/>
      <c r="B955" s="221"/>
      <c r="C955" s="222"/>
      <c r="D955" s="222"/>
      <c r="E955" s="222"/>
      <c r="F955" s="222"/>
      <c r="G955" s="220"/>
      <c r="H955" s="224"/>
      <c r="I955" s="221"/>
      <c r="J955" s="221"/>
      <c r="K955" s="221"/>
      <c r="L955" s="221"/>
      <c r="M955" s="221"/>
      <c r="N955" s="221"/>
      <c r="O955" s="221"/>
      <c r="P955" s="221"/>
      <c r="Q955" s="221"/>
      <c r="R955" s="221"/>
      <c r="S955" s="221"/>
      <c r="T955" s="221"/>
      <c r="U955" s="221"/>
      <c r="V955" s="221"/>
    </row>
    <row r="956" spans="1:22" ht="13.2">
      <c r="A956" s="221"/>
      <c r="B956" s="221"/>
      <c r="C956" s="222"/>
      <c r="D956" s="222"/>
      <c r="E956" s="222"/>
      <c r="F956" s="222"/>
      <c r="G956" s="220"/>
      <c r="H956" s="224"/>
      <c r="I956" s="221"/>
      <c r="J956" s="221"/>
      <c r="K956" s="221"/>
      <c r="L956" s="221"/>
      <c r="M956" s="221"/>
      <c r="N956" s="221"/>
      <c r="O956" s="221"/>
      <c r="P956" s="221"/>
      <c r="Q956" s="221"/>
      <c r="R956" s="221"/>
      <c r="S956" s="221"/>
      <c r="T956" s="221"/>
      <c r="U956" s="221"/>
      <c r="V956" s="221"/>
    </row>
    <row r="957" spans="1:22" ht="13.2">
      <c r="A957" s="221"/>
      <c r="B957" s="221"/>
      <c r="C957" s="222"/>
      <c r="D957" s="222"/>
      <c r="E957" s="222"/>
      <c r="F957" s="222"/>
      <c r="G957" s="220"/>
      <c r="H957" s="224"/>
      <c r="I957" s="221"/>
      <c r="J957" s="221"/>
      <c r="K957" s="221"/>
      <c r="L957" s="221"/>
      <c r="M957" s="221"/>
      <c r="N957" s="221"/>
      <c r="O957" s="221"/>
      <c r="P957" s="221"/>
      <c r="Q957" s="221"/>
      <c r="R957" s="221"/>
      <c r="S957" s="221"/>
      <c r="T957" s="221"/>
      <c r="U957" s="221"/>
      <c r="V957" s="221"/>
    </row>
    <row r="958" spans="1:22" ht="13.2">
      <c r="A958" s="221"/>
      <c r="B958" s="221"/>
      <c r="C958" s="222"/>
      <c r="D958" s="222"/>
      <c r="E958" s="222"/>
      <c r="F958" s="222"/>
      <c r="G958" s="220"/>
      <c r="H958" s="224"/>
      <c r="I958" s="221"/>
      <c r="J958" s="221"/>
      <c r="K958" s="221"/>
      <c r="L958" s="221"/>
      <c r="M958" s="221"/>
      <c r="N958" s="221"/>
      <c r="O958" s="221"/>
      <c r="P958" s="221"/>
      <c r="Q958" s="221"/>
      <c r="R958" s="221"/>
      <c r="S958" s="221"/>
      <c r="T958" s="221"/>
      <c r="U958" s="221"/>
      <c r="V958" s="221"/>
    </row>
    <row r="959" spans="1:22" ht="13.2">
      <c r="A959" s="221"/>
      <c r="B959" s="221"/>
      <c r="C959" s="222"/>
      <c r="D959" s="222"/>
      <c r="E959" s="222"/>
      <c r="F959" s="222"/>
      <c r="G959" s="220"/>
      <c r="H959" s="224"/>
      <c r="I959" s="221"/>
      <c r="J959" s="221"/>
      <c r="K959" s="221"/>
      <c r="L959" s="221"/>
      <c r="M959" s="221"/>
      <c r="N959" s="221"/>
      <c r="O959" s="221"/>
      <c r="P959" s="221"/>
      <c r="Q959" s="221"/>
      <c r="R959" s="221"/>
      <c r="S959" s="221"/>
      <c r="T959" s="221"/>
      <c r="U959" s="221"/>
      <c r="V959" s="221"/>
    </row>
    <row r="960" spans="1:22" ht="13.2">
      <c r="A960" s="221"/>
      <c r="B960" s="221"/>
      <c r="C960" s="222"/>
      <c r="D960" s="222"/>
      <c r="E960" s="222"/>
      <c r="F960" s="222"/>
      <c r="G960" s="220"/>
      <c r="H960" s="224"/>
      <c r="I960" s="221"/>
      <c r="J960" s="221"/>
      <c r="K960" s="221"/>
      <c r="L960" s="221"/>
      <c r="M960" s="221"/>
      <c r="N960" s="221"/>
      <c r="O960" s="221"/>
      <c r="P960" s="221"/>
      <c r="Q960" s="221"/>
      <c r="R960" s="221"/>
      <c r="S960" s="221"/>
      <c r="T960" s="221"/>
      <c r="U960" s="221"/>
      <c r="V960" s="221"/>
    </row>
    <row r="961" spans="1:22" ht="13.2">
      <c r="A961" s="221"/>
      <c r="B961" s="221"/>
      <c r="C961" s="222"/>
      <c r="D961" s="222"/>
      <c r="E961" s="222"/>
      <c r="F961" s="222"/>
      <c r="G961" s="220"/>
      <c r="H961" s="224"/>
      <c r="I961" s="221"/>
      <c r="J961" s="221"/>
      <c r="K961" s="221"/>
      <c r="L961" s="221"/>
      <c r="M961" s="221"/>
      <c r="N961" s="221"/>
      <c r="O961" s="221"/>
      <c r="P961" s="221"/>
      <c r="Q961" s="221"/>
      <c r="R961" s="221"/>
      <c r="S961" s="221"/>
      <c r="T961" s="221"/>
      <c r="U961" s="221"/>
      <c r="V961" s="221"/>
    </row>
    <row r="962" spans="1:22" ht="13.2">
      <c r="A962" s="221"/>
      <c r="B962" s="221"/>
      <c r="C962" s="222"/>
      <c r="D962" s="222"/>
      <c r="E962" s="222"/>
      <c r="F962" s="222"/>
      <c r="G962" s="220"/>
      <c r="H962" s="224"/>
      <c r="I962" s="221"/>
      <c r="J962" s="221"/>
      <c r="K962" s="221"/>
      <c r="L962" s="221"/>
      <c r="M962" s="221"/>
      <c r="N962" s="221"/>
      <c r="O962" s="221"/>
      <c r="P962" s="221"/>
      <c r="Q962" s="221"/>
      <c r="R962" s="221"/>
      <c r="S962" s="221"/>
      <c r="T962" s="221"/>
      <c r="U962" s="221"/>
      <c r="V962" s="221"/>
    </row>
    <row r="963" spans="1:22" ht="13.2">
      <c r="A963" s="221"/>
      <c r="B963" s="221"/>
      <c r="C963" s="222"/>
      <c r="D963" s="222"/>
      <c r="E963" s="222"/>
      <c r="F963" s="222"/>
      <c r="G963" s="220"/>
      <c r="H963" s="224"/>
      <c r="I963" s="221"/>
      <c r="J963" s="221"/>
      <c r="K963" s="221"/>
      <c r="L963" s="221"/>
      <c r="M963" s="221"/>
      <c r="N963" s="221"/>
      <c r="O963" s="221"/>
      <c r="P963" s="221"/>
      <c r="Q963" s="221"/>
      <c r="R963" s="221"/>
      <c r="S963" s="221"/>
      <c r="T963" s="221"/>
      <c r="U963" s="221"/>
      <c r="V963" s="221"/>
    </row>
    <row r="964" spans="1:22" ht="13.2">
      <c r="A964" s="221"/>
      <c r="B964" s="221"/>
      <c r="C964" s="222"/>
      <c r="D964" s="222"/>
      <c r="E964" s="222"/>
      <c r="F964" s="222"/>
      <c r="G964" s="220"/>
      <c r="H964" s="224"/>
      <c r="I964" s="221"/>
      <c r="J964" s="221"/>
      <c r="K964" s="221"/>
      <c r="L964" s="221"/>
      <c r="M964" s="221"/>
      <c r="N964" s="221"/>
      <c r="O964" s="221"/>
      <c r="P964" s="221"/>
      <c r="Q964" s="221"/>
      <c r="R964" s="221"/>
      <c r="S964" s="221"/>
      <c r="T964" s="221"/>
      <c r="U964" s="221"/>
      <c r="V964" s="221"/>
    </row>
    <row r="965" spans="1:22" ht="13.2">
      <c r="A965" s="221"/>
      <c r="B965" s="221"/>
      <c r="C965" s="222"/>
      <c r="D965" s="222"/>
      <c r="E965" s="222"/>
      <c r="F965" s="222"/>
      <c r="G965" s="220"/>
      <c r="H965" s="224"/>
      <c r="I965" s="221"/>
      <c r="J965" s="221"/>
      <c r="K965" s="221"/>
      <c r="L965" s="221"/>
      <c r="M965" s="221"/>
      <c r="N965" s="221"/>
      <c r="O965" s="221"/>
      <c r="P965" s="221"/>
      <c r="Q965" s="221"/>
      <c r="R965" s="221"/>
      <c r="S965" s="221"/>
      <c r="T965" s="221"/>
      <c r="U965" s="221"/>
      <c r="V965" s="221"/>
    </row>
    <row r="966" spans="1:22" ht="13.2">
      <c r="A966" s="221"/>
      <c r="B966" s="221"/>
      <c r="C966" s="222"/>
      <c r="D966" s="222"/>
      <c r="E966" s="222"/>
      <c r="F966" s="222"/>
      <c r="G966" s="220"/>
      <c r="H966" s="224"/>
      <c r="I966" s="221"/>
      <c r="J966" s="221"/>
      <c r="K966" s="221"/>
      <c r="L966" s="221"/>
      <c r="M966" s="221"/>
      <c r="N966" s="221"/>
      <c r="O966" s="221"/>
      <c r="P966" s="221"/>
      <c r="Q966" s="221"/>
      <c r="R966" s="221"/>
      <c r="S966" s="221"/>
      <c r="T966" s="221"/>
      <c r="U966" s="221"/>
      <c r="V966" s="221"/>
    </row>
    <row r="967" spans="1:22" ht="13.2">
      <c r="A967" s="221"/>
      <c r="B967" s="221"/>
      <c r="C967" s="222"/>
      <c r="D967" s="222"/>
      <c r="E967" s="222"/>
      <c r="F967" s="222"/>
      <c r="G967" s="220"/>
      <c r="H967" s="224"/>
      <c r="I967" s="221"/>
      <c r="J967" s="221"/>
      <c r="K967" s="221"/>
      <c r="L967" s="221"/>
      <c r="M967" s="221"/>
      <c r="N967" s="221"/>
      <c r="O967" s="221"/>
      <c r="P967" s="221"/>
      <c r="Q967" s="221"/>
      <c r="R967" s="221"/>
      <c r="S967" s="221"/>
      <c r="T967" s="221"/>
      <c r="U967" s="221"/>
      <c r="V967" s="221"/>
    </row>
    <row r="968" spans="1:22" ht="13.2">
      <c r="A968" s="221"/>
      <c r="B968" s="221"/>
      <c r="C968" s="222"/>
      <c r="D968" s="222"/>
      <c r="E968" s="222"/>
      <c r="F968" s="222"/>
      <c r="G968" s="220"/>
      <c r="H968" s="224"/>
      <c r="I968" s="221"/>
      <c r="J968" s="221"/>
      <c r="K968" s="221"/>
      <c r="L968" s="221"/>
      <c r="M968" s="221"/>
      <c r="N968" s="221"/>
      <c r="O968" s="221"/>
      <c r="P968" s="221"/>
      <c r="Q968" s="221"/>
      <c r="R968" s="221"/>
      <c r="S968" s="221"/>
      <c r="T968" s="221"/>
      <c r="U968" s="221"/>
      <c r="V968" s="221"/>
    </row>
    <row r="969" spans="1:22" ht="13.2">
      <c r="A969" s="221"/>
      <c r="B969" s="221"/>
      <c r="C969" s="222"/>
      <c r="D969" s="222"/>
      <c r="E969" s="222"/>
      <c r="F969" s="222"/>
      <c r="G969" s="220"/>
      <c r="H969" s="224"/>
      <c r="I969" s="221"/>
      <c r="J969" s="221"/>
      <c r="K969" s="221"/>
      <c r="L969" s="221"/>
      <c r="M969" s="221"/>
      <c r="N969" s="221"/>
      <c r="O969" s="221"/>
      <c r="P969" s="221"/>
      <c r="Q969" s="221"/>
      <c r="R969" s="221"/>
      <c r="S969" s="221"/>
      <c r="T969" s="221"/>
      <c r="U969" s="221"/>
      <c r="V969" s="221"/>
    </row>
    <row r="970" spans="1:22" ht="13.2">
      <c r="A970" s="221"/>
      <c r="B970" s="221"/>
      <c r="C970" s="222"/>
      <c r="D970" s="222"/>
      <c r="E970" s="222"/>
      <c r="F970" s="222"/>
      <c r="G970" s="220"/>
      <c r="H970" s="224"/>
      <c r="I970" s="221"/>
      <c r="J970" s="221"/>
      <c r="K970" s="221"/>
      <c r="L970" s="221"/>
      <c r="M970" s="221"/>
      <c r="N970" s="221"/>
      <c r="O970" s="221"/>
      <c r="P970" s="221"/>
      <c r="Q970" s="221"/>
      <c r="R970" s="221"/>
      <c r="S970" s="221"/>
      <c r="T970" s="221"/>
      <c r="U970" s="221"/>
      <c r="V970" s="221"/>
    </row>
    <row r="971" spans="1:22" ht="13.2">
      <c r="A971" s="221"/>
      <c r="B971" s="221"/>
      <c r="C971" s="222"/>
      <c r="D971" s="222"/>
      <c r="E971" s="222"/>
      <c r="F971" s="222"/>
      <c r="G971" s="220"/>
      <c r="H971" s="224"/>
      <c r="I971" s="221"/>
      <c r="J971" s="221"/>
      <c r="K971" s="221"/>
      <c r="L971" s="221"/>
      <c r="M971" s="221"/>
      <c r="N971" s="221"/>
      <c r="O971" s="221"/>
      <c r="P971" s="221"/>
      <c r="Q971" s="221"/>
      <c r="R971" s="221"/>
      <c r="S971" s="221"/>
      <c r="T971" s="221"/>
      <c r="U971" s="221"/>
      <c r="V971" s="221"/>
    </row>
    <row r="972" spans="1:22" ht="13.2">
      <c r="A972" s="221"/>
      <c r="B972" s="221"/>
      <c r="C972" s="222"/>
      <c r="D972" s="222"/>
      <c r="E972" s="222"/>
      <c r="F972" s="222"/>
      <c r="G972" s="220"/>
      <c r="H972" s="224"/>
      <c r="I972" s="221"/>
      <c r="J972" s="221"/>
      <c r="K972" s="221"/>
      <c r="L972" s="221"/>
      <c r="M972" s="221"/>
      <c r="N972" s="221"/>
      <c r="O972" s="221"/>
      <c r="P972" s="221"/>
      <c r="Q972" s="221"/>
      <c r="R972" s="221"/>
      <c r="S972" s="221"/>
      <c r="T972" s="221"/>
      <c r="U972" s="221"/>
      <c r="V972" s="221"/>
    </row>
    <row r="973" spans="1:22" ht="13.2">
      <c r="A973" s="221"/>
      <c r="B973" s="221"/>
      <c r="C973" s="222"/>
      <c r="D973" s="222"/>
      <c r="E973" s="222"/>
      <c r="F973" s="222"/>
      <c r="G973" s="220"/>
      <c r="H973" s="224"/>
      <c r="I973" s="221"/>
      <c r="J973" s="221"/>
      <c r="K973" s="221"/>
      <c r="L973" s="221"/>
      <c r="M973" s="221"/>
      <c r="N973" s="221"/>
      <c r="O973" s="221"/>
      <c r="P973" s="221"/>
      <c r="Q973" s="221"/>
      <c r="R973" s="221"/>
      <c r="S973" s="221"/>
      <c r="T973" s="221"/>
      <c r="U973" s="221"/>
      <c r="V973" s="221"/>
    </row>
    <row r="974" spans="1:22" ht="13.2">
      <c r="A974" s="221"/>
      <c r="B974" s="221"/>
      <c r="C974" s="222"/>
      <c r="D974" s="222"/>
      <c r="E974" s="222"/>
      <c r="F974" s="222"/>
      <c r="G974" s="220"/>
      <c r="H974" s="224"/>
      <c r="I974" s="221"/>
      <c r="J974" s="221"/>
      <c r="K974" s="221"/>
      <c r="L974" s="221"/>
      <c r="M974" s="221"/>
      <c r="N974" s="221"/>
      <c r="O974" s="221"/>
      <c r="P974" s="221"/>
      <c r="Q974" s="221"/>
      <c r="R974" s="221"/>
      <c r="S974" s="221"/>
      <c r="T974" s="221"/>
      <c r="U974" s="221"/>
      <c r="V974" s="221"/>
    </row>
    <row r="975" spans="1:22" ht="13.2">
      <c r="A975" s="221"/>
      <c r="B975" s="221"/>
      <c r="C975" s="222"/>
      <c r="D975" s="222"/>
      <c r="E975" s="222"/>
      <c r="F975" s="222"/>
      <c r="G975" s="220"/>
      <c r="H975" s="224"/>
      <c r="I975" s="221"/>
      <c r="J975" s="221"/>
      <c r="K975" s="221"/>
      <c r="L975" s="221"/>
      <c r="M975" s="221"/>
      <c r="N975" s="221"/>
      <c r="O975" s="221"/>
      <c r="P975" s="221"/>
      <c r="Q975" s="221"/>
      <c r="R975" s="221"/>
      <c r="S975" s="221"/>
      <c r="T975" s="221"/>
      <c r="U975" s="221"/>
      <c r="V975" s="221"/>
    </row>
    <row r="976" spans="1:22" ht="13.2">
      <c r="A976" s="221"/>
      <c r="B976" s="221"/>
      <c r="C976" s="222"/>
      <c r="D976" s="222"/>
      <c r="E976" s="222"/>
      <c r="F976" s="222"/>
      <c r="G976" s="220"/>
      <c r="H976" s="224"/>
      <c r="I976" s="221"/>
      <c r="J976" s="221"/>
      <c r="K976" s="221"/>
      <c r="L976" s="221"/>
      <c r="M976" s="221"/>
      <c r="N976" s="221"/>
      <c r="O976" s="221"/>
      <c r="P976" s="221"/>
      <c r="Q976" s="221"/>
      <c r="R976" s="221"/>
      <c r="S976" s="221"/>
      <c r="T976" s="221"/>
      <c r="U976" s="221"/>
      <c r="V976" s="221"/>
    </row>
    <row r="977" spans="1:22" ht="13.2">
      <c r="A977" s="221"/>
      <c r="B977" s="221"/>
      <c r="C977" s="222"/>
      <c r="D977" s="222"/>
      <c r="E977" s="222"/>
      <c r="F977" s="222"/>
      <c r="G977" s="220"/>
      <c r="H977" s="224"/>
      <c r="I977" s="221"/>
      <c r="J977" s="221"/>
      <c r="K977" s="221"/>
      <c r="L977" s="221"/>
      <c r="M977" s="221"/>
      <c r="N977" s="221"/>
      <c r="O977" s="221"/>
      <c r="P977" s="221"/>
      <c r="Q977" s="221"/>
      <c r="R977" s="221"/>
      <c r="S977" s="221"/>
      <c r="T977" s="221"/>
      <c r="U977" s="221"/>
      <c r="V977" s="221"/>
    </row>
    <row r="978" spans="1:22" ht="13.2">
      <c r="A978" s="221"/>
      <c r="B978" s="221"/>
      <c r="C978" s="222"/>
      <c r="D978" s="222"/>
      <c r="E978" s="222"/>
      <c r="F978" s="222"/>
      <c r="G978" s="220"/>
      <c r="H978" s="224"/>
      <c r="I978" s="221"/>
      <c r="J978" s="221"/>
      <c r="K978" s="221"/>
      <c r="L978" s="221"/>
      <c r="M978" s="221"/>
      <c r="N978" s="221"/>
      <c r="O978" s="221"/>
      <c r="P978" s="221"/>
      <c r="Q978" s="221"/>
      <c r="R978" s="221"/>
      <c r="S978" s="221"/>
      <c r="T978" s="221"/>
      <c r="U978" s="221"/>
      <c r="V978" s="221"/>
    </row>
    <row r="979" spans="1:22" ht="13.2">
      <c r="A979" s="221"/>
      <c r="B979" s="221"/>
      <c r="C979" s="222"/>
      <c r="D979" s="222"/>
      <c r="E979" s="222"/>
      <c r="F979" s="222"/>
      <c r="G979" s="220"/>
      <c r="H979" s="224"/>
      <c r="I979" s="221"/>
      <c r="J979" s="221"/>
      <c r="K979" s="221"/>
      <c r="L979" s="221"/>
      <c r="M979" s="221"/>
      <c r="N979" s="221"/>
      <c r="O979" s="221"/>
      <c r="P979" s="221"/>
      <c r="Q979" s="221"/>
      <c r="R979" s="221"/>
      <c r="S979" s="221"/>
      <c r="T979" s="221"/>
      <c r="U979" s="221"/>
      <c r="V979" s="221"/>
    </row>
    <row r="980" spans="1:22" ht="13.2">
      <c r="A980" s="221"/>
      <c r="B980" s="221"/>
      <c r="C980" s="222"/>
      <c r="D980" s="222"/>
      <c r="E980" s="222"/>
      <c r="F980" s="222"/>
      <c r="G980" s="220"/>
      <c r="H980" s="224"/>
      <c r="I980" s="221"/>
      <c r="J980" s="221"/>
      <c r="K980" s="221"/>
      <c r="L980" s="221"/>
      <c r="M980" s="221"/>
      <c r="N980" s="221"/>
      <c r="O980" s="221"/>
      <c r="P980" s="221"/>
      <c r="Q980" s="221"/>
      <c r="R980" s="221"/>
      <c r="S980" s="221"/>
      <c r="T980" s="221"/>
      <c r="U980" s="221"/>
      <c r="V980" s="221"/>
    </row>
    <row r="981" spans="1:22" ht="13.2">
      <c r="A981" s="221"/>
      <c r="B981" s="221"/>
      <c r="C981" s="222"/>
      <c r="D981" s="222"/>
      <c r="E981" s="222"/>
      <c r="F981" s="222"/>
      <c r="G981" s="220"/>
      <c r="H981" s="224"/>
      <c r="I981" s="221"/>
      <c r="J981" s="221"/>
      <c r="K981" s="221"/>
      <c r="L981" s="221"/>
      <c r="M981" s="221"/>
      <c r="N981" s="221"/>
      <c r="O981" s="221"/>
      <c r="P981" s="221"/>
      <c r="Q981" s="221"/>
      <c r="R981" s="221"/>
      <c r="S981" s="221"/>
      <c r="T981" s="221"/>
      <c r="U981" s="221"/>
      <c r="V981" s="221"/>
    </row>
    <row r="982" spans="1:22" ht="13.2">
      <c r="A982" s="221"/>
      <c r="B982" s="221"/>
      <c r="C982" s="222"/>
      <c r="D982" s="222"/>
      <c r="E982" s="222"/>
      <c r="F982" s="222"/>
      <c r="G982" s="220"/>
      <c r="H982" s="224"/>
      <c r="I982" s="221"/>
      <c r="J982" s="221"/>
      <c r="K982" s="221"/>
      <c r="L982" s="221"/>
      <c r="M982" s="221"/>
      <c r="N982" s="221"/>
      <c r="O982" s="221"/>
      <c r="P982" s="221"/>
      <c r="Q982" s="221"/>
      <c r="R982" s="221"/>
      <c r="S982" s="221"/>
      <c r="T982" s="221"/>
      <c r="U982" s="221"/>
      <c r="V982" s="221"/>
    </row>
    <row r="983" spans="1:22" ht="13.2">
      <c r="A983" s="221"/>
      <c r="B983" s="221"/>
      <c r="C983" s="222"/>
      <c r="D983" s="222"/>
      <c r="E983" s="222"/>
      <c r="F983" s="222"/>
      <c r="G983" s="220"/>
      <c r="H983" s="224"/>
      <c r="I983" s="221"/>
      <c r="J983" s="221"/>
      <c r="K983" s="221"/>
      <c r="L983" s="221"/>
      <c r="M983" s="221"/>
      <c r="N983" s="221"/>
      <c r="O983" s="221"/>
      <c r="P983" s="221"/>
      <c r="Q983" s="221"/>
      <c r="R983" s="221"/>
      <c r="S983" s="221"/>
      <c r="T983" s="221"/>
      <c r="U983" s="221"/>
      <c r="V983" s="221"/>
    </row>
    <row r="984" spans="1:22" ht="13.2">
      <c r="A984" s="221"/>
      <c r="B984" s="221"/>
      <c r="C984" s="222"/>
      <c r="D984" s="222"/>
      <c r="E984" s="222"/>
      <c r="F984" s="222"/>
      <c r="G984" s="220"/>
      <c r="H984" s="224"/>
      <c r="I984" s="221"/>
      <c r="J984" s="221"/>
      <c r="K984" s="221"/>
      <c r="L984" s="221"/>
      <c r="M984" s="221"/>
      <c r="N984" s="221"/>
      <c r="O984" s="221"/>
      <c r="P984" s="221"/>
      <c r="Q984" s="221"/>
      <c r="R984" s="221"/>
      <c r="S984" s="221"/>
      <c r="T984" s="221"/>
      <c r="U984" s="221"/>
      <c r="V984" s="221"/>
    </row>
    <row r="985" spans="1:22" ht="13.2">
      <c r="A985" s="221"/>
      <c r="B985" s="221"/>
      <c r="C985" s="222"/>
      <c r="D985" s="222"/>
      <c r="E985" s="222"/>
      <c r="F985" s="222"/>
      <c r="G985" s="220"/>
      <c r="H985" s="224"/>
      <c r="I985" s="221"/>
      <c r="J985" s="221"/>
      <c r="K985" s="221"/>
      <c r="L985" s="221"/>
      <c r="M985" s="221"/>
      <c r="N985" s="221"/>
      <c r="O985" s="221"/>
      <c r="P985" s="221"/>
      <c r="Q985" s="221"/>
      <c r="R985" s="221"/>
      <c r="S985" s="221"/>
      <c r="T985" s="221"/>
      <c r="U985" s="221"/>
      <c r="V985" s="221"/>
    </row>
    <row r="986" spans="1:22" ht="13.2">
      <c r="A986" s="221"/>
      <c r="B986" s="221"/>
      <c r="C986" s="222"/>
      <c r="D986" s="222"/>
      <c r="E986" s="222"/>
      <c r="F986" s="222"/>
      <c r="G986" s="220"/>
      <c r="H986" s="224"/>
      <c r="I986" s="221"/>
      <c r="J986" s="221"/>
      <c r="K986" s="221"/>
      <c r="L986" s="221"/>
      <c r="M986" s="221"/>
      <c r="N986" s="221"/>
      <c r="O986" s="221"/>
      <c r="P986" s="221"/>
      <c r="Q986" s="221"/>
      <c r="R986" s="221"/>
      <c r="S986" s="221"/>
      <c r="T986" s="221"/>
      <c r="U986" s="221"/>
      <c r="V986" s="221"/>
    </row>
    <row r="987" spans="1:22" ht="13.2">
      <c r="A987" s="221"/>
      <c r="B987" s="221"/>
      <c r="C987" s="222"/>
      <c r="D987" s="222"/>
      <c r="E987" s="222"/>
      <c r="F987" s="222"/>
      <c r="G987" s="220"/>
      <c r="H987" s="224"/>
      <c r="I987" s="221"/>
      <c r="J987" s="221"/>
      <c r="K987" s="221"/>
      <c r="L987" s="221"/>
      <c r="M987" s="221"/>
      <c r="N987" s="221"/>
      <c r="O987" s="221"/>
      <c r="P987" s="221"/>
      <c r="Q987" s="221"/>
      <c r="R987" s="221"/>
      <c r="S987" s="221"/>
      <c r="T987" s="221"/>
      <c r="U987" s="221"/>
      <c r="V987" s="221"/>
    </row>
    <row r="988" spans="1:22" ht="13.2">
      <c r="A988" s="221"/>
      <c r="B988" s="221"/>
      <c r="C988" s="222"/>
      <c r="D988" s="222"/>
      <c r="E988" s="222"/>
      <c r="F988" s="222"/>
      <c r="G988" s="220"/>
      <c r="H988" s="224"/>
      <c r="I988" s="221"/>
      <c r="J988" s="221"/>
      <c r="K988" s="221"/>
      <c r="L988" s="221"/>
      <c r="M988" s="221"/>
      <c r="N988" s="221"/>
      <c r="O988" s="221"/>
      <c r="P988" s="221"/>
      <c r="Q988" s="221"/>
      <c r="R988" s="221"/>
      <c r="S988" s="221"/>
      <c r="T988" s="221"/>
      <c r="U988" s="221"/>
      <c r="V988" s="221"/>
    </row>
    <row r="989" spans="1:22" ht="13.2">
      <c r="A989" s="221"/>
      <c r="B989" s="221"/>
      <c r="C989" s="222"/>
      <c r="D989" s="222"/>
      <c r="E989" s="222"/>
      <c r="F989" s="222"/>
      <c r="G989" s="220"/>
      <c r="H989" s="224"/>
      <c r="I989" s="221"/>
      <c r="J989" s="221"/>
      <c r="K989" s="221"/>
      <c r="L989" s="221"/>
      <c r="M989" s="221"/>
      <c r="N989" s="221"/>
      <c r="O989" s="221"/>
      <c r="P989" s="221"/>
      <c r="Q989" s="221"/>
      <c r="R989" s="221"/>
      <c r="S989" s="221"/>
      <c r="T989" s="221"/>
      <c r="U989" s="221"/>
      <c r="V989" s="221"/>
    </row>
    <row r="990" spans="1:22" ht="13.2">
      <c r="A990" s="221"/>
      <c r="B990" s="221"/>
      <c r="C990" s="222"/>
      <c r="D990" s="222"/>
      <c r="E990" s="222"/>
      <c r="F990" s="222"/>
      <c r="G990" s="220"/>
      <c r="H990" s="224"/>
      <c r="I990" s="221"/>
      <c r="J990" s="221"/>
      <c r="K990" s="221"/>
      <c r="L990" s="221"/>
      <c r="M990" s="221"/>
      <c r="N990" s="221"/>
      <c r="O990" s="221"/>
      <c r="P990" s="221"/>
      <c r="Q990" s="221"/>
      <c r="R990" s="221"/>
      <c r="S990" s="221"/>
      <c r="T990" s="221"/>
      <c r="U990" s="221"/>
      <c r="V990" s="221"/>
    </row>
    <row r="991" spans="1:22" ht="13.2">
      <c r="A991" s="221"/>
      <c r="B991" s="221"/>
      <c r="C991" s="222"/>
      <c r="D991" s="222"/>
      <c r="E991" s="222"/>
      <c r="F991" s="222"/>
      <c r="G991" s="220"/>
      <c r="H991" s="224"/>
      <c r="I991" s="221"/>
      <c r="J991" s="221"/>
      <c r="K991" s="221"/>
      <c r="L991" s="221"/>
      <c r="M991" s="221"/>
      <c r="N991" s="221"/>
      <c r="O991" s="221"/>
      <c r="P991" s="221"/>
      <c r="Q991" s="221"/>
      <c r="R991" s="221"/>
      <c r="S991" s="221"/>
      <c r="T991" s="221"/>
      <c r="U991" s="221"/>
      <c r="V991" s="221"/>
    </row>
    <row r="992" spans="1:22" ht="13.2">
      <c r="A992" s="221"/>
      <c r="B992" s="221"/>
      <c r="C992" s="222"/>
      <c r="D992" s="222"/>
      <c r="E992" s="222"/>
      <c r="F992" s="222"/>
      <c r="G992" s="220"/>
      <c r="H992" s="224"/>
      <c r="I992" s="221"/>
      <c r="J992" s="221"/>
      <c r="K992" s="221"/>
      <c r="L992" s="221"/>
      <c r="M992" s="221"/>
      <c r="N992" s="221"/>
      <c r="O992" s="221"/>
      <c r="P992" s="221"/>
      <c r="Q992" s="221"/>
      <c r="R992" s="221"/>
      <c r="S992" s="221"/>
      <c r="T992" s="221"/>
      <c r="U992" s="221"/>
      <c r="V992" s="221"/>
    </row>
    <row r="993" spans="1:22" ht="13.2">
      <c r="A993" s="221"/>
      <c r="B993" s="221"/>
      <c r="C993" s="222"/>
      <c r="D993" s="222"/>
      <c r="E993" s="222"/>
      <c r="F993" s="222"/>
      <c r="G993" s="220"/>
      <c r="H993" s="224"/>
      <c r="I993" s="221"/>
      <c r="J993" s="221"/>
      <c r="K993" s="221"/>
      <c r="L993" s="221"/>
      <c r="M993" s="221"/>
      <c r="N993" s="221"/>
      <c r="O993" s="221"/>
      <c r="P993" s="221"/>
      <c r="Q993" s="221"/>
      <c r="R993" s="221"/>
      <c r="S993" s="221"/>
      <c r="T993" s="221"/>
      <c r="U993" s="221"/>
      <c r="V993" s="221"/>
    </row>
    <row r="994" spans="1:22" ht="13.2">
      <c r="A994" s="221"/>
      <c r="B994" s="221"/>
      <c r="C994" s="222"/>
      <c r="D994" s="222"/>
      <c r="E994" s="222"/>
      <c r="F994" s="222"/>
      <c r="G994" s="220"/>
      <c r="H994" s="224"/>
      <c r="I994" s="221"/>
      <c r="J994" s="221"/>
      <c r="K994" s="221"/>
      <c r="L994" s="221"/>
      <c r="M994" s="221"/>
      <c r="N994" s="221"/>
      <c r="O994" s="221"/>
      <c r="P994" s="221"/>
      <c r="Q994" s="221"/>
      <c r="R994" s="221"/>
      <c r="S994" s="221"/>
      <c r="T994" s="221"/>
      <c r="U994" s="221"/>
      <c r="V994" s="221"/>
    </row>
    <row r="995" spans="1:22" ht="13.2">
      <c r="A995" s="221"/>
      <c r="B995" s="221"/>
      <c r="C995" s="222"/>
      <c r="D995" s="222"/>
      <c r="E995" s="222"/>
      <c r="F995" s="222"/>
      <c r="G995" s="220"/>
      <c r="H995" s="224"/>
      <c r="I995" s="221"/>
      <c r="J995" s="221"/>
      <c r="K995" s="221"/>
      <c r="L995" s="221"/>
      <c r="M995" s="221"/>
      <c r="N995" s="221"/>
      <c r="O995" s="221"/>
      <c r="P995" s="221"/>
      <c r="Q995" s="221"/>
      <c r="R995" s="221"/>
      <c r="S995" s="221"/>
      <c r="T995" s="221"/>
      <c r="U995" s="221"/>
      <c r="V995" s="221"/>
    </row>
    <row r="996" spans="1:22" ht="13.2">
      <c r="A996" s="221"/>
      <c r="B996" s="221"/>
      <c r="C996" s="222"/>
      <c r="D996" s="222"/>
      <c r="E996" s="222"/>
      <c r="F996" s="222"/>
      <c r="G996" s="220"/>
      <c r="H996" s="224"/>
      <c r="I996" s="221"/>
      <c r="J996" s="221"/>
      <c r="K996" s="221"/>
      <c r="L996" s="221"/>
      <c r="M996" s="221"/>
      <c r="N996" s="221"/>
      <c r="O996" s="221"/>
      <c r="P996" s="221"/>
      <c r="Q996" s="221"/>
      <c r="R996" s="221"/>
      <c r="S996" s="221"/>
      <c r="T996" s="221"/>
      <c r="U996" s="221"/>
      <c r="V996" s="221"/>
    </row>
    <row r="997" spans="1:22" ht="13.2">
      <c r="A997" s="221"/>
      <c r="B997" s="221"/>
      <c r="C997" s="222"/>
      <c r="D997" s="222"/>
      <c r="E997" s="222"/>
      <c r="F997" s="222"/>
      <c r="G997" s="220"/>
      <c r="H997" s="224"/>
      <c r="I997" s="221"/>
      <c r="J997" s="221"/>
      <c r="K997" s="221"/>
      <c r="L997" s="221"/>
      <c r="M997" s="221"/>
      <c r="N997" s="221"/>
      <c r="O997" s="221"/>
      <c r="P997" s="221"/>
      <c r="Q997" s="221"/>
      <c r="R997" s="221"/>
      <c r="S997" s="221"/>
      <c r="T997" s="221"/>
      <c r="U997" s="221"/>
      <c r="V997" s="221"/>
    </row>
    <row r="998" spans="1:22" ht="13.2">
      <c r="A998" s="221"/>
      <c r="B998" s="221"/>
      <c r="C998" s="222"/>
      <c r="D998" s="222"/>
      <c r="E998" s="222"/>
      <c r="F998" s="222"/>
      <c r="G998" s="220"/>
      <c r="H998" s="224"/>
      <c r="I998" s="221"/>
      <c r="J998" s="221"/>
      <c r="K998" s="221"/>
      <c r="L998" s="221"/>
      <c r="M998" s="221"/>
      <c r="N998" s="221"/>
      <c r="O998" s="221"/>
      <c r="P998" s="221"/>
      <c r="Q998" s="221"/>
      <c r="R998" s="221"/>
      <c r="S998" s="221"/>
      <c r="T998" s="221"/>
      <c r="U998" s="221"/>
      <c r="V998" s="221"/>
    </row>
    <row r="999" spans="1:22" ht="13.2">
      <c r="A999" s="221"/>
      <c r="B999" s="221"/>
      <c r="C999" s="222"/>
      <c r="D999" s="222"/>
      <c r="E999" s="222"/>
      <c r="F999" s="222"/>
      <c r="G999" s="220"/>
      <c r="H999" s="224"/>
      <c r="I999" s="221"/>
      <c r="J999" s="221"/>
      <c r="K999" s="221"/>
      <c r="L999" s="221"/>
      <c r="M999" s="221"/>
      <c r="N999" s="221"/>
      <c r="O999" s="221"/>
      <c r="P999" s="221"/>
      <c r="Q999" s="221"/>
      <c r="R999" s="221"/>
      <c r="S999" s="221"/>
      <c r="T999" s="221"/>
      <c r="U999" s="221"/>
      <c r="V999" s="221"/>
    </row>
    <row r="1000" spans="1:22" ht="13.2">
      <c r="A1000" s="221"/>
      <c r="B1000" s="221"/>
      <c r="C1000" s="222"/>
      <c r="D1000" s="222"/>
      <c r="E1000" s="222"/>
      <c r="F1000" s="222"/>
      <c r="G1000" s="220"/>
      <c r="H1000" s="224"/>
      <c r="I1000" s="221"/>
      <c r="J1000" s="221"/>
      <c r="K1000" s="221"/>
      <c r="L1000" s="221"/>
      <c r="M1000" s="221"/>
      <c r="N1000" s="221"/>
      <c r="O1000" s="221"/>
      <c r="P1000" s="221"/>
      <c r="Q1000" s="221"/>
      <c r="R1000" s="221"/>
      <c r="S1000" s="221"/>
      <c r="T1000" s="221"/>
      <c r="U1000" s="221"/>
      <c r="V1000" s="221"/>
    </row>
    <row r="1001" spans="1:22" ht="13.2">
      <c r="A1001" s="221"/>
      <c r="B1001" s="221"/>
      <c r="C1001" s="222"/>
      <c r="D1001" s="222"/>
      <c r="E1001" s="222"/>
      <c r="F1001" s="222"/>
      <c r="G1001" s="220"/>
      <c r="H1001" s="224"/>
      <c r="I1001" s="221"/>
      <c r="J1001" s="221"/>
      <c r="K1001" s="221"/>
      <c r="L1001" s="221"/>
      <c r="M1001" s="221"/>
      <c r="N1001" s="221"/>
      <c r="O1001" s="221"/>
      <c r="P1001" s="221"/>
      <c r="Q1001" s="221"/>
      <c r="R1001" s="221"/>
      <c r="S1001" s="221"/>
      <c r="T1001" s="221"/>
      <c r="U1001" s="221"/>
      <c r="V1001" s="221"/>
    </row>
    <row r="1002" spans="1:22" ht="13.2">
      <c r="A1002" s="221"/>
      <c r="B1002" s="221"/>
      <c r="C1002" s="222"/>
      <c r="D1002" s="222"/>
      <c r="E1002" s="222"/>
      <c r="F1002" s="222"/>
      <c r="G1002" s="220"/>
      <c r="H1002" s="224"/>
      <c r="I1002" s="221"/>
      <c r="J1002" s="221"/>
      <c r="K1002" s="221"/>
      <c r="L1002" s="221"/>
      <c r="M1002" s="221"/>
      <c r="N1002" s="221"/>
      <c r="O1002" s="221"/>
      <c r="P1002" s="221"/>
      <c r="Q1002" s="221"/>
      <c r="R1002" s="221"/>
      <c r="S1002" s="221"/>
      <c r="T1002" s="221"/>
      <c r="U1002" s="221"/>
      <c r="V1002" s="221"/>
    </row>
    <row r="1003" spans="1:22" ht="13.2">
      <c r="A1003" s="221"/>
      <c r="B1003" s="221"/>
      <c r="C1003" s="222"/>
      <c r="D1003" s="222"/>
      <c r="E1003" s="222"/>
      <c r="F1003" s="222"/>
      <c r="G1003" s="220"/>
      <c r="H1003" s="224"/>
      <c r="I1003" s="221"/>
      <c r="J1003" s="221"/>
      <c r="K1003" s="221"/>
      <c r="L1003" s="221"/>
      <c r="M1003" s="221"/>
      <c r="N1003" s="221"/>
      <c r="O1003" s="221"/>
      <c r="P1003" s="221"/>
      <c r="Q1003" s="221"/>
      <c r="R1003" s="221"/>
      <c r="S1003" s="221"/>
      <c r="T1003" s="221"/>
      <c r="U1003" s="221"/>
      <c r="V1003" s="221"/>
    </row>
    <row r="1004" spans="1:22" ht="13.2">
      <c r="A1004" s="221"/>
      <c r="B1004" s="221"/>
      <c r="C1004" s="222"/>
      <c r="D1004" s="222"/>
      <c r="E1004" s="222"/>
      <c r="F1004" s="222"/>
      <c r="G1004" s="220"/>
      <c r="H1004" s="224"/>
      <c r="I1004" s="221"/>
      <c r="J1004" s="221"/>
      <c r="K1004" s="221"/>
      <c r="L1004" s="221"/>
      <c r="M1004" s="221"/>
      <c r="N1004" s="221"/>
      <c r="O1004" s="221"/>
      <c r="P1004" s="221"/>
      <c r="Q1004" s="221"/>
      <c r="R1004" s="221"/>
      <c r="S1004" s="221"/>
      <c r="T1004" s="221"/>
      <c r="U1004" s="221"/>
      <c r="V1004" s="221"/>
    </row>
    <row r="1005" spans="1:22" ht="13.2">
      <c r="A1005" s="221"/>
      <c r="B1005" s="221"/>
      <c r="C1005" s="222"/>
      <c r="D1005" s="222"/>
      <c r="E1005" s="222"/>
      <c r="F1005" s="222"/>
      <c r="G1005" s="220"/>
      <c r="H1005" s="224"/>
      <c r="I1005" s="221"/>
      <c r="J1005" s="221"/>
      <c r="K1005" s="221"/>
      <c r="L1005" s="221"/>
      <c r="M1005" s="221"/>
      <c r="N1005" s="221"/>
      <c r="O1005" s="221"/>
      <c r="P1005" s="221"/>
      <c r="Q1005" s="221"/>
      <c r="R1005" s="221"/>
      <c r="S1005" s="221"/>
      <c r="T1005" s="221"/>
      <c r="U1005" s="221"/>
      <c r="V1005" s="221"/>
    </row>
    <row r="1006" spans="1:22" ht="13.2">
      <c r="A1006" s="221"/>
      <c r="B1006" s="221"/>
      <c r="C1006" s="222"/>
      <c r="D1006" s="222"/>
      <c r="E1006" s="222"/>
      <c r="F1006" s="222"/>
      <c r="G1006" s="220"/>
      <c r="H1006" s="224"/>
      <c r="I1006" s="221"/>
      <c r="J1006" s="221"/>
      <c r="K1006" s="221"/>
      <c r="L1006" s="221"/>
      <c r="M1006" s="221"/>
      <c r="N1006" s="221"/>
      <c r="O1006" s="221"/>
      <c r="P1006" s="221"/>
      <c r="Q1006" s="221"/>
      <c r="R1006" s="221"/>
      <c r="S1006" s="221"/>
      <c r="T1006" s="221"/>
      <c r="U1006" s="221"/>
      <c r="V1006" s="221"/>
    </row>
    <row r="1007" spans="1:22" ht="13.2">
      <c r="A1007" s="221"/>
      <c r="B1007" s="221"/>
      <c r="C1007" s="222"/>
      <c r="D1007" s="222"/>
      <c r="E1007" s="222"/>
      <c r="F1007" s="222"/>
      <c r="G1007" s="220"/>
      <c r="H1007" s="224"/>
      <c r="I1007" s="221"/>
      <c r="J1007" s="221"/>
      <c r="K1007" s="221"/>
      <c r="L1007" s="221"/>
      <c r="M1007" s="221"/>
      <c r="N1007" s="221"/>
      <c r="O1007" s="221"/>
      <c r="P1007" s="221"/>
      <c r="Q1007" s="221"/>
      <c r="R1007" s="221"/>
      <c r="S1007" s="221"/>
      <c r="T1007" s="221"/>
      <c r="U1007" s="221"/>
      <c r="V1007" s="221"/>
    </row>
    <row r="1008" spans="1:22" ht="15.75" customHeight="1">
      <c r="A1008" s="221"/>
      <c r="B1008" s="221"/>
      <c r="C1008" s="222"/>
      <c r="D1008" s="222"/>
      <c r="E1008" s="222"/>
      <c r="F1008" s="222"/>
      <c r="G1008" s="220"/>
      <c r="H1008" s="224"/>
      <c r="I1008" s="221"/>
    </row>
  </sheetData>
  <sheetProtection algorithmName="SHA-512" hashValue="KxGP8EYoRQIx0pc58V/KzHz/leq4e6QYZzCO3vwJEu7cQ7ub3FOec+KnAslVrhdbO7WonMUVjvtPaxLP+5V86A==" saltValue="HaNRS4Nhgu3VCztyMBfZ4Q==" spinCount="100000" sheet="1" objects="1" scenarios="1"/>
  <conditionalFormatting sqref="A1:A9 B1:B3 B5:B6 B8:B9 I36:I1008 J36:V1007 I33:V35 L10:Q12 I19:Q19 I30:V31 L21:V29 A20:B21 A70:H1008 A33:C34 C1:V9 A45:C45 A37:C37 D30:F31 D45:F47 A13:Q13 A14:B14 G33:H33 G37:H37 G15:H19 L14:Q18 G21:H23 L20:Q20 D34:G35">
    <cfRule type="cellIs" dxfId="3709" priority="992" operator="equal">
      <formula>"Device"</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8" priority="993" operator="equal">
      <formula>"Options"</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7" priority="994" operator="equal">
      <formula>"Consumables"</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6" priority="995" operator="equal">
      <formula>"Accessories"</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5" priority="996" operator="equal">
      <formula>"Part Number"</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4" priority="997" operator="equal">
      <formula>"Description"</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3" priority="998" operator="equal">
      <formula>"MSRP"</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2" priority="999" operator="equal">
      <formula>"BSD Price"</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1" priority="1000" operator="equal">
      <formula>"Yield"</formula>
    </cfRule>
  </conditionalFormatting>
  <conditionalFormatting sqref="A1:A9 B1:B3 B5:B6 B8:B9 I36:I1008 J36:V1007 I33:V35 L10:Q12 I19:Q19 I30:V31 L21:V29 A20:B21 A70:H1008 A33:C34 C1:V9 A45:C45 A37:C37 D30:F31 D45:F47 A13:Q13 A14:B14 G33:H33 G37:H37 G15:H19 L14:Q18 G21:H23 L20:Q20 D34:G35">
    <cfRule type="cellIs" dxfId="3700" priority="1001" operator="equal">
      <formula>"Net Cost Per Page"</formula>
    </cfRule>
  </conditionalFormatting>
  <conditionalFormatting sqref="C18">
    <cfRule type="cellIs" dxfId="3699" priority="952" operator="equal">
      <formula>"Device"</formula>
    </cfRule>
  </conditionalFormatting>
  <conditionalFormatting sqref="C18">
    <cfRule type="cellIs" dxfId="3698" priority="953" operator="equal">
      <formula>"Options"</formula>
    </cfRule>
  </conditionalFormatting>
  <conditionalFormatting sqref="C18">
    <cfRule type="cellIs" dxfId="3697" priority="954" operator="equal">
      <formula>"Consumables"</formula>
    </cfRule>
  </conditionalFormatting>
  <conditionalFormatting sqref="C18">
    <cfRule type="cellIs" dxfId="3696" priority="955" operator="equal">
      <formula>"Accessories"</formula>
    </cfRule>
  </conditionalFormatting>
  <conditionalFormatting sqref="C18">
    <cfRule type="cellIs" dxfId="3695" priority="956" operator="equal">
      <formula>"Part Number"</formula>
    </cfRule>
  </conditionalFormatting>
  <conditionalFormatting sqref="C18">
    <cfRule type="cellIs" dxfId="3694" priority="957" operator="equal">
      <formula>"Description"</formula>
    </cfRule>
  </conditionalFormatting>
  <conditionalFormatting sqref="C18">
    <cfRule type="cellIs" dxfId="3693" priority="958" operator="equal">
      <formula>"MSRP"</formula>
    </cfRule>
  </conditionalFormatting>
  <conditionalFormatting sqref="C18">
    <cfRule type="cellIs" dxfId="3692" priority="959" operator="equal">
      <formula>"BSD Price"</formula>
    </cfRule>
  </conditionalFormatting>
  <conditionalFormatting sqref="C18">
    <cfRule type="cellIs" dxfId="3691" priority="960" operator="equal">
      <formula>"Yield"</formula>
    </cfRule>
  </conditionalFormatting>
  <conditionalFormatting sqref="C18">
    <cfRule type="cellIs" dxfId="3690" priority="961" operator="equal">
      <formula>"Net Cost Per Page"</formula>
    </cfRule>
  </conditionalFormatting>
  <conditionalFormatting sqref="A46:B47">
    <cfRule type="cellIs" dxfId="3689" priority="922" operator="equal">
      <formula>"Device"</formula>
    </cfRule>
  </conditionalFormatting>
  <conditionalFormatting sqref="A46:B47">
    <cfRule type="cellIs" dxfId="3688" priority="923" operator="equal">
      <formula>"Options"</formula>
    </cfRule>
  </conditionalFormatting>
  <conditionalFormatting sqref="A46:B47">
    <cfRule type="cellIs" dxfId="3687" priority="924" operator="equal">
      <formula>"Consumables"</formula>
    </cfRule>
  </conditionalFormatting>
  <conditionalFormatting sqref="A46:B47">
    <cfRule type="cellIs" dxfId="3686" priority="925" operator="equal">
      <formula>"Accessories"</formula>
    </cfRule>
  </conditionalFormatting>
  <conditionalFormatting sqref="A46:B47">
    <cfRule type="cellIs" dxfId="3685" priority="926" operator="equal">
      <formula>"Part Number"</formula>
    </cfRule>
  </conditionalFormatting>
  <conditionalFormatting sqref="A46:B47">
    <cfRule type="cellIs" dxfId="3684" priority="927" operator="equal">
      <formula>"Description"</formula>
    </cfRule>
  </conditionalFormatting>
  <conditionalFormatting sqref="A46:B47">
    <cfRule type="cellIs" dxfId="3683" priority="928" operator="equal">
      <formula>"MSRP"</formula>
    </cfRule>
  </conditionalFormatting>
  <conditionalFormatting sqref="A46:B47">
    <cfRule type="cellIs" dxfId="3682" priority="929" operator="equal">
      <formula>"BSD Price"</formula>
    </cfRule>
  </conditionalFormatting>
  <conditionalFormatting sqref="A46:B47">
    <cfRule type="cellIs" dxfId="3681" priority="930" operator="equal">
      <formula>"Yield"</formula>
    </cfRule>
  </conditionalFormatting>
  <conditionalFormatting sqref="A46:B47">
    <cfRule type="cellIs" dxfId="3680" priority="931" operator="equal">
      <formula>"Net Cost Per Page"</formula>
    </cfRule>
  </conditionalFormatting>
  <conditionalFormatting sqref="C46:C47">
    <cfRule type="cellIs" dxfId="3679" priority="762" operator="equal">
      <formula>"Device"</formula>
    </cfRule>
  </conditionalFormatting>
  <conditionalFormatting sqref="C46:C47">
    <cfRule type="cellIs" dxfId="3678" priority="763" operator="equal">
      <formula>"Options"</formula>
    </cfRule>
  </conditionalFormatting>
  <conditionalFormatting sqref="C46:C47">
    <cfRule type="cellIs" dxfId="3677" priority="764" operator="equal">
      <formula>"Consumables"</formula>
    </cfRule>
  </conditionalFormatting>
  <conditionalFormatting sqref="C46:C47">
    <cfRule type="cellIs" dxfId="3676" priority="765" operator="equal">
      <formula>"Accessories"</formula>
    </cfRule>
  </conditionalFormatting>
  <conditionalFormatting sqref="C46:C47">
    <cfRule type="cellIs" dxfId="3675" priority="766" operator="equal">
      <formula>"Part Number"</formula>
    </cfRule>
  </conditionalFormatting>
  <conditionalFormatting sqref="C46:C47">
    <cfRule type="cellIs" dxfId="3674" priority="767" operator="equal">
      <formula>"Description"</formula>
    </cfRule>
  </conditionalFormatting>
  <conditionalFormatting sqref="C46:C47">
    <cfRule type="cellIs" dxfId="3673" priority="768" operator="equal">
      <formula>"MSRP"</formula>
    </cfRule>
  </conditionalFormatting>
  <conditionalFormatting sqref="C46:C47">
    <cfRule type="cellIs" dxfId="3672" priority="769" operator="equal">
      <formula>"BSD Price"</formula>
    </cfRule>
  </conditionalFormatting>
  <conditionalFormatting sqref="C46:C47">
    <cfRule type="cellIs" dxfId="3671" priority="770" operator="equal">
      <formula>"Yield"</formula>
    </cfRule>
  </conditionalFormatting>
  <conditionalFormatting sqref="C46:C47">
    <cfRule type="cellIs" dxfId="3670" priority="771" operator="equal">
      <formula>"Net Cost Per Page"</formula>
    </cfRule>
  </conditionalFormatting>
  <conditionalFormatting sqref="C21">
    <cfRule type="cellIs" dxfId="3669" priority="742" operator="equal">
      <formula>"Device"</formula>
    </cfRule>
  </conditionalFormatting>
  <conditionalFormatting sqref="C21">
    <cfRule type="cellIs" dxfId="3668" priority="743" operator="equal">
      <formula>"Options"</formula>
    </cfRule>
  </conditionalFormatting>
  <conditionalFormatting sqref="C21">
    <cfRule type="cellIs" dxfId="3667" priority="744" operator="equal">
      <formula>"Consumables"</formula>
    </cfRule>
  </conditionalFormatting>
  <conditionalFormatting sqref="C21">
    <cfRule type="cellIs" dxfId="3666" priority="745" operator="equal">
      <formula>"Accessories"</formula>
    </cfRule>
  </conditionalFormatting>
  <conditionalFormatting sqref="C21">
    <cfRule type="cellIs" dxfId="3665" priority="746" operator="equal">
      <formula>"Part Number"</formula>
    </cfRule>
  </conditionalFormatting>
  <conditionalFormatting sqref="C21">
    <cfRule type="cellIs" dxfId="3664" priority="747" operator="equal">
      <formula>"Description"</formula>
    </cfRule>
  </conditionalFormatting>
  <conditionalFormatting sqref="C21">
    <cfRule type="cellIs" dxfId="3663" priority="748" operator="equal">
      <formula>"MSRP"</formula>
    </cfRule>
  </conditionalFormatting>
  <conditionalFormatting sqref="C21">
    <cfRule type="cellIs" dxfId="3662" priority="749" operator="equal">
      <formula>"BSD Price"</formula>
    </cfRule>
  </conditionalFormatting>
  <conditionalFormatting sqref="C21">
    <cfRule type="cellIs" dxfId="3661" priority="750" operator="equal">
      <formula>"Yield"</formula>
    </cfRule>
  </conditionalFormatting>
  <conditionalFormatting sqref="C21">
    <cfRule type="cellIs" dxfId="3660" priority="751" operator="equal">
      <formula>"Net Cost Per Page"</formula>
    </cfRule>
  </conditionalFormatting>
  <conditionalFormatting sqref="A35:B35">
    <cfRule type="cellIs" dxfId="3659" priority="872" operator="equal">
      <formula>"Device"</formula>
    </cfRule>
  </conditionalFormatting>
  <conditionalFormatting sqref="A35:B35">
    <cfRule type="cellIs" dxfId="3658" priority="873" operator="equal">
      <formula>"Options"</formula>
    </cfRule>
  </conditionalFormatting>
  <conditionalFormatting sqref="A35:B35">
    <cfRule type="cellIs" dxfId="3657" priority="874" operator="equal">
      <formula>"Consumables"</formula>
    </cfRule>
  </conditionalFormatting>
  <conditionalFormatting sqref="A35:B35">
    <cfRule type="cellIs" dxfId="3656" priority="875" operator="equal">
      <formula>"Accessories"</formula>
    </cfRule>
  </conditionalFormatting>
  <conditionalFormatting sqref="A35:B35">
    <cfRule type="cellIs" dxfId="3655" priority="876" operator="equal">
      <formula>"Part Number"</formula>
    </cfRule>
  </conditionalFormatting>
  <conditionalFormatting sqref="A35:B35">
    <cfRule type="cellIs" dxfId="3654" priority="877" operator="equal">
      <formula>"Description"</formula>
    </cfRule>
  </conditionalFormatting>
  <conditionalFormatting sqref="A35:B35">
    <cfRule type="cellIs" dxfId="3653" priority="878" operator="equal">
      <formula>"MSRP"</formula>
    </cfRule>
  </conditionalFormatting>
  <conditionalFormatting sqref="A35:B35">
    <cfRule type="cellIs" dxfId="3652" priority="879" operator="equal">
      <formula>"BSD Price"</formula>
    </cfRule>
  </conditionalFormatting>
  <conditionalFormatting sqref="A35:B35">
    <cfRule type="cellIs" dxfId="3651" priority="880" operator="equal">
      <formula>"Yield"</formula>
    </cfRule>
  </conditionalFormatting>
  <conditionalFormatting sqref="A35:B35">
    <cfRule type="cellIs" dxfId="3650" priority="881" operator="equal">
      <formula>"Net Cost Per Page"</formula>
    </cfRule>
  </conditionalFormatting>
  <conditionalFormatting sqref="C38:C41">
    <cfRule type="cellIs" dxfId="3649" priority="832" operator="equal">
      <formula>"Device"</formula>
    </cfRule>
  </conditionalFormatting>
  <conditionalFormatting sqref="C38:C41">
    <cfRule type="cellIs" dxfId="3648" priority="833" operator="equal">
      <formula>"Options"</formula>
    </cfRule>
  </conditionalFormatting>
  <conditionalFormatting sqref="C38:C41">
    <cfRule type="cellIs" dxfId="3647" priority="834" operator="equal">
      <formula>"Consumables"</formula>
    </cfRule>
  </conditionalFormatting>
  <conditionalFormatting sqref="C38:C41">
    <cfRule type="cellIs" dxfId="3646" priority="835" operator="equal">
      <formula>"Accessories"</formula>
    </cfRule>
  </conditionalFormatting>
  <conditionalFormatting sqref="C38:C41">
    <cfRule type="cellIs" dxfId="3645" priority="836" operator="equal">
      <formula>"Part Number"</formula>
    </cfRule>
  </conditionalFormatting>
  <conditionalFormatting sqref="C38:C41">
    <cfRule type="cellIs" dxfId="3644" priority="837" operator="equal">
      <formula>"Description"</formula>
    </cfRule>
  </conditionalFormatting>
  <conditionalFormatting sqref="C38:C41">
    <cfRule type="cellIs" dxfId="3643" priority="838" operator="equal">
      <formula>"MSRP"</formula>
    </cfRule>
  </conditionalFormatting>
  <conditionalFormatting sqref="C38:C41">
    <cfRule type="cellIs" dxfId="3642" priority="839" operator="equal">
      <formula>"BSD Price"</formula>
    </cfRule>
  </conditionalFormatting>
  <conditionalFormatting sqref="C38:C41">
    <cfRule type="cellIs" dxfId="3641" priority="840" operator="equal">
      <formula>"Yield"</formula>
    </cfRule>
  </conditionalFormatting>
  <conditionalFormatting sqref="C38:C41">
    <cfRule type="cellIs" dxfId="3640" priority="841" operator="equal">
      <formula>"Net Cost Per Page"</formula>
    </cfRule>
  </conditionalFormatting>
  <conditionalFormatting sqref="A38:B41">
    <cfRule type="cellIs" dxfId="3639" priority="822" operator="equal">
      <formula>"Device"</formula>
    </cfRule>
  </conditionalFormatting>
  <conditionalFormatting sqref="A38:B41">
    <cfRule type="cellIs" dxfId="3638" priority="823" operator="equal">
      <formula>"Options"</formula>
    </cfRule>
  </conditionalFormatting>
  <conditionalFormatting sqref="A38:B41">
    <cfRule type="cellIs" dxfId="3637" priority="824" operator="equal">
      <formula>"Consumables"</formula>
    </cfRule>
  </conditionalFormatting>
  <conditionalFormatting sqref="A38:B41">
    <cfRule type="cellIs" dxfId="3636" priority="825" operator="equal">
      <formula>"Accessories"</formula>
    </cfRule>
  </conditionalFormatting>
  <conditionalFormatting sqref="A38:B41">
    <cfRule type="cellIs" dxfId="3635" priority="826" operator="equal">
      <formula>"Part Number"</formula>
    </cfRule>
  </conditionalFormatting>
  <conditionalFormatting sqref="A38:B41">
    <cfRule type="cellIs" dxfId="3634" priority="827" operator="equal">
      <formula>"Description"</formula>
    </cfRule>
  </conditionalFormatting>
  <conditionalFormatting sqref="A38:B41">
    <cfRule type="cellIs" dxfId="3633" priority="828" operator="equal">
      <formula>"MSRP"</formula>
    </cfRule>
  </conditionalFormatting>
  <conditionalFormatting sqref="A38:B41">
    <cfRule type="cellIs" dxfId="3632" priority="829" operator="equal">
      <formula>"BSD Price"</formula>
    </cfRule>
  </conditionalFormatting>
  <conditionalFormatting sqref="A38:B41">
    <cfRule type="cellIs" dxfId="3631" priority="830" operator="equal">
      <formula>"Yield"</formula>
    </cfRule>
  </conditionalFormatting>
  <conditionalFormatting sqref="A38:B41">
    <cfRule type="cellIs" dxfId="3630" priority="831" operator="equal">
      <formula>"Net Cost Per Page"</formula>
    </cfRule>
  </conditionalFormatting>
  <conditionalFormatting sqref="G38:G41">
    <cfRule type="cellIs" dxfId="3629" priority="812" operator="equal">
      <formula>"Device"</formula>
    </cfRule>
  </conditionalFormatting>
  <conditionalFormatting sqref="G38:G41">
    <cfRule type="cellIs" dxfId="3628" priority="813" operator="equal">
      <formula>"Options"</formula>
    </cfRule>
  </conditionalFormatting>
  <conditionalFormatting sqref="G38:G41">
    <cfRule type="cellIs" dxfId="3627" priority="814" operator="equal">
      <formula>"Consumables"</formula>
    </cfRule>
  </conditionalFormatting>
  <conditionalFormatting sqref="G38:G41">
    <cfRule type="cellIs" dxfId="3626" priority="815" operator="equal">
      <formula>"Accessories"</formula>
    </cfRule>
  </conditionalFormatting>
  <conditionalFormatting sqref="G38:G41">
    <cfRule type="cellIs" dxfId="3625" priority="816" operator="equal">
      <formula>"Part Number"</formula>
    </cfRule>
  </conditionalFormatting>
  <conditionalFormatting sqref="G38:G41">
    <cfRule type="cellIs" dxfId="3624" priority="817" operator="equal">
      <formula>"Description"</formula>
    </cfRule>
  </conditionalFormatting>
  <conditionalFormatting sqref="G38:G41">
    <cfRule type="cellIs" dxfId="3623" priority="818" operator="equal">
      <formula>"MSRP"</formula>
    </cfRule>
  </conditionalFormatting>
  <conditionalFormatting sqref="G38:G41">
    <cfRule type="cellIs" dxfId="3622" priority="819" operator="equal">
      <formula>"BSD Price"</formula>
    </cfRule>
  </conditionalFormatting>
  <conditionalFormatting sqref="G38:G41">
    <cfRule type="cellIs" dxfId="3621" priority="820" operator="equal">
      <formula>"Yield"</formula>
    </cfRule>
  </conditionalFormatting>
  <conditionalFormatting sqref="G38:G41">
    <cfRule type="cellIs" dxfId="3620" priority="821" operator="equal">
      <formula>"Net Cost Per Page"</formula>
    </cfRule>
  </conditionalFormatting>
  <conditionalFormatting sqref="C35">
    <cfRule type="cellIs" dxfId="3619" priority="792" operator="equal">
      <formula>"Device"</formula>
    </cfRule>
  </conditionalFormatting>
  <conditionalFormatting sqref="C35">
    <cfRule type="cellIs" dxfId="3618" priority="793" operator="equal">
      <formula>"Options"</formula>
    </cfRule>
  </conditionalFormatting>
  <conditionalFormatting sqref="C35">
    <cfRule type="cellIs" dxfId="3617" priority="794" operator="equal">
      <formula>"Consumables"</formula>
    </cfRule>
  </conditionalFormatting>
  <conditionalFormatting sqref="C35">
    <cfRule type="cellIs" dxfId="3616" priority="795" operator="equal">
      <formula>"Accessories"</formula>
    </cfRule>
  </conditionalFormatting>
  <conditionalFormatting sqref="C35">
    <cfRule type="cellIs" dxfId="3615" priority="796" operator="equal">
      <formula>"Part Number"</formula>
    </cfRule>
  </conditionalFormatting>
  <conditionalFormatting sqref="C35">
    <cfRule type="cellIs" dxfId="3614" priority="797" operator="equal">
      <formula>"Description"</formula>
    </cfRule>
  </conditionalFormatting>
  <conditionalFormatting sqref="C35">
    <cfRule type="cellIs" dxfId="3613" priority="798" operator="equal">
      <formula>"MSRP"</formula>
    </cfRule>
  </conditionalFormatting>
  <conditionalFormatting sqref="C35">
    <cfRule type="cellIs" dxfId="3612" priority="799" operator="equal">
      <formula>"BSD Price"</formula>
    </cfRule>
  </conditionalFormatting>
  <conditionalFormatting sqref="C35">
    <cfRule type="cellIs" dxfId="3611" priority="800" operator="equal">
      <formula>"Yield"</formula>
    </cfRule>
  </conditionalFormatting>
  <conditionalFormatting sqref="C35">
    <cfRule type="cellIs" dxfId="3610" priority="801" operator="equal">
      <formula>"Net Cost Per Page"</formula>
    </cfRule>
  </conditionalFormatting>
  <conditionalFormatting sqref="C16:C17">
    <cfRule type="cellIs" dxfId="3609" priority="662" operator="equal">
      <formula>"Device"</formula>
    </cfRule>
  </conditionalFormatting>
  <conditionalFormatting sqref="C16:C17">
    <cfRule type="cellIs" dxfId="3608" priority="663" operator="equal">
      <formula>"Options"</formula>
    </cfRule>
  </conditionalFormatting>
  <conditionalFormatting sqref="C16:C17">
    <cfRule type="cellIs" dxfId="3607" priority="664" operator="equal">
      <formula>"Consumables"</formula>
    </cfRule>
  </conditionalFormatting>
  <conditionalFormatting sqref="C16:C17">
    <cfRule type="cellIs" dxfId="3606" priority="665" operator="equal">
      <formula>"Accessories"</formula>
    </cfRule>
  </conditionalFormatting>
  <conditionalFormatting sqref="C16:C17">
    <cfRule type="cellIs" dxfId="3605" priority="666" operator="equal">
      <formula>"Part Number"</formula>
    </cfRule>
  </conditionalFormatting>
  <conditionalFormatting sqref="C16:C17">
    <cfRule type="cellIs" dxfId="3604" priority="667" operator="equal">
      <formula>"Description"</formula>
    </cfRule>
  </conditionalFormatting>
  <conditionalFormatting sqref="C16:C17">
    <cfRule type="cellIs" dxfId="3603" priority="668" operator="equal">
      <formula>"MSRP"</formula>
    </cfRule>
  </conditionalFormatting>
  <conditionalFormatting sqref="C16:C17">
    <cfRule type="cellIs" dxfId="3602" priority="669" operator="equal">
      <formula>"BSD Price"</formula>
    </cfRule>
  </conditionalFormatting>
  <conditionalFormatting sqref="C16:C17">
    <cfRule type="cellIs" dxfId="3601" priority="670" operator="equal">
      <formula>"Yield"</formula>
    </cfRule>
  </conditionalFormatting>
  <conditionalFormatting sqref="C16:C17">
    <cfRule type="cellIs" dxfId="3600" priority="671" operator="equal">
      <formula>"Net Cost Per Page"</formula>
    </cfRule>
  </conditionalFormatting>
  <conditionalFormatting sqref="A15:B17">
    <cfRule type="cellIs" dxfId="3599" priority="692" operator="equal">
      <formula>"Device"</formula>
    </cfRule>
  </conditionalFormatting>
  <conditionalFormatting sqref="A15:B17">
    <cfRule type="cellIs" dxfId="3598" priority="693" operator="equal">
      <formula>"Options"</formula>
    </cfRule>
  </conditionalFormatting>
  <conditionalFormatting sqref="A15:B17">
    <cfRule type="cellIs" dxfId="3597" priority="694" operator="equal">
      <formula>"Consumables"</formula>
    </cfRule>
  </conditionalFormatting>
  <conditionalFormatting sqref="A15:B17">
    <cfRule type="cellIs" dxfId="3596" priority="695" operator="equal">
      <formula>"Accessories"</formula>
    </cfRule>
  </conditionalFormatting>
  <conditionalFormatting sqref="A15:B17">
    <cfRule type="cellIs" dxfId="3595" priority="696" operator="equal">
      <formula>"Part Number"</formula>
    </cfRule>
  </conditionalFormatting>
  <conditionalFormatting sqref="A15:B17">
    <cfRule type="cellIs" dxfId="3594" priority="697" operator="equal">
      <formula>"Description"</formula>
    </cfRule>
  </conditionalFormatting>
  <conditionalFormatting sqref="A15:B17">
    <cfRule type="cellIs" dxfId="3593" priority="698" operator="equal">
      <formula>"MSRP"</formula>
    </cfRule>
  </conditionalFormatting>
  <conditionalFormatting sqref="A15:B17">
    <cfRule type="cellIs" dxfId="3592" priority="699" operator="equal">
      <formula>"BSD Price"</formula>
    </cfRule>
  </conditionalFormatting>
  <conditionalFormatting sqref="A15:B17">
    <cfRule type="cellIs" dxfId="3591" priority="700" operator="equal">
      <formula>"Yield"</formula>
    </cfRule>
  </conditionalFormatting>
  <conditionalFormatting sqref="A15:B17">
    <cfRule type="cellIs" dxfId="3590" priority="701" operator="equal">
      <formula>"Net Cost Per Page"</formula>
    </cfRule>
  </conditionalFormatting>
  <conditionalFormatting sqref="C15">
    <cfRule type="cellIs" dxfId="3589" priority="682" operator="equal">
      <formula>"Device"</formula>
    </cfRule>
  </conditionalFormatting>
  <conditionalFormatting sqref="C15">
    <cfRule type="cellIs" dxfId="3588" priority="683" operator="equal">
      <formula>"Options"</formula>
    </cfRule>
  </conditionalFormatting>
  <conditionalFormatting sqref="C15">
    <cfRule type="cellIs" dxfId="3587" priority="684" operator="equal">
      <formula>"Consumables"</formula>
    </cfRule>
  </conditionalFormatting>
  <conditionalFormatting sqref="C15">
    <cfRule type="cellIs" dxfId="3586" priority="685" operator="equal">
      <formula>"Accessories"</formula>
    </cfRule>
  </conditionalFormatting>
  <conditionalFormatting sqref="C15">
    <cfRule type="cellIs" dxfId="3585" priority="686" operator="equal">
      <formula>"Part Number"</formula>
    </cfRule>
  </conditionalFormatting>
  <conditionalFormatting sqref="C15">
    <cfRule type="cellIs" dxfId="3584" priority="687" operator="equal">
      <formula>"Description"</formula>
    </cfRule>
  </conditionalFormatting>
  <conditionalFormatting sqref="C15">
    <cfRule type="cellIs" dxfId="3583" priority="688" operator="equal">
      <formula>"MSRP"</formula>
    </cfRule>
  </conditionalFormatting>
  <conditionalFormatting sqref="C15">
    <cfRule type="cellIs" dxfId="3582" priority="689" operator="equal">
      <formula>"BSD Price"</formula>
    </cfRule>
  </conditionalFormatting>
  <conditionalFormatting sqref="C15">
    <cfRule type="cellIs" dxfId="3581" priority="690" operator="equal">
      <formula>"Yield"</formula>
    </cfRule>
  </conditionalFormatting>
  <conditionalFormatting sqref="C15">
    <cfRule type="cellIs" dxfId="3580" priority="691" operator="equal">
      <formula>"Net Cost Per Page"</formula>
    </cfRule>
  </conditionalFormatting>
  <conditionalFormatting sqref="G24:H31">
    <cfRule type="cellIs" dxfId="3579" priority="572" operator="equal">
      <formula>"Device"</formula>
    </cfRule>
  </conditionalFormatting>
  <conditionalFormatting sqref="G24:H31">
    <cfRule type="cellIs" dxfId="3578" priority="573" operator="equal">
      <formula>"Options"</formula>
    </cfRule>
  </conditionalFormatting>
  <conditionalFormatting sqref="G24:H31">
    <cfRule type="cellIs" dxfId="3577" priority="574" operator="equal">
      <formula>"Consumables"</formula>
    </cfRule>
  </conditionalFormatting>
  <conditionalFormatting sqref="G24:H31">
    <cfRule type="cellIs" dxfId="3576" priority="575" operator="equal">
      <formula>"Accessories"</formula>
    </cfRule>
  </conditionalFormatting>
  <conditionalFormatting sqref="G24:H31">
    <cfRule type="cellIs" dxfId="3575" priority="576" operator="equal">
      <formula>"Part Number"</formula>
    </cfRule>
  </conditionalFormatting>
  <conditionalFormatting sqref="G24:H31">
    <cfRule type="cellIs" dxfId="3574" priority="577" operator="equal">
      <formula>"Description"</formula>
    </cfRule>
  </conditionalFormatting>
  <conditionalFormatting sqref="G24:H31">
    <cfRule type="cellIs" dxfId="3573" priority="578" operator="equal">
      <formula>"MSRP"</formula>
    </cfRule>
  </conditionalFormatting>
  <conditionalFormatting sqref="G24:H31">
    <cfRule type="cellIs" dxfId="3572" priority="579" operator="equal">
      <formula>"BSD Price"</formula>
    </cfRule>
  </conditionalFormatting>
  <conditionalFormatting sqref="G24:H31">
    <cfRule type="cellIs" dxfId="3571" priority="580" operator="equal">
      <formula>"Yield"</formula>
    </cfRule>
  </conditionalFormatting>
  <conditionalFormatting sqref="G24:H31">
    <cfRule type="cellIs" dxfId="3570" priority="581" operator="equal">
      <formula>"Net Cost Per Page"</formula>
    </cfRule>
  </conditionalFormatting>
  <conditionalFormatting sqref="C42">
    <cfRule type="cellIs" dxfId="3569" priority="461" operator="equal">
      <formula>"Device"</formula>
    </cfRule>
  </conditionalFormatting>
  <conditionalFormatting sqref="C42">
    <cfRule type="cellIs" dxfId="3568" priority="462" operator="equal">
      <formula>"Options"</formula>
    </cfRule>
  </conditionalFormatting>
  <conditionalFormatting sqref="C42">
    <cfRule type="cellIs" dxfId="3567" priority="463" operator="equal">
      <formula>"Consumables"</formula>
    </cfRule>
  </conditionalFormatting>
  <conditionalFormatting sqref="C42">
    <cfRule type="cellIs" dxfId="3566" priority="464" operator="equal">
      <formula>"Accessories"</formula>
    </cfRule>
  </conditionalFormatting>
  <conditionalFormatting sqref="C42">
    <cfRule type="cellIs" dxfId="3565" priority="465" operator="equal">
      <formula>"Part Number"</formula>
    </cfRule>
  </conditionalFormatting>
  <conditionalFormatting sqref="C42">
    <cfRule type="cellIs" dxfId="3564" priority="466" operator="equal">
      <formula>"Description"</formula>
    </cfRule>
  </conditionalFormatting>
  <conditionalFormatting sqref="C42">
    <cfRule type="cellIs" dxfId="3563" priority="467" operator="equal">
      <formula>"MSRP"</formula>
    </cfRule>
  </conditionalFormatting>
  <conditionalFormatting sqref="C42">
    <cfRule type="cellIs" dxfId="3562" priority="468" operator="equal">
      <formula>"BSD Price"</formula>
    </cfRule>
  </conditionalFormatting>
  <conditionalFormatting sqref="C42">
    <cfRule type="cellIs" dxfId="3561" priority="469" operator="equal">
      <formula>"Yield"</formula>
    </cfRule>
  </conditionalFormatting>
  <conditionalFormatting sqref="C42">
    <cfRule type="cellIs" dxfId="3560" priority="470" operator="equal">
      <formula>"Net Cost Per Page"</formula>
    </cfRule>
  </conditionalFormatting>
  <conditionalFormatting sqref="A42:B42">
    <cfRule type="cellIs" dxfId="3559" priority="451" operator="equal">
      <formula>"Device"</formula>
    </cfRule>
  </conditionalFormatting>
  <conditionalFormatting sqref="A42:B42">
    <cfRule type="cellIs" dxfId="3558" priority="452" operator="equal">
      <formula>"Options"</formula>
    </cfRule>
  </conditionalFormatting>
  <conditionalFormatting sqref="A42:B42">
    <cfRule type="cellIs" dxfId="3557" priority="453" operator="equal">
      <formula>"Consumables"</formula>
    </cfRule>
  </conditionalFormatting>
  <conditionalFormatting sqref="A42:B42">
    <cfRule type="cellIs" dxfId="3556" priority="454" operator="equal">
      <formula>"Accessories"</formula>
    </cfRule>
  </conditionalFormatting>
  <conditionalFormatting sqref="A42:B42">
    <cfRule type="cellIs" dxfId="3555" priority="455" operator="equal">
      <formula>"Part Number"</formula>
    </cfRule>
  </conditionalFormatting>
  <conditionalFormatting sqref="A42:B42">
    <cfRule type="cellIs" dxfId="3554" priority="456" operator="equal">
      <formula>"Description"</formula>
    </cfRule>
  </conditionalFormatting>
  <conditionalFormatting sqref="A42:B42">
    <cfRule type="cellIs" dxfId="3553" priority="457" operator="equal">
      <formula>"MSRP"</formula>
    </cfRule>
  </conditionalFormatting>
  <conditionalFormatting sqref="A42:B42">
    <cfRule type="cellIs" dxfId="3552" priority="458" operator="equal">
      <formula>"BSD Price"</formula>
    </cfRule>
  </conditionalFormatting>
  <conditionalFormatting sqref="A42:B42">
    <cfRule type="cellIs" dxfId="3551" priority="459" operator="equal">
      <formula>"Yield"</formula>
    </cfRule>
  </conditionalFormatting>
  <conditionalFormatting sqref="A42:B42">
    <cfRule type="cellIs" dxfId="3550" priority="460" operator="equal">
      <formula>"Net Cost Per Page"</formula>
    </cfRule>
  </conditionalFormatting>
  <conditionalFormatting sqref="G42">
    <cfRule type="cellIs" dxfId="3549" priority="441" operator="equal">
      <formula>"Device"</formula>
    </cfRule>
  </conditionalFormatting>
  <conditionalFormatting sqref="G42">
    <cfRule type="cellIs" dxfId="3548" priority="442" operator="equal">
      <formula>"Options"</formula>
    </cfRule>
  </conditionalFormatting>
  <conditionalFormatting sqref="G42">
    <cfRule type="cellIs" dxfId="3547" priority="443" operator="equal">
      <formula>"Consumables"</formula>
    </cfRule>
  </conditionalFormatting>
  <conditionalFormatting sqref="G42">
    <cfRule type="cellIs" dxfId="3546" priority="444" operator="equal">
      <formula>"Accessories"</formula>
    </cfRule>
  </conditionalFormatting>
  <conditionalFormatting sqref="G42">
    <cfRule type="cellIs" dxfId="3545" priority="445" operator="equal">
      <formula>"Part Number"</formula>
    </cfRule>
  </conditionalFormatting>
  <conditionalFormatting sqref="G42">
    <cfRule type="cellIs" dxfId="3544" priority="446" operator="equal">
      <formula>"Description"</formula>
    </cfRule>
  </conditionalFormatting>
  <conditionalFormatting sqref="G42">
    <cfRule type="cellIs" dxfId="3543" priority="447" operator="equal">
      <formula>"MSRP"</formula>
    </cfRule>
  </conditionalFormatting>
  <conditionalFormatting sqref="G42">
    <cfRule type="cellIs" dxfId="3542" priority="448" operator="equal">
      <formula>"BSD Price"</formula>
    </cfRule>
  </conditionalFormatting>
  <conditionalFormatting sqref="G42">
    <cfRule type="cellIs" dxfId="3541" priority="449" operator="equal">
      <formula>"Yield"</formula>
    </cfRule>
  </conditionalFormatting>
  <conditionalFormatting sqref="G42">
    <cfRule type="cellIs" dxfId="3540" priority="450" operator="equal">
      <formula>"Net Cost Per Page"</formula>
    </cfRule>
  </conditionalFormatting>
  <conditionalFormatting sqref="A43:C43 G43">
    <cfRule type="cellIs" dxfId="3539" priority="431" operator="equal">
      <formula>"Device"</formula>
    </cfRule>
  </conditionalFormatting>
  <conditionalFormatting sqref="A43:C43 G43">
    <cfRule type="cellIs" dxfId="3538" priority="432" operator="equal">
      <formula>"Options"</formula>
    </cfRule>
  </conditionalFormatting>
  <conditionalFormatting sqref="A43:C43 G43">
    <cfRule type="cellIs" dxfId="3537" priority="433" operator="equal">
      <formula>"Consumables"</formula>
    </cfRule>
  </conditionalFormatting>
  <conditionalFormatting sqref="A43:C43 G43">
    <cfRule type="cellIs" dxfId="3536" priority="434" operator="equal">
      <formula>"Accessories"</formula>
    </cfRule>
  </conditionalFormatting>
  <conditionalFormatting sqref="A43:C43 G43">
    <cfRule type="cellIs" dxfId="3535" priority="435" operator="equal">
      <formula>"Part Number"</formula>
    </cfRule>
  </conditionalFormatting>
  <conditionalFormatting sqref="A43:C43 G43">
    <cfRule type="cellIs" dxfId="3534" priority="436" operator="equal">
      <formula>"Description"</formula>
    </cfRule>
  </conditionalFormatting>
  <conditionalFormatting sqref="A43:C43 G43">
    <cfRule type="cellIs" dxfId="3533" priority="437" operator="equal">
      <formula>"MSRP"</formula>
    </cfRule>
  </conditionalFormatting>
  <conditionalFormatting sqref="A43:C43 G43">
    <cfRule type="cellIs" dxfId="3532" priority="438" operator="equal">
      <formula>"BSD Price"</formula>
    </cfRule>
  </conditionalFormatting>
  <conditionalFormatting sqref="A43:C43 G43">
    <cfRule type="cellIs" dxfId="3531" priority="439" operator="equal">
      <formula>"Yield"</formula>
    </cfRule>
  </conditionalFormatting>
  <conditionalFormatting sqref="A43:C43 G43">
    <cfRule type="cellIs" dxfId="3530" priority="440" operator="equal">
      <formula>"Net Cost Per Page"</formula>
    </cfRule>
  </conditionalFormatting>
  <conditionalFormatting sqref="A22:B22">
    <cfRule type="cellIs" dxfId="3529" priority="421" operator="equal">
      <formula>"Device"</formula>
    </cfRule>
  </conditionalFormatting>
  <conditionalFormatting sqref="A22:B22">
    <cfRule type="cellIs" dxfId="3528" priority="422" operator="equal">
      <formula>"Options"</formula>
    </cfRule>
  </conditionalFormatting>
  <conditionalFormatting sqref="A22:B22">
    <cfRule type="cellIs" dxfId="3527" priority="423" operator="equal">
      <formula>"Consumables"</formula>
    </cfRule>
  </conditionalFormatting>
  <conditionalFormatting sqref="A22:B22">
    <cfRule type="cellIs" dxfId="3526" priority="424" operator="equal">
      <formula>"Accessories"</formula>
    </cfRule>
  </conditionalFormatting>
  <conditionalFormatting sqref="A22:B22">
    <cfRule type="cellIs" dxfId="3525" priority="425" operator="equal">
      <formula>"Part Number"</formula>
    </cfRule>
  </conditionalFormatting>
  <conditionalFormatting sqref="A22:B22">
    <cfRule type="cellIs" dxfId="3524" priority="426" operator="equal">
      <formula>"Description"</formula>
    </cfRule>
  </conditionalFormatting>
  <conditionalFormatting sqref="A22:B22">
    <cfRule type="cellIs" dxfId="3523" priority="427" operator="equal">
      <formula>"MSRP"</formula>
    </cfRule>
  </conditionalFormatting>
  <conditionalFormatting sqref="A22:B22">
    <cfRule type="cellIs" dxfId="3522" priority="428" operator="equal">
      <formula>"BSD Price"</formula>
    </cfRule>
  </conditionalFormatting>
  <conditionalFormatting sqref="A22:B22">
    <cfRule type="cellIs" dxfId="3521" priority="429" operator="equal">
      <formula>"Yield"</formula>
    </cfRule>
  </conditionalFormatting>
  <conditionalFormatting sqref="A22:B22">
    <cfRule type="cellIs" dxfId="3520" priority="430" operator="equal">
      <formula>"Net Cost Per Page"</formula>
    </cfRule>
  </conditionalFormatting>
  <conditionalFormatting sqref="C22">
    <cfRule type="cellIs" dxfId="3519" priority="401" operator="equal">
      <formula>"Device"</formula>
    </cfRule>
  </conditionalFormatting>
  <conditionalFormatting sqref="C22">
    <cfRule type="cellIs" dxfId="3518" priority="402" operator="equal">
      <formula>"Options"</formula>
    </cfRule>
  </conditionalFormatting>
  <conditionalFormatting sqref="C22">
    <cfRule type="cellIs" dxfId="3517" priority="403" operator="equal">
      <formula>"Consumables"</formula>
    </cfRule>
  </conditionalFormatting>
  <conditionalFormatting sqref="C22">
    <cfRule type="cellIs" dxfId="3516" priority="404" operator="equal">
      <formula>"Accessories"</formula>
    </cfRule>
  </conditionalFormatting>
  <conditionalFormatting sqref="C22">
    <cfRule type="cellIs" dxfId="3515" priority="405" operator="equal">
      <formula>"Part Number"</formula>
    </cfRule>
  </conditionalFormatting>
  <conditionalFormatting sqref="C22">
    <cfRule type="cellIs" dxfId="3514" priority="406" operator="equal">
      <formula>"Description"</formula>
    </cfRule>
  </conditionalFormatting>
  <conditionalFormatting sqref="C22">
    <cfRule type="cellIs" dxfId="3513" priority="407" operator="equal">
      <formula>"MSRP"</formula>
    </cfRule>
  </conditionalFormatting>
  <conditionalFormatting sqref="C22">
    <cfRule type="cellIs" dxfId="3512" priority="408" operator="equal">
      <formula>"BSD Price"</formula>
    </cfRule>
  </conditionalFormatting>
  <conditionalFormatting sqref="C22">
    <cfRule type="cellIs" dxfId="3511" priority="409" operator="equal">
      <formula>"Yield"</formula>
    </cfRule>
  </conditionalFormatting>
  <conditionalFormatting sqref="C22">
    <cfRule type="cellIs" dxfId="3510" priority="410" operator="equal">
      <formula>"Net Cost Per Page"</formula>
    </cfRule>
  </conditionalFormatting>
  <conditionalFormatting sqref="A23:B31 C23:C28">
    <cfRule type="cellIs" dxfId="3509" priority="391" operator="equal">
      <formula>"Device"</formula>
    </cfRule>
  </conditionalFormatting>
  <conditionalFormatting sqref="A23:B31 C23:C28">
    <cfRule type="cellIs" dxfId="3508" priority="392" operator="equal">
      <formula>"Options"</formula>
    </cfRule>
  </conditionalFormatting>
  <conditionalFormatting sqref="A23:B31 C23:C28">
    <cfRule type="cellIs" dxfId="3507" priority="393" operator="equal">
      <formula>"Consumables"</formula>
    </cfRule>
  </conditionalFormatting>
  <conditionalFormatting sqref="A23:B31 C23:C28">
    <cfRule type="cellIs" dxfId="3506" priority="394" operator="equal">
      <formula>"Accessories"</formula>
    </cfRule>
  </conditionalFormatting>
  <conditionalFormatting sqref="A23:B31 C23:C28">
    <cfRule type="cellIs" dxfId="3505" priority="395" operator="equal">
      <formula>"Part Number"</formula>
    </cfRule>
  </conditionalFormatting>
  <conditionalFormatting sqref="A23:B31 C23:C28">
    <cfRule type="cellIs" dxfId="3504" priority="396" operator="equal">
      <formula>"Description"</formula>
    </cfRule>
  </conditionalFormatting>
  <conditionalFormatting sqref="A23:B31 C23:C28">
    <cfRule type="cellIs" dxfId="3503" priority="397" operator="equal">
      <formula>"MSRP"</formula>
    </cfRule>
  </conditionalFormatting>
  <conditionalFormatting sqref="A23:B31 C23:C28">
    <cfRule type="cellIs" dxfId="3502" priority="398" operator="equal">
      <formula>"BSD Price"</formula>
    </cfRule>
  </conditionalFormatting>
  <conditionalFormatting sqref="A23:B31 C23:C28">
    <cfRule type="cellIs" dxfId="3501" priority="399" operator="equal">
      <formula>"Yield"</formula>
    </cfRule>
  </conditionalFormatting>
  <conditionalFormatting sqref="A23:B31 C23:C28">
    <cfRule type="cellIs" dxfId="3500" priority="400" operator="equal">
      <formula>"Net Cost Per Page"</formula>
    </cfRule>
  </conditionalFormatting>
  <conditionalFormatting sqref="C29:C31">
    <cfRule type="cellIs" dxfId="3499" priority="351" operator="equal">
      <formula>"Device"</formula>
    </cfRule>
  </conditionalFormatting>
  <conditionalFormatting sqref="C29:C31">
    <cfRule type="cellIs" dxfId="3498" priority="352" operator="equal">
      <formula>"Options"</formula>
    </cfRule>
  </conditionalFormatting>
  <conditionalFormatting sqref="C29:C31">
    <cfRule type="cellIs" dxfId="3497" priority="353" operator="equal">
      <formula>"Consumables"</formula>
    </cfRule>
  </conditionalFormatting>
  <conditionalFormatting sqref="C29:C31">
    <cfRule type="cellIs" dxfId="3496" priority="354" operator="equal">
      <formula>"Accessories"</formula>
    </cfRule>
  </conditionalFormatting>
  <conditionalFormatting sqref="C29:C31">
    <cfRule type="cellIs" dxfId="3495" priority="355" operator="equal">
      <formula>"Part Number"</formula>
    </cfRule>
  </conditionalFormatting>
  <conditionalFormatting sqref="C29:C31">
    <cfRule type="cellIs" dxfId="3494" priority="356" operator="equal">
      <formula>"Description"</formula>
    </cfRule>
  </conditionalFormatting>
  <conditionalFormatting sqref="C29:C31">
    <cfRule type="cellIs" dxfId="3493" priority="357" operator="equal">
      <formula>"MSRP"</formula>
    </cfRule>
  </conditionalFormatting>
  <conditionalFormatting sqref="C29:C31">
    <cfRule type="cellIs" dxfId="3492" priority="358" operator="equal">
      <formula>"BSD Price"</formula>
    </cfRule>
  </conditionalFormatting>
  <conditionalFormatting sqref="C29:C31">
    <cfRule type="cellIs" dxfId="3491" priority="359" operator="equal">
      <formula>"Yield"</formula>
    </cfRule>
  </conditionalFormatting>
  <conditionalFormatting sqref="C29:C31">
    <cfRule type="cellIs" dxfId="3490" priority="360" operator="equal">
      <formula>"Net Cost Per Page"</formula>
    </cfRule>
  </conditionalFormatting>
  <conditionalFormatting sqref="I32:V32">
    <cfRule type="cellIs" dxfId="3489" priority="271" operator="equal">
      <formula>"Device"</formula>
    </cfRule>
  </conditionalFormatting>
  <conditionalFormatting sqref="I32:V32">
    <cfRule type="cellIs" dxfId="3488" priority="272" operator="equal">
      <formula>"Options"</formula>
    </cfRule>
  </conditionalFormatting>
  <conditionalFormatting sqref="I32:V32">
    <cfRule type="cellIs" dxfId="3487" priority="273" operator="equal">
      <formula>"Consumables"</formula>
    </cfRule>
  </conditionalFormatting>
  <conditionalFormatting sqref="I32:V32">
    <cfRule type="cellIs" dxfId="3486" priority="274" operator="equal">
      <formula>"Accessories"</formula>
    </cfRule>
  </conditionalFormatting>
  <conditionalFormatting sqref="I32:V32">
    <cfRule type="cellIs" dxfId="3485" priority="275" operator="equal">
      <formula>"Part Number"</formula>
    </cfRule>
  </conditionalFormatting>
  <conditionalFormatting sqref="I32:V32">
    <cfRule type="cellIs" dxfId="3484" priority="276" operator="equal">
      <formula>"Description"</formula>
    </cfRule>
  </conditionalFormatting>
  <conditionalFormatting sqref="I32:V32">
    <cfRule type="cellIs" dxfId="3483" priority="277" operator="equal">
      <formula>"MSRP"</formula>
    </cfRule>
  </conditionalFormatting>
  <conditionalFormatting sqref="I32:V32">
    <cfRule type="cellIs" dxfId="3482" priority="278" operator="equal">
      <formula>"BSD Price"</formula>
    </cfRule>
  </conditionalFormatting>
  <conditionalFormatting sqref="I32:V32">
    <cfRule type="cellIs" dxfId="3481" priority="279" operator="equal">
      <formula>"Yield"</formula>
    </cfRule>
  </conditionalFormatting>
  <conditionalFormatting sqref="I32:V32">
    <cfRule type="cellIs" dxfId="3480" priority="280" operator="equal">
      <formula>"Net Cost Per Page"</formula>
    </cfRule>
  </conditionalFormatting>
  <conditionalFormatting sqref="A10:K10 A12:H12 A11:B11">
    <cfRule type="cellIs" dxfId="3479" priority="171" operator="equal">
      <formula>"Device"</formula>
    </cfRule>
  </conditionalFormatting>
  <conditionalFormatting sqref="A10:K10 A12:H12 A11:B11">
    <cfRule type="cellIs" dxfId="3478" priority="172" operator="equal">
      <formula>"Options"</formula>
    </cfRule>
  </conditionalFormatting>
  <conditionalFormatting sqref="A10:K10 A12:H12 A11:B11">
    <cfRule type="cellIs" dxfId="3477" priority="173" operator="equal">
      <formula>"Consumables"</formula>
    </cfRule>
  </conditionalFormatting>
  <conditionalFormatting sqref="A10:K10 A12:H12 A11:B11">
    <cfRule type="cellIs" dxfId="3476" priority="174" operator="equal">
      <formula>"Accessories"</formula>
    </cfRule>
  </conditionalFormatting>
  <conditionalFormatting sqref="A10:K10 A12:H12 A11:B11">
    <cfRule type="cellIs" dxfId="3475" priority="175" operator="equal">
      <formula>"Part Number"</formula>
    </cfRule>
  </conditionalFormatting>
  <conditionalFormatting sqref="A10:K10 A12:H12 A11:B11">
    <cfRule type="cellIs" dxfId="3474" priority="176" operator="equal">
      <formula>"Description"</formula>
    </cfRule>
  </conditionalFormatting>
  <conditionalFormatting sqref="A10:K10 A12:H12 A11:B11">
    <cfRule type="cellIs" dxfId="3473" priority="177" operator="equal">
      <formula>"MSRP"</formula>
    </cfRule>
  </conditionalFormatting>
  <conditionalFormatting sqref="A10:K10 A12:H12 A11:B11">
    <cfRule type="cellIs" dxfId="3472" priority="178" operator="equal">
      <formula>"BSD Price"</formula>
    </cfRule>
  </conditionalFormatting>
  <conditionalFormatting sqref="A10:K10 A12:H12 A11:B11">
    <cfRule type="cellIs" dxfId="3471" priority="179" operator="equal">
      <formula>"Yield"</formula>
    </cfRule>
  </conditionalFormatting>
  <conditionalFormatting sqref="A10:K10 A12:H12 A11:B11">
    <cfRule type="cellIs" dxfId="3470" priority="180" operator="equal">
      <formula>"Net Cost Per Page"</formula>
    </cfRule>
  </conditionalFormatting>
  <conditionalFormatting sqref="D15:F18">
    <cfRule type="cellIs" dxfId="3469" priority="251" operator="equal">
      <formula>"Device"</formula>
    </cfRule>
  </conditionalFormatting>
  <conditionalFormatting sqref="D15:F18">
    <cfRule type="cellIs" dxfId="3468" priority="252" operator="equal">
      <formula>"Options"</formula>
    </cfRule>
  </conditionalFormatting>
  <conditionalFormatting sqref="D15:F18">
    <cfRule type="cellIs" dxfId="3467" priority="253" operator="equal">
      <formula>"Consumables"</formula>
    </cfRule>
  </conditionalFormatting>
  <conditionalFormatting sqref="D15:F18">
    <cfRule type="cellIs" dxfId="3466" priority="254" operator="equal">
      <formula>"Accessories"</formula>
    </cfRule>
  </conditionalFormatting>
  <conditionalFormatting sqref="D15:F18">
    <cfRule type="cellIs" dxfId="3465" priority="255" operator="equal">
      <formula>"Part Number"</formula>
    </cfRule>
  </conditionalFormatting>
  <conditionalFormatting sqref="D15:F18">
    <cfRule type="cellIs" dxfId="3464" priority="256" operator="equal">
      <formula>"Description"</formula>
    </cfRule>
  </conditionalFormatting>
  <conditionalFormatting sqref="D15:F18">
    <cfRule type="cellIs" dxfId="3463" priority="257" operator="equal">
      <formula>"MSRP"</formula>
    </cfRule>
  </conditionalFormatting>
  <conditionalFormatting sqref="D15:F18">
    <cfRule type="cellIs" dxfId="3462" priority="258" operator="equal">
      <formula>"BSD Price"</formula>
    </cfRule>
  </conditionalFormatting>
  <conditionalFormatting sqref="D15:F18">
    <cfRule type="cellIs" dxfId="3461" priority="259" operator="equal">
      <formula>"Yield"</formula>
    </cfRule>
  </conditionalFormatting>
  <conditionalFormatting sqref="D15:F18">
    <cfRule type="cellIs" dxfId="3460" priority="260" operator="equal">
      <formula>"Net Cost Per Page"</formula>
    </cfRule>
  </conditionalFormatting>
  <conditionalFormatting sqref="D21:F29">
    <cfRule type="cellIs" dxfId="3459" priority="241" operator="equal">
      <formula>"Device"</formula>
    </cfRule>
  </conditionalFormatting>
  <conditionalFormatting sqref="D21:F29">
    <cfRule type="cellIs" dxfId="3458" priority="242" operator="equal">
      <formula>"Options"</formula>
    </cfRule>
  </conditionalFormatting>
  <conditionalFormatting sqref="D21:F29">
    <cfRule type="cellIs" dxfId="3457" priority="243" operator="equal">
      <formula>"Consumables"</formula>
    </cfRule>
  </conditionalFormatting>
  <conditionalFormatting sqref="D21:F29">
    <cfRule type="cellIs" dxfId="3456" priority="244" operator="equal">
      <formula>"Accessories"</formula>
    </cfRule>
  </conditionalFormatting>
  <conditionalFormatting sqref="D21:F29">
    <cfRule type="cellIs" dxfId="3455" priority="245" operator="equal">
      <formula>"Part Number"</formula>
    </cfRule>
  </conditionalFormatting>
  <conditionalFormatting sqref="D21:F29">
    <cfRule type="cellIs" dxfId="3454" priority="246" operator="equal">
      <formula>"Description"</formula>
    </cfRule>
  </conditionalFormatting>
  <conditionalFormatting sqref="D21:F29">
    <cfRule type="cellIs" dxfId="3453" priority="247" operator="equal">
      <formula>"MSRP"</formula>
    </cfRule>
  </conditionalFormatting>
  <conditionalFormatting sqref="D21:F29">
    <cfRule type="cellIs" dxfId="3452" priority="248" operator="equal">
      <formula>"BSD Price"</formula>
    </cfRule>
  </conditionalFormatting>
  <conditionalFormatting sqref="D21:F29">
    <cfRule type="cellIs" dxfId="3451" priority="249" operator="equal">
      <formula>"Yield"</formula>
    </cfRule>
  </conditionalFormatting>
  <conditionalFormatting sqref="D21:F29">
    <cfRule type="cellIs" dxfId="3450" priority="250" operator="equal">
      <formula>"Net Cost Per Page"</formula>
    </cfRule>
  </conditionalFormatting>
  <conditionalFormatting sqref="H38:H43">
    <cfRule type="cellIs" dxfId="3449" priority="181" operator="equal">
      <formula>"Device"</formula>
    </cfRule>
  </conditionalFormatting>
  <conditionalFormatting sqref="H38:H43">
    <cfRule type="cellIs" dxfId="3448" priority="182" operator="equal">
      <formula>"Options"</formula>
    </cfRule>
  </conditionalFormatting>
  <conditionalFormatting sqref="H38:H43">
    <cfRule type="cellIs" dxfId="3447" priority="183" operator="equal">
      <formula>"Consumables"</formula>
    </cfRule>
  </conditionalFormatting>
  <conditionalFormatting sqref="H38:H43">
    <cfRule type="cellIs" dxfId="3446" priority="184" operator="equal">
      <formula>"Accessories"</formula>
    </cfRule>
  </conditionalFormatting>
  <conditionalFormatting sqref="H38:H43">
    <cfRule type="cellIs" dxfId="3445" priority="185" operator="equal">
      <formula>"Part Number"</formula>
    </cfRule>
  </conditionalFormatting>
  <conditionalFormatting sqref="H38:H43">
    <cfRule type="cellIs" dxfId="3444" priority="186" operator="equal">
      <formula>"Description"</formula>
    </cfRule>
  </conditionalFormatting>
  <conditionalFormatting sqref="H38:H43">
    <cfRule type="cellIs" dxfId="3443" priority="187" operator="equal">
      <formula>"MSRP"</formula>
    </cfRule>
  </conditionalFormatting>
  <conditionalFormatting sqref="H38:H43">
    <cfRule type="cellIs" dxfId="3442" priority="188" operator="equal">
      <formula>"BSD Price"</formula>
    </cfRule>
  </conditionalFormatting>
  <conditionalFormatting sqref="H38:H43">
    <cfRule type="cellIs" dxfId="3441" priority="189" operator="equal">
      <formula>"Yield"</formula>
    </cfRule>
  </conditionalFormatting>
  <conditionalFormatting sqref="H38:H43">
    <cfRule type="cellIs" dxfId="3440" priority="190" operator="equal">
      <formula>"Net Cost Per Page"</formula>
    </cfRule>
  </conditionalFormatting>
  <conditionalFormatting sqref="H34:H35">
    <cfRule type="cellIs" dxfId="3439" priority="191" operator="equal">
      <formula>"Device"</formula>
    </cfRule>
  </conditionalFormatting>
  <conditionalFormatting sqref="H34:H35">
    <cfRule type="cellIs" dxfId="3438" priority="192" operator="equal">
      <formula>"Options"</formula>
    </cfRule>
  </conditionalFormatting>
  <conditionalFormatting sqref="H34:H35">
    <cfRule type="cellIs" dxfId="3437" priority="193" operator="equal">
      <formula>"Consumables"</formula>
    </cfRule>
  </conditionalFormatting>
  <conditionalFormatting sqref="H34:H35">
    <cfRule type="cellIs" dxfId="3436" priority="194" operator="equal">
      <formula>"Accessories"</formula>
    </cfRule>
  </conditionalFormatting>
  <conditionalFormatting sqref="H34:H35">
    <cfRule type="cellIs" dxfId="3435" priority="195" operator="equal">
      <formula>"Part Number"</formula>
    </cfRule>
  </conditionalFormatting>
  <conditionalFormatting sqref="H34:H35">
    <cfRule type="cellIs" dxfId="3434" priority="196" operator="equal">
      <formula>"Description"</formula>
    </cfRule>
  </conditionalFormatting>
  <conditionalFormatting sqref="H34:H35">
    <cfRule type="cellIs" dxfId="3433" priority="197" operator="equal">
      <formula>"MSRP"</formula>
    </cfRule>
  </conditionalFormatting>
  <conditionalFormatting sqref="H34:H35">
    <cfRule type="cellIs" dxfId="3432" priority="198" operator="equal">
      <formula>"BSD Price"</formula>
    </cfRule>
  </conditionalFormatting>
  <conditionalFormatting sqref="H34:H35">
    <cfRule type="cellIs" dxfId="3431" priority="199" operator="equal">
      <formula>"Yield"</formula>
    </cfRule>
  </conditionalFormatting>
  <conditionalFormatting sqref="H34:H35">
    <cfRule type="cellIs" dxfId="3430" priority="200" operator="equal">
      <formula>"Net Cost Per Page"</formula>
    </cfRule>
  </conditionalFormatting>
  <conditionalFormatting sqref="D38:F43">
    <cfRule type="cellIs" dxfId="3429" priority="201" operator="equal">
      <formula>"Device"</formula>
    </cfRule>
  </conditionalFormatting>
  <conditionalFormatting sqref="D38:F43">
    <cfRule type="cellIs" dxfId="3428" priority="202" operator="equal">
      <formula>"Options"</formula>
    </cfRule>
  </conditionalFormatting>
  <conditionalFormatting sqref="D38:F43">
    <cfRule type="cellIs" dxfId="3427" priority="203" operator="equal">
      <formula>"Consumables"</formula>
    </cfRule>
  </conditionalFormatting>
  <conditionalFormatting sqref="D38:F43">
    <cfRule type="cellIs" dxfId="3426" priority="204" operator="equal">
      <formula>"Accessories"</formula>
    </cfRule>
  </conditionalFormatting>
  <conditionalFormatting sqref="D38:F43">
    <cfRule type="cellIs" dxfId="3425" priority="205" operator="equal">
      <formula>"Part Number"</formula>
    </cfRule>
  </conditionalFormatting>
  <conditionalFormatting sqref="D38:F43">
    <cfRule type="cellIs" dxfId="3424" priority="206" operator="equal">
      <formula>"Description"</formula>
    </cfRule>
  </conditionalFormatting>
  <conditionalFormatting sqref="D38:F43">
    <cfRule type="cellIs" dxfId="3423" priority="207" operator="equal">
      <formula>"MSRP"</formula>
    </cfRule>
  </conditionalFormatting>
  <conditionalFormatting sqref="D38:F43">
    <cfRule type="cellIs" dxfId="3422" priority="208" operator="equal">
      <formula>"BSD Price"</formula>
    </cfRule>
  </conditionalFormatting>
  <conditionalFormatting sqref="D38:F43">
    <cfRule type="cellIs" dxfId="3421" priority="209" operator="equal">
      <formula>"Yield"</formula>
    </cfRule>
  </conditionalFormatting>
  <conditionalFormatting sqref="D38:F43">
    <cfRule type="cellIs" dxfId="3420" priority="210" operator="equal">
      <formula>"Net Cost Per Page"</formula>
    </cfRule>
  </conditionalFormatting>
  <conditionalFormatting sqref="D20:K20">
    <cfRule type="cellIs" dxfId="3419" priority="61" operator="equal">
      <formula>"Device"</formula>
    </cfRule>
  </conditionalFormatting>
  <conditionalFormatting sqref="D20:K20">
    <cfRule type="cellIs" dxfId="3418" priority="62" operator="equal">
      <formula>"Options"</formula>
    </cfRule>
  </conditionalFormatting>
  <conditionalFormatting sqref="D20:K20">
    <cfRule type="cellIs" dxfId="3417" priority="63" operator="equal">
      <formula>"Consumables"</formula>
    </cfRule>
  </conditionalFormatting>
  <conditionalFormatting sqref="D20:K20">
    <cfRule type="cellIs" dxfId="3416" priority="64" operator="equal">
      <formula>"Accessories"</formula>
    </cfRule>
  </conditionalFormatting>
  <conditionalFormatting sqref="D20:K20">
    <cfRule type="cellIs" dxfId="3415" priority="65" operator="equal">
      <formula>"Part Number"</formula>
    </cfRule>
  </conditionalFormatting>
  <conditionalFormatting sqref="D20:K20">
    <cfRule type="cellIs" dxfId="3414" priority="66" operator="equal">
      <formula>"Description"</formula>
    </cfRule>
  </conditionalFormatting>
  <conditionalFormatting sqref="D20:K20">
    <cfRule type="cellIs" dxfId="3413" priority="67" operator="equal">
      <formula>"MSRP"</formula>
    </cfRule>
  </conditionalFormatting>
  <conditionalFormatting sqref="D20:K20">
    <cfRule type="cellIs" dxfId="3412" priority="68" operator="equal">
      <formula>"BSD Price"</formula>
    </cfRule>
  </conditionalFormatting>
  <conditionalFormatting sqref="D20:K20">
    <cfRule type="cellIs" dxfId="3411" priority="69" operator="equal">
      <formula>"Yield"</formula>
    </cfRule>
  </conditionalFormatting>
  <conditionalFormatting sqref="D20:K20">
    <cfRule type="cellIs" dxfId="3410" priority="70" operator="equal">
      <formula>"Net Cost Per Page"</formula>
    </cfRule>
  </conditionalFormatting>
  <conditionalFormatting sqref="C20">
    <cfRule type="cellIs" dxfId="3409" priority="71" operator="equal">
      <formula>"Device"</formula>
    </cfRule>
  </conditionalFormatting>
  <conditionalFormatting sqref="C20">
    <cfRule type="cellIs" dxfId="3408" priority="72" operator="equal">
      <formula>"Options"</formula>
    </cfRule>
  </conditionalFormatting>
  <conditionalFormatting sqref="C20">
    <cfRule type="cellIs" dxfId="3407" priority="73" operator="equal">
      <formula>"Consumables"</formula>
    </cfRule>
  </conditionalFormatting>
  <conditionalFormatting sqref="C20">
    <cfRule type="cellIs" dxfId="3406" priority="74" operator="equal">
      <formula>"Accessories"</formula>
    </cfRule>
  </conditionalFormatting>
  <conditionalFormatting sqref="C20">
    <cfRule type="cellIs" dxfId="3405" priority="75" operator="equal">
      <formula>"Part Number"</formula>
    </cfRule>
  </conditionalFormatting>
  <conditionalFormatting sqref="C20">
    <cfRule type="cellIs" dxfId="3404" priority="76" operator="equal">
      <formula>"Description"</formula>
    </cfRule>
  </conditionalFormatting>
  <conditionalFormatting sqref="C20">
    <cfRule type="cellIs" dxfId="3403" priority="77" operator="equal">
      <formula>"MSRP"</formula>
    </cfRule>
  </conditionalFormatting>
  <conditionalFormatting sqref="C20">
    <cfRule type="cellIs" dxfId="3402" priority="78" operator="equal">
      <formula>"BSD Price"</formula>
    </cfRule>
  </conditionalFormatting>
  <conditionalFormatting sqref="C20">
    <cfRule type="cellIs" dxfId="3401" priority="79" operator="equal">
      <formula>"Yield"</formula>
    </cfRule>
  </conditionalFormatting>
  <conditionalFormatting sqref="C20">
    <cfRule type="cellIs" dxfId="3400" priority="80" operator="equal">
      <formula>"Net Cost Per Page"</formula>
    </cfRule>
  </conditionalFormatting>
  <conditionalFormatting sqref="C11">
    <cfRule type="cellIs" dxfId="3399" priority="121" operator="equal">
      <formula>"Device"</formula>
    </cfRule>
  </conditionalFormatting>
  <conditionalFormatting sqref="C11">
    <cfRule type="cellIs" dxfId="3398" priority="122" operator="equal">
      <formula>"Options"</formula>
    </cfRule>
  </conditionalFormatting>
  <conditionalFormatting sqref="C11">
    <cfRule type="cellIs" dxfId="3397" priority="123" operator="equal">
      <formula>"Consumables"</formula>
    </cfRule>
  </conditionalFormatting>
  <conditionalFormatting sqref="C11">
    <cfRule type="cellIs" dxfId="3396" priority="124" operator="equal">
      <formula>"Accessories"</formula>
    </cfRule>
  </conditionalFormatting>
  <conditionalFormatting sqref="C11">
    <cfRule type="cellIs" dxfId="3395" priority="125" operator="equal">
      <formula>"Part Number"</formula>
    </cfRule>
  </conditionalFormatting>
  <conditionalFormatting sqref="C11">
    <cfRule type="cellIs" dxfId="3394" priority="126" operator="equal">
      <formula>"Description"</formula>
    </cfRule>
  </conditionalFormatting>
  <conditionalFormatting sqref="C11">
    <cfRule type="cellIs" dxfId="3393" priority="127" operator="equal">
      <formula>"MSRP"</formula>
    </cfRule>
  </conditionalFormatting>
  <conditionalFormatting sqref="C11">
    <cfRule type="cellIs" dxfId="3392" priority="128" operator="equal">
      <formula>"BSD Price"</formula>
    </cfRule>
  </conditionalFormatting>
  <conditionalFormatting sqref="C11">
    <cfRule type="cellIs" dxfId="3391" priority="129" operator="equal">
      <formula>"Yield"</formula>
    </cfRule>
  </conditionalFormatting>
  <conditionalFormatting sqref="C11">
    <cfRule type="cellIs" dxfId="3390" priority="130" operator="equal">
      <formula>"Net Cost Per Page"</formula>
    </cfRule>
  </conditionalFormatting>
  <conditionalFormatting sqref="D11:K11">
    <cfRule type="cellIs" dxfId="3389" priority="111" operator="equal">
      <formula>"Device"</formula>
    </cfRule>
  </conditionalFormatting>
  <conditionalFormatting sqref="D11:K11">
    <cfRule type="cellIs" dxfId="3388" priority="112" operator="equal">
      <formula>"Options"</formula>
    </cfRule>
  </conditionalFormatting>
  <conditionalFormatting sqref="D11:K11">
    <cfRule type="cellIs" dxfId="3387" priority="113" operator="equal">
      <formula>"Consumables"</formula>
    </cfRule>
  </conditionalFormatting>
  <conditionalFormatting sqref="D11:K11">
    <cfRule type="cellIs" dxfId="3386" priority="114" operator="equal">
      <formula>"Accessories"</formula>
    </cfRule>
  </conditionalFormatting>
  <conditionalFormatting sqref="D11:K11">
    <cfRule type="cellIs" dxfId="3385" priority="115" operator="equal">
      <formula>"Part Number"</formula>
    </cfRule>
  </conditionalFormatting>
  <conditionalFormatting sqref="D11:K11">
    <cfRule type="cellIs" dxfId="3384" priority="116" operator="equal">
      <formula>"Description"</formula>
    </cfRule>
  </conditionalFormatting>
  <conditionalFormatting sqref="D11:K11">
    <cfRule type="cellIs" dxfId="3383" priority="117" operator="equal">
      <formula>"MSRP"</formula>
    </cfRule>
  </conditionalFormatting>
  <conditionalFormatting sqref="D11:K11">
    <cfRule type="cellIs" dxfId="3382" priority="118" operator="equal">
      <formula>"BSD Price"</formula>
    </cfRule>
  </conditionalFormatting>
  <conditionalFormatting sqref="D11:K11">
    <cfRule type="cellIs" dxfId="3381" priority="119" operator="equal">
      <formula>"Yield"</formula>
    </cfRule>
  </conditionalFormatting>
  <conditionalFormatting sqref="D11:K11">
    <cfRule type="cellIs" dxfId="3380" priority="120" operator="equal">
      <formula>"Net Cost Per Page"</formula>
    </cfRule>
  </conditionalFormatting>
  <conditionalFormatting sqref="I12:K12">
    <cfRule type="cellIs" dxfId="3379" priority="101" operator="equal">
      <formula>"Device"</formula>
    </cfRule>
  </conditionalFormatting>
  <conditionalFormatting sqref="I12:K12">
    <cfRule type="cellIs" dxfId="3378" priority="102" operator="equal">
      <formula>"Options"</formula>
    </cfRule>
  </conditionalFormatting>
  <conditionalFormatting sqref="I12:K12">
    <cfRule type="cellIs" dxfId="3377" priority="103" operator="equal">
      <formula>"Consumables"</formula>
    </cfRule>
  </conditionalFormatting>
  <conditionalFormatting sqref="I12:K12">
    <cfRule type="cellIs" dxfId="3376" priority="104" operator="equal">
      <formula>"Accessories"</formula>
    </cfRule>
  </conditionalFormatting>
  <conditionalFormatting sqref="I12:K12">
    <cfRule type="cellIs" dxfId="3375" priority="105" operator="equal">
      <formula>"Part Number"</formula>
    </cfRule>
  </conditionalFormatting>
  <conditionalFormatting sqref="I12:K12">
    <cfRule type="cellIs" dxfId="3374" priority="106" operator="equal">
      <formula>"Description"</formula>
    </cfRule>
  </conditionalFormatting>
  <conditionalFormatting sqref="I12:K12">
    <cfRule type="cellIs" dxfId="3373" priority="107" operator="equal">
      <formula>"MSRP"</formula>
    </cfRule>
  </conditionalFormatting>
  <conditionalFormatting sqref="I12:K12">
    <cfRule type="cellIs" dxfId="3372" priority="108" operator="equal">
      <formula>"BSD Price"</formula>
    </cfRule>
  </conditionalFormatting>
  <conditionalFormatting sqref="I12:K12">
    <cfRule type="cellIs" dxfId="3371" priority="109" operator="equal">
      <formula>"Yield"</formula>
    </cfRule>
  </conditionalFormatting>
  <conditionalFormatting sqref="I12:K12">
    <cfRule type="cellIs" dxfId="3370" priority="110" operator="equal">
      <formula>"Net Cost Per Page"</formula>
    </cfRule>
  </conditionalFormatting>
  <conditionalFormatting sqref="C14">
    <cfRule type="cellIs" dxfId="3369" priority="91" operator="equal">
      <formula>"Device"</formula>
    </cfRule>
  </conditionalFormatting>
  <conditionalFormatting sqref="C14">
    <cfRule type="cellIs" dxfId="3368" priority="92" operator="equal">
      <formula>"Options"</formula>
    </cfRule>
  </conditionalFormatting>
  <conditionalFormatting sqref="C14">
    <cfRule type="cellIs" dxfId="3367" priority="93" operator="equal">
      <formula>"Consumables"</formula>
    </cfRule>
  </conditionalFormatting>
  <conditionalFormatting sqref="C14">
    <cfRule type="cellIs" dxfId="3366" priority="94" operator="equal">
      <formula>"Accessories"</formula>
    </cfRule>
  </conditionalFormatting>
  <conditionalFormatting sqref="C14">
    <cfRule type="cellIs" dxfId="3365" priority="95" operator="equal">
      <formula>"Part Number"</formula>
    </cfRule>
  </conditionalFormatting>
  <conditionalFormatting sqref="C14">
    <cfRule type="cellIs" dxfId="3364" priority="96" operator="equal">
      <formula>"Description"</formula>
    </cfRule>
  </conditionalFormatting>
  <conditionalFormatting sqref="C14">
    <cfRule type="cellIs" dxfId="3363" priority="97" operator="equal">
      <formula>"MSRP"</formula>
    </cfRule>
  </conditionalFormatting>
  <conditionalFormatting sqref="C14">
    <cfRule type="cellIs" dxfId="3362" priority="98" operator="equal">
      <formula>"BSD Price"</formula>
    </cfRule>
  </conditionalFormatting>
  <conditionalFormatting sqref="C14">
    <cfRule type="cellIs" dxfId="3361" priority="99" operator="equal">
      <formula>"Yield"</formula>
    </cfRule>
  </conditionalFormatting>
  <conditionalFormatting sqref="C14">
    <cfRule type="cellIs" dxfId="3360" priority="100" operator="equal">
      <formula>"Net Cost Per Page"</formula>
    </cfRule>
  </conditionalFormatting>
  <conditionalFormatting sqref="D14:K14">
    <cfRule type="cellIs" dxfId="3359" priority="81" operator="equal">
      <formula>"Device"</formula>
    </cfRule>
  </conditionalFormatting>
  <conditionalFormatting sqref="D14:K14">
    <cfRule type="cellIs" dxfId="3358" priority="82" operator="equal">
      <formula>"Options"</formula>
    </cfRule>
  </conditionalFormatting>
  <conditionalFormatting sqref="D14:K14">
    <cfRule type="cellIs" dxfId="3357" priority="83" operator="equal">
      <formula>"Consumables"</formula>
    </cfRule>
  </conditionalFormatting>
  <conditionalFormatting sqref="D14:K14">
    <cfRule type="cellIs" dxfId="3356" priority="84" operator="equal">
      <formula>"Accessories"</formula>
    </cfRule>
  </conditionalFormatting>
  <conditionalFormatting sqref="D14:K14">
    <cfRule type="cellIs" dxfId="3355" priority="85" operator="equal">
      <formula>"Part Number"</formula>
    </cfRule>
  </conditionalFormatting>
  <conditionalFormatting sqref="D14:K14">
    <cfRule type="cellIs" dxfId="3354" priority="86" operator="equal">
      <formula>"Description"</formula>
    </cfRule>
  </conditionalFormatting>
  <conditionalFormatting sqref="D14:K14">
    <cfRule type="cellIs" dxfId="3353" priority="87" operator="equal">
      <formula>"MSRP"</formula>
    </cfRule>
  </conditionalFormatting>
  <conditionalFormatting sqref="D14:K14">
    <cfRule type="cellIs" dxfId="3352" priority="88" operator="equal">
      <formula>"BSD Price"</formula>
    </cfRule>
  </conditionalFormatting>
  <conditionalFormatting sqref="D14:K14">
    <cfRule type="cellIs" dxfId="3351" priority="89" operator="equal">
      <formula>"Yield"</formula>
    </cfRule>
  </conditionalFormatting>
  <conditionalFormatting sqref="D14:K14">
    <cfRule type="cellIs" dxfId="3350" priority="90" operator="equal">
      <formula>"Net Cost Per Page"</formula>
    </cfRule>
  </conditionalFormatting>
  <conditionalFormatting sqref="E33:F33">
    <cfRule type="cellIs" dxfId="3349" priority="51" operator="equal">
      <formula>"Device"</formula>
    </cfRule>
  </conditionalFormatting>
  <conditionalFormatting sqref="E33:F33">
    <cfRule type="cellIs" dxfId="3348" priority="52" operator="equal">
      <formula>"Options"</formula>
    </cfRule>
  </conditionalFormatting>
  <conditionalFormatting sqref="E33:F33">
    <cfRule type="cellIs" dxfId="3347" priority="53" operator="equal">
      <formula>"Consumables"</formula>
    </cfRule>
  </conditionalFormatting>
  <conditionalFormatting sqref="E33:F33">
    <cfRule type="cellIs" dxfId="3346" priority="54" operator="equal">
      <formula>"Accessories"</formula>
    </cfRule>
  </conditionalFormatting>
  <conditionalFormatting sqref="E33:F33">
    <cfRule type="cellIs" dxfId="3345" priority="55" operator="equal">
      <formula>"Part Number"</formula>
    </cfRule>
  </conditionalFormatting>
  <conditionalFormatting sqref="E33:F33">
    <cfRule type="cellIs" dxfId="3344" priority="56" operator="equal">
      <formula>"Description"</formula>
    </cfRule>
  </conditionalFormatting>
  <conditionalFormatting sqref="E33:F33">
    <cfRule type="cellIs" dxfId="3343" priority="57" operator="equal">
      <formula>"MSRP"</formula>
    </cfRule>
  </conditionalFormatting>
  <conditionalFormatting sqref="E33:F33">
    <cfRule type="cellIs" dxfId="3342" priority="58" operator="equal">
      <formula>"BSD Price"</formula>
    </cfRule>
  </conditionalFormatting>
  <conditionalFormatting sqref="E33:F33">
    <cfRule type="cellIs" dxfId="3341" priority="59" operator="equal">
      <formula>"Yield"</formula>
    </cfRule>
  </conditionalFormatting>
  <conditionalFormatting sqref="E33:F33">
    <cfRule type="cellIs" dxfId="3340" priority="60" operator="equal">
      <formula>"Net Cost Per Page"</formula>
    </cfRule>
  </conditionalFormatting>
  <conditionalFormatting sqref="E37:F37">
    <cfRule type="cellIs" dxfId="3339" priority="41" operator="equal">
      <formula>"Device"</formula>
    </cfRule>
  </conditionalFormatting>
  <conditionalFormatting sqref="E37:F37">
    <cfRule type="cellIs" dxfId="3338" priority="42" operator="equal">
      <formula>"Options"</formula>
    </cfRule>
  </conditionalFormatting>
  <conditionalFormatting sqref="E37:F37">
    <cfRule type="cellIs" dxfId="3337" priority="43" operator="equal">
      <formula>"Consumables"</formula>
    </cfRule>
  </conditionalFormatting>
  <conditionalFormatting sqref="E37:F37">
    <cfRule type="cellIs" dxfId="3336" priority="44" operator="equal">
      <formula>"Accessories"</formula>
    </cfRule>
  </conditionalFormatting>
  <conditionalFormatting sqref="E37:F37">
    <cfRule type="cellIs" dxfId="3335" priority="45" operator="equal">
      <formula>"Part Number"</formula>
    </cfRule>
  </conditionalFormatting>
  <conditionalFormatting sqref="E37:F37">
    <cfRule type="cellIs" dxfId="3334" priority="46" operator="equal">
      <formula>"Description"</formula>
    </cfRule>
  </conditionalFormatting>
  <conditionalFormatting sqref="E37:F37">
    <cfRule type="cellIs" dxfId="3333" priority="47" operator="equal">
      <formula>"MSRP"</formula>
    </cfRule>
  </conditionalFormatting>
  <conditionalFormatting sqref="E37:F37">
    <cfRule type="cellIs" dxfId="3332" priority="48" operator="equal">
      <formula>"BSD Price"</formula>
    </cfRule>
  </conditionalFormatting>
  <conditionalFormatting sqref="E37:F37">
    <cfRule type="cellIs" dxfId="3331" priority="49" operator="equal">
      <formula>"Yield"</formula>
    </cfRule>
  </conditionalFormatting>
  <conditionalFormatting sqref="E37:F37">
    <cfRule type="cellIs" dxfId="3330" priority="50" operator="equal">
      <formula>"Net Cost Per Page"</formula>
    </cfRule>
  </conditionalFormatting>
  <conditionalFormatting sqref="I21:K29">
    <cfRule type="cellIs" dxfId="3329" priority="31" operator="equal">
      <formula>"Device"</formula>
    </cfRule>
  </conditionalFormatting>
  <conditionalFormatting sqref="I21:K29">
    <cfRule type="cellIs" dxfId="3328" priority="32" operator="equal">
      <formula>"Options"</formula>
    </cfRule>
  </conditionalFormatting>
  <conditionalFormatting sqref="I21:K29">
    <cfRule type="cellIs" dxfId="3327" priority="33" operator="equal">
      <formula>"Consumables"</formula>
    </cfRule>
  </conditionalFormatting>
  <conditionalFormatting sqref="I21:K29">
    <cfRule type="cellIs" dxfId="3326" priority="34" operator="equal">
      <formula>"Accessories"</formula>
    </cfRule>
  </conditionalFormatting>
  <conditionalFormatting sqref="I21:K29">
    <cfRule type="cellIs" dxfId="3325" priority="35" operator="equal">
      <formula>"Part Number"</formula>
    </cfRule>
  </conditionalFormatting>
  <conditionalFormatting sqref="I21:K29">
    <cfRule type="cellIs" dxfId="3324" priority="36" operator="equal">
      <formula>"Description"</formula>
    </cfRule>
  </conditionalFormatting>
  <conditionalFormatting sqref="I21:K29">
    <cfRule type="cellIs" dxfId="3323" priority="37" operator="equal">
      <formula>"MSRP"</formula>
    </cfRule>
  </conditionalFormatting>
  <conditionalFormatting sqref="I21:K29">
    <cfRule type="cellIs" dxfId="3322" priority="38" operator="equal">
      <formula>"BSD Price"</formula>
    </cfRule>
  </conditionalFormatting>
  <conditionalFormatting sqref="I21:K29">
    <cfRule type="cellIs" dxfId="3321" priority="39" operator="equal">
      <formula>"Yield"</formula>
    </cfRule>
  </conditionalFormatting>
  <conditionalFormatting sqref="I21:K29">
    <cfRule type="cellIs" dxfId="3320" priority="40" operator="equal">
      <formula>"Net Cost Per Page"</formula>
    </cfRule>
  </conditionalFormatting>
  <conditionalFormatting sqref="I15:K18">
    <cfRule type="cellIs" dxfId="3319" priority="21" operator="equal">
      <formula>"Device"</formula>
    </cfRule>
  </conditionalFormatting>
  <conditionalFormatting sqref="I15:K18">
    <cfRule type="cellIs" dxfId="3318" priority="22" operator="equal">
      <formula>"Options"</formula>
    </cfRule>
  </conditionalFormatting>
  <conditionalFormatting sqref="I15:K18">
    <cfRule type="cellIs" dxfId="3317" priority="23" operator="equal">
      <formula>"Consumables"</formula>
    </cfRule>
  </conditionalFormatting>
  <conditionalFormatting sqref="I15:K18">
    <cfRule type="cellIs" dxfId="3316" priority="24" operator="equal">
      <formula>"Accessories"</formula>
    </cfRule>
  </conditionalFormatting>
  <conditionalFormatting sqref="I15:K18">
    <cfRule type="cellIs" dxfId="3315" priority="25" operator="equal">
      <formula>"Part Number"</formula>
    </cfRule>
  </conditionalFormatting>
  <conditionalFormatting sqref="I15:K18">
    <cfRule type="cellIs" dxfId="3314" priority="26" operator="equal">
      <formula>"Description"</formula>
    </cfRule>
  </conditionalFormatting>
  <conditionalFormatting sqref="I15:K18">
    <cfRule type="cellIs" dxfId="3313" priority="27" operator="equal">
      <formula>"MSRP"</formula>
    </cfRule>
  </conditionalFormatting>
  <conditionalFormatting sqref="I15:K18">
    <cfRule type="cellIs" dxfId="3312" priority="28" operator="equal">
      <formula>"BSD Price"</formula>
    </cfRule>
  </conditionalFormatting>
  <conditionalFormatting sqref="I15:K18">
    <cfRule type="cellIs" dxfId="3311" priority="29" operator="equal">
      <formula>"Yield"</formula>
    </cfRule>
  </conditionalFormatting>
  <conditionalFormatting sqref="I15:K18">
    <cfRule type="cellIs" dxfId="3310" priority="30" operator="equal">
      <formula>"Net Cost Per Page"</formula>
    </cfRule>
  </conditionalFormatting>
  <conditionalFormatting sqref="D33">
    <cfRule type="cellIs" dxfId="3309" priority="11" operator="equal">
      <formula>"Device"</formula>
    </cfRule>
  </conditionalFormatting>
  <conditionalFormatting sqref="D33">
    <cfRule type="cellIs" dxfId="3308" priority="12" operator="equal">
      <formula>"Options"</formula>
    </cfRule>
  </conditionalFormatting>
  <conditionalFormatting sqref="D33">
    <cfRule type="cellIs" dxfId="3307" priority="13" operator="equal">
      <formula>"Consumables"</formula>
    </cfRule>
  </conditionalFormatting>
  <conditionalFormatting sqref="D33">
    <cfRule type="cellIs" dxfId="3306" priority="14" operator="equal">
      <formula>"Accessories"</formula>
    </cfRule>
  </conditionalFormatting>
  <conditionalFormatting sqref="D33">
    <cfRule type="cellIs" dxfId="3305" priority="15" operator="equal">
      <formula>"Part Number"</formula>
    </cfRule>
  </conditionalFormatting>
  <conditionalFormatting sqref="D33">
    <cfRule type="cellIs" dxfId="3304" priority="16" operator="equal">
      <formula>"Description"</formula>
    </cfRule>
  </conditionalFormatting>
  <conditionalFormatting sqref="D33">
    <cfRule type="cellIs" dxfId="3303" priority="17" operator="equal">
      <formula>"MSRP"</formula>
    </cfRule>
  </conditionalFormatting>
  <conditionalFormatting sqref="D33">
    <cfRule type="cellIs" dxfId="3302" priority="18" operator="equal">
      <formula>"BSD Price"</formula>
    </cfRule>
  </conditionalFormatting>
  <conditionalFormatting sqref="D33">
    <cfRule type="cellIs" dxfId="3301" priority="19" operator="equal">
      <formula>"Yield"</formula>
    </cfRule>
  </conditionalFormatting>
  <conditionalFormatting sqref="D33">
    <cfRule type="cellIs" dxfId="3300" priority="20" operator="equal">
      <formula>"Net Cost Per Page"</formula>
    </cfRule>
  </conditionalFormatting>
  <conditionalFormatting sqref="D37">
    <cfRule type="cellIs" dxfId="3299" priority="1" operator="equal">
      <formula>"Device"</formula>
    </cfRule>
  </conditionalFormatting>
  <conditionalFormatting sqref="D37">
    <cfRule type="cellIs" dxfId="3298" priority="2" operator="equal">
      <formula>"Options"</formula>
    </cfRule>
  </conditionalFormatting>
  <conditionalFormatting sqref="D37">
    <cfRule type="cellIs" dxfId="3297" priority="3" operator="equal">
      <formula>"Consumables"</formula>
    </cfRule>
  </conditionalFormatting>
  <conditionalFormatting sqref="D37">
    <cfRule type="cellIs" dxfId="3296" priority="4" operator="equal">
      <formula>"Accessories"</formula>
    </cfRule>
  </conditionalFormatting>
  <conditionalFormatting sqref="D37">
    <cfRule type="cellIs" dxfId="3295" priority="5" operator="equal">
      <formula>"Part Number"</formula>
    </cfRule>
  </conditionalFormatting>
  <conditionalFormatting sqref="D37">
    <cfRule type="cellIs" dxfId="3294" priority="6" operator="equal">
      <formula>"Description"</formula>
    </cfRule>
  </conditionalFormatting>
  <conditionalFormatting sqref="D37">
    <cfRule type="cellIs" dxfId="3293" priority="7" operator="equal">
      <formula>"MSRP"</formula>
    </cfRule>
  </conditionalFormatting>
  <conditionalFormatting sqref="D37">
    <cfRule type="cellIs" dxfId="3292" priority="8" operator="equal">
      <formula>"BSD Price"</formula>
    </cfRule>
  </conditionalFormatting>
  <conditionalFormatting sqref="D37">
    <cfRule type="cellIs" dxfId="3291" priority="9" operator="equal">
      <formula>"Yield"</formula>
    </cfRule>
  </conditionalFormatting>
  <conditionalFormatting sqref="D37">
    <cfRule type="cellIs" dxfId="3290" priority="10" operator="equal">
      <formula>"Net Cost Per Page"</formula>
    </cfRule>
  </conditionalFormatting>
  <pageMargins left="0.7" right="0.7" top="0.75" bottom="0.75" header="0.3" footer="0.3"/>
  <pageSetup scale="57"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15"/>
  <sheetViews>
    <sheetView zoomScale="70" zoomScaleNormal="70" workbookViewId="0">
      <pane ySplit="11" topLeftCell="A12" activePane="bottomLeft" state="frozen"/>
      <selection activeCell="B1" sqref="B1"/>
      <selection pane="bottomLeft" activeCell="C9" sqref="C9"/>
    </sheetView>
  </sheetViews>
  <sheetFormatPr defaultColWidth="14.44140625" defaultRowHeight="15.75" customHeight="1"/>
  <cols>
    <col min="1" max="1" width="14.44140625" style="350"/>
    <col min="2" max="2" width="86" style="336" customWidth="1"/>
    <col min="3" max="7" width="14.44140625" style="350"/>
    <col min="8" max="8" width="12.21875" style="350" customWidth="1"/>
    <col min="9" max="11" width="14.44140625" style="350"/>
    <col min="12" max="16384" width="14.44140625" style="336"/>
  </cols>
  <sheetData>
    <row r="1" spans="1:22" ht="13.2">
      <c r="A1" s="332"/>
      <c r="B1" s="333"/>
      <c r="C1" s="334"/>
      <c r="D1" s="334"/>
      <c r="E1" s="334"/>
      <c r="F1" s="334"/>
      <c r="G1" s="332"/>
      <c r="H1" s="335"/>
      <c r="I1" s="332"/>
      <c r="J1" s="332"/>
      <c r="K1" s="332"/>
      <c r="L1" s="333"/>
      <c r="M1" s="333"/>
      <c r="N1" s="333"/>
      <c r="O1" s="333"/>
      <c r="P1" s="333"/>
      <c r="Q1" s="333"/>
      <c r="R1" s="333"/>
      <c r="S1" s="333"/>
      <c r="T1" s="333"/>
      <c r="U1" s="333"/>
      <c r="V1" s="333"/>
    </row>
    <row r="2" spans="1:22" ht="13.2">
      <c r="A2" s="332"/>
      <c r="B2" s="333"/>
      <c r="C2" s="334"/>
      <c r="D2" s="334"/>
      <c r="E2" s="334"/>
      <c r="F2" s="334"/>
      <c r="G2" s="332"/>
      <c r="H2" s="335"/>
      <c r="I2" s="332"/>
      <c r="J2" s="332"/>
      <c r="K2" s="332"/>
      <c r="L2" s="333"/>
      <c r="M2" s="333"/>
      <c r="N2" s="333"/>
      <c r="O2" s="333"/>
      <c r="P2" s="333"/>
      <c r="Q2" s="333"/>
      <c r="R2" s="333"/>
      <c r="S2" s="333"/>
      <c r="T2" s="333"/>
      <c r="U2" s="333"/>
      <c r="V2" s="333"/>
    </row>
    <row r="3" spans="1:22" ht="12.75" customHeight="1">
      <c r="A3" s="332"/>
      <c r="B3" s="333"/>
      <c r="C3" s="334"/>
      <c r="D3" s="334"/>
      <c r="E3" s="334"/>
      <c r="F3" s="334"/>
      <c r="G3" s="334"/>
      <c r="H3" s="334"/>
      <c r="I3" s="334"/>
      <c r="J3" s="332"/>
      <c r="K3" s="332"/>
      <c r="L3" s="333"/>
      <c r="M3" s="333"/>
      <c r="N3" s="333"/>
      <c r="O3" s="333"/>
      <c r="P3" s="333"/>
      <c r="Q3" s="333"/>
      <c r="R3" s="333"/>
      <c r="S3" s="333"/>
    </row>
    <row r="4" spans="1:22" ht="12.75" customHeight="1">
      <c r="A4" s="332"/>
      <c r="B4" s="333"/>
      <c r="C4" s="334"/>
      <c r="D4" s="334"/>
      <c r="E4" s="334"/>
      <c r="F4" s="334"/>
      <c r="G4" s="334"/>
      <c r="H4" s="334"/>
      <c r="I4" s="334"/>
      <c r="J4" s="332"/>
      <c r="K4" s="332"/>
      <c r="L4" s="333"/>
      <c r="M4" s="333"/>
      <c r="N4" s="333"/>
      <c r="O4" s="333"/>
      <c r="P4" s="333"/>
      <c r="Q4" s="333"/>
      <c r="R4" s="333"/>
      <c r="S4" s="333"/>
    </row>
    <row r="5" spans="1:22" ht="12.75" customHeight="1">
      <c r="A5" s="337"/>
      <c r="B5" s="333"/>
      <c r="C5" s="334"/>
      <c r="D5" s="334"/>
      <c r="E5" s="334"/>
      <c r="F5" s="334"/>
      <c r="G5" s="334"/>
      <c r="H5" s="334"/>
      <c r="I5" s="334"/>
      <c r="J5" s="332"/>
      <c r="K5" s="332"/>
      <c r="L5" s="333"/>
      <c r="M5" s="333"/>
      <c r="N5" s="333"/>
      <c r="O5" s="333"/>
      <c r="P5" s="333"/>
      <c r="Q5" s="333"/>
      <c r="R5" s="333"/>
      <c r="S5" s="333"/>
    </row>
    <row r="6" spans="1:22" ht="12.75" customHeight="1">
      <c r="A6" s="332"/>
      <c r="B6" s="333"/>
      <c r="C6" s="334"/>
      <c r="D6" s="334"/>
      <c r="E6" s="334"/>
      <c r="F6" s="334"/>
      <c r="G6" s="334"/>
      <c r="H6" s="334"/>
      <c r="I6" s="334"/>
      <c r="J6" s="332"/>
      <c r="K6" s="332"/>
      <c r="L6" s="333"/>
      <c r="M6" s="333"/>
      <c r="N6" s="333"/>
      <c r="O6" s="333"/>
      <c r="P6" s="333"/>
      <c r="Q6" s="333"/>
      <c r="R6" s="333"/>
      <c r="S6" s="333"/>
    </row>
    <row r="7" spans="1:22" ht="12.75" customHeight="1">
      <c r="A7" s="332"/>
      <c r="B7" s="333"/>
      <c r="C7" s="334"/>
      <c r="D7" s="332"/>
      <c r="E7" s="332"/>
      <c r="F7" s="332"/>
      <c r="G7" s="332"/>
      <c r="H7" s="332"/>
      <c r="I7" s="332"/>
      <c r="J7" s="332"/>
      <c r="K7" s="332"/>
      <c r="L7" s="333"/>
      <c r="M7" s="333"/>
      <c r="N7" s="333"/>
      <c r="O7" s="333"/>
      <c r="P7" s="333"/>
      <c r="Q7" s="333"/>
      <c r="R7" s="333"/>
      <c r="S7" s="333"/>
    </row>
    <row r="8" spans="1:22" ht="12.75" customHeight="1">
      <c r="A8" s="332"/>
      <c r="B8" s="333"/>
      <c r="C8" s="334"/>
      <c r="D8" s="332"/>
      <c r="E8" s="332"/>
      <c r="F8" s="332"/>
      <c r="G8" s="332"/>
      <c r="H8" s="332"/>
      <c r="I8" s="332"/>
      <c r="J8" s="332"/>
      <c r="K8" s="332"/>
      <c r="L8" s="333"/>
      <c r="M8" s="333"/>
      <c r="N8" s="333"/>
      <c r="O8" s="333"/>
      <c r="P8" s="333"/>
      <c r="Q8" s="333"/>
      <c r="R8" s="333"/>
      <c r="S8" s="333"/>
    </row>
    <row r="9" spans="1:22" ht="39" customHeight="1" thickBot="1">
      <c r="A9" s="332"/>
      <c r="B9" s="333"/>
      <c r="C9" s="334"/>
      <c r="D9" s="334"/>
      <c r="E9" s="334"/>
      <c r="F9" s="334"/>
      <c r="G9" s="332"/>
      <c r="H9" s="335"/>
      <c r="I9" s="332"/>
      <c r="J9" s="332"/>
      <c r="K9" s="332"/>
      <c r="L9" s="333"/>
      <c r="M9" s="333"/>
      <c r="N9" s="333"/>
      <c r="O9" s="333"/>
      <c r="P9" s="333"/>
      <c r="Q9" s="333"/>
      <c r="R9" s="333"/>
      <c r="S9" s="333"/>
      <c r="T9" s="333"/>
      <c r="U9" s="333"/>
      <c r="V9" s="333"/>
    </row>
    <row r="10" spans="1:22" ht="41.25" customHeight="1" thickBot="1">
      <c r="A10" s="227" t="s">
        <v>9</v>
      </c>
      <c r="B10" s="228" t="s">
        <v>4043</v>
      </c>
      <c r="C10" s="229"/>
      <c r="D10" s="230"/>
      <c r="E10" s="230"/>
      <c r="F10" s="230"/>
      <c r="G10" s="232"/>
      <c r="H10" s="233"/>
      <c r="I10" s="232"/>
      <c r="J10" s="232"/>
      <c r="K10" s="232"/>
      <c r="L10" s="338"/>
      <c r="M10" s="338"/>
      <c r="N10" s="338"/>
      <c r="O10" s="338"/>
      <c r="P10" s="338"/>
      <c r="Q10" s="338"/>
    </row>
    <row r="11" spans="1:22" ht="46.8">
      <c r="A11" s="235" t="s">
        <v>10</v>
      </c>
      <c r="B11" s="269" t="s">
        <v>11</v>
      </c>
      <c r="C11" s="270" t="s">
        <v>2</v>
      </c>
      <c r="D11" s="237" t="s">
        <v>4122</v>
      </c>
      <c r="E11" s="237" t="s">
        <v>4239</v>
      </c>
      <c r="F11" s="237" t="s">
        <v>4240</v>
      </c>
      <c r="G11" s="237" t="s">
        <v>4125</v>
      </c>
      <c r="H11" s="237" t="s">
        <v>33</v>
      </c>
      <c r="I11" s="237" t="s">
        <v>4126</v>
      </c>
      <c r="J11" s="237" t="s">
        <v>4127</v>
      </c>
      <c r="K11" s="238" t="s">
        <v>4128</v>
      </c>
      <c r="L11" s="333"/>
      <c r="M11" s="333"/>
    </row>
    <row r="12" spans="1:22" ht="189.45" customHeight="1" thickBot="1">
      <c r="A12" s="239" t="s">
        <v>4044</v>
      </c>
      <c r="B12" s="240" t="s">
        <v>4110</v>
      </c>
      <c r="C12" s="242">
        <v>5996.67</v>
      </c>
      <c r="D12" s="242">
        <v>3598.002</v>
      </c>
      <c r="E12" s="242">
        <f>C12-D12</f>
        <v>2398.6680000000001</v>
      </c>
      <c r="F12" s="243">
        <f>E12/C12</f>
        <v>0.4</v>
      </c>
      <c r="G12" s="244"/>
      <c r="H12" s="245"/>
      <c r="I12" s="242">
        <v>133</v>
      </c>
      <c r="J12" s="242">
        <v>106</v>
      </c>
      <c r="K12" s="246">
        <v>90</v>
      </c>
      <c r="L12" s="339"/>
      <c r="M12" s="339"/>
    </row>
    <row r="13" spans="1:22" ht="13.8" thickBot="1">
      <c r="A13" s="332"/>
      <c r="B13" s="333"/>
      <c r="C13" s="334"/>
      <c r="D13" s="334"/>
      <c r="E13" s="248"/>
      <c r="F13" s="249"/>
      <c r="G13" s="332"/>
      <c r="H13" s="332"/>
      <c r="I13" s="332"/>
      <c r="J13" s="332"/>
      <c r="K13" s="332"/>
      <c r="L13" s="333"/>
      <c r="M13" s="333"/>
    </row>
    <row r="14" spans="1:22" ht="46.8">
      <c r="A14" s="340" t="s">
        <v>10</v>
      </c>
      <c r="B14" s="341" t="s">
        <v>14</v>
      </c>
      <c r="C14" s="270" t="s">
        <v>2</v>
      </c>
      <c r="D14" s="237" t="s">
        <v>4122</v>
      </c>
      <c r="E14" s="237" t="s">
        <v>4239</v>
      </c>
      <c r="F14" s="237" t="s">
        <v>4240</v>
      </c>
      <c r="G14" s="237" t="s">
        <v>4125</v>
      </c>
      <c r="H14" s="237" t="s">
        <v>33</v>
      </c>
      <c r="I14" s="237" t="s">
        <v>4126</v>
      </c>
      <c r="J14" s="237" t="s">
        <v>4127</v>
      </c>
      <c r="K14" s="238" t="s">
        <v>4128</v>
      </c>
      <c r="L14" s="338"/>
      <c r="M14" s="338"/>
    </row>
    <row r="15" spans="1:22" ht="13.2">
      <c r="A15" s="342" t="s">
        <v>4045</v>
      </c>
      <c r="B15" s="343" t="s">
        <v>17</v>
      </c>
      <c r="C15" s="344">
        <v>252.86</v>
      </c>
      <c r="D15" s="344">
        <v>202.28800000000001</v>
      </c>
      <c r="E15" s="254">
        <f>C15-D15</f>
        <v>50.572000000000003</v>
      </c>
      <c r="F15" s="255">
        <f>E15/C15</f>
        <v>0.2</v>
      </c>
      <c r="G15" s="345"/>
      <c r="H15" s="345"/>
      <c r="I15" s="254">
        <v>7</v>
      </c>
      <c r="J15" s="254">
        <v>6</v>
      </c>
      <c r="K15" s="316">
        <v>5</v>
      </c>
      <c r="L15" s="333"/>
      <c r="M15" s="333"/>
    </row>
    <row r="16" spans="1:22" ht="13.2">
      <c r="A16" s="342" t="s">
        <v>4046</v>
      </c>
      <c r="B16" s="343" t="s">
        <v>117</v>
      </c>
      <c r="C16" s="344">
        <v>100</v>
      </c>
      <c r="D16" s="344">
        <v>80</v>
      </c>
      <c r="E16" s="254">
        <f t="shared" ref="E16:E39" si="0">C16-D16</f>
        <v>20</v>
      </c>
      <c r="F16" s="255">
        <f t="shared" ref="F16:F39" si="1">E16/C16</f>
        <v>0.2</v>
      </c>
      <c r="G16" s="345"/>
      <c r="H16" s="345"/>
      <c r="I16" s="254">
        <v>3</v>
      </c>
      <c r="J16" s="254">
        <v>2</v>
      </c>
      <c r="K16" s="316">
        <v>2</v>
      </c>
      <c r="L16" s="333"/>
      <c r="M16" s="333"/>
    </row>
    <row r="17" spans="1:17" ht="13.2">
      <c r="A17" s="342" t="s">
        <v>4047</v>
      </c>
      <c r="B17" s="343" t="s">
        <v>94</v>
      </c>
      <c r="C17" s="344">
        <v>304.29000000000002</v>
      </c>
      <c r="D17" s="344">
        <v>243.43200000000002</v>
      </c>
      <c r="E17" s="254">
        <f t="shared" si="0"/>
        <v>60.858000000000004</v>
      </c>
      <c r="F17" s="255">
        <f t="shared" si="1"/>
        <v>0.2</v>
      </c>
      <c r="G17" s="345"/>
      <c r="H17" s="345"/>
      <c r="I17" s="254">
        <v>9</v>
      </c>
      <c r="J17" s="254">
        <v>7</v>
      </c>
      <c r="K17" s="316">
        <v>6</v>
      </c>
      <c r="L17" s="333"/>
      <c r="M17" s="333"/>
    </row>
    <row r="18" spans="1:17" ht="13.2">
      <c r="A18" s="342" t="s">
        <v>4048</v>
      </c>
      <c r="B18" s="343" t="s">
        <v>21</v>
      </c>
      <c r="C18" s="344">
        <v>317.14</v>
      </c>
      <c r="D18" s="344">
        <v>253.71199999999999</v>
      </c>
      <c r="E18" s="254">
        <f t="shared" si="0"/>
        <v>63.427999999999997</v>
      </c>
      <c r="F18" s="255">
        <f t="shared" si="1"/>
        <v>0.2</v>
      </c>
      <c r="G18" s="345"/>
      <c r="H18" s="345"/>
      <c r="I18" s="254">
        <v>9</v>
      </c>
      <c r="J18" s="254">
        <v>7</v>
      </c>
      <c r="K18" s="316">
        <v>6</v>
      </c>
      <c r="L18" s="333"/>
      <c r="M18" s="333"/>
    </row>
    <row r="19" spans="1:17" ht="13.2">
      <c r="A19" s="342" t="s">
        <v>4049</v>
      </c>
      <c r="B19" s="343" t="s">
        <v>119</v>
      </c>
      <c r="C19" s="344">
        <v>125.71</v>
      </c>
      <c r="D19" s="344">
        <v>100.568</v>
      </c>
      <c r="E19" s="254">
        <f t="shared" si="0"/>
        <v>25.141999999999996</v>
      </c>
      <c r="F19" s="255">
        <f t="shared" si="1"/>
        <v>0.19999999999999998</v>
      </c>
      <c r="G19" s="345"/>
      <c r="H19" s="345"/>
      <c r="I19" s="254">
        <v>4</v>
      </c>
      <c r="J19" s="254">
        <v>3</v>
      </c>
      <c r="K19" s="316">
        <v>3</v>
      </c>
      <c r="L19" s="333"/>
      <c r="M19" s="333"/>
    </row>
    <row r="20" spans="1:17" ht="13.2">
      <c r="A20" s="342" t="s">
        <v>4050</v>
      </c>
      <c r="B20" s="343" t="s">
        <v>19</v>
      </c>
      <c r="C20" s="344">
        <v>380</v>
      </c>
      <c r="D20" s="344">
        <v>304</v>
      </c>
      <c r="E20" s="254">
        <f t="shared" si="0"/>
        <v>76</v>
      </c>
      <c r="F20" s="255">
        <f t="shared" si="1"/>
        <v>0.2</v>
      </c>
      <c r="G20" s="345"/>
      <c r="H20" s="345"/>
      <c r="I20" s="254">
        <v>11</v>
      </c>
      <c r="J20" s="254">
        <v>9</v>
      </c>
      <c r="K20" s="316">
        <v>8</v>
      </c>
      <c r="L20" s="333"/>
      <c r="M20" s="333"/>
    </row>
    <row r="21" spans="1:17" ht="13.8" thickBot="1">
      <c r="A21" s="346" t="s">
        <v>4051</v>
      </c>
      <c r="B21" s="347" t="s">
        <v>92</v>
      </c>
      <c r="C21" s="348">
        <v>634.29</v>
      </c>
      <c r="D21" s="348">
        <v>507.43200000000002</v>
      </c>
      <c r="E21" s="242">
        <f t="shared" si="0"/>
        <v>126.85799999999995</v>
      </c>
      <c r="F21" s="243">
        <f t="shared" si="1"/>
        <v>0.19999999999999993</v>
      </c>
      <c r="G21" s="349"/>
      <c r="H21" s="349"/>
      <c r="I21" s="242">
        <v>19</v>
      </c>
      <c r="J21" s="242">
        <v>15</v>
      </c>
      <c r="K21" s="246">
        <v>13</v>
      </c>
      <c r="L21" s="333"/>
      <c r="M21" s="333"/>
    </row>
    <row r="22" spans="1:17" ht="15.6" thickBot="1">
      <c r="E22" s="248"/>
      <c r="F22" s="249"/>
      <c r="G22" s="332"/>
      <c r="H22" s="335"/>
      <c r="I22" s="351"/>
      <c r="J22" s="352"/>
      <c r="K22" s="351"/>
      <c r="L22" s="351"/>
      <c r="M22" s="351"/>
      <c r="N22" s="351"/>
      <c r="O22" s="351"/>
      <c r="P22" s="351"/>
      <c r="Q22" s="351"/>
    </row>
    <row r="23" spans="1:17" ht="46.8">
      <c r="A23" s="340" t="s">
        <v>10</v>
      </c>
      <c r="B23" s="341" t="s">
        <v>24</v>
      </c>
      <c r="C23" s="270" t="s">
        <v>2</v>
      </c>
      <c r="D23" s="237" t="s">
        <v>4122</v>
      </c>
      <c r="E23" s="237" t="s">
        <v>4239</v>
      </c>
      <c r="F23" s="237" t="s">
        <v>4240</v>
      </c>
      <c r="G23" s="237" t="s">
        <v>4125</v>
      </c>
      <c r="H23" s="237" t="s">
        <v>33</v>
      </c>
      <c r="I23" s="237" t="s">
        <v>4126</v>
      </c>
      <c r="J23" s="237" t="s">
        <v>4127</v>
      </c>
      <c r="K23" s="238" t="s">
        <v>4128</v>
      </c>
      <c r="L23" s="333"/>
      <c r="M23" s="333"/>
      <c r="N23" s="333"/>
      <c r="O23" s="333"/>
      <c r="P23" s="333"/>
      <c r="Q23" s="333"/>
    </row>
    <row r="24" spans="1:17" ht="13.2">
      <c r="A24" s="353" t="s">
        <v>325</v>
      </c>
      <c r="B24" s="354" t="s">
        <v>4033</v>
      </c>
      <c r="C24" s="344">
        <v>547.14</v>
      </c>
      <c r="D24" s="344">
        <v>437.71199999999999</v>
      </c>
      <c r="E24" s="254">
        <f t="shared" si="0"/>
        <v>109.428</v>
      </c>
      <c r="F24" s="255">
        <f t="shared" si="1"/>
        <v>0.2</v>
      </c>
      <c r="G24" s="345"/>
      <c r="H24" s="355"/>
      <c r="I24" s="254">
        <v>16</v>
      </c>
      <c r="J24" s="254">
        <v>13</v>
      </c>
      <c r="K24" s="316">
        <v>11</v>
      </c>
      <c r="L24" s="333"/>
      <c r="M24" s="333"/>
      <c r="N24" s="333"/>
      <c r="O24" s="333"/>
      <c r="P24" s="333"/>
      <c r="Q24" s="333"/>
    </row>
    <row r="25" spans="1:17" ht="13.2">
      <c r="A25" s="353" t="s">
        <v>1010</v>
      </c>
      <c r="B25" s="354" t="s">
        <v>30</v>
      </c>
      <c r="C25" s="344">
        <v>75.709999999999994</v>
      </c>
      <c r="D25" s="344">
        <v>60.567999999999998</v>
      </c>
      <c r="E25" s="254">
        <f t="shared" si="0"/>
        <v>15.141999999999996</v>
      </c>
      <c r="F25" s="255">
        <f t="shared" si="1"/>
        <v>0.19999999999999996</v>
      </c>
      <c r="G25" s="345"/>
      <c r="H25" s="355"/>
      <c r="I25" s="254">
        <v>2</v>
      </c>
      <c r="J25" s="254">
        <v>2</v>
      </c>
      <c r="K25" s="316">
        <v>2</v>
      </c>
      <c r="L25" s="333"/>
      <c r="M25" s="333"/>
      <c r="N25" s="333"/>
      <c r="O25" s="333"/>
      <c r="P25" s="333"/>
      <c r="Q25" s="333"/>
    </row>
    <row r="26" spans="1:17" ht="13.2">
      <c r="A26" s="353" t="s">
        <v>4052</v>
      </c>
      <c r="B26" s="354" t="s">
        <v>4053</v>
      </c>
      <c r="C26" s="344">
        <v>226.85</v>
      </c>
      <c r="D26" s="344">
        <v>181.48000000000002</v>
      </c>
      <c r="E26" s="254">
        <f t="shared" si="0"/>
        <v>45.369999999999976</v>
      </c>
      <c r="F26" s="255">
        <f t="shared" si="1"/>
        <v>0.1999999999999999</v>
      </c>
      <c r="G26" s="345"/>
      <c r="H26" s="355"/>
      <c r="I26" s="254">
        <v>7</v>
      </c>
      <c r="J26" s="254">
        <v>5</v>
      </c>
      <c r="K26" s="316">
        <v>5</v>
      </c>
      <c r="L26" s="333"/>
      <c r="M26" s="333"/>
      <c r="N26" s="333"/>
      <c r="O26" s="333"/>
      <c r="P26" s="333"/>
      <c r="Q26" s="333"/>
    </row>
    <row r="27" spans="1:17" ht="13.2">
      <c r="A27" s="353" t="s">
        <v>851</v>
      </c>
      <c r="B27" s="354" t="s">
        <v>4054</v>
      </c>
      <c r="C27" s="344">
        <v>434.29</v>
      </c>
      <c r="D27" s="344">
        <v>347.43200000000002</v>
      </c>
      <c r="E27" s="254">
        <f t="shared" si="0"/>
        <v>86.858000000000004</v>
      </c>
      <c r="F27" s="255">
        <f t="shared" si="1"/>
        <v>0.2</v>
      </c>
      <c r="G27" s="345"/>
      <c r="H27" s="355"/>
      <c r="I27" s="254">
        <v>13</v>
      </c>
      <c r="J27" s="254">
        <v>10</v>
      </c>
      <c r="K27" s="316">
        <v>9</v>
      </c>
      <c r="L27" s="333"/>
      <c r="M27" s="333"/>
      <c r="N27" s="333"/>
      <c r="O27" s="333"/>
      <c r="P27" s="333"/>
      <c r="Q27" s="333"/>
    </row>
    <row r="28" spans="1:17" ht="13.2">
      <c r="A28" s="353" t="s">
        <v>853</v>
      </c>
      <c r="B28" s="354" t="s">
        <v>4055</v>
      </c>
      <c r="C28" s="344">
        <v>645.71</v>
      </c>
      <c r="D28" s="344">
        <v>516.5680000000001</v>
      </c>
      <c r="E28" s="254">
        <f t="shared" si="0"/>
        <v>129.14199999999994</v>
      </c>
      <c r="F28" s="255">
        <f t="shared" si="1"/>
        <v>0.1999999999999999</v>
      </c>
      <c r="G28" s="345"/>
      <c r="H28" s="355"/>
      <c r="I28" s="254">
        <v>19</v>
      </c>
      <c r="J28" s="254">
        <v>15</v>
      </c>
      <c r="K28" s="316">
        <v>13</v>
      </c>
      <c r="L28" s="333"/>
      <c r="M28" s="333"/>
      <c r="N28" s="333"/>
      <c r="O28" s="333"/>
      <c r="P28" s="333"/>
      <c r="Q28" s="333"/>
    </row>
    <row r="29" spans="1:17" ht="13.2">
      <c r="A29" s="353" t="s">
        <v>855</v>
      </c>
      <c r="B29" s="354" t="s">
        <v>4056</v>
      </c>
      <c r="C29" s="344">
        <v>227.14</v>
      </c>
      <c r="D29" s="344">
        <v>181.71199999999999</v>
      </c>
      <c r="E29" s="254">
        <f t="shared" si="0"/>
        <v>45.427999999999997</v>
      </c>
      <c r="F29" s="255">
        <f t="shared" si="1"/>
        <v>0.2</v>
      </c>
      <c r="G29" s="345"/>
      <c r="H29" s="355"/>
      <c r="I29" s="254">
        <v>7</v>
      </c>
      <c r="J29" s="254">
        <v>5</v>
      </c>
      <c r="K29" s="316">
        <v>5</v>
      </c>
      <c r="L29" s="333"/>
      <c r="M29" s="333"/>
      <c r="N29" s="333"/>
      <c r="O29" s="333"/>
      <c r="P29" s="333"/>
      <c r="Q29" s="333"/>
    </row>
    <row r="30" spans="1:17" ht="13.2">
      <c r="A30" s="353" t="s">
        <v>1334</v>
      </c>
      <c r="B30" s="354" t="s">
        <v>1566</v>
      </c>
      <c r="C30" s="344">
        <v>288.57</v>
      </c>
      <c r="D30" s="344">
        <v>230.85599999999999</v>
      </c>
      <c r="E30" s="254">
        <f t="shared" si="0"/>
        <v>57.713999999999999</v>
      </c>
      <c r="F30" s="255">
        <f t="shared" si="1"/>
        <v>0.2</v>
      </c>
      <c r="G30" s="345"/>
      <c r="H30" s="355"/>
      <c r="I30" s="254">
        <v>9</v>
      </c>
      <c r="J30" s="254">
        <v>7</v>
      </c>
      <c r="K30" s="316">
        <v>6</v>
      </c>
      <c r="L30" s="333"/>
      <c r="M30" s="333"/>
      <c r="N30" s="333"/>
      <c r="O30" s="333"/>
      <c r="P30" s="333"/>
      <c r="Q30" s="333"/>
    </row>
    <row r="31" spans="1:17" ht="13.2">
      <c r="A31" s="353" t="s">
        <v>1336</v>
      </c>
      <c r="B31" s="354" t="s">
        <v>1564</v>
      </c>
      <c r="C31" s="344">
        <v>288.57</v>
      </c>
      <c r="D31" s="344">
        <v>230.85599999999999</v>
      </c>
      <c r="E31" s="254">
        <f t="shared" si="0"/>
        <v>57.713999999999999</v>
      </c>
      <c r="F31" s="255">
        <f t="shared" si="1"/>
        <v>0.2</v>
      </c>
      <c r="G31" s="345"/>
      <c r="H31" s="355"/>
      <c r="I31" s="254">
        <v>9</v>
      </c>
      <c r="J31" s="254">
        <v>7</v>
      </c>
      <c r="K31" s="316">
        <v>6</v>
      </c>
      <c r="L31" s="333"/>
      <c r="M31" s="333"/>
      <c r="N31" s="333"/>
      <c r="O31" s="333"/>
      <c r="P31" s="333"/>
      <c r="Q31" s="333"/>
    </row>
    <row r="32" spans="1:17" ht="13.2">
      <c r="A32" s="353" t="s">
        <v>1338</v>
      </c>
      <c r="B32" s="354" t="s">
        <v>1562</v>
      </c>
      <c r="C32" s="344">
        <v>288.57</v>
      </c>
      <c r="D32" s="344">
        <v>230.85599999999999</v>
      </c>
      <c r="E32" s="254">
        <f t="shared" si="0"/>
        <v>57.713999999999999</v>
      </c>
      <c r="F32" s="255">
        <f t="shared" si="1"/>
        <v>0.2</v>
      </c>
      <c r="G32" s="345"/>
      <c r="H32" s="355"/>
      <c r="I32" s="254">
        <v>9</v>
      </c>
      <c r="J32" s="254">
        <v>7</v>
      </c>
      <c r="K32" s="316">
        <v>6</v>
      </c>
      <c r="L32" s="333"/>
      <c r="M32" s="333"/>
      <c r="N32" s="333"/>
      <c r="O32" s="333"/>
      <c r="P32" s="333"/>
      <c r="Q32" s="333"/>
    </row>
    <row r="33" spans="1:22" ht="13.2">
      <c r="A33" s="353" t="s">
        <v>1340</v>
      </c>
      <c r="B33" s="354" t="s">
        <v>1567</v>
      </c>
      <c r="C33" s="344">
        <v>288.57</v>
      </c>
      <c r="D33" s="344">
        <v>230.85599999999999</v>
      </c>
      <c r="E33" s="254">
        <f t="shared" si="0"/>
        <v>57.713999999999999</v>
      </c>
      <c r="F33" s="255">
        <f t="shared" si="1"/>
        <v>0.2</v>
      </c>
      <c r="G33" s="345"/>
      <c r="H33" s="355"/>
      <c r="I33" s="254">
        <v>9</v>
      </c>
      <c r="J33" s="254">
        <v>7</v>
      </c>
      <c r="K33" s="316">
        <v>6</v>
      </c>
      <c r="L33" s="333"/>
      <c r="M33" s="333"/>
      <c r="N33" s="333"/>
      <c r="O33" s="333"/>
      <c r="P33" s="333"/>
      <c r="Q33" s="333"/>
    </row>
    <row r="34" spans="1:22" ht="13.2">
      <c r="A34" s="353" t="s">
        <v>397</v>
      </c>
      <c r="B34" s="354" t="s">
        <v>1573</v>
      </c>
      <c r="C34" s="344">
        <v>90</v>
      </c>
      <c r="D34" s="344">
        <v>72</v>
      </c>
      <c r="E34" s="254">
        <f t="shared" si="0"/>
        <v>18</v>
      </c>
      <c r="F34" s="255">
        <f t="shared" si="1"/>
        <v>0.2</v>
      </c>
      <c r="G34" s="345"/>
      <c r="H34" s="355"/>
      <c r="I34" s="254">
        <v>3</v>
      </c>
      <c r="J34" s="254">
        <v>2</v>
      </c>
      <c r="K34" s="316">
        <v>2</v>
      </c>
      <c r="L34" s="333"/>
      <c r="M34" s="333"/>
      <c r="N34" s="333"/>
      <c r="O34" s="333"/>
      <c r="P34" s="333"/>
      <c r="Q34" s="333"/>
    </row>
    <row r="35" spans="1:22" ht="13.2">
      <c r="A35" s="353" t="s">
        <v>389</v>
      </c>
      <c r="B35" s="354" t="s">
        <v>1569</v>
      </c>
      <c r="C35" s="344">
        <v>90</v>
      </c>
      <c r="D35" s="344">
        <v>72</v>
      </c>
      <c r="E35" s="254">
        <f t="shared" si="0"/>
        <v>18</v>
      </c>
      <c r="F35" s="255">
        <f t="shared" si="1"/>
        <v>0.2</v>
      </c>
      <c r="G35" s="345"/>
      <c r="H35" s="355"/>
      <c r="I35" s="254">
        <v>3</v>
      </c>
      <c r="J35" s="254">
        <v>2</v>
      </c>
      <c r="K35" s="316">
        <v>2</v>
      </c>
      <c r="L35" s="333"/>
      <c r="M35" s="333"/>
      <c r="N35" s="333"/>
      <c r="O35" s="333"/>
      <c r="P35" s="333"/>
      <c r="Q35" s="333"/>
    </row>
    <row r="36" spans="1:22" ht="13.2">
      <c r="A36" s="353" t="s">
        <v>2631</v>
      </c>
      <c r="B36" s="354" t="s">
        <v>4057</v>
      </c>
      <c r="C36" s="344">
        <v>570</v>
      </c>
      <c r="D36" s="344">
        <v>456</v>
      </c>
      <c r="E36" s="254">
        <f t="shared" si="0"/>
        <v>114</v>
      </c>
      <c r="F36" s="255">
        <f t="shared" si="1"/>
        <v>0.2</v>
      </c>
      <c r="G36" s="345"/>
      <c r="H36" s="355"/>
      <c r="I36" s="254">
        <v>17</v>
      </c>
      <c r="J36" s="254">
        <v>13</v>
      </c>
      <c r="K36" s="316">
        <v>11</v>
      </c>
      <c r="L36" s="333"/>
      <c r="M36" s="333"/>
      <c r="N36" s="333"/>
      <c r="O36" s="333"/>
      <c r="P36" s="333"/>
      <c r="Q36" s="333"/>
    </row>
    <row r="37" spans="1:22" ht="13.2">
      <c r="A37" s="353" t="s">
        <v>3989</v>
      </c>
      <c r="B37" s="354" t="s">
        <v>3990</v>
      </c>
      <c r="C37" s="344">
        <v>62.86</v>
      </c>
      <c r="D37" s="344">
        <v>50.288000000000004</v>
      </c>
      <c r="E37" s="254">
        <f t="shared" si="0"/>
        <v>12.571999999999996</v>
      </c>
      <c r="F37" s="255">
        <f t="shared" si="1"/>
        <v>0.19999999999999993</v>
      </c>
      <c r="G37" s="345"/>
      <c r="H37" s="355"/>
      <c r="I37" s="254">
        <v>2</v>
      </c>
      <c r="J37" s="254">
        <v>1</v>
      </c>
      <c r="K37" s="316">
        <v>1</v>
      </c>
      <c r="L37" s="333"/>
      <c r="M37" s="333"/>
      <c r="N37" s="333"/>
      <c r="O37" s="333"/>
      <c r="P37" s="333"/>
      <c r="Q37" s="333"/>
    </row>
    <row r="38" spans="1:22" ht="13.2">
      <c r="A38" s="353">
        <v>1021231</v>
      </c>
      <c r="B38" s="354" t="s">
        <v>4058</v>
      </c>
      <c r="C38" s="344">
        <v>28.557142857142857</v>
      </c>
      <c r="D38" s="344">
        <v>22.845714285714287</v>
      </c>
      <c r="E38" s="254">
        <f t="shared" si="0"/>
        <v>5.71142857142857</v>
      </c>
      <c r="F38" s="255">
        <f t="shared" si="1"/>
        <v>0.19999999999999996</v>
      </c>
      <c r="G38" s="345"/>
      <c r="H38" s="355"/>
      <c r="I38" s="254">
        <v>1</v>
      </c>
      <c r="J38" s="254">
        <v>1</v>
      </c>
      <c r="K38" s="316">
        <v>1</v>
      </c>
      <c r="L38" s="333"/>
      <c r="M38" s="333"/>
      <c r="N38" s="333"/>
      <c r="O38" s="333"/>
      <c r="P38" s="333"/>
      <c r="Q38" s="333"/>
    </row>
    <row r="39" spans="1:22" ht="13.2">
      <c r="A39" s="353">
        <v>1021294</v>
      </c>
      <c r="B39" s="354" t="s">
        <v>4059</v>
      </c>
      <c r="C39" s="344">
        <v>21.428571428571431</v>
      </c>
      <c r="D39" s="344">
        <v>17.142857142857146</v>
      </c>
      <c r="E39" s="254">
        <f t="shared" si="0"/>
        <v>4.2857142857142847</v>
      </c>
      <c r="F39" s="255">
        <f t="shared" si="1"/>
        <v>0.19999999999999993</v>
      </c>
      <c r="G39" s="345"/>
      <c r="H39" s="345"/>
      <c r="I39" s="254">
        <v>1</v>
      </c>
      <c r="J39" s="254">
        <v>1</v>
      </c>
      <c r="K39" s="316">
        <v>0</v>
      </c>
      <c r="L39" s="333"/>
      <c r="M39" s="333"/>
      <c r="N39" s="333"/>
      <c r="O39" s="333"/>
      <c r="P39" s="333"/>
      <c r="Q39" s="333"/>
      <c r="R39" s="333"/>
      <c r="S39" s="333"/>
      <c r="T39" s="333"/>
      <c r="U39" s="333"/>
      <c r="V39" s="333"/>
    </row>
    <row r="40" spans="1:22" ht="13.2">
      <c r="A40" s="353"/>
      <c r="B40" s="63" t="s">
        <v>4123</v>
      </c>
      <c r="C40" s="140"/>
      <c r="D40" s="134"/>
      <c r="E40" s="134"/>
      <c r="F40" s="134"/>
      <c r="G40" s="135"/>
      <c r="H40" s="135"/>
      <c r="I40" s="345"/>
      <c r="J40" s="356"/>
      <c r="K40" s="357"/>
      <c r="L40" s="333"/>
      <c r="M40" s="333"/>
      <c r="N40" s="333"/>
      <c r="O40" s="333"/>
      <c r="P40" s="333"/>
      <c r="Q40" s="333"/>
      <c r="R40" s="333"/>
      <c r="S40" s="333"/>
      <c r="T40" s="333"/>
      <c r="U40" s="333"/>
      <c r="V40" s="333"/>
    </row>
    <row r="41" spans="1:22" ht="13.8" thickBot="1">
      <c r="A41" s="358"/>
      <c r="B41" s="127" t="s">
        <v>4124</v>
      </c>
      <c r="C41" s="141"/>
      <c r="D41" s="137"/>
      <c r="E41" s="137"/>
      <c r="F41" s="137"/>
      <c r="G41" s="138"/>
      <c r="H41" s="142">
        <v>0.01</v>
      </c>
      <c r="I41" s="349"/>
      <c r="J41" s="359"/>
      <c r="K41" s="360"/>
      <c r="L41" s="333"/>
      <c r="M41" s="333"/>
      <c r="N41" s="333"/>
      <c r="O41" s="333"/>
      <c r="P41" s="333"/>
      <c r="Q41" s="333"/>
      <c r="R41" s="333"/>
      <c r="S41" s="333"/>
      <c r="T41" s="333"/>
      <c r="U41" s="333"/>
      <c r="V41" s="333"/>
    </row>
    <row r="42" spans="1:22" ht="13.8" thickBot="1">
      <c r="G42" s="332"/>
      <c r="H42" s="332"/>
      <c r="I42" s="332"/>
      <c r="J42" s="352"/>
      <c r="K42" s="332"/>
      <c r="L42" s="333"/>
      <c r="M42" s="333"/>
      <c r="N42" s="333"/>
      <c r="O42" s="333"/>
      <c r="P42" s="333"/>
      <c r="Q42" s="333"/>
      <c r="R42" s="333"/>
      <c r="S42" s="333"/>
      <c r="T42" s="333"/>
      <c r="U42" s="333"/>
      <c r="V42" s="333"/>
    </row>
    <row r="43" spans="1:22" ht="46.8">
      <c r="A43" s="340" t="s">
        <v>10</v>
      </c>
      <c r="B43" s="341" t="s">
        <v>31</v>
      </c>
      <c r="C43" s="270" t="s">
        <v>2</v>
      </c>
      <c r="D43" s="237" t="s">
        <v>4122</v>
      </c>
      <c r="E43" s="237" t="s">
        <v>4239</v>
      </c>
      <c r="F43" s="237" t="s">
        <v>4240</v>
      </c>
      <c r="G43" s="341" t="s">
        <v>32</v>
      </c>
      <c r="H43" s="361" t="s">
        <v>33</v>
      </c>
      <c r="I43" s="332"/>
      <c r="J43" s="352"/>
      <c r="K43" s="332"/>
      <c r="L43" s="333"/>
      <c r="M43" s="333"/>
      <c r="N43" s="333"/>
      <c r="O43" s="333"/>
      <c r="P43" s="333"/>
      <c r="Q43" s="333"/>
      <c r="R43" s="333"/>
      <c r="S43" s="333"/>
      <c r="T43" s="333"/>
      <c r="U43" s="333"/>
      <c r="V43" s="333"/>
    </row>
    <row r="44" spans="1:22" ht="13.2">
      <c r="A44" s="353" t="s">
        <v>4060</v>
      </c>
      <c r="B44" s="343" t="s">
        <v>3931</v>
      </c>
      <c r="C44" s="362">
        <v>214.89</v>
      </c>
      <c r="D44" s="344">
        <v>214.89</v>
      </c>
      <c r="E44" s="344">
        <f>C44-D44</f>
        <v>0</v>
      </c>
      <c r="F44" s="363">
        <f>E44/C44</f>
        <v>0</v>
      </c>
      <c r="G44" s="364">
        <v>45000</v>
      </c>
      <c r="H44" s="310">
        <v>4.7753333333333328E-3</v>
      </c>
      <c r="I44" s="332"/>
      <c r="J44" s="352"/>
      <c r="K44" s="332"/>
      <c r="L44" s="333"/>
      <c r="M44" s="333"/>
      <c r="N44" s="333"/>
      <c r="O44" s="333"/>
      <c r="P44" s="333"/>
      <c r="Q44" s="333"/>
      <c r="R44" s="333"/>
      <c r="S44" s="333"/>
      <c r="T44" s="333"/>
      <c r="U44" s="333"/>
      <c r="V44" s="333"/>
    </row>
    <row r="45" spans="1:22" ht="13.8" thickBot="1">
      <c r="A45" s="358" t="s">
        <v>4061</v>
      </c>
      <c r="B45" s="347" t="s">
        <v>4062</v>
      </c>
      <c r="C45" s="365">
        <v>103.45</v>
      </c>
      <c r="D45" s="348">
        <v>103.45</v>
      </c>
      <c r="E45" s="348">
        <f>C45-D45</f>
        <v>0</v>
      </c>
      <c r="F45" s="366">
        <f>E45/C45</f>
        <v>0</v>
      </c>
      <c r="G45" s="349">
        <v>150000</v>
      </c>
      <c r="H45" s="311">
        <v>6.8966666666666666E-4</v>
      </c>
      <c r="I45" s="332"/>
      <c r="J45" s="352"/>
      <c r="K45" s="332"/>
      <c r="L45" s="333"/>
      <c r="M45" s="333"/>
      <c r="N45" s="333"/>
      <c r="O45" s="333"/>
      <c r="P45" s="333"/>
      <c r="Q45" s="333"/>
      <c r="R45" s="333"/>
      <c r="S45" s="333"/>
      <c r="T45" s="333"/>
      <c r="U45" s="333"/>
      <c r="V45" s="333"/>
    </row>
    <row r="46" spans="1:22" ht="18" customHeight="1" thickBot="1">
      <c r="I46" s="332"/>
      <c r="J46" s="352"/>
      <c r="K46" s="332"/>
      <c r="L46" s="333"/>
      <c r="M46" s="333"/>
      <c r="N46" s="333"/>
      <c r="O46" s="333"/>
      <c r="P46" s="333"/>
      <c r="Q46" s="333"/>
      <c r="R46" s="333"/>
      <c r="S46" s="333"/>
      <c r="T46" s="333"/>
      <c r="U46" s="333"/>
      <c r="V46" s="333"/>
    </row>
    <row r="47" spans="1:22" ht="46.8">
      <c r="A47" s="340" t="s">
        <v>10</v>
      </c>
      <c r="B47" s="367" t="s">
        <v>4004</v>
      </c>
      <c r="C47" s="270" t="s">
        <v>2</v>
      </c>
      <c r="D47" s="237" t="s">
        <v>4122</v>
      </c>
      <c r="E47" s="237" t="s">
        <v>4239</v>
      </c>
      <c r="F47" s="237" t="s">
        <v>4240</v>
      </c>
      <c r="G47" s="341" t="s">
        <v>32</v>
      </c>
      <c r="H47" s="361" t="s">
        <v>33</v>
      </c>
      <c r="I47" s="332"/>
      <c r="J47" s="352"/>
      <c r="K47" s="332"/>
      <c r="L47" s="333"/>
      <c r="M47" s="333"/>
      <c r="N47" s="333"/>
      <c r="O47" s="333"/>
      <c r="P47" s="333"/>
      <c r="Q47" s="333"/>
      <c r="R47" s="333"/>
      <c r="S47" s="333"/>
      <c r="T47" s="333"/>
      <c r="U47" s="333"/>
      <c r="V47" s="333"/>
    </row>
    <row r="48" spans="1:22" ht="13.2">
      <c r="A48" s="353" t="s">
        <v>4063</v>
      </c>
      <c r="B48" s="343" t="s">
        <v>4064</v>
      </c>
      <c r="C48" s="344">
        <v>337.32</v>
      </c>
      <c r="D48" s="344">
        <v>337.32</v>
      </c>
      <c r="E48" s="344">
        <f>C48-D48</f>
        <v>0</v>
      </c>
      <c r="F48" s="363">
        <f>E48/C48</f>
        <v>0</v>
      </c>
      <c r="G48" s="364">
        <v>225000</v>
      </c>
      <c r="H48" s="310">
        <v>1.4992E-3</v>
      </c>
      <c r="I48" s="332"/>
      <c r="J48" s="352"/>
      <c r="K48" s="332"/>
      <c r="L48" s="333"/>
      <c r="M48" s="333"/>
      <c r="N48" s="333"/>
      <c r="O48" s="333"/>
      <c r="P48" s="333"/>
      <c r="Q48" s="333"/>
      <c r="R48" s="333"/>
      <c r="S48" s="333"/>
      <c r="T48" s="333"/>
      <c r="U48" s="333"/>
      <c r="V48" s="333"/>
    </row>
    <row r="49" spans="1:22" ht="13.2">
      <c r="A49" s="353" t="s">
        <v>4065</v>
      </c>
      <c r="B49" s="343" t="s">
        <v>4066</v>
      </c>
      <c r="C49" s="344">
        <v>539.99</v>
      </c>
      <c r="D49" s="344">
        <v>539.99</v>
      </c>
      <c r="E49" s="344">
        <f t="shared" ref="E49:E50" si="2">C49-D49</f>
        <v>0</v>
      </c>
      <c r="F49" s="363">
        <f t="shared" ref="F49:F50" si="3">E49/C49</f>
        <v>0</v>
      </c>
      <c r="G49" s="364">
        <v>400000</v>
      </c>
      <c r="H49" s="310">
        <v>1.349975E-3</v>
      </c>
      <c r="I49" s="332"/>
      <c r="J49" s="352"/>
      <c r="K49" s="332"/>
      <c r="L49" s="333"/>
      <c r="M49" s="333"/>
      <c r="N49" s="333"/>
      <c r="O49" s="333"/>
      <c r="P49" s="333"/>
      <c r="Q49" s="333"/>
      <c r="R49" s="333"/>
      <c r="S49" s="333"/>
      <c r="T49" s="333"/>
      <c r="U49" s="333"/>
      <c r="V49" s="333"/>
    </row>
    <row r="50" spans="1:22" ht="13.8" thickBot="1">
      <c r="A50" s="358" t="s">
        <v>4115</v>
      </c>
      <c r="B50" s="347" t="s">
        <v>146</v>
      </c>
      <c r="C50" s="348">
        <v>113.77</v>
      </c>
      <c r="D50" s="348">
        <v>113.77</v>
      </c>
      <c r="E50" s="348">
        <f t="shared" si="2"/>
        <v>0</v>
      </c>
      <c r="F50" s="366">
        <f t="shared" si="3"/>
        <v>0</v>
      </c>
      <c r="G50" s="368">
        <v>300000</v>
      </c>
      <c r="H50" s="311">
        <v>3.792333333333333E-4</v>
      </c>
      <c r="I50" s="332"/>
      <c r="J50" s="352"/>
      <c r="K50" s="332"/>
      <c r="L50" s="333"/>
      <c r="M50" s="333"/>
      <c r="N50" s="333"/>
      <c r="O50" s="333"/>
      <c r="P50" s="333"/>
      <c r="Q50" s="333"/>
      <c r="R50" s="333"/>
      <c r="S50" s="333"/>
      <c r="T50" s="333"/>
      <c r="U50" s="333"/>
      <c r="V50" s="333"/>
    </row>
    <row r="51" spans="1:22" ht="13.8" thickBot="1">
      <c r="I51" s="332"/>
      <c r="J51" s="352"/>
      <c r="K51" s="332"/>
      <c r="L51" s="333"/>
      <c r="M51" s="333"/>
      <c r="N51" s="333"/>
      <c r="O51" s="333"/>
      <c r="P51" s="333"/>
      <c r="Q51" s="333"/>
      <c r="R51" s="333"/>
      <c r="S51" s="333"/>
      <c r="T51" s="333"/>
      <c r="U51" s="333"/>
      <c r="V51" s="333"/>
    </row>
    <row r="52" spans="1:22" ht="46.8">
      <c r="A52" s="340" t="s">
        <v>10</v>
      </c>
      <c r="B52" s="367" t="s">
        <v>2325</v>
      </c>
      <c r="C52" s="270" t="s">
        <v>2</v>
      </c>
      <c r="D52" s="237" t="s">
        <v>4122</v>
      </c>
      <c r="E52" s="237" t="s">
        <v>4239</v>
      </c>
      <c r="F52" s="238" t="s">
        <v>4240</v>
      </c>
      <c r="I52" s="332"/>
      <c r="J52" s="352"/>
      <c r="K52" s="332"/>
      <c r="L52" s="333"/>
      <c r="M52" s="333"/>
      <c r="N52" s="333"/>
      <c r="O52" s="333"/>
      <c r="P52" s="333"/>
      <c r="Q52" s="333"/>
      <c r="R52" s="333"/>
      <c r="S52" s="333"/>
      <c r="T52" s="333"/>
      <c r="U52" s="333"/>
      <c r="V52" s="333"/>
    </row>
    <row r="53" spans="1:22" ht="13.2">
      <c r="A53" s="353">
        <v>3073173</v>
      </c>
      <c r="B53" s="343" t="s">
        <v>15</v>
      </c>
      <c r="C53" s="344">
        <v>284.29000000000002</v>
      </c>
      <c r="D53" s="344">
        <v>284.29000000000002</v>
      </c>
      <c r="E53" s="344">
        <f>C53-D53</f>
        <v>0</v>
      </c>
      <c r="F53" s="369">
        <f>E53/C53</f>
        <v>0</v>
      </c>
      <c r="I53" s="332"/>
      <c r="J53" s="352"/>
      <c r="K53" s="332"/>
      <c r="L53" s="333"/>
      <c r="M53" s="333"/>
      <c r="N53" s="333"/>
      <c r="O53" s="333"/>
      <c r="P53" s="333"/>
      <c r="Q53" s="333"/>
      <c r="R53" s="333"/>
      <c r="S53" s="333"/>
      <c r="T53" s="333"/>
      <c r="U53" s="333"/>
      <c r="V53" s="333"/>
    </row>
    <row r="54" spans="1:22" ht="13.8" thickBot="1">
      <c r="A54" s="346" t="s">
        <v>158</v>
      </c>
      <c r="B54" s="347" t="s">
        <v>23</v>
      </c>
      <c r="C54" s="348">
        <v>384.29</v>
      </c>
      <c r="D54" s="348">
        <v>384.29</v>
      </c>
      <c r="E54" s="344">
        <f>C54-D54</f>
        <v>0</v>
      </c>
      <c r="F54" s="369">
        <f>E54/C54</f>
        <v>0</v>
      </c>
      <c r="I54" s="332"/>
      <c r="J54" s="352"/>
      <c r="K54" s="332"/>
      <c r="L54" s="333"/>
      <c r="M54" s="333"/>
      <c r="N54" s="333"/>
      <c r="O54" s="333"/>
      <c r="P54" s="333"/>
      <c r="Q54" s="333"/>
      <c r="R54" s="333"/>
      <c r="S54" s="333"/>
      <c r="T54" s="333"/>
      <c r="U54" s="333"/>
      <c r="V54" s="333"/>
    </row>
    <row r="55" spans="1:22" ht="13.2">
      <c r="I55" s="332"/>
      <c r="J55" s="352"/>
      <c r="K55" s="332"/>
      <c r="L55" s="333"/>
      <c r="M55" s="333"/>
      <c r="N55" s="333"/>
      <c r="O55" s="333"/>
      <c r="P55" s="333"/>
      <c r="Q55" s="333"/>
      <c r="R55" s="333"/>
      <c r="S55" s="333"/>
      <c r="T55" s="333"/>
      <c r="U55" s="333"/>
      <c r="V55" s="333"/>
    </row>
    <row r="56" spans="1:22" ht="13.2">
      <c r="I56" s="332"/>
      <c r="J56" s="352"/>
      <c r="K56" s="332"/>
      <c r="L56" s="333"/>
      <c r="M56" s="333"/>
      <c r="N56" s="333"/>
      <c r="O56" s="333"/>
      <c r="P56" s="333"/>
      <c r="Q56" s="333"/>
      <c r="R56" s="333"/>
      <c r="S56" s="333"/>
      <c r="T56" s="333"/>
      <c r="U56" s="333"/>
      <c r="V56" s="333"/>
    </row>
    <row r="57" spans="1:22" ht="13.2">
      <c r="I57" s="332"/>
      <c r="J57" s="352"/>
      <c r="K57" s="332"/>
      <c r="L57" s="333"/>
      <c r="M57" s="333"/>
      <c r="N57" s="333"/>
      <c r="O57" s="333"/>
      <c r="P57" s="333"/>
      <c r="Q57" s="333"/>
      <c r="R57" s="333"/>
      <c r="S57" s="333"/>
      <c r="T57" s="333"/>
      <c r="U57" s="333"/>
      <c r="V57" s="333"/>
    </row>
    <row r="58" spans="1:22" ht="13.2">
      <c r="I58" s="332"/>
      <c r="J58" s="352"/>
      <c r="K58" s="332"/>
      <c r="L58" s="333"/>
      <c r="M58" s="333"/>
      <c r="N58" s="333"/>
      <c r="O58" s="333"/>
      <c r="P58" s="333"/>
      <c r="Q58" s="333"/>
      <c r="R58" s="333"/>
      <c r="S58" s="333"/>
      <c r="T58" s="333"/>
      <c r="U58" s="333"/>
      <c r="V58" s="333"/>
    </row>
    <row r="59" spans="1:22" ht="13.2">
      <c r="A59" s="332"/>
      <c r="B59" s="333"/>
      <c r="C59" s="334"/>
      <c r="D59" s="334"/>
      <c r="E59" s="334"/>
      <c r="F59" s="334"/>
      <c r="G59" s="332"/>
      <c r="H59" s="332"/>
      <c r="I59" s="332"/>
      <c r="J59" s="352"/>
      <c r="K59" s="332"/>
      <c r="L59" s="333"/>
      <c r="M59" s="333"/>
      <c r="N59" s="333"/>
      <c r="O59" s="333"/>
      <c r="P59" s="333"/>
      <c r="Q59" s="333"/>
      <c r="R59" s="333"/>
      <c r="S59" s="333"/>
      <c r="T59" s="333"/>
      <c r="U59" s="333"/>
      <c r="V59" s="333"/>
    </row>
    <row r="60" spans="1:22" ht="13.2">
      <c r="A60" s="332"/>
      <c r="B60" s="333"/>
      <c r="C60" s="334"/>
      <c r="D60" s="334"/>
      <c r="E60" s="334"/>
      <c r="F60" s="334"/>
      <c r="G60" s="332"/>
      <c r="H60" s="332"/>
      <c r="I60" s="332"/>
      <c r="J60" s="352"/>
      <c r="K60" s="332"/>
      <c r="L60" s="333"/>
      <c r="M60" s="333"/>
      <c r="N60" s="333"/>
      <c r="O60" s="333"/>
      <c r="P60" s="333"/>
      <c r="Q60" s="333"/>
      <c r="R60" s="333"/>
      <c r="S60" s="333"/>
      <c r="T60" s="333"/>
      <c r="U60" s="333"/>
      <c r="V60" s="333"/>
    </row>
    <row r="61" spans="1:22" ht="13.2">
      <c r="A61" s="332"/>
      <c r="B61" s="333"/>
      <c r="C61" s="334"/>
      <c r="D61" s="334"/>
      <c r="E61" s="334"/>
      <c r="F61" s="334"/>
      <c r="G61" s="332"/>
      <c r="H61" s="332"/>
      <c r="I61" s="332"/>
      <c r="J61" s="332"/>
      <c r="K61" s="332"/>
      <c r="L61" s="333"/>
      <c r="M61" s="333"/>
      <c r="N61" s="333"/>
      <c r="O61" s="333"/>
      <c r="P61" s="333"/>
      <c r="Q61" s="333"/>
      <c r="R61" s="333"/>
      <c r="S61" s="333"/>
      <c r="T61" s="333"/>
      <c r="U61" s="333"/>
      <c r="V61" s="333"/>
    </row>
    <row r="62" spans="1:22" ht="13.2">
      <c r="A62" s="332"/>
      <c r="B62" s="333"/>
      <c r="C62" s="334"/>
      <c r="D62" s="334"/>
      <c r="E62" s="334"/>
      <c r="F62" s="334"/>
      <c r="G62" s="332"/>
      <c r="H62" s="332"/>
      <c r="I62" s="332"/>
      <c r="J62" s="332"/>
      <c r="K62" s="332"/>
      <c r="L62" s="333"/>
      <c r="M62" s="333"/>
      <c r="N62" s="333"/>
      <c r="O62" s="333"/>
      <c r="P62" s="333"/>
      <c r="Q62" s="333"/>
      <c r="R62" s="333"/>
      <c r="S62" s="333"/>
      <c r="T62" s="333"/>
      <c r="U62" s="333"/>
      <c r="V62" s="333"/>
    </row>
    <row r="63" spans="1:22" ht="13.2">
      <c r="A63" s="332"/>
      <c r="B63" s="333"/>
      <c r="C63" s="334"/>
      <c r="D63" s="334"/>
      <c r="E63" s="334"/>
      <c r="F63" s="334"/>
      <c r="G63" s="332"/>
      <c r="H63" s="332"/>
      <c r="I63" s="332"/>
      <c r="J63" s="332"/>
      <c r="K63" s="332"/>
      <c r="L63" s="333"/>
      <c r="M63" s="333"/>
      <c r="N63" s="333"/>
      <c r="O63" s="333"/>
      <c r="P63" s="333"/>
      <c r="Q63" s="333"/>
      <c r="R63" s="333"/>
      <c r="S63" s="333"/>
      <c r="T63" s="333"/>
      <c r="U63" s="333"/>
      <c r="V63" s="333"/>
    </row>
    <row r="64" spans="1:22" ht="13.2">
      <c r="A64" s="332"/>
      <c r="B64" s="333"/>
      <c r="C64" s="334"/>
      <c r="D64" s="334"/>
      <c r="E64" s="334"/>
      <c r="F64" s="334"/>
      <c r="G64" s="332"/>
      <c r="H64" s="332"/>
      <c r="I64" s="332"/>
      <c r="J64" s="332"/>
      <c r="K64" s="332"/>
      <c r="L64" s="333"/>
      <c r="M64" s="333"/>
      <c r="N64" s="333"/>
      <c r="O64" s="333"/>
      <c r="P64" s="333"/>
      <c r="Q64" s="333"/>
      <c r="R64" s="333"/>
      <c r="S64" s="333"/>
      <c r="T64" s="333"/>
      <c r="U64" s="333"/>
      <c r="V64" s="333"/>
    </row>
    <row r="65" spans="1:22" ht="13.2">
      <c r="A65" s="332"/>
      <c r="B65" s="333"/>
      <c r="C65" s="334"/>
      <c r="D65" s="334"/>
      <c r="E65" s="334"/>
      <c r="F65" s="334"/>
      <c r="G65" s="332"/>
      <c r="H65" s="332"/>
      <c r="I65" s="332"/>
      <c r="J65" s="332"/>
      <c r="K65" s="332"/>
      <c r="L65" s="333"/>
      <c r="M65" s="333"/>
      <c r="N65" s="333"/>
      <c r="O65" s="333"/>
      <c r="P65" s="333"/>
      <c r="Q65" s="333"/>
      <c r="R65" s="333"/>
      <c r="S65" s="333"/>
      <c r="T65" s="333"/>
      <c r="U65" s="333"/>
      <c r="V65" s="333"/>
    </row>
    <row r="66" spans="1:22" ht="13.2">
      <c r="A66" s="332"/>
      <c r="B66" s="333"/>
      <c r="C66" s="334"/>
      <c r="D66" s="334"/>
      <c r="E66" s="334"/>
      <c r="F66" s="334"/>
      <c r="G66" s="332"/>
      <c r="H66" s="332"/>
      <c r="I66" s="332"/>
      <c r="J66" s="332"/>
      <c r="K66" s="332"/>
      <c r="L66" s="333"/>
      <c r="M66" s="333"/>
      <c r="N66" s="333"/>
      <c r="O66" s="333"/>
      <c r="P66" s="333"/>
      <c r="Q66" s="333"/>
      <c r="R66" s="333"/>
      <c r="S66" s="333"/>
      <c r="T66" s="333"/>
      <c r="U66" s="333"/>
      <c r="V66" s="333"/>
    </row>
    <row r="67" spans="1:22" ht="13.2">
      <c r="A67" s="332"/>
      <c r="B67" s="333"/>
      <c r="C67" s="334"/>
      <c r="D67" s="334"/>
      <c r="E67" s="334"/>
      <c r="F67" s="334"/>
      <c r="G67" s="332"/>
      <c r="H67" s="332"/>
      <c r="I67" s="332"/>
      <c r="J67" s="332"/>
      <c r="K67" s="332"/>
      <c r="L67" s="333"/>
      <c r="M67" s="333"/>
      <c r="N67" s="333"/>
      <c r="O67" s="333"/>
      <c r="P67" s="333"/>
      <c r="Q67" s="333"/>
      <c r="R67" s="333"/>
      <c r="S67" s="333"/>
      <c r="T67" s="333"/>
      <c r="U67" s="333"/>
      <c r="V67" s="333"/>
    </row>
    <row r="68" spans="1:22" ht="13.2">
      <c r="A68" s="332"/>
      <c r="B68" s="333"/>
      <c r="C68" s="334"/>
      <c r="D68" s="334"/>
      <c r="E68" s="334"/>
      <c r="F68" s="334"/>
      <c r="G68" s="332"/>
      <c r="H68" s="332"/>
      <c r="I68" s="332"/>
      <c r="J68" s="332"/>
      <c r="K68" s="332"/>
      <c r="L68" s="333"/>
      <c r="M68" s="333"/>
      <c r="N68" s="333"/>
      <c r="O68" s="333"/>
      <c r="P68" s="333"/>
      <c r="Q68" s="333"/>
      <c r="R68" s="333"/>
      <c r="S68" s="333"/>
      <c r="T68" s="333"/>
      <c r="U68" s="333"/>
      <c r="V68" s="333"/>
    </row>
    <row r="69" spans="1:22" ht="13.2">
      <c r="A69" s="332"/>
      <c r="B69" s="333"/>
      <c r="C69" s="334"/>
      <c r="D69" s="334"/>
      <c r="E69" s="334"/>
      <c r="F69" s="334"/>
      <c r="G69" s="332"/>
      <c r="H69" s="332"/>
      <c r="I69" s="332"/>
      <c r="J69" s="332"/>
      <c r="K69" s="332"/>
      <c r="L69" s="333"/>
      <c r="M69" s="333"/>
      <c r="N69" s="333"/>
      <c r="O69" s="333"/>
      <c r="P69" s="333"/>
      <c r="Q69" s="333"/>
      <c r="R69" s="333"/>
      <c r="S69" s="333"/>
      <c r="T69" s="333"/>
      <c r="U69" s="333"/>
      <c r="V69" s="333"/>
    </row>
    <row r="70" spans="1:22" ht="13.2">
      <c r="A70" s="332"/>
      <c r="B70" s="333"/>
      <c r="C70" s="334"/>
      <c r="D70" s="334"/>
      <c r="E70" s="334"/>
      <c r="F70" s="334"/>
      <c r="G70" s="332"/>
      <c r="H70" s="332"/>
      <c r="I70" s="332"/>
      <c r="J70" s="332"/>
      <c r="K70" s="332"/>
      <c r="L70" s="333"/>
      <c r="M70" s="333"/>
      <c r="N70" s="333"/>
      <c r="O70" s="333"/>
      <c r="P70" s="333"/>
      <c r="Q70" s="333"/>
      <c r="R70" s="333"/>
      <c r="S70" s="333"/>
      <c r="T70" s="333"/>
      <c r="U70" s="333"/>
      <c r="V70" s="333"/>
    </row>
    <row r="71" spans="1:22" ht="13.2">
      <c r="A71" s="332"/>
      <c r="B71" s="333"/>
      <c r="C71" s="334"/>
      <c r="D71" s="334"/>
      <c r="E71" s="334"/>
      <c r="F71" s="334"/>
      <c r="G71" s="332"/>
      <c r="H71" s="332"/>
      <c r="I71" s="332"/>
      <c r="J71" s="332"/>
      <c r="K71" s="332"/>
      <c r="L71" s="333"/>
      <c r="M71" s="333"/>
      <c r="N71" s="333"/>
      <c r="O71" s="333"/>
      <c r="P71" s="333"/>
      <c r="Q71" s="333"/>
      <c r="R71" s="333"/>
      <c r="S71" s="333"/>
      <c r="T71" s="333"/>
      <c r="U71" s="333"/>
      <c r="V71" s="333"/>
    </row>
    <row r="72" spans="1:22" ht="13.2">
      <c r="A72" s="332"/>
      <c r="B72" s="333"/>
      <c r="C72" s="334"/>
      <c r="D72" s="334"/>
      <c r="E72" s="334"/>
      <c r="F72" s="334"/>
      <c r="G72" s="332"/>
      <c r="H72" s="332"/>
      <c r="I72" s="332"/>
      <c r="J72" s="332"/>
      <c r="K72" s="332"/>
      <c r="L72" s="333"/>
      <c r="M72" s="333"/>
      <c r="N72" s="333"/>
      <c r="O72" s="333"/>
      <c r="P72" s="333"/>
      <c r="Q72" s="333"/>
      <c r="R72" s="333"/>
      <c r="S72" s="333"/>
      <c r="T72" s="333"/>
      <c r="U72" s="333"/>
      <c r="V72" s="333"/>
    </row>
    <row r="73" spans="1:22" ht="13.2">
      <c r="A73" s="332"/>
      <c r="B73" s="333"/>
      <c r="C73" s="334"/>
      <c r="D73" s="334"/>
      <c r="E73" s="334"/>
      <c r="F73" s="334"/>
      <c r="G73" s="332"/>
      <c r="H73" s="332"/>
      <c r="I73" s="332"/>
      <c r="J73" s="332"/>
      <c r="K73" s="332"/>
      <c r="L73" s="333"/>
      <c r="M73" s="333"/>
      <c r="N73" s="333"/>
      <c r="O73" s="333"/>
      <c r="P73" s="333"/>
      <c r="Q73" s="333"/>
      <c r="R73" s="333"/>
      <c r="S73" s="333"/>
      <c r="T73" s="333"/>
      <c r="U73" s="333"/>
      <c r="V73" s="333"/>
    </row>
    <row r="74" spans="1:22" ht="13.2">
      <c r="A74" s="332"/>
      <c r="B74" s="333"/>
      <c r="C74" s="334"/>
      <c r="D74" s="334"/>
      <c r="E74" s="334"/>
      <c r="F74" s="334"/>
      <c r="G74" s="332"/>
      <c r="H74" s="332"/>
      <c r="I74" s="332"/>
      <c r="J74" s="332"/>
      <c r="K74" s="332"/>
      <c r="L74" s="333"/>
      <c r="M74" s="333"/>
      <c r="N74" s="333"/>
      <c r="O74" s="333"/>
      <c r="P74" s="333"/>
      <c r="Q74" s="333"/>
      <c r="R74" s="333"/>
      <c r="S74" s="333"/>
      <c r="T74" s="333"/>
      <c r="U74" s="333"/>
      <c r="V74" s="333"/>
    </row>
    <row r="75" spans="1:22" ht="13.2">
      <c r="A75" s="332"/>
      <c r="B75" s="333"/>
      <c r="C75" s="334"/>
      <c r="D75" s="334"/>
      <c r="E75" s="334"/>
      <c r="F75" s="334"/>
      <c r="G75" s="332"/>
      <c r="H75" s="332"/>
      <c r="I75" s="332"/>
      <c r="J75" s="332"/>
      <c r="K75" s="332"/>
      <c r="L75" s="333"/>
      <c r="M75" s="333"/>
      <c r="N75" s="333"/>
      <c r="O75" s="333"/>
      <c r="P75" s="333"/>
      <c r="Q75" s="333"/>
      <c r="R75" s="333"/>
      <c r="S75" s="333"/>
      <c r="T75" s="333"/>
      <c r="U75" s="333"/>
      <c r="V75" s="333"/>
    </row>
    <row r="76" spans="1:22" ht="13.2">
      <c r="A76" s="332"/>
      <c r="B76" s="333"/>
      <c r="C76" s="334"/>
      <c r="D76" s="334"/>
      <c r="E76" s="334"/>
      <c r="F76" s="334"/>
      <c r="G76" s="332"/>
      <c r="H76" s="332"/>
      <c r="I76" s="332"/>
      <c r="J76" s="332"/>
      <c r="K76" s="332"/>
      <c r="L76" s="333"/>
      <c r="M76" s="333"/>
      <c r="N76" s="333"/>
      <c r="O76" s="333"/>
      <c r="P76" s="333"/>
      <c r="Q76" s="333"/>
      <c r="R76" s="333"/>
      <c r="S76" s="333"/>
      <c r="T76" s="333"/>
      <c r="U76" s="333"/>
      <c r="V76" s="333"/>
    </row>
    <row r="77" spans="1:22" ht="13.2">
      <c r="A77" s="332"/>
      <c r="B77" s="333"/>
      <c r="C77" s="334"/>
      <c r="D77" s="334"/>
      <c r="E77" s="334"/>
      <c r="F77" s="334"/>
      <c r="G77" s="332"/>
      <c r="H77" s="335"/>
      <c r="I77" s="332"/>
      <c r="J77" s="332"/>
      <c r="K77" s="332"/>
      <c r="L77" s="333"/>
      <c r="M77" s="333"/>
      <c r="N77" s="333"/>
      <c r="O77" s="333"/>
      <c r="P77" s="333"/>
      <c r="Q77" s="333"/>
      <c r="R77" s="333"/>
      <c r="S77" s="333"/>
      <c r="T77" s="333"/>
      <c r="U77" s="333"/>
      <c r="V77" s="333"/>
    </row>
    <row r="78" spans="1:22" ht="13.2">
      <c r="A78" s="332"/>
      <c r="B78" s="333"/>
      <c r="C78" s="334"/>
      <c r="D78" s="334"/>
      <c r="E78" s="334"/>
      <c r="F78" s="334"/>
      <c r="G78" s="332"/>
      <c r="H78" s="335"/>
      <c r="I78" s="332"/>
      <c r="J78" s="332"/>
      <c r="K78" s="332"/>
      <c r="L78" s="333"/>
      <c r="M78" s="333"/>
      <c r="N78" s="333"/>
      <c r="O78" s="333"/>
      <c r="P78" s="333"/>
      <c r="Q78" s="333"/>
      <c r="R78" s="333"/>
      <c r="S78" s="333"/>
      <c r="T78" s="333"/>
      <c r="U78" s="333"/>
      <c r="V78" s="333"/>
    </row>
    <row r="79" spans="1:22" ht="13.2">
      <c r="A79" s="332"/>
      <c r="B79" s="333"/>
      <c r="C79" s="334"/>
      <c r="D79" s="334"/>
      <c r="E79" s="334"/>
      <c r="F79" s="334"/>
      <c r="G79" s="332"/>
      <c r="H79" s="335"/>
      <c r="I79" s="332"/>
      <c r="J79" s="332"/>
      <c r="K79" s="332"/>
      <c r="L79" s="333"/>
      <c r="M79" s="333"/>
      <c r="N79" s="333"/>
      <c r="O79" s="333"/>
      <c r="P79" s="333"/>
      <c r="Q79" s="333"/>
      <c r="R79" s="333"/>
      <c r="S79" s="333"/>
      <c r="T79" s="333"/>
      <c r="U79" s="333"/>
      <c r="V79" s="333"/>
    </row>
    <row r="80" spans="1:22" ht="13.2">
      <c r="A80" s="332"/>
      <c r="B80" s="333"/>
      <c r="C80" s="334"/>
      <c r="D80" s="334"/>
      <c r="E80" s="334"/>
      <c r="F80" s="334"/>
      <c r="G80" s="332"/>
      <c r="H80" s="335"/>
      <c r="I80" s="332"/>
      <c r="J80" s="332"/>
      <c r="K80" s="332"/>
      <c r="L80" s="333"/>
      <c r="M80" s="333"/>
      <c r="N80" s="333"/>
      <c r="O80" s="333"/>
      <c r="P80" s="333"/>
      <c r="Q80" s="333"/>
      <c r="R80" s="333"/>
      <c r="S80" s="333"/>
      <c r="T80" s="333"/>
      <c r="U80" s="333"/>
      <c r="V80" s="333"/>
    </row>
    <row r="81" spans="1:22" ht="13.2">
      <c r="A81" s="332"/>
      <c r="B81" s="333"/>
      <c r="C81" s="334"/>
      <c r="D81" s="334"/>
      <c r="E81" s="334"/>
      <c r="F81" s="334"/>
      <c r="G81" s="332"/>
      <c r="H81" s="335"/>
      <c r="I81" s="332"/>
      <c r="J81" s="332"/>
      <c r="K81" s="332"/>
      <c r="L81" s="333"/>
      <c r="M81" s="333"/>
      <c r="N81" s="333"/>
      <c r="O81" s="333"/>
      <c r="P81" s="333"/>
      <c r="Q81" s="333"/>
      <c r="R81" s="333"/>
      <c r="S81" s="333"/>
      <c r="T81" s="333"/>
      <c r="U81" s="333"/>
      <c r="V81" s="333"/>
    </row>
    <row r="82" spans="1:22" ht="13.2">
      <c r="A82" s="332"/>
      <c r="B82" s="333"/>
      <c r="C82" s="334"/>
      <c r="D82" s="334"/>
      <c r="E82" s="334"/>
      <c r="F82" s="334"/>
      <c r="G82" s="332"/>
      <c r="H82" s="335"/>
      <c r="I82" s="332"/>
      <c r="J82" s="332"/>
      <c r="K82" s="332"/>
      <c r="L82" s="333"/>
      <c r="M82" s="333"/>
      <c r="N82" s="333"/>
      <c r="O82" s="333"/>
      <c r="P82" s="333"/>
      <c r="Q82" s="333"/>
      <c r="R82" s="333"/>
      <c r="S82" s="333"/>
      <c r="T82" s="333"/>
      <c r="U82" s="333"/>
      <c r="V82" s="333"/>
    </row>
    <row r="83" spans="1:22" ht="13.2">
      <c r="A83" s="332"/>
      <c r="B83" s="333"/>
      <c r="C83" s="334"/>
      <c r="D83" s="334"/>
      <c r="E83" s="334"/>
      <c r="F83" s="334"/>
      <c r="G83" s="332"/>
      <c r="H83" s="335"/>
      <c r="I83" s="332"/>
      <c r="J83" s="332"/>
      <c r="K83" s="332"/>
      <c r="L83" s="333"/>
      <c r="M83" s="333"/>
      <c r="N83" s="333"/>
      <c r="O83" s="333"/>
      <c r="P83" s="333"/>
      <c r="Q83" s="333"/>
      <c r="R83" s="333"/>
      <c r="S83" s="333"/>
      <c r="T83" s="333"/>
      <c r="U83" s="333"/>
      <c r="V83" s="333"/>
    </row>
    <row r="84" spans="1:22" ht="13.2">
      <c r="A84" s="332"/>
      <c r="B84" s="333"/>
      <c r="C84" s="334"/>
      <c r="D84" s="334"/>
      <c r="E84" s="334"/>
      <c r="F84" s="334"/>
      <c r="G84" s="332"/>
      <c r="H84" s="335"/>
      <c r="I84" s="332"/>
      <c r="J84" s="332"/>
      <c r="K84" s="332"/>
      <c r="L84" s="333"/>
      <c r="M84" s="333"/>
      <c r="N84" s="333"/>
      <c r="O84" s="333"/>
      <c r="P84" s="333"/>
      <c r="Q84" s="333"/>
      <c r="R84" s="333"/>
      <c r="S84" s="333"/>
      <c r="T84" s="333"/>
      <c r="U84" s="333"/>
      <c r="V84" s="333"/>
    </row>
    <row r="85" spans="1:22" ht="13.2">
      <c r="A85" s="332"/>
      <c r="B85" s="333"/>
      <c r="C85" s="334"/>
      <c r="D85" s="334"/>
      <c r="E85" s="334"/>
      <c r="F85" s="334"/>
      <c r="G85" s="332"/>
      <c r="H85" s="335"/>
      <c r="I85" s="332"/>
      <c r="J85" s="332"/>
      <c r="K85" s="332"/>
      <c r="L85" s="333"/>
      <c r="M85" s="333"/>
      <c r="N85" s="333"/>
      <c r="O85" s="333"/>
      <c r="P85" s="333"/>
      <c r="Q85" s="333"/>
      <c r="R85" s="333"/>
      <c r="S85" s="333"/>
      <c r="T85" s="333"/>
      <c r="U85" s="333"/>
      <c r="V85" s="333"/>
    </row>
    <row r="86" spans="1:22" ht="13.2">
      <c r="A86" s="332"/>
      <c r="B86" s="333"/>
      <c r="C86" s="334"/>
      <c r="D86" s="334"/>
      <c r="E86" s="334"/>
      <c r="F86" s="334"/>
      <c r="G86" s="332"/>
      <c r="H86" s="335"/>
      <c r="I86" s="332"/>
      <c r="J86" s="332"/>
      <c r="K86" s="332"/>
      <c r="L86" s="333"/>
      <c r="M86" s="333"/>
      <c r="N86" s="333"/>
      <c r="O86" s="333"/>
      <c r="P86" s="333"/>
      <c r="Q86" s="333"/>
      <c r="R86" s="333"/>
      <c r="S86" s="333"/>
      <c r="T86" s="333"/>
      <c r="U86" s="333"/>
      <c r="V86" s="333"/>
    </row>
    <row r="87" spans="1:22" ht="13.2">
      <c r="A87" s="332"/>
      <c r="B87" s="333"/>
      <c r="C87" s="334"/>
      <c r="D87" s="334"/>
      <c r="E87" s="334"/>
      <c r="F87" s="334"/>
      <c r="G87" s="332"/>
      <c r="H87" s="335"/>
      <c r="I87" s="332"/>
      <c r="J87" s="332"/>
      <c r="K87" s="332"/>
      <c r="L87" s="333"/>
      <c r="M87" s="333"/>
      <c r="N87" s="333"/>
      <c r="O87" s="333"/>
      <c r="P87" s="333"/>
      <c r="Q87" s="333"/>
      <c r="R87" s="333"/>
      <c r="S87" s="333"/>
      <c r="T87" s="333"/>
      <c r="U87" s="333"/>
      <c r="V87" s="333"/>
    </row>
    <row r="88" spans="1:22" ht="13.2">
      <c r="A88" s="332"/>
      <c r="B88" s="333"/>
      <c r="C88" s="334"/>
      <c r="D88" s="334"/>
      <c r="E88" s="334"/>
      <c r="F88" s="334"/>
      <c r="G88" s="332"/>
      <c r="H88" s="335"/>
      <c r="I88" s="332"/>
      <c r="J88" s="332"/>
      <c r="K88" s="332"/>
      <c r="L88" s="333"/>
      <c r="M88" s="333"/>
      <c r="N88" s="333"/>
      <c r="O88" s="333"/>
      <c r="P88" s="333"/>
      <c r="Q88" s="333"/>
      <c r="R88" s="333"/>
      <c r="S88" s="333"/>
      <c r="T88" s="333"/>
      <c r="U88" s="333"/>
      <c r="V88" s="333"/>
    </row>
    <row r="89" spans="1:22" ht="13.2">
      <c r="A89" s="332"/>
      <c r="B89" s="333"/>
      <c r="C89" s="334"/>
      <c r="D89" s="334"/>
      <c r="E89" s="334"/>
      <c r="F89" s="334"/>
      <c r="G89" s="332"/>
      <c r="H89" s="335"/>
      <c r="I89" s="332"/>
      <c r="J89" s="332"/>
      <c r="K89" s="332"/>
      <c r="L89" s="333"/>
      <c r="M89" s="333"/>
      <c r="N89" s="333"/>
      <c r="O89" s="333"/>
      <c r="P89" s="333"/>
      <c r="Q89" s="333"/>
      <c r="R89" s="333"/>
      <c r="S89" s="333"/>
      <c r="T89" s="333"/>
      <c r="U89" s="333"/>
      <c r="V89" s="333"/>
    </row>
    <row r="90" spans="1:22" ht="13.2">
      <c r="A90" s="332"/>
      <c r="B90" s="333"/>
      <c r="C90" s="334"/>
      <c r="D90" s="334"/>
      <c r="E90" s="334"/>
      <c r="F90" s="334"/>
      <c r="G90" s="332"/>
      <c r="H90" s="335"/>
      <c r="I90" s="332"/>
      <c r="J90" s="332"/>
      <c r="K90" s="332"/>
      <c r="L90" s="333"/>
      <c r="M90" s="333"/>
      <c r="N90" s="333"/>
      <c r="O90" s="333"/>
      <c r="P90" s="333"/>
      <c r="Q90" s="333"/>
      <c r="R90" s="333"/>
      <c r="S90" s="333"/>
      <c r="T90" s="333"/>
      <c r="U90" s="333"/>
      <c r="V90" s="333"/>
    </row>
    <row r="91" spans="1:22" ht="13.2">
      <c r="A91" s="332"/>
      <c r="B91" s="333"/>
      <c r="C91" s="334"/>
      <c r="D91" s="334"/>
      <c r="E91" s="334"/>
      <c r="F91" s="334"/>
      <c r="G91" s="332"/>
      <c r="H91" s="335"/>
      <c r="I91" s="332"/>
      <c r="J91" s="332"/>
      <c r="K91" s="332"/>
      <c r="L91" s="333"/>
      <c r="M91" s="333"/>
      <c r="N91" s="333"/>
      <c r="O91" s="333"/>
      <c r="P91" s="333"/>
      <c r="Q91" s="333"/>
      <c r="R91" s="333"/>
      <c r="S91" s="333"/>
      <c r="T91" s="333"/>
      <c r="U91" s="333"/>
      <c r="V91" s="333"/>
    </row>
    <row r="92" spans="1:22" ht="13.2">
      <c r="A92" s="332"/>
      <c r="B92" s="333"/>
      <c r="C92" s="334"/>
      <c r="D92" s="334"/>
      <c r="E92" s="334"/>
      <c r="F92" s="334"/>
      <c r="G92" s="332"/>
      <c r="H92" s="335"/>
      <c r="I92" s="332"/>
      <c r="J92" s="332"/>
      <c r="K92" s="332"/>
      <c r="L92" s="333"/>
      <c r="M92" s="333"/>
      <c r="N92" s="333"/>
      <c r="O92" s="333"/>
      <c r="P92" s="333"/>
      <c r="Q92" s="333"/>
      <c r="R92" s="333"/>
      <c r="S92" s="333"/>
      <c r="T92" s="333"/>
      <c r="U92" s="333"/>
      <c r="V92" s="333"/>
    </row>
    <row r="93" spans="1:22" ht="13.2">
      <c r="A93" s="332"/>
      <c r="B93" s="333"/>
      <c r="C93" s="334"/>
      <c r="D93" s="334"/>
      <c r="E93" s="334"/>
      <c r="F93" s="334"/>
      <c r="G93" s="332"/>
      <c r="H93" s="335"/>
      <c r="I93" s="332"/>
      <c r="J93" s="332"/>
      <c r="K93" s="332"/>
      <c r="L93" s="333"/>
      <c r="M93" s="333"/>
      <c r="N93" s="333"/>
      <c r="O93" s="333"/>
      <c r="P93" s="333"/>
      <c r="Q93" s="333"/>
      <c r="R93" s="333"/>
      <c r="S93" s="333"/>
      <c r="T93" s="333"/>
      <c r="U93" s="333"/>
      <c r="V93" s="333"/>
    </row>
    <row r="94" spans="1:22" ht="13.2">
      <c r="A94" s="332"/>
      <c r="B94" s="333"/>
      <c r="C94" s="334"/>
      <c r="D94" s="334"/>
      <c r="E94" s="334"/>
      <c r="F94" s="334"/>
      <c r="G94" s="332"/>
      <c r="H94" s="335"/>
      <c r="I94" s="332"/>
      <c r="J94" s="332"/>
      <c r="K94" s="332"/>
      <c r="L94" s="333"/>
      <c r="M94" s="333"/>
      <c r="N94" s="333"/>
      <c r="O94" s="333"/>
      <c r="P94" s="333"/>
      <c r="Q94" s="333"/>
      <c r="R94" s="333"/>
      <c r="S94" s="333"/>
      <c r="T94" s="333"/>
      <c r="U94" s="333"/>
      <c r="V94" s="333"/>
    </row>
    <row r="95" spans="1:22" ht="13.2">
      <c r="A95" s="332"/>
      <c r="B95" s="333"/>
      <c r="C95" s="334"/>
      <c r="D95" s="334"/>
      <c r="E95" s="334"/>
      <c r="F95" s="334"/>
      <c r="G95" s="332"/>
      <c r="H95" s="335"/>
      <c r="I95" s="332"/>
      <c r="J95" s="332"/>
      <c r="K95" s="332"/>
      <c r="L95" s="333"/>
      <c r="M95" s="333"/>
      <c r="N95" s="333"/>
      <c r="O95" s="333"/>
      <c r="P95" s="333"/>
      <c r="Q95" s="333"/>
      <c r="R95" s="333"/>
      <c r="S95" s="333"/>
      <c r="T95" s="333"/>
      <c r="U95" s="333"/>
      <c r="V95" s="333"/>
    </row>
    <row r="96" spans="1:22" ht="13.2">
      <c r="A96" s="332"/>
      <c r="B96" s="333"/>
      <c r="C96" s="334"/>
      <c r="D96" s="334"/>
      <c r="E96" s="334"/>
      <c r="F96" s="334"/>
      <c r="G96" s="332"/>
      <c r="H96" s="335"/>
      <c r="I96" s="332"/>
      <c r="J96" s="332"/>
      <c r="K96" s="332"/>
      <c r="L96" s="333"/>
      <c r="M96" s="333"/>
      <c r="N96" s="333"/>
      <c r="O96" s="333"/>
      <c r="P96" s="333"/>
      <c r="Q96" s="333"/>
      <c r="R96" s="333"/>
      <c r="S96" s="333"/>
      <c r="T96" s="333"/>
      <c r="U96" s="333"/>
      <c r="V96" s="333"/>
    </row>
    <row r="97" spans="1:22" ht="13.2">
      <c r="A97" s="332"/>
      <c r="B97" s="333"/>
      <c r="C97" s="334"/>
      <c r="D97" s="334"/>
      <c r="E97" s="334"/>
      <c r="F97" s="334"/>
      <c r="G97" s="332"/>
      <c r="H97" s="335"/>
      <c r="I97" s="332"/>
      <c r="J97" s="332"/>
      <c r="K97" s="332"/>
      <c r="L97" s="333"/>
      <c r="M97" s="333"/>
      <c r="N97" s="333"/>
      <c r="O97" s="333"/>
      <c r="P97" s="333"/>
      <c r="Q97" s="333"/>
      <c r="R97" s="333"/>
      <c r="S97" s="333"/>
      <c r="T97" s="333"/>
      <c r="U97" s="333"/>
      <c r="V97" s="333"/>
    </row>
    <row r="98" spans="1:22" ht="13.2">
      <c r="A98" s="332"/>
      <c r="B98" s="333"/>
      <c r="C98" s="334"/>
      <c r="D98" s="334"/>
      <c r="E98" s="334"/>
      <c r="F98" s="334"/>
      <c r="G98" s="332"/>
      <c r="H98" s="335"/>
      <c r="I98" s="332"/>
      <c r="J98" s="332"/>
      <c r="K98" s="332"/>
      <c r="L98" s="333"/>
      <c r="M98" s="333"/>
      <c r="N98" s="333"/>
      <c r="O98" s="333"/>
      <c r="P98" s="333"/>
      <c r="Q98" s="333"/>
      <c r="R98" s="333"/>
      <c r="S98" s="333"/>
      <c r="T98" s="333"/>
      <c r="U98" s="333"/>
      <c r="V98" s="333"/>
    </row>
    <row r="99" spans="1:22" ht="13.2">
      <c r="A99" s="332"/>
      <c r="B99" s="333"/>
      <c r="C99" s="334"/>
      <c r="D99" s="334"/>
      <c r="E99" s="334"/>
      <c r="F99" s="334"/>
      <c r="G99" s="332"/>
      <c r="H99" s="335"/>
      <c r="I99" s="332"/>
      <c r="J99" s="332"/>
      <c r="K99" s="332"/>
      <c r="L99" s="333"/>
      <c r="M99" s="333"/>
      <c r="N99" s="333"/>
      <c r="O99" s="333"/>
      <c r="P99" s="333"/>
      <c r="Q99" s="333"/>
      <c r="R99" s="333"/>
      <c r="S99" s="333"/>
      <c r="T99" s="333"/>
      <c r="U99" s="333"/>
      <c r="V99" s="333"/>
    </row>
    <row r="100" spans="1:22" ht="13.2">
      <c r="A100" s="332"/>
      <c r="B100" s="333"/>
      <c r="C100" s="334"/>
      <c r="D100" s="334"/>
      <c r="E100" s="334"/>
      <c r="F100" s="334"/>
      <c r="G100" s="332"/>
      <c r="H100" s="335"/>
      <c r="I100" s="332"/>
      <c r="J100" s="332"/>
      <c r="K100" s="332"/>
      <c r="L100" s="333"/>
      <c r="M100" s="333"/>
      <c r="N100" s="333"/>
      <c r="O100" s="333"/>
      <c r="P100" s="333"/>
      <c r="Q100" s="333"/>
      <c r="R100" s="333"/>
      <c r="S100" s="333"/>
      <c r="T100" s="333"/>
      <c r="U100" s="333"/>
      <c r="V100" s="333"/>
    </row>
    <row r="101" spans="1:22" ht="13.2">
      <c r="A101" s="332"/>
      <c r="B101" s="333"/>
      <c r="C101" s="334"/>
      <c r="D101" s="334"/>
      <c r="E101" s="334"/>
      <c r="F101" s="334"/>
      <c r="G101" s="332"/>
      <c r="H101" s="335"/>
      <c r="I101" s="332"/>
      <c r="J101" s="332"/>
      <c r="K101" s="332"/>
      <c r="L101" s="333"/>
      <c r="M101" s="333"/>
      <c r="N101" s="333"/>
      <c r="O101" s="333"/>
      <c r="P101" s="333"/>
      <c r="Q101" s="333"/>
      <c r="R101" s="333"/>
      <c r="S101" s="333"/>
      <c r="T101" s="333"/>
      <c r="U101" s="333"/>
      <c r="V101" s="333"/>
    </row>
    <row r="102" spans="1:22" ht="13.2">
      <c r="A102" s="332"/>
      <c r="B102" s="333"/>
      <c r="C102" s="334"/>
      <c r="D102" s="334"/>
      <c r="E102" s="334"/>
      <c r="F102" s="334"/>
      <c r="G102" s="332"/>
      <c r="H102" s="335"/>
      <c r="I102" s="332"/>
      <c r="J102" s="332"/>
      <c r="K102" s="332"/>
      <c r="L102" s="333"/>
      <c r="M102" s="333"/>
      <c r="N102" s="333"/>
      <c r="O102" s="333"/>
      <c r="P102" s="333"/>
      <c r="Q102" s="333"/>
      <c r="R102" s="333"/>
      <c r="S102" s="333"/>
      <c r="T102" s="333"/>
      <c r="U102" s="333"/>
      <c r="V102" s="333"/>
    </row>
    <row r="103" spans="1:22" ht="13.2">
      <c r="A103" s="332"/>
      <c r="B103" s="333"/>
      <c r="C103" s="334"/>
      <c r="D103" s="334"/>
      <c r="E103" s="334"/>
      <c r="F103" s="334"/>
      <c r="G103" s="332"/>
      <c r="H103" s="335"/>
      <c r="I103" s="332"/>
      <c r="J103" s="332"/>
      <c r="K103" s="332"/>
      <c r="L103" s="333"/>
      <c r="M103" s="333"/>
      <c r="N103" s="333"/>
      <c r="O103" s="333"/>
      <c r="P103" s="333"/>
      <c r="Q103" s="333"/>
      <c r="R103" s="333"/>
      <c r="S103" s="333"/>
      <c r="T103" s="333"/>
      <c r="U103" s="333"/>
      <c r="V103" s="333"/>
    </row>
    <row r="104" spans="1:22" ht="13.2">
      <c r="A104" s="332"/>
      <c r="B104" s="333"/>
      <c r="C104" s="334"/>
      <c r="D104" s="334"/>
      <c r="E104" s="334"/>
      <c r="F104" s="334"/>
      <c r="G104" s="332"/>
      <c r="H104" s="335"/>
      <c r="I104" s="332"/>
      <c r="J104" s="332"/>
      <c r="K104" s="332"/>
      <c r="L104" s="333"/>
      <c r="M104" s="333"/>
      <c r="N104" s="333"/>
      <c r="O104" s="333"/>
      <c r="P104" s="333"/>
      <c r="Q104" s="333"/>
      <c r="R104" s="333"/>
      <c r="S104" s="333"/>
      <c r="T104" s="333"/>
      <c r="U104" s="333"/>
      <c r="V104" s="333"/>
    </row>
    <row r="105" spans="1:22" ht="13.2">
      <c r="A105" s="332"/>
      <c r="B105" s="333"/>
      <c r="C105" s="334"/>
      <c r="D105" s="334"/>
      <c r="E105" s="334"/>
      <c r="F105" s="334"/>
      <c r="G105" s="332"/>
      <c r="H105" s="335"/>
      <c r="I105" s="332"/>
      <c r="J105" s="332"/>
      <c r="K105" s="332"/>
      <c r="L105" s="333"/>
      <c r="M105" s="333"/>
      <c r="N105" s="333"/>
      <c r="O105" s="333"/>
      <c r="P105" s="333"/>
      <c r="Q105" s="333"/>
      <c r="R105" s="333"/>
      <c r="S105" s="333"/>
      <c r="T105" s="333"/>
      <c r="U105" s="333"/>
      <c r="V105" s="333"/>
    </row>
    <row r="106" spans="1:22" ht="13.2">
      <c r="A106" s="332"/>
      <c r="B106" s="333"/>
      <c r="C106" s="334"/>
      <c r="D106" s="334"/>
      <c r="E106" s="334"/>
      <c r="F106" s="334"/>
      <c r="G106" s="332"/>
      <c r="H106" s="335"/>
      <c r="I106" s="332"/>
      <c r="J106" s="332"/>
      <c r="K106" s="332"/>
      <c r="L106" s="333"/>
      <c r="M106" s="333"/>
      <c r="N106" s="333"/>
      <c r="O106" s="333"/>
      <c r="P106" s="333"/>
      <c r="Q106" s="333"/>
      <c r="R106" s="333"/>
      <c r="S106" s="333"/>
      <c r="T106" s="333"/>
      <c r="U106" s="333"/>
      <c r="V106" s="333"/>
    </row>
    <row r="107" spans="1:22" ht="13.2">
      <c r="A107" s="332"/>
      <c r="B107" s="333"/>
      <c r="C107" s="334"/>
      <c r="D107" s="334"/>
      <c r="E107" s="334"/>
      <c r="F107" s="334"/>
      <c r="G107" s="332"/>
      <c r="H107" s="335"/>
      <c r="I107" s="332"/>
      <c r="J107" s="332"/>
      <c r="K107" s="332"/>
      <c r="L107" s="333"/>
      <c r="M107" s="333"/>
      <c r="N107" s="333"/>
      <c r="O107" s="333"/>
      <c r="P107" s="333"/>
      <c r="Q107" s="333"/>
      <c r="R107" s="333"/>
      <c r="S107" s="333"/>
      <c r="T107" s="333"/>
      <c r="U107" s="333"/>
      <c r="V107" s="333"/>
    </row>
    <row r="108" spans="1:22" ht="13.2">
      <c r="A108" s="332"/>
      <c r="B108" s="333"/>
      <c r="C108" s="334"/>
      <c r="D108" s="334"/>
      <c r="E108" s="334"/>
      <c r="F108" s="334"/>
      <c r="G108" s="332"/>
      <c r="H108" s="335"/>
      <c r="I108" s="332"/>
      <c r="J108" s="332"/>
      <c r="K108" s="332"/>
      <c r="L108" s="333"/>
      <c r="M108" s="333"/>
      <c r="N108" s="333"/>
      <c r="O108" s="333"/>
      <c r="P108" s="333"/>
      <c r="Q108" s="333"/>
      <c r="R108" s="333"/>
      <c r="S108" s="333"/>
      <c r="T108" s="333"/>
      <c r="U108" s="333"/>
      <c r="V108" s="333"/>
    </row>
    <row r="109" spans="1:22" ht="13.2">
      <c r="A109" s="332"/>
      <c r="B109" s="333"/>
      <c r="C109" s="334"/>
      <c r="D109" s="334"/>
      <c r="E109" s="334"/>
      <c r="F109" s="334"/>
      <c r="G109" s="332"/>
      <c r="H109" s="335"/>
      <c r="I109" s="332"/>
      <c r="J109" s="332"/>
      <c r="K109" s="332"/>
      <c r="L109" s="333"/>
      <c r="M109" s="333"/>
      <c r="N109" s="333"/>
      <c r="O109" s="333"/>
      <c r="P109" s="333"/>
      <c r="Q109" s="333"/>
      <c r="R109" s="333"/>
      <c r="S109" s="333"/>
      <c r="T109" s="333"/>
      <c r="U109" s="333"/>
      <c r="V109" s="333"/>
    </row>
    <row r="110" spans="1:22" ht="13.2">
      <c r="A110" s="332"/>
      <c r="B110" s="333"/>
      <c r="C110" s="334"/>
      <c r="D110" s="334"/>
      <c r="E110" s="334"/>
      <c r="F110" s="334"/>
      <c r="G110" s="332"/>
      <c r="H110" s="335"/>
      <c r="I110" s="332"/>
      <c r="J110" s="332"/>
      <c r="K110" s="332"/>
      <c r="L110" s="333"/>
      <c r="M110" s="333"/>
      <c r="N110" s="333"/>
      <c r="O110" s="333"/>
      <c r="P110" s="333"/>
      <c r="Q110" s="333"/>
      <c r="R110" s="333"/>
      <c r="S110" s="333"/>
      <c r="T110" s="333"/>
      <c r="U110" s="333"/>
      <c r="V110" s="333"/>
    </row>
    <row r="111" spans="1:22" ht="13.2">
      <c r="A111" s="332"/>
      <c r="B111" s="333"/>
      <c r="C111" s="334"/>
      <c r="D111" s="334"/>
      <c r="E111" s="334"/>
      <c r="F111" s="334"/>
      <c r="G111" s="332"/>
      <c r="H111" s="335"/>
      <c r="I111" s="332"/>
      <c r="J111" s="332"/>
      <c r="K111" s="332"/>
      <c r="L111" s="333"/>
      <c r="M111" s="333"/>
      <c r="N111" s="333"/>
      <c r="O111" s="333"/>
      <c r="P111" s="333"/>
      <c r="Q111" s="333"/>
      <c r="R111" s="333"/>
      <c r="S111" s="333"/>
      <c r="T111" s="333"/>
      <c r="U111" s="333"/>
      <c r="V111" s="333"/>
    </row>
    <row r="112" spans="1:22" ht="13.2">
      <c r="A112" s="332"/>
      <c r="B112" s="333"/>
      <c r="C112" s="334"/>
      <c r="D112" s="334"/>
      <c r="E112" s="334"/>
      <c r="F112" s="334"/>
      <c r="G112" s="332"/>
      <c r="H112" s="335"/>
      <c r="I112" s="332"/>
      <c r="J112" s="332"/>
      <c r="K112" s="332"/>
      <c r="L112" s="333"/>
      <c r="M112" s="333"/>
      <c r="N112" s="333"/>
      <c r="O112" s="333"/>
      <c r="P112" s="333"/>
      <c r="Q112" s="333"/>
      <c r="R112" s="333"/>
      <c r="S112" s="333"/>
      <c r="T112" s="333"/>
      <c r="U112" s="333"/>
      <c r="V112" s="333"/>
    </row>
    <row r="113" spans="1:22" ht="13.2">
      <c r="A113" s="332"/>
      <c r="B113" s="333"/>
      <c r="C113" s="334"/>
      <c r="D113" s="334"/>
      <c r="E113" s="334"/>
      <c r="F113" s="334"/>
      <c r="G113" s="332"/>
      <c r="H113" s="335"/>
      <c r="I113" s="332"/>
      <c r="J113" s="332"/>
      <c r="K113" s="332"/>
      <c r="L113" s="333"/>
      <c r="M113" s="333"/>
      <c r="N113" s="333"/>
      <c r="O113" s="333"/>
      <c r="P113" s="333"/>
      <c r="Q113" s="333"/>
      <c r="R113" s="333"/>
      <c r="S113" s="333"/>
      <c r="T113" s="333"/>
      <c r="U113" s="333"/>
      <c r="V113" s="333"/>
    </row>
    <row r="114" spans="1:22" ht="13.2">
      <c r="A114" s="332"/>
      <c r="B114" s="333"/>
      <c r="C114" s="334"/>
      <c r="D114" s="334"/>
      <c r="E114" s="334"/>
      <c r="F114" s="334"/>
      <c r="G114" s="332"/>
      <c r="H114" s="335"/>
      <c r="I114" s="332"/>
      <c r="J114" s="332"/>
      <c r="K114" s="332"/>
      <c r="L114" s="333"/>
      <c r="M114" s="333"/>
      <c r="N114" s="333"/>
      <c r="O114" s="333"/>
      <c r="P114" s="333"/>
      <c r="Q114" s="333"/>
      <c r="R114" s="333"/>
      <c r="S114" s="333"/>
      <c r="T114" s="333"/>
      <c r="U114" s="333"/>
      <c r="V114" s="333"/>
    </row>
    <row r="115" spans="1:22" ht="13.2">
      <c r="A115" s="332"/>
      <c r="B115" s="333"/>
      <c r="C115" s="334"/>
      <c r="D115" s="334"/>
      <c r="E115" s="334"/>
      <c r="F115" s="334"/>
      <c r="G115" s="332"/>
      <c r="H115" s="335"/>
      <c r="I115" s="332"/>
      <c r="J115" s="332"/>
      <c r="K115" s="332"/>
      <c r="L115" s="333"/>
      <c r="M115" s="333"/>
      <c r="N115" s="333"/>
      <c r="O115" s="333"/>
      <c r="P115" s="333"/>
      <c r="Q115" s="333"/>
      <c r="R115" s="333"/>
      <c r="S115" s="333"/>
      <c r="T115" s="333"/>
      <c r="U115" s="333"/>
      <c r="V115" s="333"/>
    </row>
    <row r="116" spans="1:22" ht="13.2">
      <c r="A116" s="332"/>
      <c r="B116" s="333"/>
      <c r="C116" s="334"/>
      <c r="D116" s="334"/>
      <c r="E116" s="334"/>
      <c r="F116" s="334"/>
      <c r="G116" s="332"/>
      <c r="H116" s="335"/>
      <c r="I116" s="332"/>
      <c r="J116" s="332"/>
      <c r="K116" s="332"/>
      <c r="L116" s="333"/>
      <c r="M116" s="333"/>
      <c r="N116" s="333"/>
      <c r="O116" s="333"/>
      <c r="P116" s="333"/>
      <c r="Q116" s="333"/>
      <c r="R116" s="333"/>
      <c r="S116" s="333"/>
      <c r="T116" s="333"/>
      <c r="U116" s="333"/>
      <c r="V116" s="333"/>
    </row>
    <row r="117" spans="1:22" ht="13.2">
      <c r="A117" s="332"/>
      <c r="B117" s="333"/>
      <c r="C117" s="334"/>
      <c r="D117" s="334"/>
      <c r="E117" s="334"/>
      <c r="F117" s="334"/>
      <c r="G117" s="332"/>
      <c r="H117" s="335"/>
      <c r="I117" s="332"/>
      <c r="J117" s="332"/>
      <c r="K117" s="332"/>
      <c r="L117" s="333"/>
      <c r="M117" s="333"/>
      <c r="N117" s="333"/>
      <c r="O117" s="333"/>
      <c r="P117" s="333"/>
      <c r="Q117" s="333"/>
      <c r="R117" s="333"/>
      <c r="S117" s="333"/>
      <c r="T117" s="333"/>
      <c r="U117" s="333"/>
      <c r="V117" s="333"/>
    </row>
    <row r="118" spans="1:22" ht="13.2">
      <c r="A118" s="332"/>
      <c r="B118" s="333"/>
      <c r="C118" s="334"/>
      <c r="D118" s="334"/>
      <c r="E118" s="334"/>
      <c r="F118" s="334"/>
      <c r="G118" s="332"/>
      <c r="H118" s="335"/>
      <c r="I118" s="332"/>
      <c r="J118" s="332"/>
      <c r="K118" s="332"/>
      <c r="L118" s="333"/>
      <c r="M118" s="333"/>
      <c r="N118" s="333"/>
      <c r="O118" s="333"/>
      <c r="P118" s="333"/>
      <c r="Q118" s="333"/>
      <c r="R118" s="333"/>
      <c r="S118" s="333"/>
      <c r="T118" s="333"/>
      <c r="U118" s="333"/>
      <c r="V118" s="333"/>
    </row>
    <row r="119" spans="1:22" ht="13.2">
      <c r="A119" s="332"/>
      <c r="B119" s="333"/>
      <c r="C119" s="334"/>
      <c r="D119" s="334"/>
      <c r="E119" s="334"/>
      <c r="F119" s="334"/>
      <c r="G119" s="332"/>
      <c r="H119" s="335"/>
      <c r="I119" s="332"/>
      <c r="J119" s="332"/>
      <c r="K119" s="332"/>
      <c r="L119" s="333"/>
      <c r="M119" s="333"/>
      <c r="N119" s="333"/>
      <c r="O119" s="333"/>
      <c r="P119" s="333"/>
      <c r="Q119" s="333"/>
      <c r="R119" s="333"/>
      <c r="S119" s="333"/>
      <c r="T119" s="333"/>
      <c r="U119" s="333"/>
      <c r="V119" s="333"/>
    </row>
    <row r="120" spans="1:22" ht="13.2">
      <c r="A120" s="332"/>
      <c r="B120" s="333"/>
      <c r="C120" s="334"/>
      <c r="D120" s="334"/>
      <c r="E120" s="334"/>
      <c r="F120" s="334"/>
      <c r="G120" s="332"/>
      <c r="H120" s="335"/>
      <c r="I120" s="332"/>
      <c r="J120" s="332"/>
      <c r="K120" s="332"/>
      <c r="L120" s="333"/>
      <c r="M120" s="333"/>
      <c r="N120" s="333"/>
      <c r="O120" s="333"/>
      <c r="P120" s="333"/>
      <c r="Q120" s="333"/>
      <c r="R120" s="333"/>
      <c r="S120" s="333"/>
      <c r="T120" s="333"/>
      <c r="U120" s="333"/>
      <c r="V120" s="333"/>
    </row>
    <row r="121" spans="1:22" ht="13.2">
      <c r="A121" s="332"/>
      <c r="B121" s="333"/>
      <c r="C121" s="334"/>
      <c r="D121" s="334"/>
      <c r="E121" s="334"/>
      <c r="F121" s="334"/>
      <c r="G121" s="332"/>
      <c r="H121" s="335"/>
      <c r="I121" s="332"/>
      <c r="J121" s="332"/>
      <c r="K121" s="332"/>
      <c r="L121" s="333"/>
      <c r="M121" s="333"/>
      <c r="N121" s="333"/>
      <c r="O121" s="333"/>
      <c r="P121" s="333"/>
      <c r="Q121" s="333"/>
      <c r="R121" s="333"/>
      <c r="S121" s="333"/>
      <c r="T121" s="333"/>
      <c r="U121" s="333"/>
      <c r="V121" s="333"/>
    </row>
    <row r="122" spans="1:22" ht="13.2">
      <c r="A122" s="332"/>
      <c r="B122" s="333"/>
      <c r="C122" s="334"/>
      <c r="D122" s="334"/>
      <c r="E122" s="334"/>
      <c r="F122" s="334"/>
      <c r="G122" s="332"/>
      <c r="H122" s="335"/>
      <c r="I122" s="332"/>
      <c r="J122" s="332"/>
      <c r="K122" s="332"/>
      <c r="L122" s="333"/>
      <c r="M122" s="333"/>
      <c r="N122" s="333"/>
      <c r="O122" s="333"/>
      <c r="P122" s="333"/>
      <c r="Q122" s="333"/>
      <c r="R122" s="333"/>
      <c r="S122" s="333"/>
      <c r="T122" s="333"/>
      <c r="U122" s="333"/>
      <c r="V122" s="333"/>
    </row>
    <row r="123" spans="1:22" ht="13.2">
      <c r="A123" s="332"/>
      <c r="B123" s="333"/>
      <c r="C123" s="334"/>
      <c r="D123" s="334"/>
      <c r="E123" s="334"/>
      <c r="F123" s="334"/>
      <c r="G123" s="332"/>
      <c r="H123" s="335"/>
      <c r="I123" s="332"/>
      <c r="J123" s="332"/>
      <c r="K123" s="332"/>
      <c r="L123" s="333"/>
      <c r="M123" s="333"/>
      <c r="N123" s="333"/>
      <c r="O123" s="333"/>
      <c r="P123" s="333"/>
      <c r="Q123" s="333"/>
      <c r="R123" s="333"/>
      <c r="S123" s="333"/>
      <c r="T123" s="333"/>
      <c r="U123" s="333"/>
      <c r="V123" s="333"/>
    </row>
    <row r="124" spans="1:22" ht="13.2">
      <c r="A124" s="332"/>
      <c r="B124" s="333"/>
      <c r="C124" s="334"/>
      <c r="D124" s="334"/>
      <c r="E124" s="334"/>
      <c r="F124" s="334"/>
      <c r="G124" s="332"/>
      <c r="H124" s="335"/>
      <c r="I124" s="332"/>
      <c r="J124" s="332"/>
      <c r="K124" s="332"/>
      <c r="L124" s="333"/>
      <c r="M124" s="333"/>
      <c r="N124" s="333"/>
      <c r="O124" s="333"/>
      <c r="P124" s="333"/>
      <c r="Q124" s="333"/>
      <c r="R124" s="333"/>
      <c r="S124" s="333"/>
      <c r="T124" s="333"/>
      <c r="U124" s="333"/>
      <c r="V124" s="333"/>
    </row>
    <row r="125" spans="1:22" ht="13.2">
      <c r="A125" s="332"/>
      <c r="B125" s="333"/>
      <c r="C125" s="334"/>
      <c r="D125" s="334"/>
      <c r="E125" s="334"/>
      <c r="F125" s="334"/>
      <c r="G125" s="332"/>
      <c r="H125" s="335"/>
      <c r="I125" s="332"/>
      <c r="J125" s="332"/>
      <c r="K125" s="332"/>
      <c r="L125" s="333"/>
      <c r="M125" s="333"/>
      <c r="N125" s="333"/>
      <c r="O125" s="333"/>
      <c r="P125" s="333"/>
      <c r="Q125" s="333"/>
      <c r="R125" s="333"/>
      <c r="S125" s="333"/>
      <c r="T125" s="333"/>
      <c r="U125" s="333"/>
      <c r="V125" s="333"/>
    </row>
    <row r="126" spans="1:22" ht="13.2">
      <c r="A126" s="332"/>
      <c r="B126" s="333"/>
      <c r="C126" s="334"/>
      <c r="D126" s="334"/>
      <c r="E126" s="334"/>
      <c r="F126" s="334"/>
      <c r="G126" s="332"/>
      <c r="H126" s="335"/>
      <c r="I126" s="332"/>
      <c r="J126" s="332"/>
      <c r="K126" s="332"/>
      <c r="L126" s="333"/>
      <c r="M126" s="333"/>
      <c r="N126" s="333"/>
      <c r="O126" s="333"/>
      <c r="P126" s="333"/>
      <c r="Q126" s="333"/>
      <c r="R126" s="333"/>
      <c r="S126" s="333"/>
      <c r="T126" s="333"/>
      <c r="U126" s="333"/>
      <c r="V126" s="333"/>
    </row>
    <row r="127" spans="1:22" ht="13.2">
      <c r="A127" s="332"/>
      <c r="B127" s="333"/>
      <c r="C127" s="334"/>
      <c r="D127" s="334"/>
      <c r="E127" s="334"/>
      <c r="F127" s="334"/>
      <c r="G127" s="332"/>
      <c r="H127" s="335"/>
      <c r="I127" s="332"/>
      <c r="J127" s="332"/>
      <c r="K127" s="332"/>
      <c r="L127" s="333"/>
      <c r="M127" s="333"/>
      <c r="N127" s="333"/>
      <c r="O127" s="333"/>
      <c r="P127" s="333"/>
      <c r="Q127" s="333"/>
      <c r="R127" s="333"/>
      <c r="S127" s="333"/>
      <c r="T127" s="333"/>
      <c r="U127" s="333"/>
      <c r="V127" s="333"/>
    </row>
    <row r="128" spans="1:22" ht="13.2">
      <c r="A128" s="332"/>
      <c r="B128" s="333"/>
      <c r="C128" s="334"/>
      <c r="D128" s="334"/>
      <c r="E128" s="334"/>
      <c r="F128" s="334"/>
      <c r="G128" s="332"/>
      <c r="H128" s="335"/>
      <c r="I128" s="332"/>
      <c r="J128" s="332"/>
      <c r="K128" s="332"/>
      <c r="L128" s="333"/>
      <c r="M128" s="333"/>
      <c r="N128" s="333"/>
      <c r="O128" s="333"/>
      <c r="P128" s="333"/>
      <c r="Q128" s="333"/>
      <c r="R128" s="333"/>
      <c r="S128" s="333"/>
      <c r="T128" s="333"/>
      <c r="U128" s="333"/>
      <c r="V128" s="333"/>
    </row>
    <row r="129" spans="1:22" ht="13.2">
      <c r="A129" s="332"/>
      <c r="B129" s="333"/>
      <c r="C129" s="334"/>
      <c r="D129" s="334"/>
      <c r="E129" s="334"/>
      <c r="F129" s="334"/>
      <c r="G129" s="332"/>
      <c r="H129" s="335"/>
      <c r="I129" s="332"/>
      <c r="J129" s="332"/>
      <c r="K129" s="332"/>
      <c r="L129" s="333"/>
      <c r="M129" s="333"/>
      <c r="N129" s="333"/>
      <c r="O129" s="333"/>
      <c r="P129" s="333"/>
      <c r="Q129" s="333"/>
      <c r="R129" s="333"/>
      <c r="S129" s="333"/>
      <c r="T129" s="333"/>
      <c r="U129" s="333"/>
      <c r="V129" s="333"/>
    </row>
    <row r="130" spans="1:22" ht="13.2">
      <c r="A130" s="332"/>
      <c r="B130" s="333"/>
      <c r="C130" s="334"/>
      <c r="D130" s="334"/>
      <c r="E130" s="334"/>
      <c r="F130" s="334"/>
      <c r="G130" s="332"/>
      <c r="H130" s="335"/>
      <c r="I130" s="332"/>
      <c r="J130" s="332"/>
      <c r="K130" s="332"/>
      <c r="L130" s="333"/>
      <c r="M130" s="333"/>
      <c r="N130" s="333"/>
      <c r="O130" s="333"/>
      <c r="P130" s="333"/>
      <c r="Q130" s="333"/>
      <c r="R130" s="333"/>
      <c r="S130" s="333"/>
      <c r="T130" s="333"/>
      <c r="U130" s="333"/>
      <c r="V130" s="333"/>
    </row>
    <row r="131" spans="1:22" ht="13.2">
      <c r="A131" s="332"/>
      <c r="B131" s="333"/>
      <c r="C131" s="334"/>
      <c r="D131" s="334"/>
      <c r="E131" s="334"/>
      <c r="F131" s="334"/>
      <c r="G131" s="332"/>
      <c r="H131" s="335"/>
      <c r="I131" s="332"/>
      <c r="J131" s="332"/>
      <c r="K131" s="332"/>
      <c r="L131" s="333"/>
      <c r="M131" s="333"/>
      <c r="N131" s="333"/>
      <c r="O131" s="333"/>
      <c r="P131" s="333"/>
      <c r="Q131" s="333"/>
      <c r="R131" s="333"/>
      <c r="S131" s="333"/>
      <c r="T131" s="333"/>
      <c r="U131" s="333"/>
      <c r="V131" s="333"/>
    </row>
    <row r="132" spans="1:22" ht="13.2">
      <c r="A132" s="332"/>
      <c r="B132" s="333"/>
      <c r="C132" s="334"/>
      <c r="D132" s="334"/>
      <c r="E132" s="334"/>
      <c r="F132" s="334"/>
      <c r="G132" s="332"/>
      <c r="H132" s="335"/>
      <c r="I132" s="332"/>
      <c r="J132" s="332"/>
      <c r="K132" s="332"/>
      <c r="L132" s="333"/>
      <c r="M132" s="333"/>
      <c r="N132" s="333"/>
      <c r="O132" s="333"/>
      <c r="P132" s="333"/>
      <c r="Q132" s="333"/>
      <c r="R132" s="333"/>
      <c r="S132" s="333"/>
      <c r="T132" s="333"/>
      <c r="U132" s="333"/>
      <c r="V132" s="333"/>
    </row>
    <row r="133" spans="1:22" ht="13.2">
      <c r="A133" s="332"/>
      <c r="B133" s="333"/>
      <c r="C133" s="334"/>
      <c r="D133" s="334"/>
      <c r="E133" s="334"/>
      <c r="F133" s="334"/>
      <c r="G133" s="332"/>
      <c r="H133" s="335"/>
      <c r="I133" s="332"/>
      <c r="J133" s="332"/>
      <c r="K133" s="332"/>
      <c r="L133" s="333"/>
      <c r="M133" s="333"/>
      <c r="N133" s="333"/>
      <c r="O133" s="333"/>
      <c r="P133" s="333"/>
      <c r="Q133" s="333"/>
      <c r="R133" s="333"/>
      <c r="S133" s="333"/>
      <c r="T133" s="333"/>
      <c r="U133" s="333"/>
      <c r="V133" s="333"/>
    </row>
    <row r="134" spans="1:22" ht="13.2">
      <c r="A134" s="332"/>
      <c r="B134" s="333"/>
      <c r="C134" s="334"/>
      <c r="D134" s="334"/>
      <c r="E134" s="334"/>
      <c r="F134" s="334"/>
      <c r="G134" s="332"/>
      <c r="H134" s="335"/>
      <c r="I134" s="332"/>
      <c r="J134" s="332"/>
      <c r="K134" s="332"/>
      <c r="L134" s="333"/>
      <c r="M134" s="333"/>
      <c r="N134" s="333"/>
      <c r="O134" s="333"/>
      <c r="P134" s="333"/>
      <c r="Q134" s="333"/>
      <c r="R134" s="333"/>
      <c r="S134" s="333"/>
      <c r="T134" s="333"/>
      <c r="U134" s="333"/>
      <c r="V134" s="333"/>
    </row>
    <row r="135" spans="1:22" ht="13.2">
      <c r="A135" s="332"/>
      <c r="B135" s="333"/>
      <c r="C135" s="334"/>
      <c r="D135" s="334"/>
      <c r="E135" s="334"/>
      <c r="F135" s="334"/>
      <c r="G135" s="332"/>
      <c r="H135" s="335"/>
      <c r="I135" s="332"/>
      <c r="J135" s="332"/>
      <c r="K135" s="332"/>
      <c r="L135" s="333"/>
      <c r="M135" s="333"/>
      <c r="N135" s="333"/>
      <c r="O135" s="333"/>
      <c r="P135" s="333"/>
      <c r="Q135" s="333"/>
      <c r="R135" s="333"/>
      <c r="S135" s="333"/>
      <c r="T135" s="333"/>
      <c r="U135" s="333"/>
      <c r="V135" s="333"/>
    </row>
    <row r="136" spans="1:22" ht="13.2">
      <c r="A136" s="332"/>
      <c r="B136" s="333"/>
      <c r="C136" s="334"/>
      <c r="D136" s="334"/>
      <c r="E136" s="334"/>
      <c r="F136" s="334"/>
      <c r="G136" s="332"/>
      <c r="H136" s="335"/>
      <c r="I136" s="332"/>
      <c r="J136" s="332"/>
      <c r="K136" s="332"/>
      <c r="L136" s="333"/>
      <c r="M136" s="333"/>
      <c r="N136" s="333"/>
      <c r="O136" s="333"/>
      <c r="P136" s="333"/>
      <c r="Q136" s="333"/>
      <c r="R136" s="333"/>
      <c r="S136" s="333"/>
      <c r="T136" s="333"/>
      <c r="U136" s="333"/>
      <c r="V136" s="333"/>
    </row>
    <row r="137" spans="1:22" ht="13.2">
      <c r="A137" s="332"/>
      <c r="B137" s="333"/>
      <c r="C137" s="334"/>
      <c r="D137" s="334"/>
      <c r="E137" s="334"/>
      <c r="F137" s="334"/>
      <c r="G137" s="332"/>
      <c r="H137" s="335"/>
      <c r="I137" s="332"/>
      <c r="J137" s="332"/>
      <c r="K137" s="332"/>
      <c r="L137" s="333"/>
      <c r="M137" s="333"/>
      <c r="N137" s="333"/>
      <c r="O137" s="333"/>
      <c r="P137" s="333"/>
      <c r="Q137" s="333"/>
      <c r="R137" s="333"/>
      <c r="S137" s="333"/>
      <c r="T137" s="333"/>
      <c r="U137" s="333"/>
      <c r="V137" s="333"/>
    </row>
    <row r="138" spans="1:22" ht="13.2">
      <c r="A138" s="332"/>
      <c r="B138" s="333"/>
      <c r="C138" s="334"/>
      <c r="D138" s="334"/>
      <c r="E138" s="334"/>
      <c r="F138" s="334"/>
      <c r="G138" s="332"/>
      <c r="H138" s="335"/>
      <c r="I138" s="332"/>
      <c r="J138" s="332"/>
      <c r="K138" s="332"/>
      <c r="L138" s="333"/>
      <c r="M138" s="333"/>
      <c r="N138" s="333"/>
      <c r="O138" s="333"/>
      <c r="P138" s="333"/>
      <c r="Q138" s="333"/>
      <c r="R138" s="333"/>
      <c r="S138" s="333"/>
      <c r="T138" s="333"/>
      <c r="U138" s="333"/>
      <c r="V138" s="333"/>
    </row>
    <row r="139" spans="1:22" ht="13.2">
      <c r="A139" s="332"/>
      <c r="B139" s="333"/>
      <c r="C139" s="334"/>
      <c r="D139" s="334"/>
      <c r="E139" s="334"/>
      <c r="F139" s="334"/>
      <c r="G139" s="332"/>
      <c r="H139" s="335"/>
      <c r="I139" s="332"/>
      <c r="J139" s="332"/>
      <c r="K139" s="332"/>
      <c r="L139" s="333"/>
      <c r="M139" s="333"/>
      <c r="N139" s="333"/>
      <c r="O139" s="333"/>
      <c r="P139" s="333"/>
      <c r="Q139" s="333"/>
      <c r="R139" s="333"/>
      <c r="S139" s="333"/>
      <c r="T139" s="333"/>
      <c r="U139" s="333"/>
      <c r="V139" s="333"/>
    </row>
    <row r="140" spans="1:22" ht="13.2">
      <c r="A140" s="332"/>
      <c r="B140" s="333"/>
      <c r="C140" s="334"/>
      <c r="D140" s="334"/>
      <c r="E140" s="334"/>
      <c r="F140" s="334"/>
      <c r="G140" s="332"/>
      <c r="H140" s="335"/>
      <c r="I140" s="332"/>
      <c r="J140" s="332"/>
      <c r="K140" s="332"/>
      <c r="L140" s="333"/>
      <c r="M140" s="333"/>
      <c r="N140" s="333"/>
      <c r="O140" s="333"/>
      <c r="P140" s="333"/>
      <c r="Q140" s="333"/>
      <c r="R140" s="333"/>
      <c r="S140" s="333"/>
      <c r="T140" s="333"/>
      <c r="U140" s="333"/>
      <c r="V140" s="333"/>
    </row>
    <row r="141" spans="1:22" ht="13.2">
      <c r="A141" s="332"/>
      <c r="B141" s="333"/>
      <c r="C141" s="334"/>
      <c r="D141" s="334"/>
      <c r="E141" s="334"/>
      <c r="F141" s="334"/>
      <c r="G141" s="332"/>
      <c r="H141" s="335"/>
      <c r="I141" s="332"/>
      <c r="J141" s="332"/>
      <c r="K141" s="332"/>
      <c r="L141" s="333"/>
      <c r="M141" s="333"/>
      <c r="N141" s="333"/>
      <c r="O141" s="333"/>
      <c r="P141" s="333"/>
      <c r="Q141" s="333"/>
      <c r="R141" s="333"/>
      <c r="S141" s="333"/>
      <c r="T141" s="333"/>
      <c r="U141" s="333"/>
      <c r="V141" s="333"/>
    </row>
    <row r="142" spans="1:22" ht="13.2">
      <c r="A142" s="332"/>
      <c r="B142" s="333"/>
      <c r="C142" s="334"/>
      <c r="D142" s="334"/>
      <c r="E142" s="334"/>
      <c r="F142" s="334"/>
      <c r="G142" s="332"/>
      <c r="H142" s="335"/>
      <c r="I142" s="332"/>
      <c r="J142" s="332"/>
      <c r="K142" s="332"/>
      <c r="L142" s="333"/>
      <c r="M142" s="333"/>
      <c r="N142" s="333"/>
      <c r="O142" s="333"/>
      <c r="P142" s="333"/>
      <c r="Q142" s="333"/>
      <c r="R142" s="333"/>
      <c r="S142" s="333"/>
      <c r="T142" s="333"/>
      <c r="U142" s="333"/>
      <c r="V142" s="333"/>
    </row>
    <row r="143" spans="1:22" ht="13.2">
      <c r="A143" s="332"/>
      <c r="B143" s="333"/>
      <c r="C143" s="334"/>
      <c r="D143" s="334"/>
      <c r="E143" s="334"/>
      <c r="F143" s="334"/>
      <c r="G143" s="332"/>
      <c r="H143" s="335"/>
      <c r="I143" s="332"/>
      <c r="J143" s="332"/>
      <c r="K143" s="332"/>
      <c r="L143" s="333"/>
      <c r="M143" s="333"/>
      <c r="N143" s="333"/>
      <c r="O143" s="333"/>
      <c r="P143" s="333"/>
      <c r="Q143" s="333"/>
      <c r="R143" s="333"/>
      <c r="S143" s="333"/>
      <c r="T143" s="333"/>
      <c r="U143" s="333"/>
      <c r="V143" s="333"/>
    </row>
    <row r="144" spans="1:22" ht="13.2">
      <c r="A144" s="332"/>
      <c r="B144" s="333"/>
      <c r="C144" s="334"/>
      <c r="D144" s="334"/>
      <c r="E144" s="334"/>
      <c r="F144" s="334"/>
      <c r="G144" s="332"/>
      <c r="H144" s="335"/>
      <c r="I144" s="332"/>
      <c r="J144" s="332"/>
      <c r="K144" s="332"/>
      <c r="L144" s="333"/>
      <c r="M144" s="333"/>
      <c r="N144" s="333"/>
      <c r="O144" s="333"/>
      <c r="P144" s="333"/>
      <c r="Q144" s="333"/>
      <c r="R144" s="333"/>
      <c r="S144" s="333"/>
      <c r="T144" s="333"/>
      <c r="U144" s="333"/>
      <c r="V144" s="333"/>
    </row>
    <row r="145" spans="1:22" ht="13.2">
      <c r="A145" s="332"/>
      <c r="B145" s="333"/>
      <c r="C145" s="334"/>
      <c r="D145" s="334"/>
      <c r="E145" s="334"/>
      <c r="F145" s="334"/>
      <c r="G145" s="332"/>
      <c r="H145" s="335"/>
      <c r="I145" s="332"/>
      <c r="J145" s="332"/>
      <c r="K145" s="332"/>
      <c r="L145" s="333"/>
      <c r="M145" s="333"/>
      <c r="N145" s="333"/>
      <c r="O145" s="333"/>
      <c r="P145" s="333"/>
      <c r="Q145" s="333"/>
      <c r="R145" s="333"/>
      <c r="S145" s="333"/>
      <c r="T145" s="333"/>
      <c r="U145" s="333"/>
      <c r="V145" s="333"/>
    </row>
    <row r="146" spans="1:22" ht="13.2">
      <c r="A146" s="332"/>
      <c r="B146" s="333"/>
      <c r="C146" s="334"/>
      <c r="D146" s="334"/>
      <c r="E146" s="334"/>
      <c r="F146" s="334"/>
      <c r="G146" s="332"/>
      <c r="H146" s="335"/>
      <c r="I146" s="332"/>
      <c r="J146" s="332"/>
      <c r="K146" s="332"/>
      <c r="L146" s="333"/>
      <c r="M146" s="333"/>
      <c r="N146" s="333"/>
      <c r="O146" s="333"/>
      <c r="P146" s="333"/>
      <c r="Q146" s="333"/>
      <c r="R146" s="333"/>
      <c r="S146" s="333"/>
      <c r="T146" s="333"/>
      <c r="U146" s="333"/>
      <c r="V146" s="333"/>
    </row>
    <row r="147" spans="1:22" ht="13.2">
      <c r="A147" s="332"/>
      <c r="B147" s="333"/>
      <c r="C147" s="334"/>
      <c r="D147" s="334"/>
      <c r="E147" s="334"/>
      <c r="F147" s="334"/>
      <c r="G147" s="332"/>
      <c r="H147" s="335"/>
      <c r="I147" s="332"/>
      <c r="J147" s="332"/>
      <c r="K147" s="332"/>
      <c r="L147" s="333"/>
      <c r="M147" s="333"/>
      <c r="N147" s="333"/>
      <c r="O147" s="333"/>
      <c r="P147" s="333"/>
      <c r="Q147" s="333"/>
      <c r="R147" s="333"/>
      <c r="S147" s="333"/>
      <c r="T147" s="333"/>
      <c r="U147" s="333"/>
      <c r="V147" s="333"/>
    </row>
    <row r="148" spans="1:22" ht="13.2">
      <c r="A148" s="332"/>
      <c r="B148" s="333"/>
      <c r="C148" s="334"/>
      <c r="D148" s="334"/>
      <c r="E148" s="334"/>
      <c r="F148" s="334"/>
      <c r="G148" s="332"/>
      <c r="H148" s="335"/>
      <c r="I148" s="332"/>
      <c r="J148" s="332"/>
      <c r="K148" s="332"/>
      <c r="L148" s="333"/>
      <c r="M148" s="333"/>
      <c r="N148" s="333"/>
      <c r="O148" s="333"/>
      <c r="P148" s="333"/>
      <c r="Q148" s="333"/>
      <c r="R148" s="333"/>
      <c r="S148" s="333"/>
      <c r="T148" s="333"/>
      <c r="U148" s="333"/>
      <c r="V148" s="333"/>
    </row>
    <row r="149" spans="1:22" ht="13.2">
      <c r="A149" s="332"/>
      <c r="B149" s="333"/>
      <c r="C149" s="334"/>
      <c r="D149" s="334"/>
      <c r="E149" s="334"/>
      <c r="F149" s="334"/>
      <c r="G149" s="332"/>
      <c r="H149" s="335"/>
      <c r="I149" s="332"/>
      <c r="J149" s="332"/>
      <c r="K149" s="332"/>
      <c r="L149" s="333"/>
      <c r="M149" s="333"/>
      <c r="N149" s="333"/>
      <c r="O149" s="333"/>
      <c r="P149" s="333"/>
      <c r="Q149" s="333"/>
      <c r="R149" s="333"/>
      <c r="S149" s="333"/>
      <c r="T149" s="333"/>
      <c r="U149" s="333"/>
      <c r="V149" s="333"/>
    </row>
    <row r="150" spans="1:22" ht="13.2">
      <c r="A150" s="332"/>
      <c r="B150" s="333"/>
      <c r="C150" s="334"/>
      <c r="D150" s="334"/>
      <c r="E150" s="334"/>
      <c r="F150" s="334"/>
      <c r="G150" s="332"/>
      <c r="H150" s="335"/>
      <c r="I150" s="332"/>
      <c r="J150" s="332"/>
      <c r="K150" s="332"/>
      <c r="L150" s="333"/>
      <c r="M150" s="333"/>
      <c r="N150" s="333"/>
      <c r="O150" s="333"/>
      <c r="P150" s="333"/>
      <c r="Q150" s="333"/>
      <c r="R150" s="333"/>
      <c r="S150" s="333"/>
      <c r="T150" s="333"/>
      <c r="U150" s="333"/>
      <c r="V150" s="333"/>
    </row>
    <row r="151" spans="1:22" ht="13.2">
      <c r="A151" s="332"/>
      <c r="B151" s="333"/>
      <c r="C151" s="334"/>
      <c r="D151" s="334"/>
      <c r="E151" s="334"/>
      <c r="F151" s="334"/>
      <c r="G151" s="332"/>
      <c r="H151" s="335"/>
      <c r="I151" s="332"/>
      <c r="J151" s="332"/>
      <c r="K151" s="332"/>
      <c r="L151" s="333"/>
      <c r="M151" s="333"/>
      <c r="N151" s="333"/>
      <c r="O151" s="333"/>
      <c r="P151" s="333"/>
      <c r="Q151" s="333"/>
      <c r="R151" s="333"/>
      <c r="S151" s="333"/>
      <c r="T151" s="333"/>
      <c r="U151" s="333"/>
      <c r="V151" s="333"/>
    </row>
    <row r="152" spans="1:22" ht="13.2">
      <c r="A152" s="332"/>
      <c r="B152" s="333"/>
      <c r="C152" s="334"/>
      <c r="D152" s="334"/>
      <c r="E152" s="334"/>
      <c r="F152" s="334"/>
      <c r="G152" s="332"/>
      <c r="H152" s="335"/>
      <c r="I152" s="332"/>
      <c r="J152" s="332"/>
      <c r="K152" s="332"/>
      <c r="L152" s="333"/>
      <c r="M152" s="333"/>
      <c r="N152" s="333"/>
      <c r="O152" s="333"/>
      <c r="P152" s="333"/>
      <c r="Q152" s="333"/>
      <c r="R152" s="333"/>
      <c r="S152" s="333"/>
      <c r="T152" s="333"/>
      <c r="U152" s="333"/>
      <c r="V152" s="333"/>
    </row>
    <row r="153" spans="1:22" ht="13.2">
      <c r="A153" s="332"/>
      <c r="B153" s="333"/>
      <c r="C153" s="334"/>
      <c r="D153" s="334"/>
      <c r="E153" s="334"/>
      <c r="F153" s="334"/>
      <c r="G153" s="332"/>
      <c r="H153" s="335"/>
      <c r="I153" s="332"/>
      <c r="J153" s="332"/>
      <c r="K153" s="332"/>
      <c r="L153" s="333"/>
      <c r="M153" s="333"/>
      <c r="N153" s="333"/>
      <c r="O153" s="333"/>
      <c r="P153" s="333"/>
      <c r="Q153" s="333"/>
      <c r="R153" s="333"/>
      <c r="S153" s="333"/>
      <c r="T153" s="333"/>
      <c r="U153" s="333"/>
      <c r="V153" s="333"/>
    </row>
    <row r="154" spans="1:22" ht="13.2">
      <c r="A154" s="332"/>
      <c r="B154" s="333"/>
      <c r="C154" s="334"/>
      <c r="D154" s="334"/>
      <c r="E154" s="334"/>
      <c r="F154" s="334"/>
      <c r="G154" s="332"/>
      <c r="H154" s="335"/>
      <c r="I154" s="332"/>
      <c r="J154" s="332"/>
      <c r="K154" s="332"/>
      <c r="L154" s="333"/>
      <c r="M154" s="333"/>
      <c r="N154" s="333"/>
      <c r="O154" s="333"/>
      <c r="P154" s="333"/>
      <c r="Q154" s="333"/>
      <c r="R154" s="333"/>
      <c r="S154" s="333"/>
      <c r="T154" s="333"/>
      <c r="U154" s="333"/>
      <c r="V154" s="333"/>
    </row>
    <row r="155" spans="1:22" ht="13.2">
      <c r="A155" s="332"/>
      <c r="B155" s="333"/>
      <c r="C155" s="334"/>
      <c r="D155" s="334"/>
      <c r="E155" s="334"/>
      <c r="F155" s="334"/>
      <c r="G155" s="332"/>
      <c r="H155" s="335"/>
      <c r="I155" s="332"/>
      <c r="J155" s="332"/>
      <c r="K155" s="332"/>
      <c r="L155" s="333"/>
      <c r="M155" s="333"/>
      <c r="N155" s="333"/>
      <c r="O155" s="333"/>
      <c r="P155" s="333"/>
      <c r="Q155" s="333"/>
      <c r="R155" s="333"/>
      <c r="S155" s="333"/>
      <c r="T155" s="333"/>
      <c r="U155" s="333"/>
      <c r="V155" s="333"/>
    </row>
    <row r="156" spans="1:22" ht="13.2">
      <c r="A156" s="332"/>
      <c r="B156" s="333"/>
      <c r="C156" s="334"/>
      <c r="D156" s="334"/>
      <c r="E156" s="334"/>
      <c r="F156" s="334"/>
      <c r="G156" s="332"/>
      <c r="H156" s="335"/>
      <c r="I156" s="332"/>
      <c r="J156" s="332"/>
      <c r="K156" s="332"/>
      <c r="L156" s="333"/>
      <c r="M156" s="333"/>
      <c r="N156" s="333"/>
      <c r="O156" s="333"/>
      <c r="P156" s="333"/>
      <c r="Q156" s="333"/>
      <c r="R156" s="333"/>
      <c r="S156" s="333"/>
      <c r="T156" s="333"/>
      <c r="U156" s="333"/>
      <c r="V156" s="333"/>
    </row>
    <row r="157" spans="1:22" ht="13.2">
      <c r="A157" s="332"/>
      <c r="B157" s="333"/>
      <c r="C157" s="334"/>
      <c r="D157" s="334"/>
      <c r="E157" s="334"/>
      <c r="F157" s="334"/>
      <c r="G157" s="332"/>
      <c r="H157" s="335"/>
      <c r="I157" s="332"/>
      <c r="J157" s="332"/>
      <c r="K157" s="332"/>
      <c r="L157" s="333"/>
      <c r="M157" s="333"/>
      <c r="N157" s="333"/>
      <c r="O157" s="333"/>
      <c r="P157" s="333"/>
      <c r="Q157" s="333"/>
      <c r="R157" s="333"/>
      <c r="S157" s="333"/>
      <c r="T157" s="333"/>
      <c r="U157" s="333"/>
      <c r="V157" s="333"/>
    </row>
    <row r="158" spans="1:22" ht="13.2">
      <c r="A158" s="332"/>
      <c r="B158" s="333"/>
      <c r="C158" s="334"/>
      <c r="D158" s="334"/>
      <c r="E158" s="334"/>
      <c r="F158" s="334"/>
      <c r="G158" s="332"/>
      <c r="H158" s="335"/>
      <c r="I158" s="332"/>
      <c r="J158" s="332"/>
      <c r="K158" s="332"/>
      <c r="L158" s="333"/>
      <c r="M158" s="333"/>
      <c r="N158" s="333"/>
      <c r="O158" s="333"/>
      <c r="P158" s="333"/>
      <c r="Q158" s="333"/>
      <c r="R158" s="333"/>
      <c r="S158" s="333"/>
      <c r="T158" s="333"/>
      <c r="U158" s="333"/>
      <c r="V158" s="333"/>
    </row>
    <row r="159" spans="1:22" ht="13.2">
      <c r="A159" s="332"/>
      <c r="B159" s="333"/>
      <c r="C159" s="334"/>
      <c r="D159" s="334"/>
      <c r="E159" s="334"/>
      <c r="F159" s="334"/>
      <c r="G159" s="332"/>
      <c r="H159" s="335"/>
      <c r="I159" s="332"/>
      <c r="J159" s="332"/>
      <c r="K159" s="332"/>
      <c r="L159" s="333"/>
      <c r="M159" s="333"/>
      <c r="N159" s="333"/>
      <c r="O159" s="333"/>
      <c r="P159" s="333"/>
      <c r="Q159" s="333"/>
      <c r="R159" s="333"/>
      <c r="S159" s="333"/>
      <c r="T159" s="333"/>
      <c r="U159" s="333"/>
      <c r="V159" s="333"/>
    </row>
    <row r="160" spans="1:22" ht="13.2">
      <c r="A160" s="332"/>
      <c r="B160" s="333"/>
      <c r="C160" s="334"/>
      <c r="D160" s="334"/>
      <c r="E160" s="334"/>
      <c r="F160" s="334"/>
      <c r="G160" s="332"/>
      <c r="H160" s="335"/>
      <c r="I160" s="332"/>
      <c r="J160" s="332"/>
      <c r="K160" s="332"/>
      <c r="L160" s="333"/>
      <c r="M160" s="333"/>
      <c r="N160" s="333"/>
      <c r="O160" s="333"/>
      <c r="P160" s="333"/>
      <c r="Q160" s="333"/>
      <c r="R160" s="333"/>
      <c r="S160" s="333"/>
      <c r="T160" s="333"/>
      <c r="U160" s="333"/>
      <c r="V160" s="333"/>
    </row>
    <row r="161" spans="1:22" ht="13.2">
      <c r="A161" s="332"/>
      <c r="B161" s="333"/>
      <c r="C161" s="334"/>
      <c r="D161" s="334"/>
      <c r="E161" s="334"/>
      <c r="F161" s="334"/>
      <c r="G161" s="332"/>
      <c r="H161" s="335"/>
      <c r="I161" s="332"/>
      <c r="J161" s="332"/>
      <c r="K161" s="332"/>
      <c r="L161" s="333"/>
      <c r="M161" s="333"/>
      <c r="N161" s="333"/>
      <c r="O161" s="333"/>
      <c r="P161" s="333"/>
      <c r="Q161" s="333"/>
      <c r="R161" s="333"/>
      <c r="S161" s="333"/>
      <c r="T161" s="333"/>
      <c r="U161" s="333"/>
      <c r="V161" s="333"/>
    </row>
    <row r="162" spans="1:22" ht="13.2">
      <c r="A162" s="332"/>
      <c r="B162" s="333"/>
      <c r="C162" s="334"/>
      <c r="D162" s="334"/>
      <c r="E162" s="334"/>
      <c r="F162" s="334"/>
      <c r="G162" s="332"/>
      <c r="H162" s="335"/>
      <c r="I162" s="332"/>
      <c r="J162" s="332"/>
      <c r="K162" s="332"/>
      <c r="L162" s="333"/>
      <c r="M162" s="333"/>
      <c r="N162" s="333"/>
      <c r="O162" s="333"/>
      <c r="P162" s="333"/>
      <c r="Q162" s="333"/>
      <c r="R162" s="333"/>
      <c r="S162" s="333"/>
      <c r="T162" s="333"/>
      <c r="U162" s="333"/>
      <c r="V162" s="333"/>
    </row>
    <row r="163" spans="1:22" ht="13.2">
      <c r="A163" s="332"/>
      <c r="B163" s="333"/>
      <c r="C163" s="334"/>
      <c r="D163" s="334"/>
      <c r="E163" s="334"/>
      <c r="F163" s="334"/>
      <c r="G163" s="332"/>
      <c r="H163" s="335"/>
      <c r="I163" s="332"/>
      <c r="J163" s="332"/>
      <c r="K163" s="332"/>
      <c r="L163" s="333"/>
      <c r="M163" s="333"/>
      <c r="N163" s="333"/>
      <c r="O163" s="333"/>
      <c r="P163" s="333"/>
      <c r="Q163" s="333"/>
      <c r="R163" s="333"/>
      <c r="S163" s="333"/>
      <c r="T163" s="333"/>
      <c r="U163" s="333"/>
      <c r="V163" s="333"/>
    </row>
    <row r="164" spans="1:22" ht="13.2">
      <c r="A164" s="332"/>
      <c r="B164" s="333"/>
      <c r="C164" s="334"/>
      <c r="D164" s="334"/>
      <c r="E164" s="334"/>
      <c r="F164" s="334"/>
      <c r="G164" s="332"/>
      <c r="H164" s="335"/>
      <c r="I164" s="332"/>
      <c r="J164" s="332"/>
      <c r="K164" s="332"/>
      <c r="L164" s="333"/>
      <c r="M164" s="333"/>
      <c r="N164" s="333"/>
      <c r="O164" s="333"/>
      <c r="P164" s="333"/>
      <c r="Q164" s="333"/>
      <c r="R164" s="333"/>
      <c r="S164" s="333"/>
      <c r="T164" s="333"/>
      <c r="U164" s="333"/>
      <c r="V164" s="333"/>
    </row>
    <row r="165" spans="1:22" ht="13.2">
      <c r="A165" s="332"/>
      <c r="B165" s="333"/>
      <c r="C165" s="334"/>
      <c r="D165" s="334"/>
      <c r="E165" s="334"/>
      <c r="F165" s="334"/>
      <c r="G165" s="332"/>
      <c r="H165" s="335"/>
      <c r="I165" s="332"/>
      <c r="J165" s="332"/>
      <c r="K165" s="332"/>
      <c r="L165" s="333"/>
      <c r="M165" s="333"/>
      <c r="N165" s="333"/>
      <c r="O165" s="333"/>
      <c r="P165" s="333"/>
      <c r="Q165" s="333"/>
      <c r="R165" s="333"/>
      <c r="S165" s="333"/>
      <c r="T165" s="333"/>
      <c r="U165" s="333"/>
      <c r="V165" s="333"/>
    </row>
    <row r="166" spans="1:22" ht="13.2">
      <c r="A166" s="332"/>
      <c r="B166" s="333"/>
      <c r="C166" s="334"/>
      <c r="D166" s="334"/>
      <c r="E166" s="334"/>
      <c r="F166" s="334"/>
      <c r="G166" s="332"/>
      <c r="H166" s="335"/>
      <c r="I166" s="332"/>
      <c r="J166" s="332"/>
      <c r="K166" s="332"/>
      <c r="L166" s="333"/>
      <c r="M166" s="333"/>
      <c r="N166" s="333"/>
      <c r="O166" s="333"/>
      <c r="P166" s="333"/>
      <c r="Q166" s="333"/>
      <c r="R166" s="333"/>
      <c r="S166" s="333"/>
      <c r="T166" s="333"/>
      <c r="U166" s="333"/>
      <c r="V166" s="333"/>
    </row>
    <row r="167" spans="1:22" ht="13.2">
      <c r="A167" s="332"/>
      <c r="B167" s="333"/>
      <c r="C167" s="334"/>
      <c r="D167" s="334"/>
      <c r="E167" s="334"/>
      <c r="F167" s="334"/>
      <c r="G167" s="332"/>
      <c r="H167" s="335"/>
      <c r="I167" s="332"/>
      <c r="J167" s="332"/>
      <c r="K167" s="332"/>
      <c r="L167" s="333"/>
      <c r="M167" s="333"/>
      <c r="N167" s="333"/>
      <c r="O167" s="333"/>
      <c r="P167" s="333"/>
      <c r="Q167" s="333"/>
      <c r="R167" s="333"/>
      <c r="S167" s="333"/>
      <c r="T167" s="333"/>
      <c r="U167" s="333"/>
      <c r="V167" s="333"/>
    </row>
    <row r="168" spans="1:22" ht="13.2">
      <c r="A168" s="332"/>
      <c r="B168" s="333"/>
      <c r="C168" s="334"/>
      <c r="D168" s="334"/>
      <c r="E168" s="334"/>
      <c r="F168" s="334"/>
      <c r="G168" s="332"/>
      <c r="H168" s="335"/>
      <c r="I168" s="332"/>
      <c r="J168" s="332"/>
      <c r="K168" s="332"/>
      <c r="L168" s="333"/>
      <c r="M168" s="333"/>
      <c r="N168" s="333"/>
      <c r="O168" s="333"/>
      <c r="P168" s="333"/>
      <c r="Q168" s="333"/>
      <c r="R168" s="333"/>
      <c r="S168" s="333"/>
      <c r="T168" s="333"/>
      <c r="U168" s="333"/>
      <c r="V168" s="333"/>
    </row>
    <row r="169" spans="1:22" ht="13.2">
      <c r="A169" s="332"/>
      <c r="B169" s="333"/>
      <c r="C169" s="334"/>
      <c r="D169" s="334"/>
      <c r="E169" s="334"/>
      <c r="F169" s="334"/>
      <c r="G169" s="332"/>
      <c r="H169" s="335"/>
      <c r="I169" s="332"/>
      <c r="J169" s="332"/>
      <c r="K169" s="332"/>
      <c r="L169" s="333"/>
      <c r="M169" s="333"/>
      <c r="N169" s="333"/>
      <c r="O169" s="333"/>
      <c r="P169" s="333"/>
      <c r="Q169" s="333"/>
      <c r="R169" s="333"/>
      <c r="S169" s="333"/>
      <c r="T169" s="333"/>
      <c r="U169" s="333"/>
      <c r="V169" s="333"/>
    </row>
    <row r="170" spans="1:22" ht="13.2">
      <c r="A170" s="332"/>
      <c r="B170" s="333"/>
      <c r="C170" s="334"/>
      <c r="D170" s="334"/>
      <c r="E170" s="334"/>
      <c r="F170" s="334"/>
      <c r="G170" s="332"/>
      <c r="H170" s="335"/>
      <c r="I170" s="332"/>
      <c r="J170" s="332"/>
      <c r="K170" s="332"/>
      <c r="L170" s="333"/>
      <c r="M170" s="333"/>
      <c r="N170" s="333"/>
      <c r="O170" s="333"/>
      <c r="P170" s="333"/>
      <c r="Q170" s="333"/>
      <c r="R170" s="333"/>
      <c r="S170" s="333"/>
      <c r="T170" s="333"/>
      <c r="U170" s="333"/>
      <c r="V170" s="333"/>
    </row>
    <row r="171" spans="1:22" ht="13.2">
      <c r="A171" s="332"/>
      <c r="B171" s="333"/>
      <c r="C171" s="334"/>
      <c r="D171" s="334"/>
      <c r="E171" s="334"/>
      <c r="F171" s="334"/>
      <c r="G171" s="332"/>
      <c r="H171" s="335"/>
      <c r="I171" s="332"/>
      <c r="J171" s="332"/>
      <c r="K171" s="332"/>
      <c r="L171" s="333"/>
      <c r="M171" s="333"/>
      <c r="N171" s="333"/>
      <c r="O171" s="333"/>
      <c r="P171" s="333"/>
      <c r="Q171" s="333"/>
      <c r="R171" s="333"/>
      <c r="S171" s="333"/>
      <c r="T171" s="333"/>
      <c r="U171" s="333"/>
      <c r="V171" s="333"/>
    </row>
    <row r="172" spans="1:22" ht="13.2">
      <c r="A172" s="332"/>
      <c r="B172" s="333"/>
      <c r="C172" s="334"/>
      <c r="D172" s="334"/>
      <c r="E172" s="334"/>
      <c r="F172" s="334"/>
      <c r="G172" s="332"/>
      <c r="H172" s="335"/>
      <c r="I172" s="332"/>
      <c r="J172" s="332"/>
      <c r="K172" s="332"/>
      <c r="L172" s="333"/>
      <c r="M172" s="333"/>
      <c r="N172" s="333"/>
      <c r="O172" s="333"/>
      <c r="P172" s="333"/>
      <c r="Q172" s="333"/>
      <c r="R172" s="333"/>
      <c r="S172" s="333"/>
      <c r="T172" s="333"/>
      <c r="U172" s="333"/>
      <c r="V172" s="333"/>
    </row>
    <row r="173" spans="1:22" ht="13.2">
      <c r="A173" s="332"/>
      <c r="B173" s="333"/>
      <c r="C173" s="334"/>
      <c r="D173" s="334"/>
      <c r="E173" s="334"/>
      <c r="F173" s="334"/>
      <c r="G173" s="332"/>
      <c r="H173" s="335"/>
      <c r="I173" s="332"/>
      <c r="J173" s="332"/>
      <c r="K173" s="332"/>
      <c r="L173" s="333"/>
      <c r="M173" s="333"/>
      <c r="N173" s="333"/>
      <c r="O173" s="333"/>
      <c r="P173" s="333"/>
      <c r="Q173" s="333"/>
      <c r="R173" s="333"/>
      <c r="S173" s="333"/>
      <c r="T173" s="333"/>
      <c r="U173" s="333"/>
      <c r="V173" s="333"/>
    </row>
    <row r="174" spans="1:22" ht="13.2">
      <c r="A174" s="332"/>
      <c r="B174" s="333"/>
      <c r="C174" s="334"/>
      <c r="D174" s="334"/>
      <c r="E174" s="334"/>
      <c r="F174" s="334"/>
      <c r="G174" s="332"/>
      <c r="H174" s="335"/>
      <c r="I174" s="332"/>
      <c r="J174" s="332"/>
      <c r="K174" s="332"/>
      <c r="L174" s="333"/>
      <c r="M174" s="333"/>
      <c r="N174" s="333"/>
      <c r="O174" s="333"/>
      <c r="P174" s="333"/>
      <c r="Q174" s="333"/>
      <c r="R174" s="333"/>
      <c r="S174" s="333"/>
      <c r="T174" s="333"/>
      <c r="U174" s="333"/>
      <c r="V174" s="333"/>
    </row>
    <row r="175" spans="1:22" ht="13.2">
      <c r="A175" s="332"/>
      <c r="B175" s="333"/>
      <c r="C175" s="334"/>
      <c r="D175" s="334"/>
      <c r="E175" s="334"/>
      <c r="F175" s="334"/>
      <c r="G175" s="332"/>
      <c r="H175" s="335"/>
      <c r="I175" s="332"/>
      <c r="J175" s="332"/>
      <c r="K175" s="332"/>
      <c r="L175" s="333"/>
      <c r="M175" s="333"/>
      <c r="N175" s="333"/>
      <c r="O175" s="333"/>
      <c r="P175" s="333"/>
      <c r="Q175" s="333"/>
      <c r="R175" s="333"/>
      <c r="S175" s="333"/>
      <c r="T175" s="333"/>
      <c r="U175" s="333"/>
      <c r="V175" s="333"/>
    </row>
    <row r="176" spans="1:22" ht="13.2">
      <c r="A176" s="332"/>
      <c r="B176" s="333"/>
      <c r="C176" s="334"/>
      <c r="D176" s="334"/>
      <c r="E176" s="334"/>
      <c r="F176" s="334"/>
      <c r="G176" s="332"/>
      <c r="H176" s="335"/>
      <c r="I176" s="332"/>
      <c r="J176" s="332"/>
      <c r="K176" s="332"/>
      <c r="L176" s="333"/>
      <c r="M176" s="333"/>
      <c r="N176" s="333"/>
      <c r="O176" s="333"/>
      <c r="P176" s="333"/>
      <c r="Q176" s="333"/>
      <c r="R176" s="333"/>
      <c r="S176" s="333"/>
      <c r="T176" s="333"/>
      <c r="U176" s="333"/>
      <c r="V176" s="333"/>
    </row>
    <row r="177" spans="1:22" ht="13.2">
      <c r="A177" s="332"/>
      <c r="B177" s="333"/>
      <c r="C177" s="334"/>
      <c r="D177" s="334"/>
      <c r="E177" s="334"/>
      <c r="F177" s="334"/>
      <c r="G177" s="332"/>
      <c r="H177" s="335"/>
      <c r="I177" s="332"/>
      <c r="J177" s="332"/>
      <c r="K177" s="332"/>
      <c r="L177" s="333"/>
      <c r="M177" s="333"/>
      <c r="N177" s="333"/>
      <c r="O177" s="333"/>
      <c r="P177" s="333"/>
      <c r="Q177" s="333"/>
      <c r="R177" s="333"/>
      <c r="S177" s="333"/>
      <c r="T177" s="333"/>
      <c r="U177" s="333"/>
      <c r="V177" s="333"/>
    </row>
    <row r="178" spans="1:22" ht="13.2">
      <c r="A178" s="332"/>
      <c r="B178" s="333"/>
      <c r="C178" s="334"/>
      <c r="D178" s="334"/>
      <c r="E178" s="334"/>
      <c r="F178" s="334"/>
      <c r="G178" s="332"/>
      <c r="H178" s="335"/>
      <c r="I178" s="332"/>
      <c r="J178" s="332"/>
      <c r="K178" s="332"/>
      <c r="L178" s="333"/>
      <c r="M178" s="333"/>
      <c r="N178" s="333"/>
      <c r="O178" s="333"/>
      <c r="P178" s="333"/>
      <c r="Q178" s="333"/>
      <c r="R178" s="333"/>
      <c r="S178" s="333"/>
      <c r="T178" s="333"/>
      <c r="U178" s="333"/>
      <c r="V178" s="333"/>
    </row>
    <row r="179" spans="1:22" ht="13.2">
      <c r="A179" s="332"/>
      <c r="B179" s="333"/>
      <c r="C179" s="334"/>
      <c r="D179" s="334"/>
      <c r="E179" s="334"/>
      <c r="F179" s="334"/>
      <c r="G179" s="332"/>
      <c r="H179" s="335"/>
      <c r="I179" s="332"/>
      <c r="J179" s="332"/>
      <c r="K179" s="332"/>
      <c r="L179" s="333"/>
      <c r="M179" s="333"/>
      <c r="N179" s="333"/>
      <c r="O179" s="333"/>
      <c r="P179" s="333"/>
      <c r="Q179" s="333"/>
      <c r="R179" s="333"/>
      <c r="S179" s="333"/>
      <c r="T179" s="333"/>
      <c r="U179" s="333"/>
      <c r="V179" s="333"/>
    </row>
    <row r="180" spans="1:22" ht="13.2">
      <c r="A180" s="332"/>
      <c r="B180" s="333"/>
      <c r="C180" s="334"/>
      <c r="D180" s="334"/>
      <c r="E180" s="334"/>
      <c r="F180" s="334"/>
      <c r="G180" s="332"/>
      <c r="H180" s="335"/>
      <c r="I180" s="332"/>
      <c r="J180" s="332"/>
      <c r="K180" s="332"/>
      <c r="L180" s="333"/>
      <c r="M180" s="333"/>
      <c r="N180" s="333"/>
      <c r="O180" s="333"/>
      <c r="P180" s="333"/>
      <c r="Q180" s="333"/>
      <c r="R180" s="333"/>
      <c r="S180" s="333"/>
      <c r="T180" s="333"/>
      <c r="U180" s="333"/>
      <c r="V180" s="333"/>
    </row>
    <row r="181" spans="1:22" ht="13.2">
      <c r="A181" s="332"/>
      <c r="B181" s="333"/>
      <c r="C181" s="334"/>
      <c r="D181" s="334"/>
      <c r="E181" s="334"/>
      <c r="F181" s="334"/>
      <c r="G181" s="332"/>
      <c r="H181" s="335"/>
      <c r="I181" s="332"/>
      <c r="J181" s="332"/>
      <c r="K181" s="332"/>
      <c r="L181" s="333"/>
      <c r="M181" s="333"/>
      <c r="N181" s="333"/>
      <c r="O181" s="333"/>
      <c r="P181" s="333"/>
      <c r="Q181" s="333"/>
      <c r="R181" s="333"/>
      <c r="S181" s="333"/>
      <c r="T181" s="333"/>
      <c r="U181" s="333"/>
      <c r="V181" s="333"/>
    </row>
    <row r="182" spans="1:22" ht="13.2">
      <c r="A182" s="332"/>
      <c r="B182" s="333"/>
      <c r="C182" s="334"/>
      <c r="D182" s="334"/>
      <c r="E182" s="334"/>
      <c r="F182" s="334"/>
      <c r="G182" s="332"/>
      <c r="H182" s="335"/>
      <c r="I182" s="332"/>
      <c r="J182" s="332"/>
      <c r="K182" s="332"/>
      <c r="L182" s="333"/>
      <c r="M182" s="333"/>
      <c r="N182" s="333"/>
      <c r="O182" s="333"/>
      <c r="P182" s="333"/>
      <c r="Q182" s="333"/>
      <c r="R182" s="333"/>
      <c r="S182" s="333"/>
      <c r="T182" s="333"/>
      <c r="U182" s="333"/>
      <c r="V182" s="333"/>
    </row>
    <row r="183" spans="1:22" ht="13.2">
      <c r="A183" s="332"/>
      <c r="B183" s="333"/>
      <c r="C183" s="334"/>
      <c r="D183" s="334"/>
      <c r="E183" s="334"/>
      <c r="F183" s="334"/>
      <c r="G183" s="332"/>
      <c r="H183" s="335"/>
      <c r="I183" s="332"/>
      <c r="J183" s="332"/>
      <c r="K183" s="332"/>
      <c r="L183" s="333"/>
      <c r="M183" s="333"/>
      <c r="N183" s="333"/>
      <c r="O183" s="333"/>
      <c r="P183" s="333"/>
      <c r="Q183" s="333"/>
      <c r="R183" s="333"/>
      <c r="S183" s="333"/>
      <c r="T183" s="333"/>
      <c r="U183" s="333"/>
      <c r="V183" s="333"/>
    </row>
    <row r="184" spans="1:22" ht="13.2">
      <c r="A184" s="332"/>
      <c r="B184" s="333"/>
      <c r="C184" s="334"/>
      <c r="D184" s="334"/>
      <c r="E184" s="334"/>
      <c r="F184" s="334"/>
      <c r="G184" s="332"/>
      <c r="H184" s="335"/>
      <c r="I184" s="332"/>
      <c r="J184" s="332"/>
      <c r="K184" s="332"/>
      <c r="L184" s="333"/>
      <c r="M184" s="333"/>
      <c r="N184" s="333"/>
      <c r="O184" s="333"/>
      <c r="P184" s="333"/>
      <c r="Q184" s="333"/>
      <c r="R184" s="333"/>
      <c r="S184" s="333"/>
      <c r="T184" s="333"/>
      <c r="U184" s="333"/>
      <c r="V184" s="333"/>
    </row>
    <row r="185" spans="1:22" ht="13.2">
      <c r="A185" s="332"/>
      <c r="B185" s="333"/>
      <c r="C185" s="334"/>
      <c r="D185" s="334"/>
      <c r="E185" s="334"/>
      <c r="F185" s="334"/>
      <c r="G185" s="332"/>
      <c r="H185" s="335"/>
      <c r="I185" s="332"/>
      <c r="J185" s="332"/>
      <c r="K185" s="332"/>
      <c r="L185" s="333"/>
      <c r="M185" s="333"/>
      <c r="N185" s="333"/>
      <c r="O185" s="333"/>
      <c r="P185" s="333"/>
      <c r="Q185" s="333"/>
      <c r="R185" s="333"/>
      <c r="S185" s="333"/>
      <c r="T185" s="333"/>
      <c r="U185" s="333"/>
      <c r="V185" s="333"/>
    </row>
    <row r="186" spans="1:22" ht="13.2">
      <c r="A186" s="332"/>
      <c r="B186" s="333"/>
      <c r="C186" s="334"/>
      <c r="D186" s="334"/>
      <c r="E186" s="334"/>
      <c r="F186" s="334"/>
      <c r="G186" s="332"/>
      <c r="H186" s="335"/>
      <c r="I186" s="332"/>
      <c r="J186" s="332"/>
      <c r="K186" s="332"/>
      <c r="L186" s="333"/>
      <c r="M186" s="333"/>
      <c r="N186" s="333"/>
      <c r="O186" s="333"/>
      <c r="P186" s="333"/>
      <c r="Q186" s="333"/>
      <c r="R186" s="333"/>
      <c r="S186" s="333"/>
      <c r="T186" s="333"/>
      <c r="U186" s="333"/>
      <c r="V186" s="333"/>
    </row>
    <row r="187" spans="1:22" ht="13.2">
      <c r="A187" s="332"/>
      <c r="B187" s="333"/>
      <c r="C187" s="334"/>
      <c r="D187" s="334"/>
      <c r="E187" s="334"/>
      <c r="F187" s="334"/>
      <c r="G187" s="332"/>
      <c r="H187" s="335"/>
      <c r="I187" s="332"/>
      <c r="J187" s="332"/>
      <c r="K187" s="332"/>
      <c r="L187" s="333"/>
      <c r="M187" s="333"/>
      <c r="N187" s="333"/>
      <c r="O187" s="333"/>
      <c r="P187" s="333"/>
      <c r="Q187" s="333"/>
      <c r="R187" s="333"/>
      <c r="S187" s="333"/>
      <c r="T187" s="333"/>
      <c r="U187" s="333"/>
      <c r="V187" s="333"/>
    </row>
    <row r="188" spans="1:22" ht="13.2">
      <c r="A188" s="332"/>
      <c r="B188" s="333"/>
      <c r="C188" s="334"/>
      <c r="D188" s="334"/>
      <c r="E188" s="334"/>
      <c r="F188" s="334"/>
      <c r="G188" s="332"/>
      <c r="H188" s="335"/>
      <c r="I188" s="332"/>
      <c r="J188" s="332"/>
      <c r="K188" s="332"/>
      <c r="L188" s="333"/>
      <c r="M188" s="333"/>
      <c r="N188" s="333"/>
      <c r="O188" s="333"/>
      <c r="P188" s="333"/>
      <c r="Q188" s="333"/>
      <c r="R188" s="333"/>
      <c r="S188" s="333"/>
      <c r="T188" s="333"/>
      <c r="U188" s="333"/>
      <c r="V188" s="333"/>
    </row>
    <row r="189" spans="1:22" ht="13.2">
      <c r="A189" s="332"/>
      <c r="B189" s="333"/>
      <c r="C189" s="334"/>
      <c r="D189" s="334"/>
      <c r="E189" s="334"/>
      <c r="F189" s="334"/>
      <c r="G189" s="332"/>
      <c r="H189" s="335"/>
      <c r="I189" s="332"/>
      <c r="J189" s="332"/>
      <c r="K189" s="332"/>
      <c r="L189" s="333"/>
      <c r="M189" s="333"/>
      <c r="N189" s="333"/>
      <c r="O189" s="333"/>
      <c r="P189" s="333"/>
      <c r="Q189" s="333"/>
      <c r="R189" s="333"/>
      <c r="S189" s="333"/>
      <c r="T189" s="333"/>
      <c r="U189" s="333"/>
      <c r="V189" s="333"/>
    </row>
    <row r="190" spans="1:22" ht="13.2">
      <c r="A190" s="332"/>
      <c r="B190" s="333"/>
      <c r="C190" s="334"/>
      <c r="D190" s="334"/>
      <c r="E190" s="334"/>
      <c r="F190" s="334"/>
      <c r="G190" s="332"/>
      <c r="H190" s="335"/>
      <c r="I190" s="332"/>
      <c r="J190" s="332"/>
      <c r="K190" s="332"/>
      <c r="L190" s="333"/>
      <c r="M190" s="333"/>
      <c r="N190" s="333"/>
      <c r="O190" s="333"/>
      <c r="P190" s="333"/>
      <c r="Q190" s="333"/>
      <c r="R190" s="333"/>
      <c r="S190" s="333"/>
      <c r="T190" s="333"/>
      <c r="U190" s="333"/>
      <c r="V190" s="333"/>
    </row>
    <row r="191" spans="1:22" ht="13.2">
      <c r="A191" s="332"/>
      <c r="B191" s="333"/>
      <c r="C191" s="334"/>
      <c r="D191" s="334"/>
      <c r="E191" s="334"/>
      <c r="F191" s="334"/>
      <c r="G191" s="332"/>
      <c r="H191" s="335"/>
      <c r="I191" s="332"/>
      <c r="J191" s="332"/>
      <c r="K191" s="332"/>
      <c r="L191" s="333"/>
      <c r="M191" s="333"/>
      <c r="N191" s="333"/>
      <c r="O191" s="333"/>
      <c r="P191" s="333"/>
      <c r="Q191" s="333"/>
      <c r="R191" s="333"/>
      <c r="S191" s="333"/>
      <c r="T191" s="333"/>
      <c r="U191" s="333"/>
      <c r="V191" s="333"/>
    </row>
    <row r="192" spans="1:22" ht="13.2">
      <c r="A192" s="332"/>
      <c r="B192" s="333"/>
      <c r="C192" s="334"/>
      <c r="D192" s="334"/>
      <c r="E192" s="334"/>
      <c r="F192" s="334"/>
      <c r="G192" s="332"/>
      <c r="H192" s="335"/>
      <c r="I192" s="332"/>
      <c r="J192" s="332"/>
      <c r="K192" s="332"/>
      <c r="L192" s="333"/>
      <c r="M192" s="333"/>
      <c r="N192" s="333"/>
      <c r="O192" s="333"/>
      <c r="P192" s="333"/>
      <c r="Q192" s="333"/>
      <c r="R192" s="333"/>
      <c r="S192" s="333"/>
      <c r="T192" s="333"/>
      <c r="U192" s="333"/>
      <c r="V192" s="333"/>
    </row>
    <row r="193" spans="1:22" ht="13.2">
      <c r="A193" s="332"/>
      <c r="B193" s="333"/>
      <c r="C193" s="334"/>
      <c r="D193" s="334"/>
      <c r="E193" s="334"/>
      <c r="F193" s="334"/>
      <c r="G193" s="332"/>
      <c r="H193" s="335"/>
      <c r="I193" s="332"/>
      <c r="J193" s="332"/>
      <c r="K193" s="332"/>
      <c r="L193" s="333"/>
      <c r="M193" s="333"/>
      <c r="N193" s="333"/>
      <c r="O193" s="333"/>
      <c r="P193" s="333"/>
      <c r="Q193" s="333"/>
      <c r="R193" s="333"/>
      <c r="S193" s="333"/>
      <c r="T193" s="333"/>
      <c r="U193" s="333"/>
      <c r="V193" s="333"/>
    </row>
    <row r="194" spans="1:22" ht="13.2">
      <c r="A194" s="332"/>
      <c r="B194" s="333"/>
      <c r="C194" s="334"/>
      <c r="D194" s="334"/>
      <c r="E194" s="334"/>
      <c r="F194" s="334"/>
      <c r="G194" s="332"/>
      <c r="H194" s="335"/>
      <c r="I194" s="332"/>
      <c r="J194" s="332"/>
      <c r="K194" s="332"/>
      <c r="L194" s="333"/>
      <c r="M194" s="333"/>
      <c r="N194" s="333"/>
      <c r="O194" s="333"/>
      <c r="P194" s="333"/>
      <c r="Q194" s="333"/>
      <c r="R194" s="333"/>
      <c r="S194" s="333"/>
      <c r="T194" s="333"/>
      <c r="U194" s="333"/>
      <c r="V194" s="333"/>
    </row>
    <row r="195" spans="1:22" ht="13.2">
      <c r="A195" s="332"/>
      <c r="B195" s="333"/>
      <c r="C195" s="334"/>
      <c r="D195" s="334"/>
      <c r="E195" s="334"/>
      <c r="F195" s="334"/>
      <c r="G195" s="332"/>
      <c r="H195" s="335"/>
      <c r="I195" s="332"/>
      <c r="J195" s="332"/>
      <c r="K195" s="332"/>
      <c r="L195" s="333"/>
      <c r="M195" s="333"/>
      <c r="N195" s="333"/>
      <c r="O195" s="333"/>
      <c r="P195" s="333"/>
      <c r="Q195" s="333"/>
      <c r="R195" s="333"/>
      <c r="S195" s="333"/>
      <c r="T195" s="333"/>
      <c r="U195" s="333"/>
      <c r="V195" s="333"/>
    </row>
    <row r="196" spans="1:22" ht="13.2">
      <c r="A196" s="332"/>
      <c r="B196" s="333"/>
      <c r="C196" s="334"/>
      <c r="D196" s="334"/>
      <c r="E196" s="334"/>
      <c r="F196" s="334"/>
      <c r="G196" s="332"/>
      <c r="H196" s="335"/>
      <c r="I196" s="332"/>
      <c r="J196" s="332"/>
      <c r="K196" s="332"/>
      <c r="L196" s="333"/>
      <c r="M196" s="333"/>
      <c r="N196" s="333"/>
      <c r="O196" s="333"/>
      <c r="P196" s="333"/>
      <c r="Q196" s="333"/>
      <c r="R196" s="333"/>
      <c r="S196" s="333"/>
      <c r="T196" s="333"/>
      <c r="U196" s="333"/>
      <c r="V196" s="333"/>
    </row>
    <row r="197" spans="1:22" ht="13.2">
      <c r="A197" s="332"/>
      <c r="B197" s="333"/>
      <c r="C197" s="334"/>
      <c r="D197" s="334"/>
      <c r="E197" s="334"/>
      <c r="F197" s="334"/>
      <c r="G197" s="332"/>
      <c r="H197" s="335"/>
      <c r="I197" s="332"/>
      <c r="J197" s="332"/>
      <c r="K197" s="332"/>
      <c r="L197" s="333"/>
      <c r="M197" s="333"/>
      <c r="N197" s="333"/>
      <c r="O197" s="333"/>
      <c r="P197" s="333"/>
      <c r="Q197" s="333"/>
      <c r="R197" s="333"/>
      <c r="S197" s="333"/>
      <c r="T197" s="333"/>
      <c r="U197" s="333"/>
      <c r="V197" s="333"/>
    </row>
    <row r="198" spans="1:22" ht="13.2">
      <c r="A198" s="332"/>
      <c r="B198" s="333"/>
      <c r="C198" s="334"/>
      <c r="D198" s="334"/>
      <c r="E198" s="334"/>
      <c r="F198" s="334"/>
      <c r="G198" s="332"/>
      <c r="H198" s="335"/>
      <c r="I198" s="332"/>
      <c r="J198" s="332"/>
      <c r="K198" s="332"/>
      <c r="L198" s="333"/>
      <c r="M198" s="333"/>
      <c r="N198" s="333"/>
      <c r="O198" s="333"/>
      <c r="P198" s="333"/>
      <c r="Q198" s="333"/>
      <c r="R198" s="333"/>
      <c r="S198" s="333"/>
      <c r="T198" s="333"/>
      <c r="U198" s="333"/>
      <c r="V198" s="333"/>
    </row>
    <row r="199" spans="1:22" ht="13.2">
      <c r="A199" s="332"/>
      <c r="B199" s="333"/>
      <c r="C199" s="334"/>
      <c r="D199" s="334"/>
      <c r="E199" s="334"/>
      <c r="F199" s="334"/>
      <c r="G199" s="332"/>
      <c r="H199" s="335"/>
      <c r="I199" s="332"/>
      <c r="J199" s="332"/>
      <c r="K199" s="332"/>
      <c r="L199" s="333"/>
      <c r="M199" s="333"/>
      <c r="N199" s="333"/>
      <c r="O199" s="333"/>
      <c r="P199" s="333"/>
      <c r="Q199" s="333"/>
      <c r="R199" s="333"/>
      <c r="S199" s="333"/>
      <c r="T199" s="333"/>
      <c r="U199" s="333"/>
      <c r="V199" s="333"/>
    </row>
    <row r="200" spans="1:22" ht="13.2">
      <c r="A200" s="332"/>
      <c r="B200" s="333"/>
      <c r="C200" s="334"/>
      <c r="D200" s="334"/>
      <c r="E200" s="334"/>
      <c r="F200" s="334"/>
      <c r="G200" s="332"/>
      <c r="H200" s="335"/>
      <c r="I200" s="332"/>
      <c r="J200" s="332"/>
      <c r="K200" s="332"/>
      <c r="L200" s="333"/>
      <c r="M200" s="333"/>
      <c r="N200" s="333"/>
      <c r="O200" s="333"/>
      <c r="P200" s="333"/>
      <c r="Q200" s="333"/>
      <c r="R200" s="333"/>
      <c r="S200" s="333"/>
      <c r="T200" s="333"/>
      <c r="U200" s="333"/>
      <c r="V200" s="333"/>
    </row>
    <row r="201" spans="1:22" ht="13.2">
      <c r="A201" s="332"/>
      <c r="B201" s="333"/>
      <c r="C201" s="334"/>
      <c r="D201" s="334"/>
      <c r="E201" s="334"/>
      <c r="F201" s="334"/>
      <c r="G201" s="332"/>
      <c r="H201" s="335"/>
      <c r="I201" s="332"/>
      <c r="J201" s="332"/>
      <c r="K201" s="332"/>
      <c r="L201" s="333"/>
      <c r="M201" s="333"/>
      <c r="N201" s="333"/>
      <c r="O201" s="333"/>
      <c r="P201" s="333"/>
      <c r="Q201" s="333"/>
      <c r="R201" s="333"/>
      <c r="S201" s="333"/>
      <c r="T201" s="333"/>
      <c r="U201" s="333"/>
      <c r="V201" s="333"/>
    </row>
    <row r="202" spans="1:22" ht="13.2">
      <c r="A202" s="332"/>
      <c r="B202" s="333"/>
      <c r="C202" s="334"/>
      <c r="D202" s="334"/>
      <c r="E202" s="334"/>
      <c r="F202" s="334"/>
      <c r="G202" s="332"/>
      <c r="H202" s="335"/>
      <c r="I202" s="332"/>
      <c r="J202" s="332"/>
      <c r="K202" s="332"/>
      <c r="L202" s="333"/>
      <c r="M202" s="333"/>
      <c r="N202" s="333"/>
      <c r="O202" s="333"/>
      <c r="P202" s="333"/>
      <c r="Q202" s="333"/>
      <c r="R202" s="333"/>
      <c r="S202" s="333"/>
      <c r="T202" s="333"/>
      <c r="U202" s="333"/>
      <c r="V202" s="333"/>
    </row>
    <row r="203" spans="1:22" ht="13.2">
      <c r="A203" s="332"/>
      <c r="B203" s="333"/>
      <c r="C203" s="334"/>
      <c r="D203" s="334"/>
      <c r="E203" s="334"/>
      <c r="F203" s="334"/>
      <c r="G203" s="332"/>
      <c r="H203" s="335"/>
      <c r="I203" s="332"/>
      <c r="J203" s="332"/>
      <c r="K203" s="332"/>
      <c r="L203" s="333"/>
      <c r="M203" s="333"/>
      <c r="N203" s="333"/>
      <c r="O203" s="333"/>
      <c r="P203" s="333"/>
      <c r="Q203" s="333"/>
      <c r="R203" s="333"/>
      <c r="S203" s="333"/>
      <c r="T203" s="333"/>
      <c r="U203" s="333"/>
      <c r="V203" s="333"/>
    </row>
    <row r="204" spans="1:22" ht="13.2">
      <c r="A204" s="332"/>
      <c r="B204" s="333"/>
      <c r="C204" s="334"/>
      <c r="D204" s="334"/>
      <c r="E204" s="334"/>
      <c r="F204" s="334"/>
      <c r="G204" s="332"/>
      <c r="H204" s="335"/>
      <c r="I204" s="332"/>
      <c r="J204" s="332"/>
      <c r="K204" s="332"/>
      <c r="L204" s="333"/>
      <c r="M204" s="333"/>
      <c r="N204" s="333"/>
      <c r="O204" s="333"/>
      <c r="P204" s="333"/>
      <c r="Q204" s="333"/>
      <c r="R204" s="333"/>
      <c r="S204" s="333"/>
      <c r="T204" s="333"/>
      <c r="U204" s="333"/>
      <c r="V204" s="333"/>
    </row>
    <row r="205" spans="1:22" ht="13.2">
      <c r="A205" s="332"/>
      <c r="B205" s="333"/>
      <c r="C205" s="334"/>
      <c r="D205" s="334"/>
      <c r="E205" s="334"/>
      <c r="F205" s="334"/>
      <c r="G205" s="332"/>
      <c r="H205" s="335"/>
      <c r="I205" s="332"/>
      <c r="J205" s="332"/>
      <c r="K205" s="332"/>
      <c r="L205" s="333"/>
      <c r="M205" s="333"/>
      <c r="N205" s="333"/>
      <c r="O205" s="333"/>
      <c r="P205" s="333"/>
      <c r="Q205" s="333"/>
      <c r="R205" s="333"/>
      <c r="S205" s="333"/>
      <c r="T205" s="333"/>
      <c r="U205" s="333"/>
      <c r="V205" s="333"/>
    </row>
    <row r="206" spans="1:22" ht="13.2">
      <c r="A206" s="332"/>
      <c r="B206" s="333"/>
      <c r="C206" s="334"/>
      <c r="D206" s="334"/>
      <c r="E206" s="334"/>
      <c r="F206" s="334"/>
      <c r="G206" s="332"/>
      <c r="H206" s="335"/>
      <c r="I206" s="332"/>
      <c r="J206" s="332"/>
      <c r="K206" s="332"/>
      <c r="L206" s="333"/>
      <c r="M206" s="333"/>
      <c r="N206" s="333"/>
      <c r="O206" s="333"/>
      <c r="P206" s="333"/>
      <c r="Q206" s="333"/>
      <c r="R206" s="333"/>
      <c r="S206" s="333"/>
      <c r="T206" s="333"/>
      <c r="U206" s="333"/>
      <c r="V206" s="333"/>
    </row>
    <row r="207" spans="1:22" ht="13.2">
      <c r="A207" s="332"/>
      <c r="B207" s="333"/>
      <c r="C207" s="334"/>
      <c r="D207" s="334"/>
      <c r="E207" s="334"/>
      <c r="F207" s="334"/>
      <c r="G207" s="332"/>
      <c r="H207" s="335"/>
      <c r="I207" s="332"/>
      <c r="J207" s="332"/>
      <c r="K207" s="332"/>
      <c r="L207" s="333"/>
      <c r="M207" s="333"/>
      <c r="N207" s="333"/>
      <c r="O207" s="333"/>
      <c r="P207" s="333"/>
      <c r="Q207" s="333"/>
      <c r="R207" s="333"/>
      <c r="S207" s="333"/>
      <c r="T207" s="333"/>
      <c r="U207" s="333"/>
      <c r="V207" s="333"/>
    </row>
    <row r="208" spans="1:22" ht="13.2">
      <c r="A208" s="332"/>
      <c r="B208" s="333"/>
      <c r="C208" s="334"/>
      <c r="D208" s="334"/>
      <c r="E208" s="334"/>
      <c r="F208" s="334"/>
      <c r="G208" s="332"/>
      <c r="H208" s="335"/>
      <c r="I208" s="332"/>
      <c r="J208" s="332"/>
      <c r="K208" s="332"/>
      <c r="L208" s="333"/>
      <c r="M208" s="333"/>
      <c r="N208" s="333"/>
      <c r="O208" s="333"/>
      <c r="P208" s="333"/>
      <c r="Q208" s="333"/>
      <c r="R208" s="333"/>
      <c r="S208" s="333"/>
      <c r="T208" s="333"/>
      <c r="U208" s="333"/>
      <c r="V208" s="333"/>
    </row>
    <row r="209" spans="1:22" ht="13.2">
      <c r="A209" s="332"/>
      <c r="B209" s="333"/>
      <c r="C209" s="334"/>
      <c r="D209" s="334"/>
      <c r="E209" s="334"/>
      <c r="F209" s="334"/>
      <c r="G209" s="332"/>
      <c r="H209" s="335"/>
      <c r="I209" s="332"/>
      <c r="J209" s="332"/>
      <c r="K209" s="332"/>
      <c r="L209" s="333"/>
      <c r="M209" s="333"/>
      <c r="N209" s="333"/>
      <c r="O209" s="333"/>
      <c r="P209" s="333"/>
      <c r="Q209" s="333"/>
      <c r="R209" s="333"/>
      <c r="S209" s="333"/>
      <c r="T209" s="333"/>
      <c r="U209" s="333"/>
      <c r="V209" s="333"/>
    </row>
    <row r="210" spans="1:22" ht="13.2">
      <c r="A210" s="332"/>
      <c r="B210" s="333"/>
      <c r="C210" s="334"/>
      <c r="D210" s="334"/>
      <c r="E210" s="334"/>
      <c r="F210" s="334"/>
      <c r="G210" s="332"/>
      <c r="H210" s="335"/>
      <c r="I210" s="332"/>
      <c r="J210" s="332"/>
      <c r="K210" s="332"/>
      <c r="L210" s="333"/>
      <c r="M210" s="333"/>
      <c r="N210" s="333"/>
      <c r="O210" s="333"/>
      <c r="P210" s="333"/>
      <c r="Q210" s="333"/>
      <c r="R210" s="333"/>
      <c r="S210" s="333"/>
      <c r="T210" s="333"/>
      <c r="U210" s="333"/>
      <c r="V210" s="333"/>
    </row>
    <row r="211" spans="1:22" ht="13.2">
      <c r="A211" s="332"/>
      <c r="B211" s="333"/>
      <c r="C211" s="334"/>
      <c r="D211" s="334"/>
      <c r="E211" s="334"/>
      <c r="F211" s="334"/>
      <c r="G211" s="332"/>
      <c r="H211" s="335"/>
      <c r="I211" s="332"/>
      <c r="J211" s="332"/>
      <c r="K211" s="332"/>
      <c r="L211" s="333"/>
      <c r="M211" s="333"/>
      <c r="N211" s="333"/>
      <c r="O211" s="333"/>
      <c r="P211" s="333"/>
      <c r="Q211" s="333"/>
      <c r="R211" s="333"/>
      <c r="S211" s="333"/>
      <c r="T211" s="333"/>
      <c r="U211" s="333"/>
      <c r="V211" s="333"/>
    </row>
    <row r="212" spans="1:22" ht="13.2">
      <c r="A212" s="332"/>
      <c r="B212" s="333"/>
      <c r="C212" s="334"/>
      <c r="D212" s="334"/>
      <c r="E212" s="334"/>
      <c r="F212" s="334"/>
      <c r="G212" s="332"/>
      <c r="H212" s="335"/>
      <c r="I212" s="332"/>
      <c r="J212" s="332"/>
      <c r="K212" s="332"/>
      <c r="L212" s="333"/>
      <c r="M212" s="333"/>
      <c r="N212" s="333"/>
      <c r="O212" s="333"/>
      <c r="P212" s="333"/>
      <c r="Q212" s="333"/>
      <c r="R212" s="333"/>
      <c r="S212" s="333"/>
      <c r="T212" s="333"/>
      <c r="U212" s="333"/>
      <c r="V212" s="333"/>
    </row>
    <row r="213" spans="1:22" ht="13.2">
      <c r="A213" s="332"/>
      <c r="B213" s="333"/>
      <c r="C213" s="334"/>
      <c r="D213" s="334"/>
      <c r="E213" s="334"/>
      <c r="F213" s="334"/>
      <c r="G213" s="332"/>
      <c r="H213" s="335"/>
      <c r="I213" s="332"/>
      <c r="J213" s="332"/>
      <c r="K213" s="332"/>
      <c r="L213" s="333"/>
      <c r="M213" s="333"/>
      <c r="N213" s="333"/>
      <c r="O213" s="333"/>
      <c r="P213" s="333"/>
      <c r="Q213" s="333"/>
      <c r="R213" s="333"/>
      <c r="S213" s="333"/>
      <c r="T213" s="333"/>
      <c r="U213" s="333"/>
      <c r="V213" s="333"/>
    </row>
    <row r="214" spans="1:22" ht="13.2">
      <c r="A214" s="332"/>
      <c r="B214" s="333"/>
      <c r="C214" s="334"/>
      <c r="D214" s="334"/>
      <c r="E214" s="334"/>
      <c r="F214" s="334"/>
      <c r="G214" s="332"/>
      <c r="H214" s="335"/>
      <c r="I214" s="332"/>
      <c r="J214" s="332"/>
      <c r="K214" s="332"/>
      <c r="L214" s="333"/>
      <c r="M214" s="333"/>
      <c r="N214" s="333"/>
      <c r="O214" s="333"/>
      <c r="P214" s="333"/>
      <c r="Q214" s="333"/>
      <c r="R214" s="333"/>
      <c r="S214" s="333"/>
      <c r="T214" s="333"/>
      <c r="U214" s="333"/>
      <c r="V214" s="333"/>
    </row>
    <row r="215" spans="1:22" ht="13.2">
      <c r="A215" s="332"/>
      <c r="B215" s="333"/>
      <c r="C215" s="334"/>
      <c r="D215" s="334"/>
      <c r="E215" s="334"/>
      <c r="F215" s="334"/>
      <c r="G215" s="332"/>
      <c r="H215" s="335"/>
      <c r="I215" s="332"/>
      <c r="J215" s="332"/>
      <c r="K215" s="332"/>
      <c r="L215" s="333"/>
      <c r="M215" s="333"/>
      <c r="N215" s="333"/>
      <c r="O215" s="333"/>
      <c r="P215" s="333"/>
      <c r="Q215" s="333"/>
      <c r="R215" s="333"/>
      <c r="S215" s="333"/>
      <c r="T215" s="333"/>
      <c r="U215" s="333"/>
      <c r="V215" s="333"/>
    </row>
    <row r="216" spans="1:22" ht="13.2">
      <c r="A216" s="332"/>
      <c r="B216" s="333"/>
      <c r="C216" s="334"/>
      <c r="D216" s="334"/>
      <c r="E216" s="334"/>
      <c r="F216" s="334"/>
      <c r="G216" s="332"/>
      <c r="H216" s="335"/>
      <c r="I216" s="332"/>
      <c r="J216" s="332"/>
      <c r="K216" s="332"/>
      <c r="L216" s="333"/>
      <c r="M216" s="333"/>
      <c r="N216" s="333"/>
      <c r="O216" s="333"/>
      <c r="P216" s="333"/>
      <c r="Q216" s="333"/>
      <c r="R216" s="333"/>
      <c r="S216" s="333"/>
      <c r="T216" s="333"/>
      <c r="U216" s="333"/>
      <c r="V216" s="333"/>
    </row>
    <row r="217" spans="1:22" ht="13.2">
      <c r="A217" s="332"/>
      <c r="B217" s="333"/>
      <c r="C217" s="334"/>
      <c r="D217" s="334"/>
      <c r="E217" s="334"/>
      <c r="F217" s="334"/>
      <c r="G217" s="332"/>
      <c r="H217" s="335"/>
      <c r="I217" s="332"/>
      <c r="J217" s="332"/>
      <c r="K217" s="332"/>
      <c r="L217" s="333"/>
      <c r="M217" s="333"/>
      <c r="N217" s="333"/>
      <c r="O217" s="333"/>
      <c r="P217" s="333"/>
      <c r="Q217" s="333"/>
      <c r="R217" s="333"/>
      <c r="S217" s="333"/>
      <c r="T217" s="333"/>
      <c r="U217" s="333"/>
      <c r="V217" s="333"/>
    </row>
    <row r="218" spans="1:22" ht="13.2">
      <c r="A218" s="332"/>
      <c r="B218" s="333"/>
      <c r="C218" s="334"/>
      <c r="D218" s="334"/>
      <c r="E218" s="334"/>
      <c r="F218" s="334"/>
      <c r="G218" s="332"/>
      <c r="H218" s="335"/>
      <c r="I218" s="332"/>
      <c r="J218" s="332"/>
      <c r="K218" s="332"/>
      <c r="L218" s="333"/>
      <c r="M218" s="333"/>
      <c r="N218" s="333"/>
      <c r="O218" s="333"/>
      <c r="P218" s="333"/>
      <c r="Q218" s="333"/>
      <c r="R218" s="333"/>
      <c r="S218" s="333"/>
      <c r="T218" s="333"/>
      <c r="U218" s="333"/>
      <c r="V218" s="333"/>
    </row>
    <row r="219" spans="1:22" ht="13.2">
      <c r="A219" s="332"/>
      <c r="B219" s="333"/>
      <c r="C219" s="334"/>
      <c r="D219" s="334"/>
      <c r="E219" s="334"/>
      <c r="F219" s="334"/>
      <c r="G219" s="332"/>
      <c r="H219" s="335"/>
      <c r="I219" s="332"/>
      <c r="J219" s="332"/>
      <c r="K219" s="332"/>
      <c r="L219" s="333"/>
      <c r="M219" s="333"/>
      <c r="N219" s="333"/>
      <c r="O219" s="333"/>
      <c r="P219" s="333"/>
      <c r="Q219" s="333"/>
      <c r="R219" s="333"/>
      <c r="S219" s="333"/>
      <c r="T219" s="333"/>
      <c r="U219" s="333"/>
      <c r="V219" s="333"/>
    </row>
    <row r="220" spans="1:22" ht="13.2">
      <c r="A220" s="332"/>
      <c r="B220" s="333"/>
      <c r="C220" s="334"/>
      <c r="D220" s="334"/>
      <c r="E220" s="334"/>
      <c r="F220" s="334"/>
      <c r="G220" s="332"/>
      <c r="H220" s="335"/>
      <c r="I220" s="332"/>
      <c r="J220" s="332"/>
      <c r="K220" s="332"/>
      <c r="L220" s="333"/>
      <c r="M220" s="333"/>
      <c r="N220" s="333"/>
      <c r="O220" s="333"/>
      <c r="P220" s="333"/>
      <c r="Q220" s="333"/>
      <c r="R220" s="333"/>
      <c r="S220" s="333"/>
      <c r="T220" s="333"/>
      <c r="U220" s="333"/>
      <c r="V220" s="333"/>
    </row>
    <row r="221" spans="1:22" ht="13.2">
      <c r="A221" s="332"/>
      <c r="B221" s="333"/>
      <c r="C221" s="334"/>
      <c r="D221" s="334"/>
      <c r="E221" s="334"/>
      <c r="F221" s="334"/>
      <c r="G221" s="332"/>
      <c r="H221" s="335"/>
      <c r="I221" s="332"/>
      <c r="J221" s="332"/>
      <c r="K221" s="332"/>
      <c r="L221" s="333"/>
      <c r="M221" s="333"/>
      <c r="N221" s="333"/>
      <c r="O221" s="333"/>
      <c r="P221" s="333"/>
      <c r="Q221" s="333"/>
      <c r="R221" s="333"/>
      <c r="S221" s="333"/>
      <c r="T221" s="333"/>
      <c r="U221" s="333"/>
      <c r="V221" s="333"/>
    </row>
    <row r="222" spans="1:22" ht="13.2">
      <c r="A222" s="332"/>
      <c r="B222" s="333"/>
      <c r="C222" s="334"/>
      <c r="D222" s="334"/>
      <c r="E222" s="334"/>
      <c r="F222" s="334"/>
      <c r="G222" s="332"/>
      <c r="H222" s="335"/>
      <c r="I222" s="332"/>
      <c r="J222" s="332"/>
      <c r="K222" s="332"/>
      <c r="L222" s="333"/>
      <c r="M222" s="333"/>
      <c r="N222" s="333"/>
      <c r="O222" s="333"/>
      <c r="P222" s="333"/>
      <c r="Q222" s="333"/>
      <c r="R222" s="333"/>
      <c r="S222" s="333"/>
      <c r="T222" s="333"/>
      <c r="U222" s="333"/>
      <c r="V222" s="333"/>
    </row>
    <row r="223" spans="1:22" ht="13.2">
      <c r="A223" s="332"/>
      <c r="B223" s="333"/>
      <c r="C223" s="334"/>
      <c r="D223" s="334"/>
      <c r="E223" s="334"/>
      <c r="F223" s="334"/>
      <c r="G223" s="332"/>
      <c r="H223" s="335"/>
      <c r="I223" s="332"/>
      <c r="J223" s="332"/>
      <c r="K223" s="332"/>
      <c r="L223" s="333"/>
      <c r="M223" s="333"/>
      <c r="N223" s="333"/>
      <c r="O223" s="333"/>
      <c r="P223" s="333"/>
      <c r="Q223" s="333"/>
      <c r="R223" s="333"/>
      <c r="S223" s="333"/>
      <c r="T223" s="333"/>
      <c r="U223" s="333"/>
      <c r="V223" s="333"/>
    </row>
    <row r="224" spans="1:22" ht="13.2">
      <c r="A224" s="332"/>
      <c r="B224" s="333"/>
      <c r="C224" s="334"/>
      <c r="D224" s="334"/>
      <c r="E224" s="334"/>
      <c r="F224" s="334"/>
      <c r="G224" s="332"/>
      <c r="H224" s="335"/>
      <c r="I224" s="332"/>
      <c r="J224" s="332"/>
      <c r="K224" s="332"/>
      <c r="L224" s="333"/>
      <c r="M224" s="333"/>
      <c r="N224" s="333"/>
      <c r="O224" s="333"/>
      <c r="P224" s="333"/>
      <c r="Q224" s="333"/>
      <c r="R224" s="333"/>
      <c r="S224" s="333"/>
      <c r="T224" s="333"/>
      <c r="U224" s="333"/>
      <c r="V224" s="333"/>
    </row>
    <row r="225" spans="1:22" ht="13.2">
      <c r="A225" s="332"/>
      <c r="B225" s="333"/>
      <c r="C225" s="334"/>
      <c r="D225" s="334"/>
      <c r="E225" s="334"/>
      <c r="F225" s="334"/>
      <c r="G225" s="332"/>
      <c r="H225" s="335"/>
      <c r="I225" s="332"/>
      <c r="J225" s="332"/>
      <c r="K225" s="332"/>
      <c r="L225" s="333"/>
      <c r="M225" s="333"/>
      <c r="N225" s="333"/>
      <c r="O225" s="333"/>
      <c r="P225" s="333"/>
      <c r="Q225" s="333"/>
      <c r="R225" s="333"/>
      <c r="S225" s="333"/>
      <c r="T225" s="333"/>
      <c r="U225" s="333"/>
      <c r="V225" s="333"/>
    </row>
    <row r="226" spans="1:22" ht="13.2">
      <c r="A226" s="332"/>
      <c r="B226" s="333"/>
      <c r="C226" s="334"/>
      <c r="D226" s="334"/>
      <c r="E226" s="334"/>
      <c r="F226" s="334"/>
      <c r="G226" s="332"/>
      <c r="H226" s="335"/>
      <c r="I226" s="332"/>
      <c r="J226" s="332"/>
      <c r="K226" s="332"/>
      <c r="L226" s="333"/>
      <c r="M226" s="333"/>
      <c r="N226" s="333"/>
      <c r="O226" s="333"/>
      <c r="P226" s="333"/>
      <c r="Q226" s="333"/>
      <c r="R226" s="333"/>
      <c r="S226" s="333"/>
      <c r="T226" s="333"/>
      <c r="U226" s="333"/>
      <c r="V226" s="333"/>
    </row>
    <row r="227" spans="1:22" ht="13.2">
      <c r="A227" s="332"/>
      <c r="B227" s="333"/>
      <c r="C227" s="334"/>
      <c r="D227" s="334"/>
      <c r="E227" s="334"/>
      <c r="F227" s="334"/>
      <c r="G227" s="332"/>
      <c r="H227" s="335"/>
      <c r="I227" s="332"/>
      <c r="J227" s="332"/>
      <c r="K227" s="332"/>
      <c r="L227" s="333"/>
      <c r="M227" s="333"/>
      <c r="N227" s="333"/>
      <c r="O227" s="333"/>
      <c r="P227" s="333"/>
      <c r="Q227" s="333"/>
      <c r="R227" s="333"/>
      <c r="S227" s="333"/>
      <c r="T227" s="333"/>
      <c r="U227" s="333"/>
      <c r="V227" s="333"/>
    </row>
    <row r="228" spans="1:22" ht="13.2">
      <c r="A228" s="332"/>
      <c r="B228" s="333"/>
      <c r="C228" s="334"/>
      <c r="D228" s="334"/>
      <c r="E228" s="334"/>
      <c r="F228" s="334"/>
      <c r="G228" s="332"/>
      <c r="H228" s="335"/>
      <c r="I228" s="332"/>
      <c r="J228" s="332"/>
      <c r="K228" s="332"/>
      <c r="L228" s="333"/>
      <c r="M228" s="333"/>
      <c r="N228" s="333"/>
      <c r="O228" s="333"/>
      <c r="P228" s="333"/>
      <c r="Q228" s="333"/>
      <c r="R228" s="333"/>
      <c r="S228" s="333"/>
      <c r="T228" s="333"/>
      <c r="U228" s="333"/>
      <c r="V228" s="333"/>
    </row>
    <row r="229" spans="1:22" ht="13.2">
      <c r="A229" s="332"/>
      <c r="B229" s="333"/>
      <c r="C229" s="334"/>
      <c r="D229" s="334"/>
      <c r="E229" s="334"/>
      <c r="F229" s="334"/>
      <c r="G229" s="332"/>
      <c r="H229" s="335"/>
      <c r="I229" s="332"/>
      <c r="J229" s="332"/>
      <c r="K229" s="332"/>
      <c r="L229" s="333"/>
      <c r="M229" s="333"/>
      <c r="N229" s="333"/>
      <c r="O229" s="333"/>
      <c r="P229" s="333"/>
      <c r="Q229" s="333"/>
      <c r="R229" s="333"/>
      <c r="S229" s="333"/>
      <c r="T229" s="333"/>
      <c r="U229" s="333"/>
      <c r="V229" s="333"/>
    </row>
    <row r="230" spans="1:22" ht="13.2">
      <c r="A230" s="332"/>
      <c r="B230" s="333"/>
      <c r="C230" s="334"/>
      <c r="D230" s="334"/>
      <c r="E230" s="334"/>
      <c r="F230" s="334"/>
      <c r="G230" s="332"/>
      <c r="H230" s="335"/>
      <c r="I230" s="332"/>
      <c r="J230" s="332"/>
      <c r="K230" s="332"/>
      <c r="L230" s="333"/>
      <c r="M230" s="333"/>
      <c r="N230" s="333"/>
      <c r="O230" s="333"/>
      <c r="P230" s="333"/>
      <c r="Q230" s="333"/>
      <c r="R230" s="333"/>
      <c r="S230" s="333"/>
      <c r="T230" s="333"/>
      <c r="U230" s="333"/>
      <c r="V230" s="333"/>
    </row>
    <row r="231" spans="1:22" ht="13.2">
      <c r="A231" s="332"/>
      <c r="B231" s="333"/>
      <c r="C231" s="334"/>
      <c r="D231" s="334"/>
      <c r="E231" s="334"/>
      <c r="F231" s="334"/>
      <c r="G231" s="332"/>
      <c r="H231" s="335"/>
      <c r="I231" s="332"/>
      <c r="J231" s="332"/>
      <c r="K231" s="332"/>
      <c r="L231" s="333"/>
      <c r="M231" s="333"/>
      <c r="N231" s="333"/>
      <c r="O231" s="333"/>
      <c r="P231" s="333"/>
      <c r="Q231" s="333"/>
      <c r="R231" s="333"/>
      <c r="S231" s="333"/>
      <c r="T231" s="333"/>
      <c r="U231" s="333"/>
      <c r="V231" s="333"/>
    </row>
    <row r="232" spans="1:22" ht="13.2">
      <c r="A232" s="332"/>
      <c r="B232" s="333"/>
      <c r="C232" s="334"/>
      <c r="D232" s="334"/>
      <c r="E232" s="334"/>
      <c r="F232" s="334"/>
      <c r="G232" s="332"/>
      <c r="H232" s="335"/>
      <c r="I232" s="332"/>
      <c r="J232" s="332"/>
      <c r="K232" s="332"/>
      <c r="L232" s="333"/>
      <c r="M232" s="333"/>
      <c r="N232" s="333"/>
      <c r="O232" s="333"/>
      <c r="P232" s="333"/>
      <c r="Q232" s="333"/>
      <c r="R232" s="333"/>
      <c r="S232" s="333"/>
      <c r="T232" s="333"/>
      <c r="U232" s="333"/>
      <c r="V232" s="333"/>
    </row>
    <row r="233" spans="1:22" ht="13.2">
      <c r="A233" s="332"/>
      <c r="B233" s="333"/>
      <c r="C233" s="334"/>
      <c r="D233" s="334"/>
      <c r="E233" s="334"/>
      <c r="F233" s="334"/>
      <c r="G233" s="332"/>
      <c r="H233" s="335"/>
      <c r="I233" s="332"/>
      <c r="J233" s="332"/>
      <c r="K233" s="332"/>
      <c r="L233" s="333"/>
      <c r="M233" s="333"/>
      <c r="N233" s="333"/>
      <c r="O233" s="333"/>
      <c r="P233" s="333"/>
      <c r="Q233" s="333"/>
      <c r="R233" s="333"/>
      <c r="S233" s="333"/>
      <c r="T233" s="333"/>
      <c r="U233" s="333"/>
      <c r="V233" s="333"/>
    </row>
    <row r="234" spans="1:22" ht="13.2">
      <c r="A234" s="332"/>
      <c r="B234" s="333"/>
      <c r="C234" s="334"/>
      <c r="D234" s="334"/>
      <c r="E234" s="334"/>
      <c r="F234" s="334"/>
      <c r="G234" s="332"/>
      <c r="H234" s="335"/>
      <c r="I234" s="332"/>
      <c r="J234" s="332"/>
      <c r="K234" s="332"/>
      <c r="L234" s="333"/>
      <c r="M234" s="333"/>
      <c r="N234" s="333"/>
      <c r="O234" s="333"/>
      <c r="P234" s="333"/>
      <c r="Q234" s="333"/>
      <c r="R234" s="333"/>
      <c r="S234" s="333"/>
      <c r="T234" s="333"/>
      <c r="U234" s="333"/>
      <c r="V234" s="333"/>
    </row>
    <row r="235" spans="1:22" ht="13.2">
      <c r="A235" s="332"/>
      <c r="B235" s="333"/>
      <c r="C235" s="334"/>
      <c r="D235" s="334"/>
      <c r="E235" s="334"/>
      <c r="F235" s="334"/>
      <c r="G235" s="332"/>
      <c r="H235" s="335"/>
      <c r="I235" s="332"/>
      <c r="J235" s="332"/>
      <c r="K235" s="332"/>
      <c r="L235" s="333"/>
      <c r="M235" s="333"/>
      <c r="N235" s="333"/>
      <c r="O235" s="333"/>
      <c r="P235" s="333"/>
      <c r="Q235" s="333"/>
      <c r="R235" s="333"/>
      <c r="S235" s="333"/>
      <c r="T235" s="333"/>
      <c r="U235" s="333"/>
      <c r="V235" s="333"/>
    </row>
    <row r="236" spans="1:22" ht="13.2">
      <c r="A236" s="332"/>
      <c r="B236" s="333"/>
      <c r="C236" s="334"/>
      <c r="D236" s="334"/>
      <c r="E236" s="334"/>
      <c r="F236" s="334"/>
      <c r="G236" s="332"/>
      <c r="H236" s="335"/>
      <c r="I236" s="332"/>
      <c r="J236" s="332"/>
      <c r="K236" s="332"/>
      <c r="L236" s="333"/>
      <c r="M236" s="333"/>
      <c r="N236" s="333"/>
      <c r="O236" s="333"/>
      <c r="P236" s="333"/>
      <c r="Q236" s="333"/>
      <c r="R236" s="333"/>
      <c r="S236" s="333"/>
      <c r="T236" s="333"/>
      <c r="U236" s="333"/>
      <c r="V236" s="333"/>
    </row>
    <row r="237" spans="1:22" ht="13.2">
      <c r="A237" s="332"/>
      <c r="B237" s="333"/>
      <c r="C237" s="334"/>
      <c r="D237" s="334"/>
      <c r="E237" s="334"/>
      <c r="F237" s="334"/>
      <c r="G237" s="332"/>
      <c r="H237" s="335"/>
      <c r="I237" s="332"/>
      <c r="J237" s="332"/>
      <c r="K237" s="332"/>
      <c r="L237" s="333"/>
      <c r="M237" s="333"/>
      <c r="N237" s="333"/>
      <c r="O237" s="333"/>
      <c r="P237" s="333"/>
      <c r="Q237" s="333"/>
      <c r="R237" s="333"/>
      <c r="S237" s="333"/>
      <c r="T237" s="333"/>
      <c r="U237" s="333"/>
      <c r="V237" s="333"/>
    </row>
    <row r="238" spans="1:22" ht="13.2">
      <c r="A238" s="332"/>
      <c r="B238" s="333"/>
      <c r="C238" s="334"/>
      <c r="D238" s="334"/>
      <c r="E238" s="334"/>
      <c r="F238" s="334"/>
      <c r="G238" s="332"/>
      <c r="H238" s="335"/>
      <c r="I238" s="332"/>
      <c r="J238" s="332"/>
      <c r="K238" s="332"/>
      <c r="L238" s="333"/>
      <c r="M238" s="333"/>
      <c r="N238" s="333"/>
      <c r="O238" s="333"/>
      <c r="P238" s="333"/>
      <c r="Q238" s="333"/>
      <c r="R238" s="333"/>
      <c r="S238" s="333"/>
      <c r="T238" s="333"/>
      <c r="U238" s="333"/>
      <c r="V238" s="333"/>
    </row>
    <row r="239" spans="1:22" ht="13.2">
      <c r="A239" s="332"/>
      <c r="B239" s="333"/>
      <c r="C239" s="334"/>
      <c r="D239" s="334"/>
      <c r="E239" s="334"/>
      <c r="F239" s="334"/>
      <c r="G239" s="332"/>
      <c r="H239" s="335"/>
      <c r="I239" s="332"/>
      <c r="J239" s="332"/>
      <c r="K239" s="332"/>
      <c r="L239" s="333"/>
      <c r="M239" s="333"/>
      <c r="N239" s="333"/>
      <c r="O239" s="333"/>
      <c r="P239" s="333"/>
      <c r="Q239" s="333"/>
      <c r="R239" s="333"/>
      <c r="S239" s="333"/>
      <c r="T239" s="333"/>
      <c r="U239" s="333"/>
      <c r="V239" s="333"/>
    </row>
    <row r="240" spans="1:22" ht="13.2">
      <c r="A240" s="332"/>
      <c r="B240" s="333"/>
      <c r="C240" s="334"/>
      <c r="D240" s="334"/>
      <c r="E240" s="334"/>
      <c r="F240" s="334"/>
      <c r="G240" s="332"/>
      <c r="H240" s="335"/>
      <c r="I240" s="332"/>
      <c r="J240" s="332"/>
      <c r="K240" s="332"/>
      <c r="L240" s="333"/>
      <c r="M240" s="333"/>
      <c r="N240" s="333"/>
      <c r="O240" s="333"/>
      <c r="P240" s="333"/>
      <c r="Q240" s="333"/>
      <c r="R240" s="333"/>
      <c r="S240" s="333"/>
      <c r="T240" s="333"/>
      <c r="U240" s="333"/>
      <c r="V240" s="333"/>
    </row>
    <row r="241" spans="1:22" ht="13.2">
      <c r="A241" s="332"/>
      <c r="B241" s="333"/>
      <c r="C241" s="334"/>
      <c r="D241" s="334"/>
      <c r="E241" s="334"/>
      <c r="F241" s="334"/>
      <c r="G241" s="332"/>
      <c r="H241" s="335"/>
      <c r="I241" s="332"/>
      <c r="J241" s="332"/>
      <c r="K241" s="332"/>
      <c r="L241" s="333"/>
      <c r="M241" s="333"/>
      <c r="N241" s="333"/>
      <c r="O241" s="333"/>
      <c r="P241" s="333"/>
      <c r="Q241" s="333"/>
      <c r="R241" s="333"/>
      <c r="S241" s="333"/>
      <c r="T241" s="333"/>
      <c r="U241" s="333"/>
      <c r="V241" s="333"/>
    </row>
    <row r="242" spans="1:22" ht="13.2">
      <c r="A242" s="332"/>
      <c r="B242" s="333"/>
      <c r="C242" s="334"/>
      <c r="D242" s="334"/>
      <c r="E242" s="334"/>
      <c r="F242" s="334"/>
      <c r="G242" s="332"/>
      <c r="H242" s="335"/>
      <c r="I242" s="332"/>
      <c r="J242" s="332"/>
      <c r="K242" s="332"/>
      <c r="L242" s="333"/>
      <c r="M242" s="333"/>
      <c r="N242" s="333"/>
      <c r="O242" s="333"/>
      <c r="P242" s="333"/>
      <c r="Q242" s="333"/>
      <c r="R242" s="333"/>
      <c r="S242" s="333"/>
      <c r="T242" s="333"/>
      <c r="U242" s="333"/>
      <c r="V242" s="333"/>
    </row>
    <row r="243" spans="1:22" ht="13.2">
      <c r="A243" s="332"/>
      <c r="B243" s="333"/>
      <c r="C243" s="334"/>
      <c r="D243" s="334"/>
      <c r="E243" s="334"/>
      <c r="F243" s="334"/>
      <c r="G243" s="332"/>
      <c r="H243" s="335"/>
      <c r="I243" s="332"/>
      <c r="J243" s="332"/>
      <c r="K243" s="332"/>
      <c r="L243" s="333"/>
      <c r="M243" s="333"/>
      <c r="N243" s="333"/>
      <c r="O243" s="333"/>
      <c r="P243" s="333"/>
      <c r="Q243" s="333"/>
      <c r="R243" s="333"/>
      <c r="S243" s="333"/>
      <c r="T243" s="333"/>
      <c r="U243" s="333"/>
      <c r="V243" s="333"/>
    </row>
    <row r="244" spans="1:22" ht="13.2">
      <c r="A244" s="332"/>
      <c r="B244" s="333"/>
      <c r="C244" s="334"/>
      <c r="D244" s="334"/>
      <c r="E244" s="334"/>
      <c r="F244" s="334"/>
      <c r="G244" s="332"/>
      <c r="H244" s="335"/>
      <c r="I244" s="332"/>
      <c r="J244" s="332"/>
      <c r="K244" s="332"/>
      <c r="L244" s="333"/>
      <c r="M244" s="333"/>
      <c r="N244" s="333"/>
      <c r="O244" s="333"/>
      <c r="P244" s="333"/>
      <c r="Q244" s="333"/>
      <c r="R244" s="333"/>
      <c r="S244" s="333"/>
      <c r="T244" s="333"/>
      <c r="U244" s="333"/>
      <c r="V244" s="333"/>
    </row>
    <row r="245" spans="1:22" ht="13.2">
      <c r="A245" s="332"/>
      <c r="B245" s="333"/>
      <c r="C245" s="334"/>
      <c r="D245" s="334"/>
      <c r="E245" s="334"/>
      <c r="F245" s="334"/>
      <c r="G245" s="332"/>
      <c r="H245" s="335"/>
      <c r="I245" s="332"/>
      <c r="J245" s="332"/>
      <c r="K245" s="332"/>
      <c r="L245" s="333"/>
      <c r="M245" s="333"/>
      <c r="N245" s="333"/>
      <c r="O245" s="333"/>
      <c r="P245" s="333"/>
      <c r="Q245" s="333"/>
      <c r="R245" s="333"/>
      <c r="S245" s="333"/>
      <c r="T245" s="333"/>
      <c r="U245" s="333"/>
      <c r="V245" s="333"/>
    </row>
    <row r="246" spans="1:22" ht="13.2">
      <c r="A246" s="332"/>
      <c r="B246" s="333"/>
      <c r="C246" s="334"/>
      <c r="D246" s="334"/>
      <c r="E246" s="334"/>
      <c r="F246" s="334"/>
      <c r="G246" s="332"/>
      <c r="H246" s="335"/>
      <c r="I246" s="332"/>
      <c r="J246" s="332"/>
      <c r="K246" s="332"/>
      <c r="L246" s="333"/>
      <c r="M246" s="333"/>
      <c r="N246" s="333"/>
      <c r="O246" s="333"/>
      <c r="P246" s="333"/>
      <c r="Q246" s="333"/>
      <c r="R246" s="333"/>
      <c r="S246" s="333"/>
      <c r="T246" s="333"/>
      <c r="U246" s="333"/>
      <c r="V246" s="333"/>
    </row>
    <row r="247" spans="1:22" ht="13.2">
      <c r="A247" s="332"/>
      <c r="B247" s="333"/>
      <c r="C247" s="334"/>
      <c r="D247" s="334"/>
      <c r="E247" s="334"/>
      <c r="F247" s="334"/>
      <c r="G247" s="332"/>
      <c r="H247" s="335"/>
      <c r="I247" s="332"/>
      <c r="J247" s="332"/>
      <c r="K247" s="332"/>
      <c r="L247" s="333"/>
      <c r="M247" s="333"/>
      <c r="N247" s="333"/>
      <c r="O247" s="333"/>
      <c r="P247" s="333"/>
      <c r="Q247" s="333"/>
      <c r="R247" s="333"/>
      <c r="S247" s="333"/>
      <c r="T247" s="333"/>
      <c r="U247" s="333"/>
      <c r="V247" s="333"/>
    </row>
    <row r="248" spans="1:22" ht="13.2">
      <c r="A248" s="332"/>
      <c r="B248" s="333"/>
      <c r="C248" s="334"/>
      <c r="D248" s="334"/>
      <c r="E248" s="334"/>
      <c r="F248" s="334"/>
      <c r="G248" s="332"/>
      <c r="H248" s="335"/>
      <c r="I248" s="332"/>
      <c r="J248" s="332"/>
      <c r="K248" s="332"/>
      <c r="L248" s="333"/>
      <c r="M248" s="333"/>
      <c r="N248" s="333"/>
      <c r="O248" s="333"/>
      <c r="P248" s="333"/>
      <c r="Q248" s="333"/>
      <c r="R248" s="333"/>
      <c r="S248" s="333"/>
      <c r="T248" s="333"/>
      <c r="U248" s="333"/>
      <c r="V248" s="333"/>
    </row>
    <row r="249" spans="1:22" ht="13.2">
      <c r="A249" s="332"/>
      <c r="B249" s="333"/>
      <c r="C249" s="334"/>
      <c r="D249" s="334"/>
      <c r="E249" s="334"/>
      <c r="F249" s="334"/>
      <c r="G249" s="332"/>
      <c r="H249" s="335"/>
      <c r="I249" s="332"/>
      <c r="J249" s="332"/>
      <c r="K249" s="332"/>
      <c r="L249" s="333"/>
      <c r="M249" s="333"/>
      <c r="N249" s="333"/>
      <c r="O249" s="333"/>
      <c r="P249" s="333"/>
      <c r="Q249" s="333"/>
      <c r="R249" s="333"/>
      <c r="S249" s="333"/>
      <c r="T249" s="333"/>
      <c r="U249" s="333"/>
      <c r="V249" s="333"/>
    </row>
    <row r="250" spans="1:22" ht="13.2">
      <c r="A250" s="332"/>
      <c r="B250" s="333"/>
      <c r="C250" s="334"/>
      <c r="D250" s="334"/>
      <c r="E250" s="334"/>
      <c r="F250" s="334"/>
      <c r="G250" s="332"/>
      <c r="H250" s="335"/>
      <c r="I250" s="332"/>
      <c r="J250" s="332"/>
      <c r="K250" s="332"/>
      <c r="L250" s="333"/>
      <c r="M250" s="333"/>
      <c r="N250" s="333"/>
      <c r="O250" s="333"/>
      <c r="P250" s="333"/>
      <c r="Q250" s="333"/>
      <c r="R250" s="333"/>
      <c r="S250" s="333"/>
      <c r="T250" s="333"/>
      <c r="U250" s="333"/>
      <c r="V250" s="333"/>
    </row>
    <row r="251" spans="1:22" ht="13.2">
      <c r="A251" s="332"/>
      <c r="B251" s="333"/>
      <c r="C251" s="334"/>
      <c r="D251" s="334"/>
      <c r="E251" s="334"/>
      <c r="F251" s="334"/>
      <c r="G251" s="332"/>
      <c r="H251" s="335"/>
      <c r="I251" s="332"/>
      <c r="J251" s="332"/>
      <c r="K251" s="332"/>
      <c r="L251" s="333"/>
      <c r="M251" s="333"/>
      <c r="N251" s="333"/>
      <c r="O251" s="333"/>
      <c r="P251" s="333"/>
      <c r="Q251" s="333"/>
      <c r="R251" s="333"/>
      <c r="S251" s="333"/>
      <c r="T251" s="333"/>
      <c r="U251" s="333"/>
      <c r="V251" s="333"/>
    </row>
    <row r="252" spans="1:22" ht="13.2">
      <c r="A252" s="332"/>
      <c r="B252" s="333"/>
      <c r="C252" s="334"/>
      <c r="D252" s="334"/>
      <c r="E252" s="334"/>
      <c r="F252" s="334"/>
      <c r="G252" s="332"/>
      <c r="H252" s="335"/>
      <c r="I252" s="332"/>
      <c r="J252" s="332"/>
      <c r="K252" s="332"/>
      <c r="L252" s="333"/>
      <c r="M252" s="333"/>
      <c r="N252" s="333"/>
      <c r="O252" s="333"/>
      <c r="P252" s="333"/>
      <c r="Q252" s="333"/>
      <c r="R252" s="333"/>
      <c r="S252" s="333"/>
      <c r="T252" s="333"/>
      <c r="U252" s="333"/>
      <c r="V252" s="333"/>
    </row>
    <row r="253" spans="1:22" ht="13.2">
      <c r="A253" s="332"/>
      <c r="B253" s="333"/>
      <c r="C253" s="334"/>
      <c r="D253" s="334"/>
      <c r="E253" s="334"/>
      <c r="F253" s="334"/>
      <c r="G253" s="332"/>
      <c r="H253" s="335"/>
      <c r="I253" s="332"/>
      <c r="J253" s="332"/>
      <c r="K253" s="332"/>
      <c r="L253" s="333"/>
      <c r="M253" s="333"/>
      <c r="N253" s="333"/>
      <c r="O253" s="333"/>
      <c r="P253" s="333"/>
      <c r="Q253" s="333"/>
      <c r="R253" s="333"/>
      <c r="S253" s="333"/>
      <c r="T253" s="333"/>
      <c r="U253" s="333"/>
      <c r="V253" s="333"/>
    </row>
    <row r="254" spans="1:22" ht="13.2">
      <c r="A254" s="332"/>
      <c r="B254" s="333"/>
      <c r="C254" s="334"/>
      <c r="D254" s="334"/>
      <c r="E254" s="334"/>
      <c r="F254" s="334"/>
      <c r="G254" s="332"/>
      <c r="H254" s="335"/>
      <c r="I254" s="332"/>
      <c r="J254" s="332"/>
      <c r="K254" s="332"/>
      <c r="L254" s="333"/>
      <c r="M254" s="333"/>
      <c r="N254" s="333"/>
      <c r="O254" s="333"/>
      <c r="P254" s="333"/>
      <c r="Q254" s="333"/>
      <c r="R254" s="333"/>
      <c r="S254" s="333"/>
      <c r="T254" s="333"/>
      <c r="U254" s="333"/>
      <c r="V254" s="333"/>
    </row>
    <row r="255" spans="1:22" ht="13.2">
      <c r="A255" s="332"/>
      <c r="B255" s="333"/>
      <c r="C255" s="334"/>
      <c r="D255" s="334"/>
      <c r="E255" s="334"/>
      <c r="F255" s="334"/>
      <c r="G255" s="332"/>
      <c r="H255" s="335"/>
      <c r="I255" s="332"/>
      <c r="J255" s="332"/>
      <c r="K255" s="332"/>
      <c r="L255" s="333"/>
      <c r="M255" s="333"/>
      <c r="N255" s="333"/>
      <c r="O255" s="333"/>
      <c r="P255" s="333"/>
      <c r="Q255" s="333"/>
      <c r="R255" s="333"/>
      <c r="S255" s="333"/>
      <c r="T255" s="333"/>
      <c r="U255" s="333"/>
      <c r="V255" s="333"/>
    </row>
    <row r="256" spans="1:22" ht="13.2">
      <c r="A256" s="332"/>
      <c r="B256" s="333"/>
      <c r="C256" s="334"/>
      <c r="D256" s="334"/>
      <c r="E256" s="334"/>
      <c r="F256" s="334"/>
      <c r="G256" s="332"/>
      <c r="H256" s="335"/>
      <c r="I256" s="332"/>
      <c r="J256" s="332"/>
      <c r="K256" s="332"/>
      <c r="L256" s="333"/>
      <c r="M256" s="333"/>
      <c r="N256" s="333"/>
      <c r="O256" s="333"/>
      <c r="P256" s="333"/>
      <c r="Q256" s="333"/>
      <c r="R256" s="333"/>
      <c r="S256" s="333"/>
      <c r="T256" s="333"/>
      <c r="U256" s="333"/>
      <c r="V256" s="333"/>
    </row>
    <row r="257" spans="1:22" ht="13.2">
      <c r="A257" s="332"/>
      <c r="B257" s="333"/>
      <c r="C257" s="334"/>
      <c r="D257" s="334"/>
      <c r="E257" s="334"/>
      <c r="F257" s="334"/>
      <c r="G257" s="332"/>
      <c r="H257" s="335"/>
      <c r="I257" s="332"/>
      <c r="J257" s="332"/>
      <c r="K257" s="332"/>
      <c r="L257" s="333"/>
      <c r="M257" s="333"/>
      <c r="N257" s="333"/>
      <c r="O257" s="333"/>
      <c r="P257" s="333"/>
      <c r="Q257" s="333"/>
      <c r="R257" s="333"/>
      <c r="S257" s="333"/>
      <c r="T257" s="333"/>
      <c r="U257" s="333"/>
      <c r="V257" s="333"/>
    </row>
    <row r="258" spans="1:22" ht="13.2">
      <c r="A258" s="332"/>
      <c r="B258" s="333"/>
      <c r="C258" s="334"/>
      <c r="D258" s="334"/>
      <c r="E258" s="334"/>
      <c r="F258" s="334"/>
      <c r="G258" s="332"/>
      <c r="H258" s="335"/>
      <c r="I258" s="332"/>
      <c r="J258" s="332"/>
      <c r="K258" s="332"/>
      <c r="L258" s="333"/>
      <c r="M258" s="333"/>
      <c r="N258" s="333"/>
      <c r="O258" s="333"/>
      <c r="P258" s="333"/>
      <c r="Q258" s="333"/>
      <c r="R258" s="333"/>
      <c r="S258" s="333"/>
      <c r="T258" s="333"/>
      <c r="U258" s="333"/>
      <c r="V258" s="333"/>
    </row>
    <row r="259" spans="1:22" ht="13.2">
      <c r="A259" s="332"/>
      <c r="B259" s="333"/>
      <c r="C259" s="334"/>
      <c r="D259" s="334"/>
      <c r="E259" s="334"/>
      <c r="F259" s="334"/>
      <c r="G259" s="332"/>
      <c r="H259" s="335"/>
      <c r="I259" s="332"/>
      <c r="J259" s="332"/>
      <c r="K259" s="332"/>
      <c r="L259" s="333"/>
      <c r="M259" s="333"/>
      <c r="N259" s="333"/>
      <c r="O259" s="333"/>
      <c r="P259" s="333"/>
      <c r="Q259" s="333"/>
      <c r="R259" s="333"/>
      <c r="S259" s="333"/>
      <c r="T259" s="333"/>
      <c r="U259" s="333"/>
      <c r="V259" s="333"/>
    </row>
    <row r="260" spans="1:22" ht="13.2">
      <c r="A260" s="332"/>
      <c r="B260" s="333"/>
      <c r="C260" s="334"/>
      <c r="D260" s="334"/>
      <c r="E260" s="334"/>
      <c r="F260" s="334"/>
      <c r="G260" s="332"/>
      <c r="H260" s="335"/>
      <c r="I260" s="332"/>
      <c r="J260" s="332"/>
      <c r="K260" s="332"/>
      <c r="L260" s="333"/>
      <c r="M260" s="333"/>
      <c r="N260" s="333"/>
      <c r="O260" s="333"/>
      <c r="P260" s="333"/>
      <c r="Q260" s="333"/>
      <c r="R260" s="333"/>
      <c r="S260" s="333"/>
      <c r="T260" s="333"/>
      <c r="U260" s="333"/>
      <c r="V260" s="333"/>
    </row>
    <row r="261" spans="1:22" ht="13.2">
      <c r="A261" s="332"/>
      <c r="B261" s="333"/>
      <c r="C261" s="334"/>
      <c r="D261" s="334"/>
      <c r="E261" s="334"/>
      <c r="F261" s="334"/>
      <c r="G261" s="332"/>
      <c r="H261" s="335"/>
      <c r="I261" s="332"/>
      <c r="J261" s="332"/>
      <c r="K261" s="332"/>
      <c r="L261" s="333"/>
      <c r="M261" s="333"/>
      <c r="N261" s="333"/>
      <c r="O261" s="333"/>
      <c r="P261" s="333"/>
      <c r="Q261" s="333"/>
      <c r="R261" s="333"/>
      <c r="S261" s="333"/>
      <c r="T261" s="333"/>
      <c r="U261" s="333"/>
      <c r="V261" s="333"/>
    </row>
    <row r="262" spans="1:22" ht="13.2">
      <c r="A262" s="332"/>
      <c r="B262" s="333"/>
      <c r="C262" s="334"/>
      <c r="D262" s="334"/>
      <c r="E262" s="334"/>
      <c r="F262" s="334"/>
      <c r="G262" s="332"/>
      <c r="H262" s="335"/>
      <c r="I262" s="332"/>
      <c r="J262" s="332"/>
      <c r="K262" s="332"/>
      <c r="L262" s="333"/>
      <c r="M262" s="333"/>
      <c r="N262" s="333"/>
      <c r="O262" s="333"/>
      <c r="P262" s="333"/>
      <c r="Q262" s="333"/>
      <c r="R262" s="333"/>
      <c r="S262" s="333"/>
      <c r="T262" s="333"/>
      <c r="U262" s="333"/>
      <c r="V262" s="333"/>
    </row>
    <row r="263" spans="1:22" ht="13.2">
      <c r="A263" s="332"/>
      <c r="B263" s="333"/>
      <c r="C263" s="334"/>
      <c r="D263" s="334"/>
      <c r="E263" s="334"/>
      <c r="F263" s="334"/>
      <c r="G263" s="332"/>
      <c r="H263" s="335"/>
      <c r="I263" s="332"/>
      <c r="J263" s="332"/>
      <c r="K263" s="332"/>
      <c r="L263" s="333"/>
      <c r="M263" s="333"/>
      <c r="N263" s="333"/>
      <c r="O263" s="333"/>
      <c r="P263" s="333"/>
      <c r="Q263" s="333"/>
      <c r="R263" s="333"/>
      <c r="S263" s="333"/>
      <c r="T263" s="333"/>
      <c r="U263" s="333"/>
      <c r="V263" s="333"/>
    </row>
    <row r="264" spans="1:22" ht="13.2">
      <c r="A264" s="332"/>
      <c r="B264" s="333"/>
      <c r="C264" s="334"/>
      <c r="D264" s="334"/>
      <c r="E264" s="334"/>
      <c r="F264" s="334"/>
      <c r="G264" s="332"/>
      <c r="H264" s="335"/>
      <c r="I264" s="332"/>
      <c r="J264" s="332"/>
      <c r="K264" s="332"/>
      <c r="L264" s="333"/>
      <c r="M264" s="333"/>
      <c r="N264" s="333"/>
      <c r="O264" s="333"/>
      <c r="P264" s="333"/>
      <c r="Q264" s="333"/>
      <c r="R264" s="333"/>
      <c r="S264" s="333"/>
      <c r="T264" s="333"/>
      <c r="U264" s="333"/>
      <c r="V264" s="333"/>
    </row>
    <row r="265" spans="1:22" ht="13.2">
      <c r="A265" s="332"/>
      <c r="B265" s="333"/>
      <c r="C265" s="334"/>
      <c r="D265" s="334"/>
      <c r="E265" s="334"/>
      <c r="F265" s="334"/>
      <c r="G265" s="332"/>
      <c r="H265" s="335"/>
      <c r="I265" s="332"/>
      <c r="J265" s="332"/>
      <c r="K265" s="332"/>
      <c r="L265" s="333"/>
      <c r="M265" s="333"/>
      <c r="N265" s="333"/>
      <c r="O265" s="333"/>
      <c r="P265" s="333"/>
      <c r="Q265" s="333"/>
      <c r="R265" s="333"/>
      <c r="S265" s="333"/>
      <c r="T265" s="333"/>
      <c r="U265" s="333"/>
      <c r="V265" s="333"/>
    </row>
    <row r="266" spans="1:22" ht="13.2">
      <c r="A266" s="332"/>
      <c r="B266" s="333"/>
      <c r="C266" s="334"/>
      <c r="D266" s="334"/>
      <c r="E266" s="334"/>
      <c r="F266" s="334"/>
      <c r="G266" s="332"/>
      <c r="H266" s="335"/>
      <c r="I266" s="332"/>
      <c r="J266" s="332"/>
      <c r="K266" s="332"/>
      <c r="L266" s="333"/>
      <c r="M266" s="333"/>
      <c r="N266" s="333"/>
      <c r="O266" s="333"/>
      <c r="P266" s="333"/>
      <c r="Q266" s="333"/>
      <c r="R266" s="333"/>
      <c r="S266" s="333"/>
      <c r="T266" s="333"/>
      <c r="U266" s="333"/>
      <c r="V266" s="333"/>
    </row>
    <row r="267" spans="1:22" ht="13.2">
      <c r="A267" s="332"/>
      <c r="B267" s="333"/>
      <c r="C267" s="334"/>
      <c r="D267" s="334"/>
      <c r="E267" s="334"/>
      <c r="F267" s="334"/>
      <c r="G267" s="332"/>
      <c r="H267" s="335"/>
      <c r="I267" s="332"/>
      <c r="J267" s="332"/>
      <c r="K267" s="332"/>
      <c r="L267" s="333"/>
      <c r="M267" s="333"/>
      <c r="N267" s="333"/>
      <c r="O267" s="333"/>
      <c r="P267" s="333"/>
      <c r="Q267" s="333"/>
      <c r="R267" s="333"/>
      <c r="S267" s="333"/>
      <c r="T267" s="333"/>
      <c r="U267" s="333"/>
      <c r="V267" s="333"/>
    </row>
    <row r="268" spans="1:22" ht="13.2">
      <c r="A268" s="332"/>
      <c r="B268" s="333"/>
      <c r="C268" s="334"/>
      <c r="D268" s="334"/>
      <c r="E268" s="334"/>
      <c r="F268" s="334"/>
      <c r="G268" s="332"/>
      <c r="H268" s="335"/>
      <c r="I268" s="332"/>
      <c r="J268" s="332"/>
      <c r="K268" s="332"/>
      <c r="L268" s="333"/>
      <c r="M268" s="333"/>
      <c r="N268" s="333"/>
      <c r="O268" s="333"/>
      <c r="P268" s="333"/>
      <c r="Q268" s="333"/>
      <c r="R268" s="333"/>
      <c r="S268" s="333"/>
      <c r="T268" s="333"/>
      <c r="U268" s="333"/>
      <c r="V268" s="333"/>
    </row>
    <row r="269" spans="1:22" ht="13.2">
      <c r="A269" s="332"/>
      <c r="B269" s="333"/>
      <c r="C269" s="334"/>
      <c r="D269" s="334"/>
      <c r="E269" s="334"/>
      <c r="F269" s="334"/>
      <c r="G269" s="332"/>
      <c r="H269" s="335"/>
      <c r="I269" s="332"/>
      <c r="J269" s="332"/>
      <c r="K269" s="332"/>
      <c r="L269" s="333"/>
      <c r="M269" s="333"/>
      <c r="N269" s="333"/>
      <c r="O269" s="333"/>
      <c r="P269" s="333"/>
      <c r="Q269" s="333"/>
      <c r="R269" s="333"/>
      <c r="S269" s="333"/>
      <c r="T269" s="333"/>
      <c r="U269" s="333"/>
      <c r="V269" s="333"/>
    </row>
    <row r="270" spans="1:22" ht="13.2">
      <c r="A270" s="332"/>
      <c r="B270" s="333"/>
      <c r="C270" s="334"/>
      <c r="D270" s="334"/>
      <c r="E270" s="334"/>
      <c r="F270" s="334"/>
      <c r="G270" s="332"/>
      <c r="H270" s="335"/>
      <c r="I270" s="332"/>
      <c r="J270" s="332"/>
      <c r="K270" s="332"/>
      <c r="L270" s="333"/>
      <c r="M270" s="333"/>
      <c r="N270" s="333"/>
      <c r="O270" s="333"/>
      <c r="P270" s="333"/>
      <c r="Q270" s="333"/>
      <c r="R270" s="333"/>
      <c r="S270" s="333"/>
      <c r="T270" s="333"/>
      <c r="U270" s="333"/>
      <c r="V270" s="333"/>
    </row>
    <row r="271" spans="1:22" ht="13.2">
      <c r="A271" s="332"/>
      <c r="B271" s="333"/>
      <c r="C271" s="334"/>
      <c r="D271" s="334"/>
      <c r="E271" s="334"/>
      <c r="F271" s="334"/>
      <c r="G271" s="332"/>
      <c r="H271" s="335"/>
      <c r="I271" s="332"/>
      <c r="J271" s="332"/>
      <c r="K271" s="332"/>
      <c r="L271" s="333"/>
      <c r="M271" s="333"/>
      <c r="N271" s="333"/>
      <c r="O271" s="333"/>
      <c r="P271" s="333"/>
      <c r="Q271" s="333"/>
      <c r="R271" s="333"/>
      <c r="S271" s="333"/>
      <c r="T271" s="333"/>
      <c r="U271" s="333"/>
      <c r="V271" s="333"/>
    </row>
    <row r="272" spans="1:22" ht="13.2">
      <c r="A272" s="332"/>
      <c r="B272" s="333"/>
      <c r="C272" s="334"/>
      <c r="D272" s="334"/>
      <c r="E272" s="334"/>
      <c r="F272" s="334"/>
      <c r="G272" s="332"/>
      <c r="H272" s="335"/>
      <c r="I272" s="332"/>
      <c r="J272" s="332"/>
      <c r="K272" s="332"/>
      <c r="L272" s="333"/>
      <c r="M272" s="333"/>
      <c r="N272" s="333"/>
      <c r="O272" s="333"/>
      <c r="P272" s="333"/>
      <c r="Q272" s="333"/>
      <c r="R272" s="333"/>
      <c r="S272" s="333"/>
      <c r="T272" s="333"/>
      <c r="U272" s="333"/>
      <c r="V272" s="333"/>
    </row>
    <row r="273" spans="1:22" ht="13.2">
      <c r="A273" s="332"/>
      <c r="B273" s="333"/>
      <c r="C273" s="334"/>
      <c r="D273" s="334"/>
      <c r="E273" s="334"/>
      <c r="F273" s="334"/>
      <c r="G273" s="332"/>
      <c r="H273" s="335"/>
      <c r="I273" s="332"/>
      <c r="J273" s="332"/>
      <c r="K273" s="332"/>
      <c r="L273" s="333"/>
      <c r="M273" s="333"/>
      <c r="N273" s="333"/>
      <c r="O273" s="333"/>
      <c r="P273" s="333"/>
      <c r="Q273" s="333"/>
      <c r="R273" s="333"/>
      <c r="S273" s="333"/>
      <c r="T273" s="333"/>
      <c r="U273" s="333"/>
      <c r="V273" s="333"/>
    </row>
    <row r="274" spans="1:22" ht="13.2">
      <c r="A274" s="332"/>
      <c r="B274" s="333"/>
      <c r="C274" s="334"/>
      <c r="D274" s="334"/>
      <c r="E274" s="334"/>
      <c r="F274" s="334"/>
      <c r="G274" s="332"/>
      <c r="H274" s="335"/>
      <c r="I274" s="332"/>
      <c r="J274" s="332"/>
      <c r="K274" s="332"/>
      <c r="L274" s="333"/>
      <c r="M274" s="333"/>
      <c r="N274" s="333"/>
      <c r="O274" s="333"/>
      <c r="P274" s="333"/>
      <c r="Q274" s="333"/>
      <c r="R274" s="333"/>
      <c r="S274" s="333"/>
      <c r="T274" s="333"/>
      <c r="U274" s="333"/>
      <c r="V274" s="333"/>
    </row>
    <row r="275" spans="1:22" ht="13.2">
      <c r="A275" s="332"/>
      <c r="B275" s="333"/>
      <c r="C275" s="334"/>
      <c r="D275" s="334"/>
      <c r="E275" s="334"/>
      <c r="F275" s="334"/>
      <c r="G275" s="332"/>
      <c r="H275" s="335"/>
      <c r="I275" s="332"/>
      <c r="J275" s="332"/>
      <c r="K275" s="332"/>
      <c r="L275" s="333"/>
      <c r="M275" s="333"/>
      <c r="N275" s="333"/>
      <c r="O275" s="333"/>
      <c r="P275" s="333"/>
      <c r="Q275" s="333"/>
      <c r="R275" s="333"/>
      <c r="S275" s="333"/>
      <c r="T275" s="333"/>
      <c r="U275" s="333"/>
      <c r="V275" s="333"/>
    </row>
    <row r="276" spans="1:22" ht="13.2">
      <c r="A276" s="332"/>
      <c r="B276" s="333"/>
      <c r="C276" s="334"/>
      <c r="D276" s="334"/>
      <c r="E276" s="334"/>
      <c r="F276" s="334"/>
      <c r="G276" s="332"/>
      <c r="H276" s="335"/>
      <c r="I276" s="332"/>
      <c r="J276" s="332"/>
      <c r="K276" s="332"/>
      <c r="L276" s="333"/>
      <c r="M276" s="333"/>
      <c r="N276" s="333"/>
      <c r="O276" s="333"/>
      <c r="P276" s="333"/>
      <c r="Q276" s="333"/>
      <c r="R276" s="333"/>
      <c r="S276" s="333"/>
      <c r="T276" s="333"/>
      <c r="U276" s="333"/>
      <c r="V276" s="333"/>
    </row>
    <row r="277" spans="1:22" ht="13.2">
      <c r="A277" s="332"/>
      <c r="B277" s="333"/>
      <c r="C277" s="334"/>
      <c r="D277" s="334"/>
      <c r="E277" s="334"/>
      <c r="F277" s="334"/>
      <c r="G277" s="332"/>
      <c r="H277" s="335"/>
      <c r="I277" s="332"/>
      <c r="J277" s="332"/>
      <c r="K277" s="332"/>
      <c r="L277" s="333"/>
      <c r="M277" s="333"/>
      <c r="N277" s="333"/>
      <c r="O277" s="333"/>
      <c r="P277" s="333"/>
      <c r="Q277" s="333"/>
      <c r="R277" s="333"/>
      <c r="S277" s="333"/>
      <c r="T277" s="333"/>
      <c r="U277" s="333"/>
      <c r="V277" s="333"/>
    </row>
    <row r="278" spans="1:22" ht="13.2">
      <c r="A278" s="332"/>
      <c r="B278" s="333"/>
      <c r="C278" s="334"/>
      <c r="D278" s="334"/>
      <c r="E278" s="334"/>
      <c r="F278" s="334"/>
      <c r="G278" s="332"/>
      <c r="H278" s="335"/>
      <c r="I278" s="332"/>
      <c r="J278" s="332"/>
      <c r="K278" s="332"/>
      <c r="L278" s="333"/>
      <c r="M278" s="333"/>
      <c r="N278" s="333"/>
      <c r="O278" s="333"/>
      <c r="P278" s="333"/>
      <c r="Q278" s="333"/>
      <c r="R278" s="333"/>
      <c r="S278" s="333"/>
      <c r="T278" s="333"/>
      <c r="U278" s="333"/>
      <c r="V278" s="333"/>
    </row>
    <row r="279" spans="1:22" ht="13.2">
      <c r="A279" s="332"/>
      <c r="B279" s="333"/>
      <c r="C279" s="334"/>
      <c r="D279" s="334"/>
      <c r="E279" s="334"/>
      <c r="F279" s="334"/>
      <c r="G279" s="332"/>
      <c r="H279" s="335"/>
      <c r="I279" s="332"/>
      <c r="J279" s="332"/>
      <c r="K279" s="332"/>
      <c r="L279" s="333"/>
      <c r="M279" s="333"/>
      <c r="N279" s="333"/>
      <c r="O279" s="333"/>
      <c r="P279" s="333"/>
      <c r="Q279" s="333"/>
      <c r="R279" s="333"/>
      <c r="S279" s="333"/>
      <c r="T279" s="333"/>
      <c r="U279" s="333"/>
      <c r="V279" s="333"/>
    </row>
    <row r="280" spans="1:22" ht="13.2">
      <c r="A280" s="332"/>
      <c r="B280" s="333"/>
      <c r="C280" s="334"/>
      <c r="D280" s="334"/>
      <c r="E280" s="334"/>
      <c r="F280" s="334"/>
      <c r="G280" s="332"/>
      <c r="H280" s="335"/>
      <c r="I280" s="332"/>
      <c r="J280" s="332"/>
      <c r="K280" s="332"/>
      <c r="L280" s="333"/>
      <c r="M280" s="333"/>
      <c r="N280" s="333"/>
      <c r="O280" s="333"/>
      <c r="P280" s="333"/>
      <c r="Q280" s="333"/>
      <c r="R280" s="333"/>
      <c r="S280" s="333"/>
      <c r="T280" s="333"/>
      <c r="U280" s="333"/>
      <c r="V280" s="333"/>
    </row>
    <row r="281" spans="1:22" ht="13.2">
      <c r="A281" s="332"/>
      <c r="B281" s="333"/>
      <c r="C281" s="334"/>
      <c r="D281" s="334"/>
      <c r="E281" s="334"/>
      <c r="F281" s="334"/>
      <c r="G281" s="332"/>
      <c r="H281" s="335"/>
      <c r="I281" s="332"/>
      <c r="J281" s="332"/>
      <c r="K281" s="332"/>
      <c r="L281" s="333"/>
      <c r="M281" s="333"/>
      <c r="N281" s="333"/>
      <c r="O281" s="333"/>
      <c r="P281" s="333"/>
      <c r="Q281" s="333"/>
      <c r="R281" s="333"/>
      <c r="S281" s="333"/>
      <c r="T281" s="333"/>
      <c r="U281" s="333"/>
      <c r="V281" s="333"/>
    </row>
    <row r="282" spans="1:22" ht="13.2">
      <c r="A282" s="332"/>
      <c r="B282" s="333"/>
      <c r="C282" s="334"/>
      <c r="D282" s="334"/>
      <c r="E282" s="334"/>
      <c r="F282" s="334"/>
      <c r="G282" s="332"/>
      <c r="H282" s="335"/>
      <c r="I282" s="332"/>
      <c r="J282" s="332"/>
      <c r="K282" s="332"/>
      <c r="L282" s="333"/>
      <c r="M282" s="333"/>
      <c r="N282" s="333"/>
      <c r="O282" s="333"/>
      <c r="P282" s="333"/>
      <c r="Q282" s="333"/>
      <c r="R282" s="333"/>
      <c r="S282" s="333"/>
      <c r="T282" s="333"/>
      <c r="U282" s="333"/>
      <c r="V282" s="333"/>
    </row>
    <row r="283" spans="1:22" ht="13.2">
      <c r="A283" s="332"/>
      <c r="B283" s="333"/>
      <c r="C283" s="334"/>
      <c r="D283" s="334"/>
      <c r="E283" s="334"/>
      <c r="F283" s="334"/>
      <c r="G283" s="332"/>
      <c r="H283" s="335"/>
      <c r="I283" s="332"/>
      <c r="J283" s="332"/>
      <c r="K283" s="332"/>
      <c r="L283" s="333"/>
      <c r="M283" s="333"/>
      <c r="N283" s="333"/>
      <c r="O283" s="333"/>
      <c r="P283" s="333"/>
      <c r="Q283" s="333"/>
      <c r="R283" s="333"/>
      <c r="S283" s="333"/>
      <c r="T283" s="333"/>
      <c r="U283" s="333"/>
      <c r="V283" s="333"/>
    </row>
    <row r="284" spans="1:22" ht="13.2">
      <c r="A284" s="332"/>
      <c r="B284" s="333"/>
      <c r="C284" s="334"/>
      <c r="D284" s="334"/>
      <c r="E284" s="334"/>
      <c r="F284" s="334"/>
      <c r="G284" s="332"/>
      <c r="H284" s="335"/>
      <c r="I284" s="332"/>
      <c r="J284" s="332"/>
      <c r="K284" s="332"/>
      <c r="L284" s="333"/>
      <c r="M284" s="333"/>
      <c r="N284" s="333"/>
      <c r="O284" s="333"/>
      <c r="P284" s="333"/>
      <c r="Q284" s="333"/>
      <c r="R284" s="333"/>
      <c r="S284" s="333"/>
      <c r="T284" s="333"/>
      <c r="U284" s="333"/>
      <c r="V284" s="333"/>
    </row>
    <row r="285" spans="1:22" ht="13.2">
      <c r="A285" s="332"/>
      <c r="B285" s="333"/>
      <c r="C285" s="334"/>
      <c r="D285" s="334"/>
      <c r="E285" s="334"/>
      <c r="F285" s="334"/>
      <c r="G285" s="332"/>
      <c r="H285" s="335"/>
      <c r="I285" s="332"/>
      <c r="J285" s="332"/>
      <c r="K285" s="332"/>
      <c r="L285" s="333"/>
      <c r="M285" s="333"/>
      <c r="N285" s="333"/>
      <c r="O285" s="333"/>
      <c r="P285" s="333"/>
      <c r="Q285" s="333"/>
      <c r="R285" s="333"/>
      <c r="S285" s="333"/>
      <c r="T285" s="333"/>
      <c r="U285" s="333"/>
      <c r="V285" s="333"/>
    </row>
    <row r="286" spans="1:22" ht="13.2">
      <c r="A286" s="332"/>
      <c r="B286" s="333"/>
      <c r="C286" s="334"/>
      <c r="D286" s="334"/>
      <c r="E286" s="334"/>
      <c r="F286" s="334"/>
      <c r="G286" s="332"/>
      <c r="H286" s="335"/>
      <c r="I286" s="332"/>
      <c r="J286" s="332"/>
      <c r="K286" s="332"/>
      <c r="L286" s="333"/>
      <c r="M286" s="333"/>
      <c r="N286" s="333"/>
      <c r="O286" s="333"/>
      <c r="P286" s="333"/>
      <c r="Q286" s="333"/>
      <c r="R286" s="333"/>
      <c r="S286" s="333"/>
      <c r="T286" s="333"/>
      <c r="U286" s="333"/>
      <c r="V286" s="333"/>
    </row>
    <row r="287" spans="1:22" ht="13.2">
      <c r="A287" s="332"/>
      <c r="B287" s="333"/>
      <c r="C287" s="334"/>
      <c r="D287" s="334"/>
      <c r="E287" s="334"/>
      <c r="F287" s="334"/>
      <c r="G287" s="332"/>
      <c r="H287" s="335"/>
      <c r="I287" s="332"/>
      <c r="J287" s="332"/>
      <c r="K287" s="332"/>
      <c r="L287" s="333"/>
      <c r="M287" s="333"/>
      <c r="N287" s="333"/>
      <c r="O287" s="333"/>
      <c r="P287" s="333"/>
      <c r="Q287" s="333"/>
      <c r="R287" s="333"/>
      <c r="S287" s="333"/>
      <c r="T287" s="333"/>
      <c r="U287" s="333"/>
      <c r="V287" s="333"/>
    </row>
    <row r="288" spans="1:22" ht="13.2">
      <c r="A288" s="332"/>
      <c r="B288" s="333"/>
      <c r="C288" s="334"/>
      <c r="D288" s="334"/>
      <c r="E288" s="334"/>
      <c r="F288" s="334"/>
      <c r="G288" s="332"/>
      <c r="H288" s="335"/>
      <c r="I288" s="332"/>
      <c r="J288" s="332"/>
      <c r="K288" s="332"/>
      <c r="L288" s="333"/>
      <c r="M288" s="333"/>
      <c r="N288" s="333"/>
      <c r="O288" s="333"/>
      <c r="P288" s="333"/>
      <c r="Q288" s="333"/>
      <c r="R288" s="333"/>
      <c r="S288" s="333"/>
      <c r="T288" s="333"/>
      <c r="U288" s="333"/>
      <c r="V288" s="333"/>
    </row>
    <row r="289" spans="1:22" ht="13.2">
      <c r="A289" s="332"/>
      <c r="B289" s="333"/>
      <c r="C289" s="334"/>
      <c r="D289" s="334"/>
      <c r="E289" s="334"/>
      <c r="F289" s="334"/>
      <c r="G289" s="332"/>
      <c r="H289" s="335"/>
      <c r="I289" s="332"/>
      <c r="J289" s="332"/>
      <c r="K289" s="332"/>
      <c r="L289" s="333"/>
      <c r="M289" s="333"/>
      <c r="N289" s="333"/>
      <c r="O289" s="333"/>
      <c r="P289" s="333"/>
      <c r="Q289" s="333"/>
      <c r="R289" s="333"/>
      <c r="S289" s="333"/>
      <c r="T289" s="333"/>
      <c r="U289" s="333"/>
      <c r="V289" s="333"/>
    </row>
    <row r="290" spans="1:22" ht="13.2">
      <c r="A290" s="332"/>
      <c r="B290" s="333"/>
      <c r="C290" s="334"/>
      <c r="D290" s="334"/>
      <c r="E290" s="334"/>
      <c r="F290" s="334"/>
      <c r="G290" s="332"/>
      <c r="H290" s="335"/>
      <c r="I290" s="332"/>
      <c r="J290" s="332"/>
      <c r="K290" s="332"/>
      <c r="L290" s="333"/>
      <c r="M290" s="333"/>
      <c r="N290" s="333"/>
      <c r="O290" s="333"/>
      <c r="P290" s="333"/>
      <c r="Q290" s="333"/>
      <c r="R290" s="333"/>
      <c r="S290" s="333"/>
      <c r="T290" s="333"/>
      <c r="U290" s="333"/>
      <c r="V290" s="333"/>
    </row>
    <row r="291" spans="1:22" ht="13.2">
      <c r="A291" s="332"/>
      <c r="B291" s="333"/>
      <c r="C291" s="334"/>
      <c r="D291" s="334"/>
      <c r="E291" s="334"/>
      <c r="F291" s="334"/>
      <c r="G291" s="332"/>
      <c r="H291" s="335"/>
      <c r="I291" s="332"/>
      <c r="J291" s="332"/>
      <c r="K291" s="332"/>
      <c r="L291" s="333"/>
      <c r="M291" s="333"/>
      <c r="N291" s="333"/>
      <c r="O291" s="333"/>
      <c r="P291" s="333"/>
      <c r="Q291" s="333"/>
      <c r="R291" s="333"/>
      <c r="S291" s="333"/>
      <c r="T291" s="333"/>
      <c r="U291" s="333"/>
      <c r="V291" s="333"/>
    </row>
    <row r="292" spans="1:22" ht="13.2">
      <c r="A292" s="332"/>
      <c r="B292" s="333"/>
      <c r="C292" s="334"/>
      <c r="D292" s="334"/>
      <c r="E292" s="334"/>
      <c r="F292" s="334"/>
      <c r="G292" s="332"/>
      <c r="H292" s="335"/>
      <c r="I292" s="332"/>
      <c r="J292" s="332"/>
      <c r="K292" s="332"/>
      <c r="L292" s="333"/>
      <c r="M292" s="333"/>
      <c r="N292" s="333"/>
      <c r="O292" s="333"/>
      <c r="P292" s="333"/>
      <c r="Q292" s="333"/>
      <c r="R292" s="333"/>
      <c r="S292" s="333"/>
      <c r="T292" s="333"/>
      <c r="U292" s="333"/>
      <c r="V292" s="333"/>
    </row>
    <row r="293" spans="1:22" ht="13.2">
      <c r="A293" s="332"/>
      <c r="B293" s="333"/>
      <c r="C293" s="334"/>
      <c r="D293" s="334"/>
      <c r="E293" s="334"/>
      <c r="F293" s="334"/>
      <c r="G293" s="332"/>
      <c r="H293" s="335"/>
      <c r="I293" s="332"/>
      <c r="J293" s="332"/>
      <c r="K293" s="332"/>
      <c r="L293" s="333"/>
      <c r="M293" s="333"/>
      <c r="N293" s="333"/>
      <c r="O293" s="333"/>
      <c r="P293" s="333"/>
      <c r="Q293" s="333"/>
      <c r="R293" s="333"/>
      <c r="S293" s="333"/>
      <c r="T293" s="333"/>
      <c r="U293" s="333"/>
      <c r="V293" s="333"/>
    </row>
    <row r="294" spans="1:22" ht="13.2">
      <c r="A294" s="332"/>
      <c r="B294" s="333"/>
      <c r="C294" s="334"/>
      <c r="D294" s="334"/>
      <c r="E294" s="334"/>
      <c r="F294" s="334"/>
      <c r="G294" s="332"/>
      <c r="H294" s="335"/>
      <c r="I294" s="332"/>
      <c r="J294" s="332"/>
      <c r="K294" s="332"/>
      <c r="L294" s="333"/>
      <c r="M294" s="333"/>
      <c r="N294" s="333"/>
      <c r="O294" s="333"/>
      <c r="P294" s="333"/>
      <c r="Q294" s="333"/>
      <c r="R294" s="333"/>
      <c r="S294" s="333"/>
      <c r="T294" s="333"/>
      <c r="U294" s="333"/>
      <c r="V294" s="333"/>
    </row>
    <row r="295" spans="1:22" ht="13.2">
      <c r="A295" s="332"/>
      <c r="B295" s="333"/>
      <c r="C295" s="334"/>
      <c r="D295" s="334"/>
      <c r="E295" s="334"/>
      <c r="F295" s="334"/>
      <c r="G295" s="332"/>
      <c r="H295" s="335"/>
      <c r="I295" s="332"/>
      <c r="J295" s="332"/>
      <c r="K295" s="332"/>
      <c r="L295" s="333"/>
      <c r="M295" s="333"/>
      <c r="N295" s="333"/>
      <c r="O295" s="333"/>
      <c r="P295" s="333"/>
      <c r="Q295" s="333"/>
      <c r="R295" s="333"/>
      <c r="S295" s="333"/>
      <c r="T295" s="333"/>
      <c r="U295" s="333"/>
      <c r="V295" s="333"/>
    </row>
    <row r="296" spans="1:22" ht="13.2">
      <c r="A296" s="332"/>
      <c r="B296" s="333"/>
      <c r="C296" s="334"/>
      <c r="D296" s="334"/>
      <c r="E296" s="334"/>
      <c r="F296" s="334"/>
      <c r="G296" s="332"/>
      <c r="H296" s="335"/>
      <c r="I296" s="332"/>
      <c r="J296" s="332"/>
      <c r="K296" s="332"/>
      <c r="L296" s="333"/>
      <c r="M296" s="333"/>
      <c r="N296" s="333"/>
      <c r="O296" s="333"/>
      <c r="P296" s="333"/>
      <c r="Q296" s="333"/>
      <c r="R296" s="333"/>
      <c r="S296" s="333"/>
      <c r="T296" s="333"/>
      <c r="U296" s="333"/>
      <c r="V296" s="333"/>
    </row>
    <row r="297" spans="1:22" ht="13.2">
      <c r="A297" s="332"/>
      <c r="B297" s="333"/>
      <c r="C297" s="334"/>
      <c r="D297" s="334"/>
      <c r="E297" s="334"/>
      <c r="F297" s="334"/>
      <c r="G297" s="332"/>
      <c r="H297" s="335"/>
      <c r="I297" s="332"/>
      <c r="J297" s="332"/>
      <c r="K297" s="332"/>
      <c r="L297" s="333"/>
      <c r="M297" s="333"/>
      <c r="N297" s="333"/>
      <c r="O297" s="333"/>
      <c r="P297" s="333"/>
      <c r="Q297" s="333"/>
      <c r="R297" s="333"/>
      <c r="S297" s="333"/>
      <c r="T297" s="333"/>
      <c r="U297" s="333"/>
      <c r="V297" s="333"/>
    </row>
    <row r="298" spans="1:22" ht="13.2">
      <c r="A298" s="332"/>
      <c r="B298" s="333"/>
      <c r="C298" s="334"/>
      <c r="D298" s="334"/>
      <c r="E298" s="334"/>
      <c r="F298" s="334"/>
      <c r="G298" s="332"/>
      <c r="H298" s="335"/>
      <c r="I298" s="332"/>
      <c r="J298" s="332"/>
      <c r="K298" s="332"/>
      <c r="L298" s="333"/>
      <c r="M298" s="333"/>
      <c r="N298" s="333"/>
      <c r="O298" s="333"/>
      <c r="P298" s="333"/>
      <c r="Q298" s="333"/>
      <c r="R298" s="333"/>
      <c r="S298" s="333"/>
      <c r="T298" s="333"/>
      <c r="U298" s="333"/>
      <c r="V298" s="333"/>
    </row>
    <row r="299" spans="1:22" ht="13.2">
      <c r="A299" s="332"/>
      <c r="B299" s="333"/>
      <c r="C299" s="334"/>
      <c r="D299" s="334"/>
      <c r="E299" s="334"/>
      <c r="F299" s="334"/>
      <c r="G299" s="332"/>
      <c r="H299" s="335"/>
      <c r="I299" s="332"/>
      <c r="J299" s="332"/>
      <c r="K299" s="332"/>
      <c r="L299" s="333"/>
      <c r="M299" s="333"/>
      <c r="N299" s="333"/>
      <c r="O299" s="333"/>
      <c r="P299" s="333"/>
      <c r="Q299" s="333"/>
      <c r="R299" s="333"/>
      <c r="S299" s="333"/>
      <c r="T299" s="333"/>
      <c r="U299" s="333"/>
      <c r="V299" s="333"/>
    </row>
    <row r="300" spans="1:22" ht="13.2">
      <c r="A300" s="332"/>
      <c r="B300" s="333"/>
      <c r="C300" s="334"/>
      <c r="D300" s="334"/>
      <c r="E300" s="334"/>
      <c r="F300" s="334"/>
      <c r="G300" s="332"/>
      <c r="H300" s="335"/>
      <c r="I300" s="332"/>
      <c r="J300" s="332"/>
      <c r="K300" s="332"/>
      <c r="L300" s="333"/>
      <c r="M300" s="333"/>
      <c r="N300" s="333"/>
      <c r="O300" s="333"/>
      <c r="P300" s="333"/>
      <c r="Q300" s="333"/>
      <c r="R300" s="333"/>
      <c r="S300" s="333"/>
      <c r="T300" s="333"/>
      <c r="U300" s="333"/>
      <c r="V300" s="333"/>
    </row>
    <row r="301" spans="1:22" ht="13.2">
      <c r="A301" s="332"/>
      <c r="B301" s="333"/>
      <c r="C301" s="334"/>
      <c r="D301" s="334"/>
      <c r="E301" s="334"/>
      <c r="F301" s="334"/>
      <c r="G301" s="332"/>
      <c r="H301" s="335"/>
      <c r="I301" s="332"/>
      <c r="J301" s="332"/>
      <c r="K301" s="332"/>
      <c r="L301" s="333"/>
      <c r="M301" s="333"/>
      <c r="N301" s="333"/>
      <c r="O301" s="333"/>
      <c r="P301" s="333"/>
      <c r="Q301" s="333"/>
      <c r="R301" s="333"/>
      <c r="S301" s="333"/>
      <c r="T301" s="333"/>
      <c r="U301" s="333"/>
      <c r="V301" s="333"/>
    </row>
    <row r="302" spans="1:22" ht="13.2">
      <c r="A302" s="332"/>
      <c r="B302" s="333"/>
      <c r="C302" s="334"/>
      <c r="D302" s="334"/>
      <c r="E302" s="334"/>
      <c r="F302" s="334"/>
      <c r="G302" s="332"/>
      <c r="H302" s="335"/>
      <c r="I302" s="332"/>
      <c r="J302" s="332"/>
      <c r="K302" s="332"/>
      <c r="L302" s="333"/>
      <c r="M302" s="333"/>
      <c r="N302" s="333"/>
      <c r="O302" s="333"/>
      <c r="P302" s="333"/>
      <c r="Q302" s="333"/>
      <c r="R302" s="333"/>
      <c r="S302" s="333"/>
      <c r="T302" s="333"/>
      <c r="U302" s="333"/>
      <c r="V302" s="333"/>
    </row>
    <row r="303" spans="1:22" ht="13.2">
      <c r="A303" s="332"/>
      <c r="B303" s="333"/>
      <c r="C303" s="334"/>
      <c r="D303" s="334"/>
      <c r="E303" s="334"/>
      <c r="F303" s="334"/>
      <c r="G303" s="332"/>
      <c r="H303" s="335"/>
      <c r="I303" s="332"/>
      <c r="J303" s="332"/>
      <c r="K303" s="332"/>
      <c r="L303" s="333"/>
      <c r="M303" s="333"/>
      <c r="N303" s="333"/>
      <c r="O303" s="333"/>
      <c r="P303" s="333"/>
      <c r="Q303" s="333"/>
      <c r="R303" s="333"/>
      <c r="S303" s="333"/>
      <c r="T303" s="333"/>
      <c r="U303" s="333"/>
      <c r="V303" s="333"/>
    </row>
    <row r="304" spans="1:22" ht="13.2">
      <c r="A304" s="332"/>
      <c r="B304" s="333"/>
      <c r="C304" s="334"/>
      <c r="D304" s="334"/>
      <c r="E304" s="334"/>
      <c r="F304" s="334"/>
      <c r="G304" s="332"/>
      <c r="H304" s="335"/>
      <c r="I304" s="332"/>
      <c r="J304" s="332"/>
      <c r="K304" s="332"/>
      <c r="L304" s="333"/>
      <c r="M304" s="333"/>
      <c r="N304" s="333"/>
      <c r="O304" s="333"/>
      <c r="P304" s="333"/>
      <c r="Q304" s="333"/>
      <c r="R304" s="333"/>
      <c r="S304" s="333"/>
      <c r="T304" s="333"/>
      <c r="U304" s="333"/>
      <c r="V304" s="333"/>
    </row>
    <row r="305" spans="1:22" ht="13.2">
      <c r="A305" s="332"/>
      <c r="B305" s="333"/>
      <c r="C305" s="334"/>
      <c r="D305" s="334"/>
      <c r="E305" s="334"/>
      <c r="F305" s="334"/>
      <c r="G305" s="332"/>
      <c r="H305" s="335"/>
      <c r="I305" s="332"/>
      <c r="J305" s="332"/>
      <c r="K305" s="332"/>
      <c r="L305" s="333"/>
      <c r="M305" s="333"/>
      <c r="N305" s="333"/>
      <c r="O305" s="333"/>
      <c r="P305" s="333"/>
      <c r="Q305" s="333"/>
      <c r="R305" s="333"/>
      <c r="S305" s="333"/>
      <c r="T305" s="333"/>
      <c r="U305" s="333"/>
      <c r="V305" s="333"/>
    </row>
    <row r="306" spans="1:22" ht="13.2">
      <c r="A306" s="332"/>
      <c r="B306" s="333"/>
      <c r="C306" s="334"/>
      <c r="D306" s="334"/>
      <c r="E306" s="334"/>
      <c r="F306" s="334"/>
      <c r="G306" s="332"/>
      <c r="H306" s="335"/>
      <c r="I306" s="332"/>
      <c r="J306" s="332"/>
      <c r="K306" s="332"/>
      <c r="L306" s="333"/>
      <c r="M306" s="333"/>
      <c r="N306" s="333"/>
      <c r="O306" s="333"/>
      <c r="P306" s="333"/>
      <c r="Q306" s="333"/>
      <c r="R306" s="333"/>
      <c r="S306" s="333"/>
      <c r="T306" s="333"/>
      <c r="U306" s="333"/>
      <c r="V306" s="333"/>
    </row>
    <row r="307" spans="1:22" ht="13.2">
      <c r="A307" s="332"/>
      <c r="B307" s="333"/>
      <c r="C307" s="334"/>
      <c r="D307" s="334"/>
      <c r="E307" s="334"/>
      <c r="F307" s="334"/>
      <c r="G307" s="332"/>
      <c r="H307" s="335"/>
      <c r="I307" s="332"/>
      <c r="J307" s="332"/>
      <c r="K307" s="332"/>
      <c r="L307" s="333"/>
      <c r="M307" s="333"/>
      <c r="N307" s="333"/>
      <c r="O307" s="333"/>
      <c r="P307" s="333"/>
      <c r="Q307" s="333"/>
      <c r="R307" s="333"/>
      <c r="S307" s="333"/>
      <c r="T307" s="333"/>
      <c r="U307" s="333"/>
      <c r="V307" s="333"/>
    </row>
    <row r="308" spans="1:22" ht="13.2">
      <c r="A308" s="332"/>
      <c r="B308" s="333"/>
      <c r="C308" s="334"/>
      <c r="D308" s="334"/>
      <c r="E308" s="334"/>
      <c r="F308" s="334"/>
      <c r="G308" s="332"/>
      <c r="H308" s="335"/>
      <c r="I308" s="332"/>
      <c r="J308" s="332"/>
      <c r="K308" s="332"/>
      <c r="L308" s="333"/>
      <c r="M308" s="333"/>
      <c r="N308" s="333"/>
      <c r="O308" s="333"/>
      <c r="P308" s="333"/>
      <c r="Q308" s="333"/>
      <c r="R308" s="333"/>
      <c r="S308" s="333"/>
      <c r="T308" s="333"/>
      <c r="U308" s="333"/>
      <c r="V308" s="333"/>
    </row>
    <row r="309" spans="1:22" ht="13.2">
      <c r="A309" s="332"/>
      <c r="B309" s="333"/>
      <c r="C309" s="334"/>
      <c r="D309" s="334"/>
      <c r="E309" s="334"/>
      <c r="F309" s="334"/>
      <c r="G309" s="332"/>
      <c r="H309" s="335"/>
      <c r="I309" s="332"/>
      <c r="J309" s="332"/>
      <c r="K309" s="332"/>
      <c r="L309" s="333"/>
      <c r="M309" s="333"/>
      <c r="N309" s="333"/>
      <c r="O309" s="333"/>
      <c r="P309" s="333"/>
      <c r="Q309" s="333"/>
      <c r="R309" s="333"/>
      <c r="S309" s="333"/>
      <c r="T309" s="333"/>
      <c r="U309" s="333"/>
      <c r="V309" s="333"/>
    </row>
    <row r="310" spans="1:22" ht="13.2">
      <c r="A310" s="332"/>
      <c r="B310" s="333"/>
      <c r="C310" s="334"/>
      <c r="D310" s="334"/>
      <c r="E310" s="334"/>
      <c r="F310" s="334"/>
      <c r="G310" s="332"/>
      <c r="H310" s="335"/>
      <c r="I310" s="332"/>
      <c r="J310" s="332"/>
      <c r="K310" s="332"/>
      <c r="L310" s="333"/>
      <c r="M310" s="333"/>
      <c r="N310" s="333"/>
      <c r="O310" s="333"/>
      <c r="P310" s="333"/>
      <c r="Q310" s="333"/>
      <c r="R310" s="333"/>
      <c r="S310" s="333"/>
      <c r="T310" s="333"/>
      <c r="U310" s="333"/>
      <c r="V310" s="333"/>
    </row>
    <row r="311" spans="1:22" ht="13.2">
      <c r="A311" s="332"/>
      <c r="B311" s="333"/>
      <c r="C311" s="334"/>
      <c r="D311" s="334"/>
      <c r="E311" s="334"/>
      <c r="F311" s="334"/>
      <c r="G311" s="332"/>
      <c r="H311" s="335"/>
      <c r="I311" s="332"/>
      <c r="J311" s="332"/>
      <c r="K311" s="332"/>
      <c r="L311" s="333"/>
      <c r="M311" s="333"/>
      <c r="N311" s="333"/>
      <c r="O311" s="333"/>
      <c r="P311" s="333"/>
      <c r="Q311" s="333"/>
      <c r="R311" s="333"/>
      <c r="S311" s="333"/>
      <c r="T311" s="333"/>
      <c r="U311" s="333"/>
      <c r="V311" s="333"/>
    </row>
    <row r="312" spans="1:22" ht="13.2">
      <c r="A312" s="332"/>
      <c r="B312" s="333"/>
      <c r="C312" s="334"/>
      <c r="D312" s="334"/>
      <c r="E312" s="334"/>
      <c r="F312" s="334"/>
      <c r="G312" s="332"/>
      <c r="H312" s="335"/>
      <c r="I312" s="332"/>
      <c r="J312" s="332"/>
      <c r="K312" s="332"/>
      <c r="L312" s="333"/>
      <c r="M312" s="333"/>
      <c r="N312" s="333"/>
      <c r="O312" s="333"/>
      <c r="P312" s="333"/>
      <c r="Q312" s="333"/>
      <c r="R312" s="333"/>
      <c r="S312" s="333"/>
      <c r="T312" s="333"/>
      <c r="U312" s="333"/>
      <c r="V312" s="333"/>
    </row>
    <row r="313" spans="1:22" ht="13.2">
      <c r="A313" s="332"/>
      <c r="B313" s="333"/>
      <c r="C313" s="334"/>
      <c r="D313" s="334"/>
      <c r="E313" s="334"/>
      <c r="F313" s="334"/>
      <c r="G313" s="332"/>
      <c r="H313" s="335"/>
      <c r="I313" s="332"/>
      <c r="J313" s="332"/>
      <c r="K313" s="332"/>
      <c r="L313" s="333"/>
      <c r="M313" s="333"/>
      <c r="N313" s="333"/>
      <c r="O313" s="333"/>
      <c r="P313" s="333"/>
      <c r="Q313" s="333"/>
      <c r="R313" s="333"/>
      <c r="S313" s="333"/>
      <c r="T313" s="333"/>
      <c r="U313" s="333"/>
      <c r="V313" s="333"/>
    </row>
    <row r="314" spans="1:22" ht="13.2">
      <c r="A314" s="332"/>
      <c r="B314" s="333"/>
      <c r="C314" s="334"/>
      <c r="D314" s="334"/>
      <c r="E314" s="334"/>
      <c r="F314" s="334"/>
      <c r="G314" s="332"/>
      <c r="H314" s="335"/>
      <c r="I314" s="332"/>
      <c r="J314" s="332"/>
      <c r="K314" s="332"/>
      <c r="L314" s="333"/>
      <c r="M314" s="333"/>
      <c r="N314" s="333"/>
      <c r="O314" s="333"/>
      <c r="P314" s="333"/>
      <c r="Q314" s="333"/>
      <c r="R314" s="333"/>
      <c r="S314" s="333"/>
      <c r="T314" s="333"/>
      <c r="U314" s="333"/>
      <c r="V314" s="333"/>
    </row>
    <row r="315" spans="1:22" ht="13.2">
      <c r="A315" s="332"/>
      <c r="B315" s="333"/>
      <c r="C315" s="334"/>
      <c r="D315" s="334"/>
      <c r="E315" s="334"/>
      <c r="F315" s="334"/>
      <c r="G315" s="332"/>
      <c r="H315" s="335"/>
      <c r="I315" s="332"/>
      <c r="J315" s="332"/>
      <c r="K315" s="332"/>
      <c r="L315" s="333"/>
      <c r="M315" s="333"/>
      <c r="N315" s="333"/>
      <c r="O315" s="333"/>
      <c r="P315" s="333"/>
      <c r="Q315" s="333"/>
      <c r="R315" s="333"/>
      <c r="S315" s="333"/>
      <c r="T315" s="333"/>
      <c r="U315" s="333"/>
      <c r="V315" s="333"/>
    </row>
    <row r="316" spans="1:22" ht="13.2">
      <c r="A316" s="332"/>
      <c r="B316" s="333"/>
      <c r="C316" s="334"/>
      <c r="D316" s="334"/>
      <c r="E316" s="334"/>
      <c r="F316" s="334"/>
      <c r="G316" s="332"/>
      <c r="H316" s="335"/>
      <c r="I316" s="332"/>
      <c r="J316" s="332"/>
      <c r="K316" s="332"/>
      <c r="L316" s="333"/>
      <c r="M316" s="333"/>
      <c r="N316" s="333"/>
      <c r="O316" s="333"/>
      <c r="P316" s="333"/>
      <c r="Q316" s="333"/>
      <c r="R316" s="333"/>
      <c r="S316" s="333"/>
      <c r="T316" s="333"/>
      <c r="U316" s="333"/>
      <c r="V316" s="333"/>
    </row>
    <row r="317" spans="1:22" ht="13.2">
      <c r="A317" s="332"/>
      <c r="B317" s="333"/>
      <c r="C317" s="334"/>
      <c r="D317" s="334"/>
      <c r="E317" s="334"/>
      <c r="F317" s="334"/>
      <c r="G317" s="332"/>
      <c r="H317" s="335"/>
      <c r="I317" s="332"/>
      <c r="J317" s="332"/>
      <c r="K317" s="332"/>
      <c r="L317" s="333"/>
      <c r="M317" s="333"/>
      <c r="N317" s="333"/>
      <c r="O317" s="333"/>
      <c r="P317" s="333"/>
      <c r="Q317" s="333"/>
      <c r="R317" s="333"/>
      <c r="S317" s="333"/>
      <c r="T317" s="333"/>
      <c r="U317" s="333"/>
      <c r="V317" s="333"/>
    </row>
    <row r="318" spans="1:22" ht="13.2">
      <c r="A318" s="332"/>
      <c r="B318" s="333"/>
      <c r="C318" s="334"/>
      <c r="D318" s="334"/>
      <c r="E318" s="334"/>
      <c r="F318" s="334"/>
      <c r="G318" s="332"/>
      <c r="H318" s="335"/>
      <c r="I318" s="332"/>
      <c r="J318" s="332"/>
      <c r="K318" s="332"/>
      <c r="L318" s="333"/>
      <c r="M318" s="333"/>
      <c r="N318" s="333"/>
      <c r="O318" s="333"/>
      <c r="P318" s="333"/>
      <c r="Q318" s="333"/>
      <c r="R318" s="333"/>
      <c r="S318" s="333"/>
      <c r="T318" s="333"/>
      <c r="U318" s="333"/>
      <c r="V318" s="333"/>
    </row>
    <row r="319" spans="1:22" ht="13.2">
      <c r="A319" s="332"/>
      <c r="B319" s="333"/>
      <c r="C319" s="334"/>
      <c r="D319" s="334"/>
      <c r="E319" s="334"/>
      <c r="F319" s="334"/>
      <c r="G319" s="332"/>
      <c r="H319" s="335"/>
      <c r="I319" s="332"/>
      <c r="J319" s="332"/>
      <c r="K319" s="332"/>
      <c r="L319" s="333"/>
      <c r="M319" s="333"/>
      <c r="N319" s="333"/>
      <c r="O319" s="333"/>
      <c r="P319" s="333"/>
      <c r="Q319" s="333"/>
      <c r="R319" s="333"/>
      <c r="S319" s="333"/>
      <c r="T319" s="333"/>
      <c r="U319" s="333"/>
      <c r="V319" s="333"/>
    </row>
    <row r="320" spans="1:22" ht="13.2">
      <c r="A320" s="332"/>
      <c r="B320" s="333"/>
      <c r="C320" s="334"/>
      <c r="D320" s="334"/>
      <c r="E320" s="334"/>
      <c r="F320" s="334"/>
      <c r="G320" s="332"/>
      <c r="H320" s="335"/>
      <c r="I320" s="332"/>
      <c r="J320" s="332"/>
      <c r="K320" s="332"/>
      <c r="L320" s="333"/>
      <c r="M320" s="333"/>
      <c r="N320" s="333"/>
      <c r="O320" s="333"/>
      <c r="P320" s="333"/>
      <c r="Q320" s="333"/>
      <c r="R320" s="333"/>
      <c r="S320" s="333"/>
      <c r="T320" s="333"/>
      <c r="U320" s="333"/>
      <c r="V320" s="333"/>
    </row>
    <row r="321" spans="1:22" ht="13.2">
      <c r="A321" s="332"/>
      <c r="B321" s="333"/>
      <c r="C321" s="334"/>
      <c r="D321" s="334"/>
      <c r="E321" s="334"/>
      <c r="F321" s="334"/>
      <c r="G321" s="332"/>
      <c r="H321" s="335"/>
      <c r="I321" s="332"/>
      <c r="J321" s="332"/>
      <c r="K321" s="332"/>
      <c r="L321" s="333"/>
      <c r="M321" s="333"/>
      <c r="N321" s="333"/>
      <c r="O321" s="333"/>
      <c r="P321" s="333"/>
      <c r="Q321" s="333"/>
      <c r="R321" s="333"/>
      <c r="S321" s="333"/>
      <c r="T321" s="333"/>
      <c r="U321" s="333"/>
      <c r="V321" s="333"/>
    </row>
    <row r="322" spans="1:22" ht="13.2">
      <c r="A322" s="332"/>
      <c r="B322" s="333"/>
      <c r="C322" s="334"/>
      <c r="D322" s="334"/>
      <c r="E322" s="334"/>
      <c r="F322" s="334"/>
      <c r="G322" s="332"/>
      <c r="H322" s="335"/>
      <c r="I322" s="332"/>
      <c r="J322" s="332"/>
      <c r="K322" s="332"/>
      <c r="L322" s="333"/>
      <c r="M322" s="333"/>
      <c r="N322" s="333"/>
      <c r="O322" s="333"/>
      <c r="P322" s="333"/>
      <c r="Q322" s="333"/>
      <c r="R322" s="333"/>
      <c r="S322" s="333"/>
      <c r="T322" s="333"/>
      <c r="U322" s="333"/>
      <c r="V322" s="333"/>
    </row>
    <row r="323" spans="1:22" ht="13.2">
      <c r="A323" s="332"/>
      <c r="B323" s="333"/>
      <c r="C323" s="334"/>
      <c r="D323" s="334"/>
      <c r="E323" s="334"/>
      <c r="F323" s="334"/>
      <c r="G323" s="332"/>
      <c r="H323" s="335"/>
      <c r="I323" s="332"/>
      <c r="J323" s="332"/>
      <c r="K323" s="332"/>
      <c r="L323" s="333"/>
      <c r="M323" s="333"/>
      <c r="N323" s="333"/>
      <c r="O323" s="333"/>
      <c r="P323" s="333"/>
      <c r="Q323" s="333"/>
      <c r="R323" s="333"/>
      <c r="S323" s="333"/>
      <c r="T323" s="333"/>
      <c r="U323" s="333"/>
      <c r="V323" s="333"/>
    </row>
    <row r="324" spans="1:22" ht="13.2">
      <c r="A324" s="332"/>
      <c r="B324" s="333"/>
      <c r="C324" s="334"/>
      <c r="D324" s="334"/>
      <c r="E324" s="334"/>
      <c r="F324" s="334"/>
      <c r="G324" s="332"/>
      <c r="H324" s="335"/>
      <c r="I324" s="332"/>
      <c r="J324" s="332"/>
      <c r="K324" s="332"/>
      <c r="L324" s="333"/>
      <c r="M324" s="333"/>
      <c r="N324" s="333"/>
      <c r="O324" s="333"/>
      <c r="P324" s="333"/>
      <c r="Q324" s="333"/>
      <c r="R324" s="333"/>
      <c r="S324" s="333"/>
      <c r="T324" s="333"/>
      <c r="U324" s="333"/>
      <c r="V324" s="333"/>
    </row>
    <row r="325" spans="1:22" ht="13.2">
      <c r="A325" s="332"/>
      <c r="B325" s="333"/>
      <c r="C325" s="334"/>
      <c r="D325" s="334"/>
      <c r="E325" s="334"/>
      <c r="F325" s="334"/>
      <c r="G325" s="332"/>
      <c r="H325" s="335"/>
      <c r="I325" s="332"/>
      <c r="J325" s="332"/>
      <c r="K325" s="332"/>
      <c r="L325" s="333"/>
      <c r="M325" s="333"/>
      <c r="N325" s="333"/>
      <c r="O325" s="333"/>
      <c r="P325" s="333"/>
      <c r="Q325" s="333"/>
      <c r="R325" s="333"/>
      <c r="S325" s="333"/>
      <c r="T325" s="333"/>
      <c r="U325" s="333"/>
      <c r="V325" s="333"/>
    </row>
    <row r="326" spans="1:22" ht="13.2">
      <c r="A326" s="332"/>
      <c r="B326" s="333"/>
      <c r="C326" s="334"/>
      <c r="D326" s="334"/>
      <c r="E326" s="334"/>
      <c r="F326" s="334"/>
      <c r="G326" s="332"/>
      <c r="H326" s="335"/>
      <c r="I326" s="332"/>
      <c r="J326" s="332"/>
      <c r="K326" s="332"/>
      <c r="L326" s="333"/>
      <c r="M326" s="333"/>
      <c r="N326" s="333"/>
      <c r="O326" s="333"/>
      <c r="P326" s="333"/>
      <c r="Q326" s="333"/>
      <c r="R326" s="333"/>
      <c r="S326" s="333"/>
      <c r="T326" s="333"/>
      <c r="U326" s="333"/>
      <c r="V326" s="333"/>
    </row>
    <row r="327" spans="1:22" ht="13.2">
      <c r="A327" s="332"/>
      <c r="B327" s="333"/>
      <c r="C327" s="334"/>
      <c r="D327" s="334"/>
      <c r="E327" s="334"/>
      <c r="F327" s="334"/>
      <c r="G327" s="332"/>
      <c r="H327" s="335"/>
      <c r="I327" s="332"/>
      <c r="J327" s="332"/>
      <c r="K327" s="332"/>
      <c r="L327" s="333"/>
      <c r="M327" s="333"/>
      <c r="N327" s="333"/>
      <c r="O327" s="333"/>
      <c r="P327" s="333"/>
      <c r="Q327" s="333"/>
      <c r="R327" s="333"/>
      <c r="S327" s="333"/>
      <c r="T327" s="333"/>
      <c r="U327" s="333"/>
      <c r="V327" s="333"/>
    </row>
    <row r="328" spans="1:22" ht="13.2">
      <c r="A328" s="332"/>
      <c r="B328" s="333"/>
      <c r="C328" s="334"/>
      <c r="D328" s="334"/>
      <c r="E328" s="334"/>
      <c r="F328" s="334"/>
      <c r="G328" s="332"/>
      <c r="H328" s="335"/>
      <c r="I328" s="332"/>
      <c r="J328" s="332"/>
      <c r="K328" s="332"/>
      <c r="L328" s="333"/>
      <c r="M328" s="333"/>
      <c r="N328" s="333"/>
      <c r="O328" s="333"/>
      <c r="P328" s="333"/>
      <c r="Q328" s="333"/>
      <c r="R328" s="333"/>
      <c r="S328" s="333"/>
      <c r="T328" s="333"/>
      <c r="U328" s="333"/>
      <c r="V328" s="333"/>
    </row>
    <row r="329" spans="1:22" ht="13.2">
      <c r="A329" s="332"/>
      <c r="B329" s="333"/>
      <c r="C329" s="334"/>
      <c r="D329" s="334"/>
      <c r="E329" s="334"/>
      <c r="F329" s="334"/>
      <c r="G329" s="332"/>
      <c r="H329" s="335"/>
      <c r="I329" s="332"/>
      <c r="J329" s="332"/>
      <c r="K329" s="332"/>
      <c r="L329" s="333"/>
      <c r="M329" s="333"/>
      <c r="N329" s="333"/>
      <c r="O329" s="333"/>
      <c r="P329" s="333"/>
      <c r="Q329" s="333"/>
      <c r="R329" s="333"/>
      <c r="S329" s="333"/>
      <c r="T329" s="333"/>
      <c r="U329" s="333"/>
      <c r="V329" s="333"/>
    </row>
    <row r="330" spans="1:22" ht="13.2">
      <c r="A330" s="332"/>
      <c r="B330" s="333"/>
      <c r="C330" s="334"/>
      <c r="D330" s="334"/>
      <c r="E330" s="334"/>
      <c r="F330" s="334"/>
      <c r="G330" s="332"/>
      <c r="H330" s="335"/>
      <c r="I330" s="332"/>
      <c r="J330" s="332"/>
      <c r="K330" s="332"/>
      <c r="L330" s="333"/>
      <c r="M330" s="333"/>
      <c r="N330" s="333"/>
      <c r="O330" s="333"/>
      <c r="P330" s="333"/>
      <c r="Q330" s="333"/>
      <c r="R330" s="333"/>
      <c r="S330" s="333"/>
      <c r="T330" s="333"/>
      <c r="U330" s="333"/>
      <c r="V330" s="333"/>
    </row>
    <row r="331" spans="1:22" ht="13.2">
      <c r="A331" s="332"/>
      <c r="B331" s="333"/>
      <c r="C331" s="334"/>
      <c r="D331" s="334"/>
      <c r="E331" s="334"/>
      <c r="F331" s="334"/>
      <c r="G331" s="332"/>
      <c r="H331" s="335"/>
      <c r="I331" s="332"/>
      <c r="J331" s="332"/>
      <c r="K331" s="332"/>
      <c r="L331" s="333"/>
      <c r="M331" s="333"/>
      <c r="N331" s="333"/>
      <c r="O331" s="333"/>
      <c r="P331" s="333"/>
      <c r="Q331" s="333"/>
      <c r="R331" s="333"/>
      <c r="S331" s="333"/>
      <c r="T331" s="333"/>
      <c r="U331" s="333"/>
      <c r="V331" s="333"/>
    </row>
    <row r="332" spans="1:22" ht="13.2">
      <c r="A332" s="332"/>
      <c r="B332" s="333"/>
      <c r="C332" s="334"/>
      <c r="D332" s="334"/>
      <c r="E332" s="334"/>
      <c r="F332" s="334"/>
      <c r="G332" s="332"/>
      <c r="H332" s="335"/>
      <c r="I332" s="332"/>
      <c r="J332" s="332"/>
      <c r="K332" s="332"/>
      <c r="L332" s="333"/>
      <c r="M332" s="333"/>
      <c r="N332" s="333"/>
      <c r="O332" s="333"/>
      <c r="P332" s="333"/>
      <c r="Q332" s="333"/>
      <c r="R332" s="333"/>
      <c r="S332" s="333"/>
      <c r="T332" s="333"/>
      <c r="U332" s="333"/>
      <c r="V332" s="333"/>
    </row>
    <row r="333" spans="1:22" ht="13.2">
      <c r="A333" s="332"/>
      <c r="B333" s="333"/>
      <c r="C333" s="334"/>
      <c r="D333" s="334"/>
      <c r="E333" s="334"/>
      <c r="F333" s="334"/>
      <c r="G333" s="332"/>
      <c r="H333" s="335"/>
      <c r="I333" s="332"/>
      <c r="J333" s="332"/>
      <c r="K333" s="332"/>
      <c r="L333" s="333"/>
      <c r="M333" s="333"/>
      <c r="N333" s="333"/>
      <c r="O333" s="333"/>
      <c r="P333" s="333"/>
      <c r="Q333" s="333"/>
      <c r="R333" s="333"/>
      <c r="S333" s="333"/>
      <c r="T333" s="333"/>
      <c r="U333" s="333"/>
      <c r="V333" s="333"/>
    </row>
    <row r="334" spans="1:22" ht="13.2">
      <c r="A334" s="332"/>
      <c r="B334" s="333"/>
      <c r="C334" s="334"/>
      <c r="D334" s="334"/>
      <c r="E334" s="334"/>
      <c r="F334" s="334"/>
      <c r="G334" s="332"/>
      <c r="H334" s="335"/>
      <c r="I334" s="332"/>
      <c r="J334" s="332"/>
      <c r="K334" s="332"/>
      <c r="L334" s="333"/>
      <c r="M334" s="333"/>
      <c r="N334" s="333"/>
      <c r="O334" s="333"/>
      <c r="P334" s="333"/>
      <c r="Q334" s="333"/>
      <c r="R334" s="333"/>
      <c r="S334" s="333"/>
      <c r="T334" s="333"/>
      <c r="U334" s="333"/>
      <c r="V334" s="333"/>
    </row>
    <row r="335" spans="1:22" ht="13.2">
      <c r="A335" s="332"/>
      <c r="B335" s="333"/>
      <c r="C335" s="334"/>
      <c r="D335" s="334"/>
      <c r="E335" s="334"/>
      <c r="F335" s="334"/>
      <c r="G335" s="332"/>
      <c r="H335" s="335"/>
      <c r="I335" s="332"/>
      <c r="J335" s="332"/>
      <c r="K335" s="332"/>
      <c r="L335" s="333"/>
      <c r="M335" s="333"/>
      <c r="N335" s="333"/>
      <c r="O335" s="333"/>
      <c r="P335" s="333"/>
      <c r="Q335" s="333"/>
      <c r="R335" s="333"/>
      <c r="S335" s="333"/>
      <c r="T335" s="333"/>
      <c r="U335" s="333"/>
      <c r="V335" s="333"/>
    </row>
    <row r="336" spans="1:22" ht="13.2">
      <c r="A336" s="332"/>
      <c r="B336" s="333"/>
      <c r="C336" s="334"/>
      <c r="D336" s="334"/>
      <c r="E336" s="334"/>
      <c r="F336" s="334"/>
      <c r="G336" s="332"/>
      <c r="H336" s="335"/>
      <c r="I336" s="332"/>
      <c r="J336" s="332"/>
      <c r="K336" s="332"/>
      <c r="L336" s="333"/>
      <c r="M336" s="333"/>
      <c r="N336" s="333"/>
      <c r="O336" s="333"/>
      <c r="P336" s="333"/>
      <c r="Q336" s="333"/>
      <c r="R336" s="333"/>
      <c r="S336" s="333"/>
      <c r="T336" s="333"/>
      <c r="U336" s="333"/>
      <c r="V336" s="333"/>
    </row>
    <row r="337" spans="1:22" ht="13.2">
      <c r="A337" s="332"/>
      <c r="B337" s="333"/>
      <c r="C337" s="334"/>
      <c r="D337" s="334"/>
      <c r="E337" s="334"/>
      <c r="F337" s="334"/>
      <c r="G337" s="332"/>
      <c r="H337" s="335"/>
      <c r="I337" s="332"/>
      <c r="J337" s="332"/>
      <c r="K337" s="332"/>
      <c r="L337" s="333"/>
      <c r="M337" s="333"/>
      <c r="N337" s="333"/>
      <c r="O337" s="333"/>
      <c r="P337" s="333"/>
      <c r="Q337" s="333"/>
      <c r="R337" s="333"/>
      <c r="S337" s="333"/>
      <c r="T337" s="333"/>
      <c r="U337" s="333"/>
      <c r="V337" s="333"/>
    </row>
    <row r="338" spans="1:22" ht="13.2">
      <c r="A338" s="332"/>
      <c r="B338" s="333"/>
      <c r="C338" s="334"/>
      <c r="D338" s="334"/>
      <c r="E338" s="334"/>
      <c r="F338" s="334"/>
      <c r="G338" s="332"/>
      <c r="H338" s="335"/>
      <c r="I338" s="332"/>
      <c r="J338" s="332"/>
      <c r="K338" s="332"/>
      <c r="L338" s="333"/>
      <c r="M338" s="333"/>
      <c r="N338" s="333"/>
      <c r="O338" s="333"/>
      <c r="P338" s="333"/>
      <c r="Q338" s="333"/>
      <c r="R338" s="333"/>
      <c r="S338" s="333"/>
      <c r="T338" s="333"/>
      <c r="U338" s="333"/>
      <c r="V338" s="333"/>
    </row>
    <row r="339" spans="1:22" ht="13.2">
      <c r="A339" s="332"/>
      <c r="B339" s="333"/>
      <c r="C339" s="334"/>
      <c r="D339" s="334"/>
      <c r="E339" s="334"/>
      <c r="F339" s="334"/>
      <c r="G339" s="332"/>
      <c r="H339" s="335"/>
      <c r="I339" s="332"/>
      <c r="J339" s="332"/>
      <c r="K339" s="332"/>
      <c r="L339" s="333"/>
      <c r="M339" s="333"/>
      <c r="N339" s="333"/>
      <c r="O339" s="333"/>
      <c r="P339" s="333"/>
      <c r="Q339" s="333"/>
      <c r="R339" s="333"/>
      <c r="S339" s="333"/>
      <c r="T339" s="333"/>
      <c r="U339" s="333"/>
      <c r="V339" s="333"/>
    </row>
    <row r="340" spans="1:22" ht="13.2">
      <c r="A340" s="332"/>
      <c r="B340" s="333"/>
      <c r="C340" s="334"/>
      <c r="D340" s="334"/>
      <c r="E340" s="334"/>
      <c r="F340" s="334"/>
      <c r="G340" s="332"/>
      <c r="H340" s="335"/>
      <c r="I340" s="332"/>
      <c r="J340" s="332"/>
      <c r="K340" s="332"/>
      <c r="L340" s="333"/>
      <c r="M340" s="333"/>
      <c r="N340" s="333"/>
      <c r="O340" s="333"/>
      <c r="P340" s="333"/>
      <c r="Q340" s="333"/>
      <c r="R340" s="333"/>
      <c r="S340" s="333"/>
      <c r="T340" s="333"/>
      <c r="U340" s="333"/>
      <c r="V340" s="333"/>
    </row>
    <row r="341" spans="1:22" ht="13.2">
      <c r="A341" s="332"/>
      <c r="B341" s="333"/>
      <c r="C341" s="334"/>
      <c r="D341" s="334"/>
      <c r="E341" s="334"/>
      <c r="F341" s="334"/>
      <c r="G341" s="332"/>
      <c r="H341" s="335"/>
      <c r="I341" s="332"/>
      <c r="J341" s="332"/>
      <c r="K341" s="332"/>
      <c r="L341" s="333"/>
      <c r="M341" s="333"/>
      <c r="N341" s="333"/>
      <c r="O341" s="333"/>
      <c r="P341" s="333"/>
      <c r="Q341" s="333"/>
      <c r="R341" s="333"/>
      <c r="S341" s="333"/>
      <c r="T341" s="333"/>
      <c r="U341" s="333"/>
      <c r="V341" s="333"/>
    </row>
    <row r="342" spans="1:22" ht="13.2">
      <c r="A342" s="332"/>
      <c r="B342" s="333"/>
      <c r="C342" s="334"/>
      <c r="D342" s="334"/>
      <c r="E342" s="334"/>
      <c r="F342" s="334"/>
      <c r="G342" s="332"/>
      <c r="H342" s="335"/>
      <c r="I342" s="332"/>
      <c r="J342" s="332"/>
      <c r="K342" s="332"/>
      <c r="L342" s="333"/>
      <c r="M342" s="333"/>
      <c r="N342" s="333"/>
      <c r="O342" s="333"/>
      <c r="P342" s="333"/>
      <c r="Q342" s="333"/>
      <c r="R342" s="333"/>
      <c r="S342" s="333"/>
      <c r="T342" s="333"/>
      <c r="U342" s="333"/>
      <c r="V342" s="333"/>
    </row>
    <row r="343" spans="1:22" ht="13.2">
      <c r="A343" s="332"/>
      <c r="B343" s="333"/>
      <c r="C343" s="334"/>
      <c r="D343" s="334"/>
      <c r="E343" s="334"/>
      <c r="F343" s="334"/>
      <c r="G343" s="332"/>
      <c r="H343" s="335"/>
      <c r="I343" s="332"/>
      <c r="J343" s="332"/>
      <c r="K343" s="332"/>
      <c r="L343" s="333"/>
      <c r="M343" s="333"/>
      <c r="N343" s="333"/>
      <c r="O343" s="333"/>
      <c r="P343" s="333"/>
      <c r="Q343" s="333"/>
      <c r="R343" s="333"/>
      <c r="S343" s="333"/>
      <c r="T343" s="333"/>
      <c r="U343" s="333"/>
      <c r="V343" s="333"/>
    </row>
    <row r="344" spans="1:22" ht="13.2">
      <c r="A344" s="332"/>
      <c r="B344" s="333"/>
      <c r="C344" s="334"/>
      <c r="D344" s="334"/>
      <c r="E344" s="334"/>
      <c r="F344" s="334"/>
      <c r="G344" s="332"/>
      <c r="H344" s="335"/>
      <c r="I344" s="332"/>
      <c r="J344" s="332"/>
      <c r="K344" s="332"/>
      <c r="L344" s="333"/>
      <c r="M344" s="333"/>
      <c r="N344" s="333"/>
      <c r="O344" s="333"/>
      <c r="P344" s="333"/>
      <c r="Q344" s="333"/>
      <c r="R344" s="333"/>
      <c r="S344" s="333"/>
      <c r="T344" s="333"/>
      <c r="U344" s="333"/>
      <c r="V344" s="333"/>
    </row>
    <row r="345" spans="1:22" ht="13.2">
      <c r="A345" s="332"/>
      <c r="B345" s="333"/>
      <c r="C345" s="334"/>
      <c r="D345" s="334"/>
      <c r="E345" s="334"/>
      <c r="F345" s="334"/>
      <c r="G345" s="332"/>
      <c r="H345" s="335"/>
      <c r="I345" s="332"/>
      <c r="J345" s="332"/>
      <c r="K345" s="332"/>
      <c r="L345" s="333"/>
      <c r="M345" s="333"/>
      <c r="N345" s="333"/>
      <c r="O345" s="333"/>
      <c r="P345" s="333"/>
      <c r="Q345" s="333"/>
      <c r="R345" s="333"/>
      <c r="S345" s="333"/>
      <c r="T345" s="333"/>
      <c r="U345" s="333"/>
      <c r="V345" s="333"/>
    </row>
    <row r="346" spans="1:22" ht="13.2">
      <c r="A346" s="332"/>
      <c r="B346" s="333"/>
      <c r="C346" s="334"/>
      <c r="D346" s="334"/>
      <c r="E346" s="334"/>
      <c r="F346" s="334"/>
      <c r="G346" s="332"/>
      <c r="H346" s="335"/>
      <c r="I346" s="332"/>
      <c r="J346" s="332"/>
      <c r="K346" s="332"/>
      <c r="L346" s="333"/>
      <c r="M346" s="333"/>
      <c r="N346" s="333"/>
      <c r="O346" s="333"/>
      <c r="P346" s="333"/>
      <c r="Q346" s="333"/>
      <c r="R346" s="333"/>
      <c r="S346" s="333"/>
      <c r="T346" s="333"/>
      <c r="U346" s="333"/>
      <c r="V346" s="333"/>
    </row>
    <row r="347" spans="1:22" ht="13.2">
      <c r="A347" s="332"/>
      <c r="B347" s="333"/>
      <c r="C347" s="334"/>
      <c r="D347" s="334"/>
      <c r="E347" s="334"/>
      <c r="F347" s="334"/>
      <c r="G347" s="332"/>
      <c r="H347" s="335"/>
      <c r="I347" s="332"/>
      <c r="J347" s="332"/>
      <c r="K347" s="332"/>
      <c r="L347" s="333"/>
      <c r="M347" s="333"/>
      <c r="N347" s="333"/>
      <c r="O347" s="333"/>
      <c r="P347" s="333"/>
      <c r="Q347" s="333"/>
      <c r="R347" s="333"/>
      <c r="S347" s="333"/>
      <c r="T347" s="333"/>
      <c r="U347" s="333"/>
      <c r="V347" s="333"/>
    </row>
    <row r="348" spans="1:22" ht="13.2">
      <c r="A348" s="332"/>
      <c r="B348" s="333"/>
      <c r="C348" s="334"/>
      <c r="D348" s="334"/>
      <c r="E348" s="334"/>
      <c r="F348" s="334"/>
      <c r="G348" s="332"/>
      <c r="H348" s="335"/>
      <c r="I348" s="332"/>
      <c r="J348" s="332"/>
      <c r="K348" s="332"/>
      <c r="L348" s="333"/>
      <c r="M348" s="333"/>
      <c r="N348" s="333"/>
      <c r="O348" s="333"/>
      <c r="P348" s="333"/>
      <c r="Q348" s="333"/>
      <c r="R348" s="333"/>
      <c r="S348" s="333"/>
      <c r="T348" s="333"/>
      <c r="U348" s="333"/>
      <c r="V348" s="333"/>
    </row>
    <row r="349" spans="1:22" ht="13.2">
      <c r="A349" s="332"/>
      <c r="B349" s="333"/>
      <c r="C349" s="334"/>
      <c r="D349" s="334"/>
      <c r="E349" s="334"/>
      <c r="F349" s="334"/>
      <c r="G349" s="332"/>
      <c r="H349" s="335"/>
      <c r="I349" s="332"/>
      <c r="J349" s="332"/>
      <c r="K349" s="332"/>
      <c r="L349" s="333"/>
      <c r="M349" s="333"/>
      <c r="N349" s="333"/>
      <c r="O349" s="333"/>
      <c r="P349" s="333"/>
      <c r="Q349" s="333"/>
      <c r="R349" s="333"/>
      <c r="S349" s="333"/>
      <c r="T349" s="333"/>
      <c r="U349" s="333"/>
      <c r="V349" s="333"/>
    </row>
    <row r="350" spans="1:22" ht="13.2">
      <c r="A350" s="332"/>
      <c r="B350" s="333"/>
      <c r="C350" s="334"/>
      <c r="D350" s="334"/>
      <c r="E350" s="334"/>
      <c r="F350" s="334"/>
      <c r="G350" s="332"/>
      <c r="H350" s="335"/>
      <c r="I350" s="332"/>
      <c r="J350" s="332"/>
      <c r="K350" s="332"/>
      <c r="L350" s="333"/>
      <c r="M350" s="333"/>
      <c r="N350" s="333"/>
      <c r="O350" s="333"/>
      <c r="P350" s="333"/>
      <c r="Q350" s="333"/>
      <c r="R350" s="333"/>
      <c r="S350" s="333"/>
      <c r="T350" s="333"/>
      <c r="U350" s="333"/>
      <c r="V350" s="333"/>
    </row>
    <row r="351" spans="1:22" ht="13.2">
      <c r="A351" s="332"/>
      <c r="B351" s="333"/>
      <c r="C351" s="334"/>
      <c r="D351" s="334"/>
      <c r="E351" s="334"/>
      <c r="F351" s="334"/>
      <c r="G351" s="332"/>
      <c r="H351" s="335"/>
      <c r="I351" s="332"/>
      <c r="J351" s="332"/>
      <c r="K351" s="332"/>
      <c r="L351" s="333"/>
      <c r="M351" s="333"/>
      <c r="N351" s="333"/>
      <c r="O351" s="333"/>
      <c r="P351" s="333"/>
      <c r="Q351" s="333"/>
      <c r="R351" s="333"/>
      <c r="S351" s="333"/>
      <c r="T351" s="333"/>
      <c r="U351" s="333"/>
      <c r="V351" s="333"/>
    </row>
    <row r="352" spans="1:22" ht="13.2">
      <c r="A352" s="332"/>
      <c r="B352" s="333"/>
      <c r="C352" s="334"/>
      <c r="D352" s="334"/>
      <c r="E352" s="334"/>
      <c r="F352" s="334"/>
      <c r="G352" s="332"/>
      <c r="H352" s="335"/>
      <c r="I352" s="332"/>
      <c r="J352" s="332"/>
      <c r="K352" s="332"/>
      <c r="L352" s="333"/>
      <c r="M352" s="333"/>
      <c r="N352" s="333"/>
      <c r="O352" s="333"/>
      <c r="P352" s="333"/>
      <c r="Q352" s="333"/>
      <c r="R352" s="333"/>
      <c r="S352" s="333"/>
      <c r="T352" s="333"/>
      <c r="U352" s="333"/>
      <c r="V352" s="333"/>
    </row>
    <row r="353" spans="1:22" ht="13.2">
      <c r="A353" s="332"/>
      <c r="B353" s="333"/>
      <c r="C353" s="334"/>
      <c r="D353" s="334"/>
      <c r="E353" s="334"/>
      <c r="F353" s="334"/>
      <c r="G353" s="332"/>
      <c r="H353" s="335"/>
      <c r="I353" s="332"/>
      <c r="J353" s="332"/>
      <c r="K353" s="332"/>
      <c r="L353" s="333"/>
      <c r="M353" s="333"/>
      <c r="N353" s="333"/>
      <c r="O353" s="333"/>
      <c r="P353" s="333"/>
      <c r="Q353" s="333"/>
      <c r="R353" s="333"/>
      <c r="S353" s="333"/>
      <c r="T353" s="333"/>
      <c r="U353" s="333"/>
      <c r="V353" s="333"/>
    </row>
    <row r="354" spans="1:22" ht="13.2">
      <c r="A354" s="332"/>
      <c r="B354" s="333"/>
      <c r="C354" s="334"/>
      <c r="D354" s="334"/>
      <c r="E354" s="334"/>
      <c r="F354" s="334"/>
      <c r="G354" s="332"/>
      <c r="H354" s="335"/>
      <c r="I354" s="332"/>
      <c r="J354" s="332"/>
      <c r="K354" s="332"/>
      <c r="L354" s="333"/>
      <c r="M354" s="333"/>
      <c r="N354" s="333"/>
      <c r="O354" s="333"/>
      <c r="P354" s="333"/>
      <c r="Q354" s="333"/>
      <c r="R354" s="333"/>
      <c r="S354" s="333"/>
      <c r="T354" s="333"/>
      <c r="U354" s="333"/>
      <c r="V354" s="333"/>
    </row>
    <row r="355" spans="1:22" ht="13.2">
      <c r="A355" s="332"/>
      <c r="B355" s="333"/>
      <c r="C355" s="334"/>
      <c r="D355" s="334"/>
      <c r="E355" s="334"/>
      <c r="F355" s="334"/>
      <c r="G355" s="332"/>
      <c r="H355" s="335"/>
      <c r="I355" s="332"/>
      <c r="J355" s="332"/>
      <c r="K355" s="332"/>
      <c r="L355" s="333"/>
      <c r="M355" s="333"/>
      <c r="N355" s="333"/>
      <c r="O355" s="333"/>
      <c r="P355" s="333"/>
      <c r="Q355" s="333"/>
      <c r="R355" s="333"/>
      <c r="S355" s="333"/>
      <c r="T355" s="333"/>
      <c r="U355" s="333"/>
      <c r="V355" s="333"/>
    </row>
    <row r="356" spans="1:22" ht="13.2">
      <c r="A356" s="332"/>
      <c r="B356" s="333"/>
      <c r="C356" s="334"/>
      <c r="D356" s="334"/>
      <c r="E356" s="334"/>
      <c r="F356" s="334"/>
      <c r="G356" s="332"/>
      <c r="H356" s="335"/>
      <c r="I356" s="332"/>
      <c r="J356" s="332"/>
      <c r="K356" s="332"/>
      <c r="L356" s="333"/>
      <c r="M356" s="333"/>
      <c r="N356" s="333"/>
      <c r="O356" s="333"/>
      <c r="P356" s="333"/>
      <c r="Q356" s="333"/>
      <c r="R356" s="333"/>
      <c r="S356" s="333"/>
      <c r="T356" s="333"/>
      <c r="U356" s="333"/>
      <c r="V356" s="333"/>
    </row>
    <row r="357" spans="1:22" ht="13.2">
      <c r="A357" s="332"/>
      <c r="B357" s="333"/>
      <c r="C357" s="334"/>
      <c r="D357" s="334"/>
      <c r="E357" s="334"/>
      <c r="F357" s="334"/>
      <c r="G357" s="332"/>
      <c r="H357" s="335"/>
      <c r="I357" s="332"/>
      <c r="J357" s="332"/>
      <c r="K357" s="332"/>
      <c r="L357" s="333"/>
      <c r="M357" s="333"/>
      <c r="N357" s="333"/>
      <c r="O357" s="333"/>
      <c r="P357" s="333"/>
      <c r="Q357" s="333"/>
      <c r="R357" s="333"/>
      <c r="S357" s="333"/>
      <c r="T357" s="333"/>
      <c r="U357" s="333"/>
      <c r="V357" s="333"/>
    </row>
    <row r="358" spans="1:22" ht="13.2">
      <c r="A358" s="332"/>
      <c r="B358" s="333"/>
      <c r="C358" s="334"/>
      <c r="D358" s="334"/>
      <c r="E358" s="334"/>
      <c r="F358" s="334"/>
      <c r="G358" s="332"/>
      <c r="H358" s="335"/>
      <c r="I358" s="332"/>
      <c r="J358" s="332"/>
      <c r="K358" s="332"/>
      <c r="L358" s="333"/>
      <c r="M358" s="333"/>
      <c r="N358" s="333"/>
      <c r="O358" s="333"/>
      <c r="P358" s="333"/>
      <c r="Q358" s="333"/>
      <c r="R358" s="333"/>
      <c r="S358" s="333"/>
      <c r="T358" s="333"/>
      <c r="U358" s="333"/>
      <c r="V358" s="333"/>
    </row>
    <row r="359" spans="1:22" ht="13.2">
      <c r="A359" s="332"/>
      <c r="B359" s="333"/>
      <c r="C359" s="334"/>
      <c r="D359" s="334"/>
      <c r="E359" s="334"/>
      <c r="F359" s="334"/>
      <c r="G359" s="332"/>
      <c r="H359" s="335"/>
      <c r="I359" s="332"/>
      <c r="J359" s="332"/>
      <c r="K359" s="332"/>
      <c r="L359" s="333"/>
      <c r="M359" s="333"/>
      <c r="N359" s="333"/>
      <c r="O359" s="333"/>
      <c r="P359" s="333"/>
      <c r="Q359" s="333"/>
      <c r="R359" s="333"/>
      <c r="S359" s="333"/>
      <c r="T359" s="333"/>
      <c r="U359" s="333"/>
      <c r="V359" s="333"/>
    </row>
    <row r="360" spans="1:22" ht="13.2">
      <c r="A360" s="332"/>
      <c r="B360" s="333"/>
      <c r="C360" s="334"/>
      <c r="D360" s="334"/>
      <c r="E360" s="334"/>
      <c r="F360" s="334"/>
      <c r="G360" s="332"/>
      <c r="H360" s="335"/>
      <c r="I360" s="332"/>
      <c r="J360" s="332"/>
      <c r="K360" s="332"/>
      <c r="L360" s="333"/>
      <c r="M360" s="333"/>
      <c r="N360" s="333"/>
      <c r="O360" s="333"/>
      <c r="P360" s="333"/>
      <c r="Q360" s="333"/>
      <c r="R360" s="333"/>
      <c r="S360" s="333"/>
      <c r="T360" s="333"/>
      <c r="U360" s="333"/>
      <c r="V360" s="333"/>
    </row>
    <row r="361" spans="1:22" ht="13.2">
      <c r="A361" s="332"/>
      <c r="B361" s="333"/>
      <c r="C361" s="334"/>
      <c r="D361" s="334"/>
      <c r="E361" s="334"/>
      <c r="F361" s="334"/>
      <c r="G361" s="332"/>
      <c r="H361" s="335"/>
      <c r="I361" s="332"/>
      <c r="J361" s="332"/>
      <c r="K361" s="332"/>
      <c r="L361" s="333"/>
      <c r="M361" s="333"/>
      <c r="N361" s="333"/>
      <c r="O361" s="333"/>
      <c r="P361" s="333"/>
      <c r="Q361" s="333"/>
      <c r="R361" s="333"/>
      <c r="S361" s="333"/>
      <c r="T361" s="333"/>
      <c r="U361" s="333"/>
      <c r="V361" s="333"/>
    </row>
    <row r="362" spans="1:22" ht="13.2">
      <c r="A362" s="332"/>
      <c r="B362" s="333"/>
      <c r="C362" s="334"/>
      <c r="D362" s="334"/>
      <c r="E362" s="334"/>
      <c r="F362" s="334"/>
      <c r="G362" s="332"/>
      <c r="H362" s="335"/>
      <c r="I362" s="332"/>
      <c r="J362" s="332"/>
      <c r="K362" s="332"/>
      <c r="L362" s="333"/>
      <c r="M362" s="333"/>
      <c r="N362" s="333"/>
      <c r="O362" s="333"/>
      <c r="P362" s="333"/>
      <c r="Q362" s="333"/>
      <c r="R362" s="333"/>
      <c r="S362" s="333"/>
      <c r="T362" s="333"/>
      <c r="U362" s="333"/>
      <c r="V362" s="333"/>
    </row>
    <row r="363" spans="1:22" ht="13.2">
      <c r="A363" s="332"/>
      <c r="B363" s="333"/>
      <c r="C363" s="334"/>
      <c r="D363" s="334"/>
      <c r="E363" s="334"/>
      <c r="F363" s="334"/>
      <c r="G363" s="332"/>
      <c r="H363" s="335"/>
      <c r="I363" s="332"/>
      <c r="J363" s="332"/>
      <c r="K363" s="332"/>
      <c r="L363" s="333"/>
      <c r="M363" s="333"/>
      <c r="N363" s="333"/>
      <c r="O363" s="333"/>
      <c r="P363" s="333"/>
      <c r="Q363" s="333"/>
      <c r="R363" s="333"/>
      <c r="S363" s="333"/>
      <c r="T363" s="333"/>
      <c r="U363" s="333"/>
      <c r="V363" s="333"/>
    </row>
    <row r="364" spans="1:22" ht="13.2">
      <c r="A364" s="332"/>
      <c r="B364" s="333"/>
      <c r="C364" s="334"/>
      <c r="D364" s="334"/>
      <c r="E364" s="334"/>
      <c r="F364" s="334"/>
      <c r="G364" s="332"/>
      <c r="H364" s="335"/>
      <c r="I364" s="332"/>
      <c r="J364" s="332"/>
      <c r="K364" s="332"/>
      <c r="L364" s="333"/>
      <c r="M364" s="333"/>
      <c r="N364" s="333"/>
      <c r="O364" s="333"/>
      <c r="P364" s="333"/>
      <c r="Q364" s="333"/>
      <c r="R364" s="333"/>
      <c r="S364" s="333"/>
      <c r="T364" s="333"/>
      <c r="U364" s="333"/>
      <c r="V364" s="333"/>
    </row>
    <row r="365" spans="1:22" ht="13.2">
      <c r="A365" s="332"/>
      <c r="B365" s="333"/>
      <c r="C365" s="334"/>
      <c r="D365" s="334"/>
      <c r="E365" s="334"/>
      <c r="F365" s="334"/>
      <c r="G365" s="332"/>
      <c r="H365" s="335"/>
      <c r="I365" s="332"/>
      <c r="J365" s="332"/>
      <c r="K365" s="332"/>
      <c r="L365" s="333"/>
      <c r="M365" s="333"/>
      <c r="N365" s="333"/>
      <c r="O365" s="333"/>
      <c r="P365" s="333"/>
      <c r="Q365" s="333"/>
      <c r="R365" s="333"/>
      <c r="S365" s="333"/>
      <c r="T365" s="333"/>
      <c r="U365" s="333"/>
      <c r="V365" s="333"/>
    </row>
    <row r="366" spans="1:22" ht="13.2">
      <c r="A366" s="332"/>
      <c r="B366" s="333"/>
      <c r="C366" s="334"/>
      <c r="D366" s="334"/>
      <c r="E366" s="334"/>
      <c r="F366" s="334"/>
      <c r="G366" s="332"/>
      <c r="H366" s="335"/>
      <c r="I366" s="332"/>
      <c r="J366" s="332"/>
      <c r="K366" s="332"/>
      <c r="L366" s="333"/>
      <c r="M366" s="333"/>
      <c r="N366" s="333"/>
      <c r="O366" s="333"/>
      <c r="P366" s="333"/>
      <c r="Q366" s="333"/>
      <c r="R366" s="333"/>
      <c r="S366" s="333"/>
      <c r="T366" s="333"/>
      <c r="U366" s="333"/>
      <c r="V366" s="333"/>
    </row>
    <row r="367" spans="1:22" ht="13.2">
      <c r="A367" s="332"/>
      <c r="B367" s="333"/>
      <c r="C367" s="334"/>
      <c r="D367" s="334"/>
      <c r="E367" s="334"/>
      <c r="F367" s="334"/>
      <c r="G367" s="332"/>
      <c r="H367" s="335"/>
      <c r="I367" s="332"/>
      <c r="J367" s="332"/>
      <c r="K367" s="332"/>
      <c r="L367" s="333"/>
      <c r="M367" s="333"/>
      <c r="N367" s="333"/>
      <c r="O367" s="333"/>
      <c r="P367" s="333"/>
      <c r="Q367" s="333"/>
      <c r="R367" s="333"/>
      <c r="S367" s="333"/>
      <c r="T367" s="333"/>
      <c r="U367" s="333"/>
      <c r="V367" s="333"/>
    </row>
    <row r="368" spans="1:22" ht="13.2">
      <c r="A368" s="332"/>
      <c r="B368" s="333"/>
      <c r="C368" s="334"/>
      <c r="D368" s="334"/>
      <c r="E368" s="334"/>
      <c r="F368" s="334"/>
      <c r="G368" s="332"/>
      <c r="H368" s="335"/>
      <c r="I368" s="332"/>
      <c r="J368" s="332"/>
      <c r="K368" s="332"/>
      <c r="L368" s="333"/>
      <c r="M368" s="333"/>
      <c r="N368" s="333"/>
      <c r="O368" s="333"/>
      <c r="P368" s="333"/>
      <c r="Q368" s="333"/>
      <c r="R368" s="333"/>
      <c r="S368" s="333"/>
      <c r="T368" s="333"/>
      <c r="U368" s="333"/>
      <c r="V368" s="333"/>
    </row>
    <row r="369" spans="1:22" ht="13.2">
      <c r="A369" s="332"/>
      <c r="B369" s="333"/>
      <c r="C369" s="334"/>
      <c r="D369" s="334"/>
      <c r="E369" s="334"/>
      <c r="F369" s="334"/>
      <c r="G369" s="332"/>
      <c r="H369" s="335"/>
      <c r="I369" s="332"/>
      <c r="J369" s="332"/>
      <c r="K369" s="332"/>
      <c r="L369" s="333"/>
      <c r="M369" s="333"/>
      <c r="N369" s="333"/>
      <c r="O369" s="333"/>
      <c r="P369" s="333"/>
      <c r="Q369" s="333"/>
      <c r="R369" s="333"/>
      <c r="S369" s="333"/>
      <c r="T369" s="333"/>
      <c r="U369" s="333"/>
      <c r="V369" s="333"/>
    </row>
    <row r="370" spans="1:22" ht="13.2">
      <c r="A370" s="332"/>
      <c r="B370" s="333"/>
      <c r="C370" s="334"/>
      <c r="D370" s="334"/>
      <c r="E370" s="334"/>
      <c r="F370" s="334"/>
      <c r="G370" s="332"/>
      <c r="H370" s="335"/>
      <c r="I370" s="332"/>
      <c r="J370" s="332"/>
      <c r="K370" s="332"/>
      <c r="L370" s="333"/>
      <c r="M370" s="333"/>
      <c r="N370" s="333"/>
      <c r="O370" s="333"/>
      <c r="P370" s="333"/>
      <c r="Q370" s="333"/>
      <c r="R370" s="333"/>
      <c r="S370" s="333"/>
      <c r="T370" s="333"/>
      <c r="U370" s="333"/>
      <c r="V370" s="333"/>
    </row>
    <row r="371" spans="1:22" ht="13.2">
      <c r="A371" s="332"/>
      <c r="B371" s="333"/>
      <c r="C371" s="334"/>
      <c r="D371" s="334"/>
      <c r="E371" s="334"/>
      <c r="F371" s="334"/>
      <c r="G371" s="332"/>
      <c r="H371" s="335"/>
      <c r="I371" s="332"/>
      <c r="J371" s="332"/>
      <c r="K371" s="332"/>
      <c r="L371" s="333"/>
      <c r="M371" s="333"/>
      <c r="N371" s="333"/>
      <c r="O371" s="333"/>
      <c r="P371" s="333"/>
      <c r="Q371" s="333"/>
      <c r="R371" s="333"/>
      <c r="S371" s="333"/>
      <c r="T371" s="333"/>
      <c r="U371" s="333"/>
      <c r="V371" s="333"/>
    </row>
    <row r="372" spans="1:22" ht="13.2">
      <c r="A372" s="332"/>
      <c r="B372" s="333"/>
      <c r="C372" s="334"/>
      <c r="D372" s="334"/>
      <c r="E372" s="334"/>
      <c r="F372" s="334"/>
      <c r="G372" s="332"/>
      <c r="H372" s="335"/>
      <c r="I372" s="332"/>
      <c r="J372" s="332"/>
      <c r="K372" s="332"/>
      <c r="L372" s="333"/>
      <c r="M372" s="333"/>
      <c r="N372" s="333"/>
      <c r="O372" s="333"/>
      <c r="P372" s="333"/>
      <c r="Q372" s="333"/>
      <c r="R372" s="333"/>
      <c r="S372" s="333"/>
      <c r="T372" s="333"/>
      <c r="U372" s="333"/>
      <c r="V372" s="333"/>
    </row>
    <row r="373" spans="1:22" ht="13.2">
      <c r="A373" s="332"/>
      <c r="B373" s="333"/>
      <c r="C373" s="334"/>
      <c r="D373" s="334"/>
      <c r="E373" s="334"/>
      <c r="F373" s="334"/>
      <c r="G373" s="332"/>
      <c r="H373" s="335"/>
      <c r="I373" s="332"/>
      <c r="J373" s="332"/>
      <c r="K373" s="332"/>
      <c r="L373" s="333"/>
      <c r="M373" s="333"/>
      <c r="N373" s="333"/>
      <c r="O373" s="333"/>
      <c r="P373" s="333"/>
      <c r="Q373" s="333"/>
      <c r="R373" s="333"/>
      <c r="S373" s="333"/>
      <c r="T373" s="333"/>
      <c r="U373" s="333"/>
      <c r="V373" s="333"/>
    </row>
    <row r="374" spans="1:22" ht="13.2">
      <c r="A374" s="332"/>
      <c r="B374" s="333"/>
      <c r="C374" s="334"/>
      <c r="D374" s="334"/>
      <c r="E374" s="334"/>
      <c r="F374" s="334"/>
      <c r="G374" s="332"/>
      <c r="H374" s="335"/>
      <c r="I374" s="332"/>
      <c r="J374" s="332"/>
      <c r="K374" s="332"/>
      <c r="L374" s="333"/>
      <c r="M374" s="333"/>
      <c r="N374" s="333"/>
      <c r="O374" s="333"/>
      <c r="P374" s="333"/>
      <c r="Q374" s="333"/>
      <c r="R374" s="333"/>
      <c r="S374" s="333"/>
      <c r="T374" s="333"/>
      <c r="U374" s="333"/>
      <c r="V374" s="333"/>
    </row>
    <row r="375" spans="1:22" ht="13.2">
      <c r="A375" s="332"/>
      <c r="B375" s="333"/>
      <c r="C375" s="334"/>
      <c r="D375" s="334"/>
      <c r="E375" s="334"/>
      <c r="F375" s="334"/>
      <c r="G375" s="332"/>
      <c r="H375" s="335"/>
      <c r="I375" s="332"/>
      <c r="J375" s="332"/>
      <c r="K375" s="332"/>
      <c r="L375" s="333"/>
      <c r="M375" s="333"/>
      <c r="N375" s="333"/>
      <c r="O375" s="333"/>
      <c r="P375" s="333"/>
      <c r="Q375" s="333"/>
      <c r="R375" s="333"/>
      <c r="S375" s="333"/>
      <c r="T375" s="333"/>
      <c r="U375" s="333"/>
      <c r="V375" s="333"/>
    </row>
    <row r="376" spans="1:22" ht="13.2">
      <c r="A376" s="332"/>
      <c r="B376" s="333"/>
      <c r="C376" s="334"/>
      <c r="D376" s="334"/>
      <c r="E376" s="334"/>
      <c r="F376" s="334"/>
      <c r="G376" s="332"/>
      <c r="H376" s="335"/>
      <c r="I376" s="332"/>
      <c r="J376" s="332"/>
      <c r="K376" s="332"/>
      <c r="L376" s="333"/>
      <c r="M376" s="333"/>
      <c r="N376" s="333"/>
      <c r="O376" s="333"/>
      <c r="P376" s="333"/>
      <c r="Q376" s="333"/>
      <c r="R376" s="333"/>
      <c r="S376" s="333"/>
      <c r="T376" s="333"/>
      <c r="U376" s="333"/>
      <c r="V376" s="333"/>
    </row>
    <row r="377" spans="1:22" ht="13.2">
      <c r="A377" s="332"/>
      <c r="B377" s="333"/>
      <c r="C377" s="334"/>
      <c r="D377" s="334"/>
      <c r="E377" s="334"/>
      <c r="F377" s="334"/>
      <c r="G377" s="332"/>
      <c r="H377" s="335"/>
      <c r="I377" s="332"/>
      <c r="J377" s="332"/>
      <c r="K377" s="332"/>
      <c r="L377" s="333"/>
      <c r="M377" s="333"/>
      <c r="N377" s="333"/>
      <c r="O377" s="333"/>
      <c r="P377" s="333"/>
      <c r="Q377" s="333"/>
      <c r="R377" s="333"/>
      <c r="S377" s="333"/>
      <c r="T377" s="333"/>
      <c r="U377" s="333"/>
      <c r="V377" s="333"/>
    </row>
    <row r="378" spans="1:22" ht="13.2">
      <c r="A378" s="332"/>
      <c r="B378" s="333"/>
      <c r="C378" s="334"/>
      <c r="D378" s="334"/>
      <c r="E378" s="334"/>
      <c r="F378" s="334"/>
      <c r="G378" s="332"/>
      <c r="H378" s="335"/>
      <c r="I378" s="332"/>
      <c r="J378" s="332"/>
      <c r="K378" s="332"/>
      <c r="L378" s="333"/>
      <c r="M378" s="333"/>
      <c r="N378" s="333"/>
      <c r="O378" s="333"/>
      <c r="P378" s="333"/>
      <c r="Q378" s="333"/>
      <c r="R378" s="333"/>
      <c r="S378" s="333"/>
      <c r="T378" s="333"/>
      <c r="U378" s="333"/>
      <c r="V378" s="333"/>
    </row>
    <row r="379" spans="1:22" ht="13.2">
      <c r="A379" s="332"/>
      <c r="B379" s="333"/>
      <c r="C379" s="334"/>
      <c r="D379" s="334"/>
      <c r="E379" s="334"/>
      <c r="F379" s="334"/>
      <c r="G379" s="332"/>
      <c r="H379" s="335"/>
      <c r="I379" s="332"/>
      <c r="J379" s="332"/>
      <c r="K379" s="332"/>
      <c r="L379" s="333"/>
      <c r="M379" s="333"/>
      <c r="N379" s="333"/>
      <c r="O379" s="333"/>
      <c r="P379" s="333"/>
      <c r="Q379" s="333"/>
      <c r="R379" s="333"/>
      <c r="S379" s="333"/>
      <c r="T379" s="333"/>
      <c r="U379" s="333"/>
      <c r="V379" s="333"/>
    </row>
    <row r="380" spans="1:22" ht="13.2">
      <c r="A380" s="332"/>
      <c r="B380" s="333"/>
      <c r="C380" s="334"/>
      <c r="D380" s="334"/>
      <c r="E380" s="334"/>
      <c r="F380" s="334"/>
      <c r="G380" s="332"/>
      <c r="H380" s="335"/>
      <c r="I380" s="332"/>
      <c r="J380" s="332"/>
      <c r="K380" s="332"/>
      <c r="L380" s="333"/>
      <c r="M380" s="333"/>
      <c r="N380" s="333"/>
      <c r="O380" s="333"/>
      <c r="P380" s="333"/>
      <c r="Q380" s="333"/>
      <c r="R380" s="333"/>
      <c r="S380" s="333"/>
      <c r="T380" s="333"/>
      <c r="U380" s="333"/>
      <c r="V380" s="333"/>
    </row>
    <row r="381" spans="1:22" ht="13.2">
      <c r="A381" s="332"/>
      <c r="B381" s="333"/>
      <c r="C381" s="334"/>
      <c r="D381" s="334"/>
      <c r="E381" s="334"/>
      <c r="F381" s="334"/>
      <c r="G381" s="332"/>
      <c r="H381" s="335"/>
      <c r="I381" s="332"/>
      <c r="J381" s="332"/>
      <c r="K381" s="332"/>
      <c r="L381" s="333"/>
      <c r="M381" s="333"/>
      <c r="N381" s="333"/>
      <c r="O381" s="333"/>
      <c r="P381" s="333"/>
      <c r="Q381" s="333"/>
      <c r="R381" s="333"/>
      <c r="S381" s="333"/>
      <c r="T381" s="333"/>
      <c r="U381" s="333"/>
      <c r="V381" s="333"/>
    </row>
    <row r="382" spans="1:22" ht="13.2">
      <c r="A382" s="332"/>
      <c r="B382" s="333"/>
      <c r="C382" s="334"/>
      <c r="D382" s="334"/>
      <c r="E382" s="334"/>
      <c r="F382" s="334"/>
      <c r="G382" s="332"/>
      <c r="H382" s="335"/>
      <c r="I382" s="332"/>
      <c r="J382" s="332"/>
      <c r="K382" s="332"/>
      <c r="L382" s="333"/>
      <c r="M382" s="333"/>
      <c r="N382" s="333"/>
      <c r="O382" s="333"/>
      <c r="P382" s="333"/>
      <c r="Q382" s="333"/>
      <c r="R382" s="333"/>
      <c r="S382" s="333"/>
      <c r="T382" s="333"/>
      <c r="U382" s="333"/>
      <c r="V382" s="333"/>
    </row>
    <row r="383" spans="1:22" ht="13.2">
      <c r="A383" s="332"/>
      <c r="B383" s="333"/>
      <c r="C383" s="334"/>
      <c r="D383" s="334"/>
      <c r="E383" s="334"/>
      <c r="F383" s="334"/>
      <c r="G383" s="332"/>
      <c r="H383" s="335"/>
      <c r="I383" s="332"/>
      <c r="J383" s="332"/>
      <c r="K383" s="332"/>
      <c r="L383" s="333"/>
      <c r="M383" s="333"/>
      <c r="N383" s="333"/>
      <c r="O383" s="333"/>
      <c r="P383" s="333"/>
      <c r="Q383" s="333"/>
      <c r="R383" s="333"/>
      <c r="S383" s="333"/>
      <c r="T383" s="333"/>
      <c r="U383" s="333"/>
      <c r="V383" s="333"/>
    </row>
    <row r="384" spans="1:22" ht="13.2">
      <c r="A384" s="332"/>
      <c r="B384" s="333"/>
      <c r="C384" s="334"/>
      <c r="D384" s="334"/>
      <c r="E384" s="334"/>
      <c r="F384" s="334"/>
      <c r="G384" s="332"/>
      <c r="H384" s="335"/>
      <c r="I384" s="332"/>
      <c r="J384" s="332"/>
      <c r="K384" s="332"/>
      <c r="L384" s="333"/>
      <c r="M384" s="333"/>
      <c r="N384" s="333"/>
      <c r="O384" s="333"/>
      <c r="P384" s="333"/>
      <c r="Q384" s="333"/>
      <c r="R384" s="333"/>
      <c r="S384" s="333"/>
      <c r="T384" s="333"/>
      <c r="U384" s="333"/>
      <c r="V384" s="333"/>
    </row>
    <row r="385" spans="1:22" ht="13.2">
      <c r="A385" s="332"/>
      <c r="B385" s="333"/>
      <c r="C385" s="334"/>
      <c r="D385" s="334"/>
      <c r="E385" s="334"/>
      <c r="F385" s="334"/>
      <c r="G385" s="332"/>
      <c r="H385" s="335"/>
      <c r="I385" s="332"/>
      <c r="J385" s="332"/>
      <c r="K385" s="332"/>
      <c r="L385" s="333"/>
      <c r="M385" s="333"/>
      <c r="N385" s="333"/>
      <c r="O385" s="333"/>
      <c r="P385" s="333"/>
      <c r="Q385" s="333"/>
      <c r="R385" s="333"/>
      <c r="S385" s="333"/>
      <c r="T385" s="333"/>
      <c r="U385" s="333"/>
      <c r="V385" s="333"/>
    </row>
    <row r="386" spans="1:22" ht="13.2">
      <c r="A386" s="332"/>
      <c r="B386" s="333"/>
      <c r="C386" s="334"/>
      <c r="D386" s="334"/>
      <c r="E386" s="334"/>
      <c r="F386" s="334"/>
      <c r="G386" s="332"/>
      <c r="H386" s="335"/>
      <c r="I386" s="332"/>
      <c r="J386" s="332"/>
      <c r="K386" s="332"/>
      <c r="L386" s="333"/>
      <c r="M386" s="333"/>
      <c r="N386" s="333"/>
      <c r="O386" s="333"/>
      <c r="P386" s="333"/>
      <c r="Q386" s="333"/>
      <c r="R386" s="333"/>
      <c r="S386" s="333"/>
      <c r="T386" s="333"/>
      <c r="U386" s="333"/>
      <c r="V386" s="333"/>
    </row>
    <row r="387" spans="1:22" ht="13.2">
      <c r="A387" s="332"/>
      <c r="B387" s="333"/>
      <c r="C387" s="334"/>
      <c r="D387" s="334"/>
      <c r="E387" s="334"/>
      <c r="F387" s="334"/>
      <c r="G387" s="332"/>
      <c r="H387" s="335"/>
      <c r="I387" s="332"/>
      <c r="J387" s="332"/>
      <c r="K387" s="332"/>
      <c r="L387" s="333"/>
      <c r="M387" s="333"/>
      <c r="N387" s="333"/>
      <c r="O387" s="333"/>
      <c r="P387" s="333"/>
      <c r="Q387" s="333"/>
      <c r="R387" s="333"/>
      <c r="S387" s="333"/>
      <c r="T387" s="333"/>
      <c r="U387" s="333"/>
      <c r="V387" s="333"/>
    </row>
    <row r="388" spans="1:22" ht="13.2">
      <c r="A388" s="332"/>
      <c r="B388" s="333"/>
      <c r="C388" s="334"/>
      <c r="D388" s="334"/>
      <c r="E388" s="334"/>
      <c r="F388" s="334"/>
      <c r="G388" s="332"/>
      <c r="H388" s="335"/>
      <c r="I388" s="332"/>
      <c r="J388" s="332"/>
      <c r="K388" s="332"/>
      <c r="L388" s="333"/>
      <c r="M388" s="333"/>
      <c r="N388" s="333"/>
      <c r="O388" s="333"/>
      <c r="P388" s="333"/>
      <c r="Q388" s="333"/>
      <c r="R388" s="333"/>
      <c r="S388" s="333"/>
      <c r="T388" s="333"/>
      <c r="U388" s="333"/>
      <c r="V388" s="333"/>
    </row>
    <row r="389" spans="1:22" ht="13.2">
      <c r="A389" s="332"/>
      <c r="B389" s="333"/>
      <c r="C389" s="334"/>
      <c r="D389" s="334"/>
      <c r="E389" s="334"/>
      <c r="F389" s="334"/>
      <c r="G389" s="332"/>
      <c r="H389" s="335"/>
      <c r="I389" s="332"/>
      <c r="J389" s="332"/>
      <c r="K389" s="332"/>
      <c r="L389" s="333"/>
      <c r="M389" s="333"/>
      <c r="N389" s="333"/>
      <c r="O389" s="333"/>
      <c r="P389" s="333"/>
      <c r="Q389" s="333"/>
      <c r="R389" s="333"/>
      <c r="S389" s="333"/>
      <c r="T389" s="333"/>
      <c r="U389" s="333"/>
      <c r="V389" s="333"/>
    </row>
    <row r="390" spans="1:22" ht="13.2">
      <c r="A390" s="332"/>
      <c r="B390" s="333"/>
      <c r="C390" s="334"/>
      <c r="D390" s="334"/>
      <c r="E390" s="334"/>
      <c r="F390" s="334"/>
      <c r="G390" s="332"/>
      <c r="H390" s="335"/>
      <c r="I390" s="332"/>
      <c r="J390" s="332"/>
      <c r="K390" s="332"/>
      <c r="L390" s="333"/>
      <c r="M390" s="333"/>
      <c r="N390" s="333"/>
      <c r="O390" s="333"/>
      <c r="P390" s="333"/>
      <c r="Q390" s="333"/>
      <c r="R390" s="333"/>
      <c r="S390" s="333"/>
      <c r="T390" s="333"/>
      <c r="U390" s="333"/>
      <c r="V390" s="333"/>
    </row>
    <row r="391" spans="1:22" ht="13.2">
      <c r="A391" s="332"/>
      <c r="B391" s="333"/>
      <c r="C391" s="334"/>
      <c r="D391" s="334"/>
      <c r="E391" s="334"/>
      <c r="F391" s="334"/>
      <c r="G391" s="332"/>
      <c r="H391" s="335"/>
      <c r="I391" s="332"/>
      <c r="J391" s="332"/>
      <c r="K391" s="332"/>
      <c r="L391" s="333"/>
      <c r="M391" s="333"/>
      <c r="N391" s="333"/>
      <c r="O391" s="333"/>
      <c r="P391" s="333"/>
      <c r="Q391" s="333"/>
      <c r="R391" s="333"/>
      <c r="S391" s="333"/>
      <c r="T391" s="333"/>
      <c r="U391" s="333"/>
      <c r="V391" s="333"/>
    </row>
    <row r="392" spans="1:22" ht="13.2">
      <c r="A392" s="332"/>
      <c r="B392" s="333"/>
      <c r="C392" s="334"/>
      <c r="D392" s="334"/>
      <c r="E392" s="334"/>
      <c r="F392" s="334"/>
      <c r="G392" s="332"/>
      <c r="H392" s="335"/>
      <c r="I392" s="332"/>
      <c r="J392" s="332"/>
      <c r="K392" s="332"/>
      <c r="L392" s="333"/>
      <c r="M392" s="333"/>
      <c r="N392" s="333"/>
      <c r="O392" s="333"/>
      <c r="P392" s="333"/>
      <c r="Q392" s="333"/>
      <c r="R392" s="333"/>
      <c r="S392" s="333"/>
      <c r="T392" s="333"/>
      <c r="U392" s="333"/>
      <c r="V392" s="333"/>
    </row>
    <row r="393" spans="1:22" ht="13.2">
      <c r="A393" s="332"/>
      <c r="B393" s="333"/>
      <c r="C393" s="334"/>
      <c r="D393" s="334"/>
      <c r="E393" s="334"/>
      <c r="F393" s="334"/>
      <c r="G393" s="332"/>
      <c r="H393" s="335"/>
      <c r="I393" s="332"/>
      <c r="J393" s="332"/>
      <c r="K393" s="332"/>
      <c r="L393" s="333"/>
      <c r="M393" s="333"/>
      <c r="N393" s="333"/>
      <c r="O393" s="333"/>
      <c r="P393" s="333"/>
      <c r="Q393" s="333"/>
      <c r="R393" s="333"/>
      <c r="S393" s="333"/>
      <c r="T393" s="333"/>
      <c r="U393" s="333"/>
      <c r="V393" s="333"/>
    </row>
    <row r="394" spans="1:22" ht="13.2">
      <c r="A394" s="332"/>
      <c r="B394" s="333"/>
      <c r="C394" s="334"/>
      <c r="D394" s="334"/>
      <c r="E394" s="334"/>
      <c r="F394" s="334"/>
      <c r="G394" s="332"/>
      <c r="H394" s="335"/>
      <c r="I394" s="332"/>
      <c r="J394" s="332"/>
      <c r="K394" s="332"/>
      <c r="L394" s="333"/>
      <c r="M394" s="333"/>
      <c r="N394" s="333"/>
      <c r="O394" s="333"/>
      <c r="P394" s="333"/>
      <c r="Q394" s="333"/>
      <c r="R394" s="333"/>
      <c r="S394" s="333"/>
      <c r="T394" s="333"/>
      <c r="U394" s="333"/>
      <c r="V394" s="333"/>
    </row>
    <row r="395" spans="1:22" ht="13.2">
      <c r="A395" s="332"/>
      <c r="B395" s="333"/>
      <c r="C395" s="334"/>
      <c r="D395" s="334"/>
      <c r="E395" s="334"/>
      <c r="F395" s="334"/>
      <c r="G395" s="332"/>
      <c r="H395" s="335"/>
      <c r="I395" s="332"/>
      <c r="J395" s="332"/>
      <c r="K395" s="332"/>
      <c r="L395" s="333"/>
      <c r="M395" s="333"/>
      <c r="N395" s="333"/>
      <c r="O395" s="333"/>
      <c r="P395" s="333"/>
      <c r="Q395" s="333"/>
      <c r="R395" s="333"/>
      <c r="S395" s="333"/>
      <c r="T395" s="333"/>
      <c r="U395" s="333"/>
      <c r="V395" s="333"/>
    </row>
    <row r="396" spans="1:22" ht="13.2">
      <c r="A396" s="332"/>
      <c r="B396" s="333"/>
      <c r="C396" s="334"/>
      <c r="D396" s="334"/>
      <c r="E396" s="334"/>
      <c r="F396" s="334"/>
      <c r="G396" s="332"/>
      <c r="H396" s="335"/>
      <c r="I396" s="332"/>
      <c r="J396" s="332"/>
      <c r="K396" s="332"/>
      <c r="L396" s="333"/>
      <c r="M396" s="333"/>
      <c r="N396" s="333"/>
      <c r="O396" s="333"/>
      <c r="P396" s="333"/>
      <c r="Q396" s="333"/>
      <c r="R396" s="333"/>
      <c r="S396" s="333"/>
      <c r="T396" s="333"/>
      <c r="U396" s="333"/>
      <c r="V396" s="333"/>
    </row>
    <row r="397" spans="1:22" ht="13.2">
      <c r="A397" s="332"/>
      <c r="B397" s="333"/>
      <c r="C397" s="334"/>
      <c r="D397" s="334"/>
      <c r="E397" s="334"/>
      <c r="F397" s="334"/>
      <c r="G397" s="332"/>
      <c r="H397" s="335"/>
      <c r="I397" s="332"/>
      <c r="J397" s="332"/>
      <c r="K397" s="332"/>
      <c r="L397" s="333"/>
      <c r="M397" s="333"/>
      <c r="N397" s="333"/>
      <c r="O397" s="333"/>
      <c r="P397" s="333"/>
      <c r="Q397" s="333"/>
      <c r="R397" s="333"/>
      <c r="S397" s="333"/>
      <c r="T397" s="333"/>
      <c r="U397" s="333"/>
      <c r="V397" s="333"/>
    </row>
    <row r="398" spans="1:22" ht="13.2">
      <c r="A398" s="332"/>
      <c r="B398" s="333"/>
      <c r="C398" s="334"/>
      <c r="D398" s="334"/>
      <c r="E398" s="334"/>
      <c r="F398" s="334"/>
      <c r="G398" s="332"/>
      <c r="H398" s="335"/>
      <c r="I398" s="332"/>
      <c r="J398" s="332"/>
      <c r="K398" s="332"/>
      <c r="L398" s="333"/>
      <c r="M398" s="333"/>
      <c r="N398" s="333"/>
      <c r="O398" s="333"/>
      <c r="P398" s="333"/>
      <c r="Q398" s="333"/>
      <c r="R398" s="333"/>
      <c r="S398" s="333"/>
      <c r="T398" s="333"/>
      <c r="U398" s="333"/>
      <c r="V398" s="333"/>
    </row>
    <row r="399" spans="1:22" ht="13.2">
      <c r="A399" s="332"/>
      <c r="B399" s="333"/>
      <c r="C399" s="334"/>
      <c r="D399" s="334"/>
      <c r="E399" s="334"/>
      <c r="F399" s="334"/>
      <c r="G399" s="332"/>
      <c r="H399" s="335"/>
      <c r="I399" s="332"/>
      <c r="J399" s="332"/>
      <c r="K399" s="332"/>
      <c r="L399" s="333"/>
      <c r="M399" s="333"/>
      <c r="N399" s="333"/>
      <c r="O399" s="333"/>
      <c r="P399" s="333"/>
      <c r="Q399" s="333"/>
      <c r="R399" s="333"/>
      <c r="S399" s="333"/>
      <c r="T399" s="333"/>
      <c r="U399" s="333"/>
      <c r="V399" s="333"/>
    </row>
    <row r="400" spans="1:22" ht="13.2">
      <c r="A400" s="332"/>
      <c r="B400" s="333"/>
      <c r="C400" s="334"/>
      <c r="D400" s="334"/>
      <c r="E400" s="334"/>
      <c r="F400" s="334"/>
      <c r="G400" s="332"/>
      <c r="H400" s="335"/>
      <c r="I400" s="332"/>
      <c r="J400" s="332"/>
      <c r="K400" s="332"/>
      <c r="L400" s="333"/>
      <c r="M400" s="333"/>
      <c r="N400" s="333"/>
      <c r="O400" s="333"/>
      <c r="P400" s="333"/>
      <c r="Q400" s="333"/>
      <c r="R400" s="333"/>
      <c r="S400" s="333"/>
      <c r="T400" s="333"/>
      <c r="U400" s="333"/>
      <c r="V400" s="333"/>
    </row>
    <row r="401" spans="1:22" ht="13.2">
      <c r="A401" s="332"/>
      <c r="B401" s="333"/>
      <c r="C401" s="334"/>
      <c r="D401" s="334"/>
      <c r="E401" s="334"/>
      <c r="F401" s="334"/>
      <c r="G401" s="332"/>
      <c r="H401" s="335"/>
      <c r="I401" s="332"/>
      <c r="J401" s="332"/>
      <c r="K401" s="332"/>
      <c r="L401" s="333"/>
      <c r="M401" s="333"/>
      <c r="N401" s="333"/>
      <c r="O401" s="333"/>
      <c r="P401" s="333"/>
      <c r="Q401" s="333"/>
      <c r="R401" s="333"/>
      <c r="S401" s="333"/>
      <c r="T401" s="333"/>
      <c r="U401" s="333"/>
      <c r="V401" s="333"/>
    </row>
    <row r="402" spans="1:22" ht="13.2">
      <c r="A402" s="332"/>
      <c r="B402" s="333"/>
      <c r="C402" s="334"/>
      <c r="D402" s="334"/>
      <c r="E402" s="334"/>
      <c r="F402" s="334"/>
      <c r="G402" s="332"/>
      <c r="H402" s="335"/>
      <c r="I402" s="332"/>
      <c r="J402" s="332"/>
      <c r="K402" s="332"/>
      <c r="L402" s="333"/>
      <c r="M402" s="333"/>
      <c r="N402" s="333"/>
      <c r="O402" s="333"/>
      <c r="P402" s="333"/>
      <c r="Q402" s="333"/>
      <c r="R402" s="333"/>
      <c r="S402" s="333"/>
      <c r="T402" s="333"/>
      <c r="U402" s="333"/>
      <c r="V402" s="333"/>
    </row>
    <row r="403" spans="1:22" ht="13.2">
      <c r="A403" s="332"/>
      <c r="B403" s="333"/>
      <c r="C403" s="334"/>
      <c r="D403" s="334"/>
      <c r="E403" s="334"/>
      <c r="F403" s="334"/>
      <c r="G403" s="332"/>
      <c r="H403" s="335"/>
      <c r="I403" s="332"/>
      <c r="J403" s="332"/>
      <c r="K403" s="332"/>
      <c r="L403" s="333"/>
      <c r="M403" s="333"/>
      <c r="N403" s="333"/>
      <c r="O403" s="333"/>
      <c r="P403" s="333"/>
      <c r="Q403" s="333"/>
      <c r="R403" s="333"/>
      <c r="S403" s="333"/>
      <c r="T403" s="333"/>
      <c r="U403" s="333"/>
      <c r="V403" s="333"/>
    </row>
    <row r="404" spans="1:22" ht="13.2">
      <c r="A404" s="332"/>
      <c r="B404" s="333"/>
      <c r="C404" s="334"/>
      <c r="D404" s="334"/>
      <c r="E404" s="334"/>
      <c r="F404" s="334"/>
      <c r="G404" s="332"/>
      <c r="H404" s="335"/>
      <c r="I404" s="332"/>
      <c r="J404" s="332"/>
      <c r="K404" s="332"/>
      <c r="L404" s="333"/>
      <c r="M404" s="333"/>
      <c r="N404" s="333"/>
      <c r="O404" s="333"/>
      <c r="P404" s="333"/>
      <c r="Q404" s="333"/>
      <c r="R404" s="333"/>
      <c r="S404" s="333"/>
      <c r="T404" s="333"/>
      <c r="U404" s="333"/>
      <c r="V404" s="333"/>
    </row>
    <row r="405" spans="1:22" ht="13.2">
      <c r="A405" s="332"/>
      <c r="B405" s="333"/>
      <c r="C405" s="334"/>
      <c r="D405" s="334"/>
      <c r="E405" s="334"/>
      <c r="F405" s="334"/>
      <c r="G405" s="332"/>
      <c r="H405" s="335"/>
      <c r="I405" s="332"/>
      <c r="J405" s="332"/>
      <c r="K405" s="332"/>
      <c r="L405" s="333"/>
      <c r="M405" s="333"/>
      <c r="N405" s="333"/>
      <c r="O405" s="333"/>
      <c r="P405" s="333"/>
      <c r="Q405" s="333"/>
      <c r="R405" s="333"/>
      <c r="S405" s="333"/>
      <c r="T405" s="333"/>
      <c r="U405" s="333"/>
      <c r="V405" s="333"/>
    </row>
    <row r="406" spans="1:22" ht="13.2">
      <c r="A406" s="332"/>
      <c r="B406" s="333"/>
      <c r="C406" s="334"/>
      <c r="D406" s="334"/>
      <c r="E406" s="334"/>
      <c r="F406" s="334"/>
      <c r="G406" s="332"/>
      <c r="H406" s="335"/>
      <c r="I406" s="332"/>
      <c r="J406" s="332"/>
      <c r="K406" s="332"/>
      <c r="L406" s="333"/>
      <c r="M406" s="333"/>
      <c r="N406" s="333"/>
      <c r="O406" s="333"/>
      <c r="P406" s="333"/>
      <c r="Q406" s="333"/>
      <c r="R406" s="333"/>
      <c r="S406" s="333"/>
      <c r="T406" s="333"/>
      <c r="U406" s="333"/>
      <c r="V406" s="333"/>
    </row>
    <row r="407" spans="1:22" ht="13.2">
      <c r="A407" s="332"/>
      <c r="B407" s="333"/>
      <c r="C407" s="334"/>
      <c r="D407" s="334"/>
      <c r="E407" s="334"/>
      <c r="F407" s="334"/>
      <c r="G407" s="332"/>
      <c r="H407" s="335"/>
      <c r="I407" s="332"/>
      <c r="J407" s="332"/>
      <c r="K407" s="332"/>
      <c r="L407" s="333"/>
      <c r="M407" s="333"/>
      <c r="N407" s="333"/>
      <c r="O407" s="333"/>
      <c r="P407" s="333"/>
      <c r="Q407" s="333"/>
      <c r="R407" s="333"/>
      <c r="S407" s="333"/>
      <c r="T407" s="333"/>
      <c r="U407" s="333"/>
      <c r="V407" s="333"/>
    </row>
    <row r="408" spans="1:22" ht="13.2">
      <c r="A408" s="332"/>
      <c r="B408" s="333"/>
      <c r="C408" s="334"/>
      <c r="D408" s="334"/>
      <c r="E408" s="334"/>
      <c r="F408" s="334"/>
      <c r="G408" s="332"/>
      <c r="H408" s="335"/>
      <c r="I408" s="332"/>
      <c r="J408" s="332"/>
      <c r="K408" s="332"/>
      <c r="L408" s="333"/>
      <c r="M408" s="333"/>
      <c r="N408" s="333"/>
      <c r="O408" s="333"/>
      <c r="P408" s="333"/>
      <c r="Q408" s="333"/>
      <c r="R408" s="333"/>
      <c r="S408" s="333"/>
      <c r="T408" s="333"/>
      <c r="U408" s="333"/>
      <c r="V408" s="333"/>
    </row>
    <row r="409" spans="1:22" ht="13.2">
      <c r="A409" s="332"/>
      <c r="B409" s="333"/>
      <c r="C409" s="334"/>
      <c r="D409" s="334"/>
      <c r="E409" s="334"/>
      <c r="F409" s="334"/>
      <c r="G409" s="332"/>
      <c r="H409" s="335"/>
      <c r="I409" s="332"/>
      <c r="J409" s="332"/>
      <c r="K409" s="332"/>
      <c r="L409" s="333"/>
      <c r="M409" s="333"/>
      <c r="N409" s="333"/>
      <c r="O409" s="333"/>
      <c r="P409" s="333"/>
      <c r="Q409" s="333"/>
      <c r="R409" s="333"/>
      <c r="S409" s="333"/>
      <c r="T409" s="333"/>
      <c r="U409" s="333"/>
      <c r="V409" s="333"/>
    </row>
    <row r="410" spans="1:22" ht="13.2">
      <c r="A410" s="332"/>
      <c r="B410" s="333"/>
      <c r="C410" s="334"/>
      <c r="D410" s="334"/>
      <c r="E410" s="334"/>
      <c r="F410" s="334"/>
      <c r="G410" s="332"/>
      <c r="H410" s="335"/>
      <c r="I410" s="332"/>
      <c r="J410" s="332"/>
      <c r="K410" s="332"/>
      <c r="L410" s="333"/>
      <c r="M410" s="333"/>
      <c r="N410" s="333"/>
      <c r="O410" s="333"/>
      <c r="P410" s="333"/>
      <c r="Q410" s="333"/>
      <c r="R410" s="333"/>
      <c r="S410" s="333"/>
      <c r="T410" s="333"/>
      <c r="U410" s="333"/>
      <c r="V410" s="333"/>
    </row>
    <row r="411" spans="1:22" ht="13.2">
      <c r="A411" s="332"/>
      <c r="B411" s="333"/>
      <c r="C411" s="334"/>
      <c r="D411" s="334"/>
      <c r="E411" s="334"/>
      <c r="F411" s="334"/>
      <c r="G411" s="332"/>
      <c r="H411" s="335"/>
      <c r="I411" s="332"/>
      <c r="J411" s="332"/>
      <c r="K411" s="332"/>
      <c r="L411" s="333"/>
      <c r="M411" s="333"/>
      <c r="N411" s="333"/>
      <c r="O411" s="333"/>
      <c r="P411" s="333"/>
      <c r="Q411" s="333"/>
      <c r="R411" s="333"/>
      <c r="S411" s="333"/>
      <c r="T411" s="333"/>
      <c r="U411" s="333"/>
      <c r="V411" s="333"/>
    </row>
    <row r="412" spans="1:22" ht="13.2">
      <c r="A412" s="332"/>
      <c r="B412" s="333"/>
      <c r="C412" s="334"/>
      <c r="D412" s="334"/>
      <c r="E412" s="334"/>
      <c r="F412" s="334"/>
      <c r="G412" s="332"/>
      <c r="H412" s="335"/>
      <c r="I412" s="332"/>
      <c r="J412" s="332"/>
      <c r="K412" s="332"/>
      <c r="L412" s="333"/>
      <c r="M412" s="333"/>
      <c r="N412" s="333"/>
      <c r="O412" s="333"/>
      <c r="P412" s="333"/>
      <c r="Q412" s="333"/>
      <c r="R412" s="333"/>
      <c r="S412" s="333"/>
      <c r="T412" s="333"/>
      <c r="U412" s="333"/>
      <c r="V412" s="333"/>
    </row>
    <row r="413" spans="1:22" ht="13.2">
      <c r="A413" s="332"/>
      <c r="B413" s="333"/>
      <c r="C413" s="334"/>
      <c r="D413" s="334"/>
      <c r="E413" s="334"/>
      <c r="F413" s="334"/>
      <c r="G413" s="332"/>
      <c r="H413" s="335"/>
      <c r="I413" s="332"/>
      <c r="J413" s="332"/>
      <c r="K413" s="332"/>
      <c r="L413" s="333"/>
      <c r="M413" s="333"/>
      <c r="N413" s="333"/>
      <c r="O413" s="333"/>
      <c r="P413" s="333"/>
      <c r="Q413" s="333"/>
      <c r="R413" s="333"/>
      <c r="S413" s="333"/>
      <c r="T413" s="333"/>
      <c r="U413" s="333"/>
      <c r="V413" s="333"/>
    </row>
    <row r="414" spans="1:22" ht="13.2">
      <c r="A414" s="332"/>
      <c r="B414" s="333"/>
      <c r="C414" s="334"/>
      <c r="D414" s="334"/>
      <c r="E414" s="334"/>
      <c r="F414" s="334"/>
      <c r="G414" s="332"/>
      <c r="H414" s="335"/>
      <c r="I414" s="332"/>
      <c r="J414" s="332"/>
      <c r="K414" s="332"/>
      <c r="L414" s="333"/>
      <c r="M414" s="333"/>
      <c r="N414" s="333"/>
      <c r="O414" s="333"/>
      <c r="P414" s="333"/>
      <c r="Q414" s="333"/>
      <c r="R414" s="333"/>
      <c r="S414" s="333"/>
      <c r="T414" s="333"/>
      <c r="U414" s="333"/>
      <c r="V414" s="333"/>
    </row>
    <row r="415" spans="1:22" ht="13.2">
      <c r="A415" s="332"/>
      <c r="B415" s="333"/>
      <c r="C415" s="334"/>
      <c r="D415" s="334"/>
      <c r="E415" s="334"/>
      <c r="F415" s="334"/>
      <c r="G415" s="332"/>
      <c r="H415" s="335"/>
      <c r="I415" s="332"/>
      <c r="J415" s="332"/>
      <c r="K415" s="332"/>
      <c r="L415" s="333"/>
      <c r="M415" s="333"/>
      <c r="N415" s="333"/>
      <c r="O415" s="333"/>
      <c r="P415" s="333"/>
      <c r="Q415" s="333"/>
      <c r="R415" s="333"/>
      <c r="S415" s="333"/>
      <c r="T415" s="333"/>
      <c r="U415" s="333"/>
      <c r="V415" s="333"/>
    </row>
    <row r="416" spans="1:22" ht="13.2">
      <c r="A416" s="332"/>
      <c r="B416" s="333"/>
      <c r="C416" s="334"/>
      <c r="D416" s="334"/>
      <c r="E416" s="334"/>
      <c r="F416" s="334"/>
      <c r="G416" s="332"/>
      <c r="H416" s="335"/>
      <c r="I416" s="332"/>
      <c r="J416" s="332"/>
      <c r="K416" s="332"/>
      <c r="L416" s="333"/>
      <c r="M416" s="333"/>
      <c r="N416" s="333"/>
      <c r="O416" s="333"/>
      <c r="P416" s="333"/>
      <c r="Q416" s="333"/>
      <c r="R416" s="333"/>
      <c r="S416" s="333"/>
      <c r="T416" s="333"/>
      <c r="U416" s="333"/>
      <c r="V416" s="333"/>
    </row>
    <row r="417" spans="1:22" ht="13.2">
      <c r="A417" s="332"/>
      <c r="B417" s="333"/>
      <c r="C417" s="334"/>
      <c r="D417" s="334"/>
      <c r="E417" s="334"/>
      <c r="F417" s="334"/>
      <c r="G417" s="332"/>
      <c r="H417" s="335"/>
      <c r="I417" s="332"/>
      <c r="J417" s="332"/>
      <c r="K417" s="332"/>
      <c r="L417" s="333"/>
      <c r="M417" s="333"/>
      <c r="N417" s="333"/>
      <c r="O417" s="333"/>
      <c r="P417" s="333"/>
      <c r="Q417" s="333"/>
      <c r="R417" s="333"/>
      <c r="S417" s="333"/>
      <c r="T417" s="333"/>
      <c r="U417" s="333"/>
      <c r="V417" s="333"/>
    </row>
    <row r="418" spans="1:22" ht="13.2">
      <c r="A418" s="332"/>
      <c r="B418" s="333"/>
      <c r="C418" s="334"/>
      <c r="D418" s="334"/>
      <c r="E418" s="334"/>
      <c r="F418" s="334"/>
      <c r="G418" s="332"/>
      <c r="H418" s="335"/>
      <c r="I418" s="332"/>
      <c r="J418" s="332"/>
      <c r="K418" s="332"/>
      <c r="L418" s="333"/>
      <c r="M418" s="333"/>
      <c r="N418" s="333"/>
      <c r="O418" s="333"/>
      <c r="P418" s="333"/>
      <c r="Q418" s="333"/>
      <c r="R418" s="333"/>
      <c r="S418" s="333"/>
      <c r="T418" s="333"/>
      <c r="U418" s="333"/>
      <c r="V418" s="333"/>
    </row>
    <row r="419" spans="1:22" ht="13.2">
      <c r="A419" s="332"/>
      <c r="B419" s="333"/>
      <c r="C419" s="334"/>
      <c r="D419" s="334"/>
      <c r="E419" s="334"/>
      <c r="F419" s="334"/>
      <c r="G419" s="332"/>
      <c r="H419" s="335"/>
      <c r="I419" s="332"/>
      <c r="J419" s="332"/>
      <c r="K419" s="332"/>
      <c r="L419" s="333"/>
      <c r="M419" s="333"/>
      <c r="N419" s="333"/>
      <c r="O419" s="333"/>
      <c r="P419" s="333"/>
      <c r="Q419" s="333"/>
      <c r="R419" s="333"/>
      <c r="S419" s="333"/>
      <c r="T419" s="333"/>
      <c r="U419" s="333"/>
      <c r="V419" s="333"/>
    </row>
    <row r="420" spans="1:22" ht="13.2">
      <c r="A420" s="332"/>
      <c r="B420" s="333"/>
      <c r="C420" s="334"/>
      <c r="D420" s="334"/>
      <c r="E420" s="334"/>
      <c r="F420" s="334"/>
      <c r="G420" s="332"/>
      <c r="H420" s="335"/>
      <c r="I420" s="332"/>
      <c r="J420" s="332"/>
      <c r="K420" s="332"/>
      <c r="L420" s="333"/>
      <c r="M420" s="333"/>
      <c r="N420" s="333"/>
      <c r="O420" s="333"/>
      <c r="P420" s="333"/>
      <c r="Q420" s="333"/>
      <c r="R420" s="333"/>
      <c r="S420" s="333"/>
      <c r="T420" s="333"/>
      <c r="U420" s="333"/>
      <c r="V420" s="333"/>
    </row>
    <row r="421" spans="1:22" ht="13.2">
      <c r="A421" s="332"/>
      <c r="B421" s="333"/>
      <c r="C421" s="334"/>
      <c r="D421" s="334"/>
      <c r="E421" s="334"/>
      <c r="F421" s="334"/>
      <c r="G421" s="332"/>
      <c r="H421" s="335"/>
      <c r="I421" s="332"/>
      <c r="J421" s="332"/>
      <c r="K421" s="332"/>
      <c r="L421" s="333"/>
      <c r="M421" s="333"/>
      <c r="N421" s="333"/>
      <c r="O421" s="333"/>
      <c r="P421" s="333"/>
      <c r="Q421" s="333"/>
      <c r="R421" s="333"/>
      <c r="S421" s="333"/>
      <c r="T421" s="333"/>
      <c r="U421" s="333"/>
      <c r="V421" s="333"/>
    </row>
    <row r="422" spans="1:22" ht="13.2">
      <c r="A422" s="332"/>
      <c r="B422" s="333"/>
      <c r="C422" s="334"/>
      <c r="D422" s="334"/>
      <c r="E422" s="334"/>
      <c r="F422" s="334"/>
      <c r="G422" s="332"/>
      <c r="H422" s="335"/>
      <c r="I422" s="332"/>
      <c r="J422" s="332"/>
      <c r="K422" s="332"/>
      <c r="L422" s="333"/>
      <c r="M422" s="333"/>
      <c r="N422" s="333"/>
      <c r="O422" s="333"/>
      <c r="P422" s="333"/>
      <c r="Q422" s="333"/>
      <c r="R422" s="333"/>
      <c r="S422" s="333"/>
      <c r="T422" s="333"/>
      <c r="U422" s="333"/>
      <c r="V422" s="333"/>
    </row>
    <row r="423" spans="1:22" ht="13.2">
      <c r="A423" s="332"/>
      <c r="B423" s="333"/>
      <c r="C423" s="334"/>
      <c r="D423" s="334"/>
      <c r="E423" s="334"/>
      <c r="F423" s="334"/>
      <c r="G423" s="332"/>
      <c r="H423" s="335"/>
      <c r="I423" s="332"/>
      <c r="J423" s="332"/>
      <c r="K423" s="332"/>
      <c r="L423" s="333"/>
      <c r="M423" s="333"/>
      <c r="N423" s="333"/>
      <c r="O423" s="333"/>
      <c r="P423" s="333"/>
      <c r="Q423" s="333"/>
      <c r="R423" s="333"/>
      <c r="S423" s="333"/>
      <c r="T423" s="333"/>
      <c r="U423" s="333"/>
      <c r="V423" s="333"/>
    </row>
    <row r="424" spans="1:22" ht="13.2">
      <c r="A424" s="332"/>
      <c r="B424" s="333"/>
      <c r="C424" s="334"/>
      <c r="D424" s="334"/>
      <c r="E424" s="334"/>
      <c r="F424" s="334"/>
      <c r="G424" s="332"/>
      <c r="H424" s="335"/>
      <c r="I424" s="332"/>
      <c r="J424" s="332"/>
      <c r="K424" s="332"/>
      <c r="L424" s="333"/>
      <c r="M424" s="333"/>
      <c r="N424" s="333"/>
      <c r="O424" s="333"/>
      <c r="P424" s="333"/>
      <c r="Q424" s="333"/>
      <c r="R424" s="333"/>
      <c r="S424" s="333"/>
      <c r="T424" s="333"/>
      <c r="U424" s="333"/>
      <c r="V424" s="333"/>
    </row>
    <row r="425" spans="1:22" ht="13.2">
      <c r="A425" s="332"/>
      <c r="B425" s="333"/>
      <c r="C425" s="334"/>
      <c r="D425" s="334"/>
      <c r="E425" s="334"/>
      <c r="F425" s="334"/>
      <c r="G425" s="332"/>
      <c r="H425" s="335"/>
      <c r="I425" s="332"/>
      <c r="J425" s="332"/>
      <c r="K425" s="332"/>
      <c r="L425" s="333"/>
      <c r="M425" s="333"/>
      <c r="N425" s="333"/>
      <c r="O425" s="333"/>
      <c r="P425" s="333"/>
      <c r="Q425" s="333"/>
      <c r="R425" s="333"/>
      <c r="S425" s="333"/>
      <c r="T425" s="333"/>
      <c r="U425" s="333"/>
      <c r="V425" s="333"/>
    </row>
    <row r="426" spans="1:22" ht="13.2">
      <c r="A426" s="332"/>
      <c r="B426" s="333"/>
      <c r="C426" s="334"/>
      <c r="D426" s="334"/>
      <c r="E426" s="334"/>
      <c r="F426" s="334"/>
      <c r="G426" s="332"/>
      <c r="H426" s="335"/>
      <c r="I426" s="332"/>
      <c r="J426" s="332"/>
      <c r="K426" s="332"/>
      <c r="L426" s="333"/>
      <c r="M426" s="333"/>
      <c r="N426" s="333"/>
      <c r="O426" s="333"/>
      <c r="P426" s="333"/>
      <c r="Q426" s="333"/>
      <c r="R426" s="333"/>
      <c r="S426" s="333"/>
      <c r="T426" s="333"/>
      <c r="U426" s="333"/>
      <c r="V426" s="333"/>
    </row>
    <row r="427" spans="1:22" ht="13.2">
      <c r="A427" s="332"/>
      <c r="B427" s="333"/>
      <c r="C427" s="334"/>
      <c r="D427" s="334"/>
      <c r="E427" s="334"/>
      <c r="F427" s="334"/>
      <c r="G427" s="332"/>
      <c r="H427" s="335"/>
      <c r="I427" s="332"/>
      <c r="J427" s="332"/>
      <c r="K427" s="332"/>
      <c r="L427" s="333"/>
      <c r="M427" s="333"/>
      <c r="N427" s="333"/>
      <c r="O427" s="333"/>
      <c r="P427" s="333"/>
      <c r="Q427" s="333"/>
      <c r="R427" s="333"/>
      <c r="S427" s="333"/>
      <c r="T427" s="333"/>
      <c r="U427" s="333"/>
      <c r="V427" s="333"/>
    </row>
    <row r="428" spans="1:22" ht="13.2">
      <c r="A428" s="332"/>
      <c r="B428" s="333"/>
      <c r="C428" s="334"/>
      <c r="D428" s="334"/>
      <c r="E428" s="334"/>
      <c r="F428" s="334"/>
      <c r="G428" s="332"/>
      <c r="H428" s="335"/>
      <c r="I428" s="332"/>
      <c r="J428" s="332"/>
      <c r="K428" s="332"/>
      <c r="L428" s="333"/>
      <c r="M428" s="333"/>
      <c r="N428" s="333"/>
      <c r="O428" s="333"/>
      <c r="P428" s="333"/>
      <c r="Q428" s="333"/>
      <c r="R428" s="333"/>
      <c r="S428" s="333"/>
      <c r="T428" s="333"/>
      <c r="U428" s="333"/>
      <c r="V428" s="333"/>
    </row>
    <row r="429" spans="1:22" ht="13.2">
      <c r="A429" s="332"/>
      <c r="B429" s="333"/>
      <c r="C429" s="334"/>
      <c r="D429" s="334"/>
      <c r="E429" s="334"/>
      <c r="F429" s="334"/>
      <c r="G429" s="332"/>
      <c r="H429" s="335"/>
      <c r="I429" s="332"/>
      <c r="J429" s="332"/>
      <c r="K429" s="332"/>
      <c r="L429" s="333"/>
      <c r="M429" s="333"/>
      <c r="N429" s="333"/>
      <c r="O429" s="333"/>
      <c r="P429" s="333"/>
      <c r="Q429" s="333"/>
      <c r="R429" s="333"/>
      <c r="S429" s="333"/>
      <c r="T429" s="333"/>
      <c r="U429" s="333"/>
      <c r="V429" s="333"/>
    </row>
    <row r="430" spans="1:22" ht="13.2">
      <c r="A430" s="332"/>
      <c r="B430" s="333"/>
      <c r="C430" s="334"/>
      <c r="D430" s="334"/>
      <c r="E430" s="334"/>
      <c r="F430" s="334"/>
      <c r="G430" s="332"/>
      <c r="H430" s="335"/>
      <c r="I430" s="332"/>
      <c r="J430" s="332"/>
      <c r="K430" s="332"/>
      <c r="L430" s="333"/>
      <c r="M430" s="333"/>
      <c r="N430" s="333"/>
      <c r="O430" s="333"/>
      <c r="P430" s="333"/>
      <c r="Q430" s="333"/>
      <c r="R430" s="333"/>
      <c r="S430" s="333"/>
      <c r="T430" s="333"/>
      <c r="U430" s="333"/>
      <c r="V430" s="333"/>
    </row>
    <row r="431" spans="1:22" ht="13.2">
      <c r="A431" s="332"/>
      <c r="B431" s="333"/>
      <c r="C431" s="334"/>
      <c r="D431" s="334"/>
      <c r="E431" s="334"/>
      <c r="F431" s="334"/>
      <c r="G431" s="332"/>
      <c r="H431" s="335"/>
      <c r="I431" s="332"/>
      <c r="J431" s="332"/>
      <c r="K431" s="332"/>
      <c r="L431" s="333"/>
      <c r="M431" s="333"/>
      <c r="N431" s="333"/>
      <c r="O431" s="333"/>
      <c r="P431" s="333"/>
      <c r="Q431" s="333"/>
      <c r="R431" s="333"/>
      <c r="S431" s="333"/>
      <c r="T431" s="333"/>
      <c r="U431" s="333"/>
      <c r="V431" s="333"/>
    </row>
    <row r="432" spans="1:22" ht="13.2">
      <c r="A432" s="332"/>
      <c r="B432" s="333"/>
      <c r="C432" s="334"/>
      <c r="D432" s="334"/>
      <c r="E432" s="334"/>
      <c r="F432" s="334"/>
      <c r="G432" s="332"/>
      <c r="H432" s="335"/>
      <c r="I432" s="332"/>
      <c r="J432" s="332"/>
      <c r="K432" s="332"/>
      <c r="L432" s="333"/>
      <c r="M432" s="333"/>
      <c r="N432" s="333"/>
      <c r="O432" s="333"/>
      <c r="P432" s="333"/>
      <c r="Q432" s="333"/>
      <c r="R432" s="333"/>
      <c r="S432" s="333"/>
      <c r="T432" s="333"/>
      <c r="U432" s="333"/>
      <c r="V432" s="333"/>
    </row>
    <row r="433" spans="1:22" ht="13.2">
      <c r="A433" s="332"/>
      <c r="B433" s="333"/>
      <c r="C433" s="334"/>
      <c r="D433" s="334"/>
      <c r="E433" s="334"/>
      <c r="F433" s="334"/>
      <c r="G433" s="332"/>
      <c r="H433" s="335"/>
      <c r="I433" s="332"/>
      <c r="J433" s="332"/>
      <c r="K433" s="332"/>
      <c r="L433" s="333"/>
      <c r="M433" s="333"/>
      <c r="N433" s="333"/>
      <c r="O433" s="333"/>
      <c r="P433" s="333"/>
      <c r="Q433" s="333"/>
      <c r="R433" s="333"/>
      <c r="S433" s="333"/>
      <c r="T433" s="333"/>
      <c r="U433" s="333"/>
      <c r="V433" s="333"/>
    </row>
    <row r="434" spans="1:22" ht="13.2">
      <c r="A434" s="332"/>
      <c r="B434" s="333"/>
      <c r="C434" s="334"/>
      <c r="D434" s="334"/>
      <c r="E434" s="334"/>
      <c r="F434" s="334"/>
      <c r="G434" s="332"/>
      <c r="H434" s="335"/>
      <c r="I434" s="332"/>
      <c r="J434" s="332"/>
      <c r="K434" s="332"/>
      <c r="L434" s="333"/>
      <c r="M434" s="333"/>
      <c r="N434" s="333"/>
      <c r="O434" s="333"/>
      <c r="P434" s="333"/>
      <c r="Q434" s="333"/>
      <c r="R434" s="333"/>
      <c r="S434" s="333"/>
      <c r="T434" s="333"/>
      <c r="U434" s="333"/>
      <c r="V434" s="333"/>
    </row>
    <row r="435" spans="1:22" ht="13.2">
      <c r="A435" s="332"/>
      <c r="B435" s="333"/>
      <c r="C435" s="334"/>
      <c r="D435" s="334"/>
      <c r="E435" s="334"/>
      <c r="F435" s="334"/>
      <c r="G435" s="332"/>
      <c r="H435" s="335"/>
      <c r="I435" s="332"/>
      <c r="J435" s="332"/>
      <c r="K435" s="332"/>
      <c r="L435" s="333"/>
      <c r="M435" s="333"/>
      <c r="N435" s="333"/>
      <c r="O435" s="333"/>
      <c r="P435" s="333"/>
      <c r="Q435" s="333"/>
      <c r="R435" s="333"/>
      <c r="S435" s="333"/>
      <c r="T435" s="333"/>
      <c r="U435" s="333"/>
      <c r="V435" s="333"/>
    </row>
    <row r="436" spans="1:22" ht="13.2">
      <c r="A436" s="332"/>
      <c r="B436" s="333"/>
      <c r="C436" s="334"/>
      <c r="D436" s="334"/>
      <c r="E436" s="334"/>
      <c r="F436" s="334"/>
      <c r="G436" s="332"/>
      <c r="H436" s="335"/>
      <c r="I436" s="332"/>
      <c r="J436" s="332"/>
      <c r="K436" s="332"/>
      <c r="L436" s="333"/>
      <c r="M436" s="333"/>
      <c r="N436" s="333"/>
      <c r="O436" s="333"/>
      <c r="P436" s="333"/>
      <c r="Q436" s="333"/>
      <c r="R436" s="333"/>
      <c r="S436" s="333"/>
      <c r="T436" s="333"/>
      <c r="U436" s="333"/>
      <c r="V436" s="333"/>
    </row>
    <row r="437" spans="1:22" ht="13.2">
      <c r="A437" s="332"/>
      <c r="B437" s="333"/>
      <c r="C437" s="334"/>
      <c r="D437" s="334"/>
      <c r="E437" s="334"/>
      <c r="F437" s="334"/>
      <c r="G437" s="332"/>
      <c r="H437" s="335"/>
      <c r="I437" s="332"/>
      <c r="J437" s="332"/>
      <c r="K437" s="332"/>
      <c r="L437" s="333"/>
      <c r="M437" s="333"/>
      <c r="N437" s="333"/>
      <c r="O437" s="333"/>
      <c r="P437" s="333"/>
      <c r="Q437" s="333"/>
      <c r="R437" s="333"/>
      <c r="S437" s="333"/>
      <c r="T437" s="333"/>
      <c r="U437" s="333"/>
      <c r="V437" s="333"/>
    </row>
    <row r="438" spans="1:22" ht="13.2">
      <c r="A438" s="332"/>
      <c r="B438" s="333"/>
      <c r="C438" s="334"/>
      <c r="D438" s="334"/>
      <c r="E438" s="334"/>
      <c r="F438" s="334"/>
      <c r="G438" s="332"/>
      <c r="H438" s="335"/>
      <c r="I438" s="332"/>
      <c r="J438" s="332"/>
      <c r="K438" s="332"/>
      <c r="L438" s="333"/>
      <c r="M438" s="333"/>
      <c r="N438" s="333"/>
      <c r="O438" s="333"/>
      <c r="P438" s="333"/>
      <c r="Q438" s="333"/>
      <c r="R438" s="333"/>
      <c r="S438" s="333"/>
      <c r="T438" s="333"/>
      <c r="U438" s="333"/>
      <c r="V438" s="333"/>
    </row>
    <row r="439" spans="1:22" ht="13.2">
      <c r="A439" s="332"/>
      <c r="B439" s="333"/>
      <c r="C439" s="334"/>
      <c r="D439" s="334"/>
      <c r="E439" s="334"/>
      <c r="F439" s="334"/>
      <c r="G439" s="332"/>
      <c r="H439" s="335"/>
      <c r="I439" s="332"/>
      <c r="J439" s="332"/>
      <c r="K439" s="332"/>
      <c r="L439" s="333"/>
      <c r="M439" s="333"/>
      <c r="N439" s="333"/>
      <c r="O439" s="333"/>
      <c r="P439" s="333"/>
      <c r="Q439" s="333"/>
      <c r="R439" s="333"/>
      <c r="S439" s="333"/>
      <c r="T439" s="333"/>
      <c r="U439" s="333"/>
      <c r="V439" s="333"/>
    </row>
    <row r="440" spans="1:22" ht="13.2">
      <c r="A440" s="332"/>
      <c r="B440" s="333"/>
      <c r="C440" s="334"/>
      <c r="D440" s="334"/>
      <c r="E440" s="334"/>
      <c r="F440" s="334"/>
      <c r="G440" s="332"/>
      <c r="H440" s="335"/>
      <c r="I440" s="332"/>
      <c r="J440" s="332"/>
      <c r="K440" s="332"/>
      <c r="L440" s="333"/>
      <c r="M440" s="333"/>
      <c r="N440" s="333"/>
      <c r="O440" s="333"/>
      <c r="P440" s="333"/>
      <c r="Q440" s="333"/>
      <c r="R440" s="333"/>
      <c r="S440" s="333"/>
      <c r="T440" s="333"/>
      <c r="U440" s="333"/>
      <c r="V440" s="333"/>
    </row>
    <row r="441" spans="1:22" ht="13.2">
      <c r="A441" s="332"/>
      <c r="B441" s="333"/>
      <c r="C441" s="334"/>
      <c r="D441" s="334"/>
      <c r="E441" s="334"/>
      <c r="F441" s="334"/>
      <c r="G441" s="332"/>
      <c r="H441" s="335"/>
      <c r="I441" s="332"/>
      <c r="J441" s="332"/>
      <c r="K441" s="332"/>
      <c r="L441" s="333"/>
      <c r="M441" s="333"/>
      <c r="N441" s="333"/>
      <c r="O441" s="333"/>
      <c r="P441" s="333"/>
      <c r="Q441" s="333"/>
      <c r="R441" s="333"/>
      <c r="S441" s="333"/>
      <c r="T441" s="333"/>
      <c r="U441" s="333"/>
      <c r="V441" s="333"/>
    </row>
    <row r="442" spans="1:22" ht="13.2">
      <c r="A442" s="332"/>
      <c r="B442" s="333"/>
      <c r="C442" s="334"/>
      <c r="D442" s="334"/>
      <c r="E442" s="334"/>
      <c r="F442" s="334"/>
      <c r="G442" s="332"/>
      <c r="H442" s="335"/>
      <c r="I442" s="332"/>
      <c r="J442" s="332"/>
      <c r="K442" s="332"/>
      <c r="L442" s="333"/>
      <c r="M442" s="333"/>
      <c r="N442" s="333"/>
      <c r="O442" s="333"/>
      <c r="P442" s="333"/>
      <c r="Q442" s="333"/>
      <c r="R442" s="333"/>
      <c r="S442" s="333"/>
      <c r="T442" s="333"/>
      <c r="U442" s="333"/>
      <c r="V442" s="333"/>
    </row>
    <row r="443" spans="1:22" ht="13.2">
      <c r="A443" s="332"/>
      <c r="B443" s="333"/>
      <c r="C443" s="334"/>
      <c r="D443" s="334"/>
      <c r="E443" s="334"/>
      <c r="F443" s="334"/>
      <c r="G443" s="332"/>
      <c r="H443" s="335"/>
      <c r="I443" s="332"/>
      <c r="J443" s="332"/>
      <c r="K443" s="332"/>
      <c r="L443" s="333"/>
      <c r="M443" s="333"/>
      <c r="N443" s="333"/>
      <c r="O443" s="333"/>
      <c r="P443" s="333"/>
      <c r="Q443" s="333"/>
      <c r="R443" s="333"/>
      <c r="S443" s="333"/>
      <c r="T443" s="333"/>
      <c r="U443" s="333"/>
      <c r="V443" s="333"/>
    </row>
    <row r="444" spans="1:22" ht="13.2">
      <c r="A444" s="332"/>
      <c r="B444" s="333"/>
      <c r="C444" s="334"/>
      <c r="D444" s="334"/>
      <c r="E444" s="334"/>
      <c r="F444" s="334"/>
      <c r="G444" s="332"/>
      <c r="H444" s="335"/>
      <c r="I444" s="332"/>
      <c r="J444" s="332"/>
      <c r="K444" s="332"/>
      <c r="L444" s="333"/>
      <c r="M444" s="333"/>
      <c r="N444" s="333"/>
      <c r="O444" s="333"/>
      <c r="P444" s="333"/>
      <c r="Q444" s="333"/>
      <c r="R444" s="333"/>
      <c r="S444" s="333"/>
      <c r="T444" s="333"/>
      <c r="U444" s="333"/>
      <c r="V444" s="333"/>
    </row>
    <row r="445" spans="1:22" ht="13.2">
      <c r="A445" s="332"/>
      <c r="B445" s="333"/>
      <c r="C445" s="334"/>
      <c r="D445" s="334"/>
      <c r="E445" s="334"/>
      <c r="F445" s="334"/>
      <c r="G445" s="332"/>
      <c r="H445" s="335"/>
      <c r="I445" s="332"/>
      <c r="J445" s="332"/>
      <c r="K445" s="332"/>
      <c r="L445" s="333"/>
      <c r="M445" s="333"/>
      <c r="N445" s="333"/>
      <c r="O445" s="333"/>
      <c r="P445" s="333"/>
      <c r="Q445" s="333"/>
      <c r="R445" s="333"/>
      <c r="S445" s="333"/>
      <c r="T445" s="333"/>
      <c r="U445" s="333"/>
      <c r="V445" s="333"/>
    </row>
    <row r="446" spans="1:22" ht="13.2">
      <c r="A446" s="332"/>
      <c r="B446" s="333"/>
      <c r="C446" s="334"/>
      <c r="D446" s="334"/>
      <c r="E446" s="334"/>
      <c r="F446" s="334"/>
      <c r="G446" s="332"/>
      <c r="H446" s="335"/>
      <c r="I446" s="332"/>
      <c r="J446" s="332"/>
      <c r="K446" s="332"/>
      <c r="L446" s="333"/>
      <c r="M446" s="333"/>
      <c r="N446" s="333"/>
      <c r="O446" s="333"/>
      <c r="P446" s="333"/>
      <c r="Q446" s="333"/>
      <c r="R446" s="333"/>
      <c r="S446" s="333"/>
      <c r="T446" s="333"/>
      <c r="U446" s="333"/>
      <c r="V446" s="333"/>
    </row>
    <row r="447" spans="1:22" ht="13.2">
      <c r="A447" s="332"/>
      <c r="B447" s="333"/>
      <c r="C447" s="334"/>
      <c r="D447" s="334"/>
      <c r="E447" s="334"/>
      <c r="F447" s="334"/>
      <c r="G447" s="332"/>
      <c r="H447" s="335"/>
      <c r="I447" s="332"/>
      <c r="J447" s="332"/>
      <c r="K447" s="332"/>
      <c r="L447" s="333"/>
      <c r="M447" s="333"/>
      <c r="N447" s="333"/>
      <c r="O447" s="333"/>
      <c r="P447" s="333"/>
      <c r="Q447" s="333"/>
      <c r="R447" s="333"/>
      <c r="S447" s="333"/>
      <c r="T447" s="333"/>
      <c r="U447" s="333"/>
      <c r="V447" s="333"/>
    </row>
    <row r="448" spans="1:22" ht="13.2">
      <c r="A448" s="332"/>
      <c r="B448" s="333"/>
      <c r="C448" s="334"/>
      <c r="D448" s="334"/>
      <c r="E448" s="334"/>
      <c r="F448" s="334"/>
      <c r="G448" s="332"/>
      <c r="H448" s="335"/>
      <c r="I448" s="332"/>
      <c r="J448" s="332"/>
      <c r="K448" s="332"/>
      <c r="L448" s="333"/>
      <c r="M448" s="333"/>
      <c r="N448" s="333"/>
      <c r="O448" s="333"/>
      <c r="P448" s="333"/>
      <c r="Q448" s="333"/>
      <c r="R448" s="333"/>
      <c r="S448" s="333"/>
      <c r="T448" s="333"/>
      <c r="U448" s="333"/>
      <c r="V448" s="333"/>
    </row>
    <row r="449" spans="1:22" ht="13.2">
      <c r="A449" s="332"/>
      <c r="B449" s="333"/>
      <c r="C449" s="334"/>
      <c r="D449" s="334"/>
      <c r="E449" s="334"/>
      <c r="F449" s="334"/>
      <c r="G449" s="332"/>
      <c r="H449" s="335"/>
      <c r="I449" s="332"/>
      <c r="J449" s="332"/>
      <c r="K449" s="332"/>
      <c r="L449" s="333"/>
      <c r="M449" s="333"/>
      <c r="N449" s="333"/>
      <c r="O449" s="333"/>
      <c r="P449" s="333"/>
      <c r="Q449" s="333"/>
      <c r="R449" s="333"/>
      <c r="S449" s="333"/>
      <c r="T449" s="333"/>
      <c r="U449" s="333"/>
      <c r="V449" s="333"/>
    </row>
    <row r="450" spans="1:22" ht="13.2">
      <c r="A450" s="332"/>
      <c r="B450" s="333"/>
      <c r="C450" s="334"/>
      <c r="D450" s="334"/>
      <c r="E450" s="334"/>
      <c r="F450" s="334"/>
      <c r="G450" s="332"/>
      <c r="H450" s="335"/>
      <c r="I450" s="332"/>
      <c r="J450" s="332"/>
      <c r="K450" s="332"/>
      <c r="L450" s="333"/>
      <c r="M450" s="333"/>
      <c r="N450" s="333"/>
      <c r="O450" s="333"/>
      <c r="P450" s="333"/>
      <c r="Q450" s="333"/>
      <c r="R450" s="333"/>
      <c r="S450" s="333"/>
      <c r="T450" s="333"/>
      <c r="U450" s="333"/>
      <c r="V450" s="333"/>
    </row>
    <row r="451" spans="1:22" ht="13.2">
      <c r="A451" s="332"/>
      <c r="B451" s="333"/>
      <c r="C451" s="334"/>
      <c r="D451" s="334"/>
      <c r="E451" s="334"/>
      <c r="F451" s="334"/>
      <c r="G451" s="332"/>
      <c r="H451" s="335"/>
      <c r="I451" s="332"/>
      <c r="J451" s="332"/>
      <c r="K451" s="332"/>
      <c r="L451" s="333"/>
      <c r="M451" s="333"/>
      <c r="N451" s="333"/>
      <c r="O451" s="333"/>
      <c r="P451" s="333"/>
      <c r="Q451" s="333"/>
      <c r="R451" s="333"/>
      <c r="S451" s="333"/>
      <c r="T451" s="333"/>
      <c r="U451" s="333"/>
      <c r="V451" s="333"/>
    </row>
    <row r="452" spans="1:22" ht="13.2">
      <c r="A452" s="332"/>
      <c r="B452" s="333"/>
      <c r="C452" s="334"/>
      <c r="D452" s="334"/>
      <c r="E452" s="334"/>
      <c r="F452" s="334"/>
      <c r="G452" s="332"/>
      <c r="H452" s="335"/>
      <c r="I452" s="332"/>
      <c r="J452" s="332"/>
      <c r="K452" s="332"/>
      <c r="L452" s="333"/>
      <c r="M452" s="333"/>
      <c r="N452" s="333"/>
      <c r="O452" s="333"/>
      <c r="P452" s="333"/>
      <c r="Q452" s="333"/>
      <c r="R452" s="333"/>
      <c r="S452" s="333"/>
      <c r="T452" s="333"/>
      <c r="U452" s="333"/>
      <c r="V452" s="333"/>
    </row>
    <row r="453" spans="1:22" ht="13.2">
      <c r="A453" s="332"/>
      <c r="B453" s="333"/>
      <c r="C453" s="334"/>
      <c r="D453" s="334"/>
      <c r="E453" s="334"/>
      <c r="F453" s="334"/>
      <c r="G453" s="332"/>
      <c r="H453" s="335"/>
      <c r="I453" s="332"/>
      <c r="J453" s="332"/>
      <c r="K453" s="332"/>
      <c r="L453" s="333"/>
      <c r="M453" s="333"/>
      <c r="N453" s="333"/>
      <c r="O453" s="333"/>
      <c r="P453" s="333"/>
      <c r="Q453" s="333"/>
      <c r="R453" s="333"/>
      <c r="S453" s="333"/>
      <c r="T453" s="333"/>
      <c r="U453" s="333"/>
      <c r="V453" s="333"/>
    </row>
    <row r="454" spans="1:22" ht="13.2">
      <c r="A454" s="332"/>
      <c r="B454" s="333"/>
      <c r="C454" s="334"/>
      <c r="D454" s="334"/>
      <c r="E454" s="334"/>
      <c r="F454" s="334"/>
      <c r="G454" s="332"/>
      <c r="H454" s="335"/>
      <c r="I454" s="332"/>
      <c r="J454" s="332"/>
      <c r="K454" s="332"/>
      <c r="L454" s="333"/>
      <c r="M454" s="333"/>
      <c r="N454" s="333"/>
      <c r="O454" s="333"/>
      <c r="P454" s="333"/>
      <c r="Q454" s="333"/>
      <c r="R454" s="333"/>
      <c r="S454" s="333"/>
      <c r="T454" s="333"/>
      <c r="U454" s="333"/>
      <c r="V454" s="333"/>
    </row>
    <row r="455" spans="1:22" ht="13.2">
      <c r="A455" s="332"/>
      <c r="B455" s="333"/>
      <c r="C455" s="334"/>
      <c r="D455" s="334"/>
      <c r="E455" s="334"/>
      <c r="F455" s="334"/>
      <c r="G455" s="332"/>
      <c r="H455" s="335"/>
      <c r="I455" s="332"/>
      <c r="J455" s="332"/>
      <c r="K455" s="332"/>
      <c r="L455" s="333"/>
      <c r="M455" s="333"/>
      <c r="N455" s="333"/>
      <c r="O455" s="333"/>
      <c r="P455" s="333"/>
      <c r="Q455" s="333"/>
      <c r="R455" s="333"/>
      <c r="S455" s="333"/>
      <c r="T455" s="333"/>
      <c r="U455" s="333"/>
      <c r="V455" s="333"/>
    </row>
    <row r="456" spans="1:22" ht="13.2">
      <c r="A456" s="332"/>
      <c r="B456" s="333"/>
      <c r="C456" s="334"/>
      <c r="D456" s="334"/>
      <c r="E456" s="334"/>
      <c r="F456" s="334"/>
      <c r="G456" s="332"/>
      <c r="H456" s="335"/>
      <c r="I456" s="332"/>
      <c r="J456" s="332"/>
      <c r="K456" s="332"/>
      <c r="L456" s="333"/>
      <c r="M456" s="333"/>
      <c r="N456" s="333"/>
      <c r="O456" s="333"/>
      <c r="P456" s="333"/>
      <c r="Q456" s="333"/>
      <c r="R456" s="333"/>
      <c r="S456" s="333"/>
      <c r="T456" s="333"/>
      <c r="U456" s="333"/>
      <c r="V456" s="333"/>
    </row>
    <row r="457" spans="1:22" ht="13.2">
      <c r="A457" s="332"/>
      <c r="B457" s="333"/>
      <c r="C457" s="334"/>
      <c r="D457" s="334"/>
      <c r="E457" s="334"/>
      <c r="F457" s="334"/>
      <c r="G457" s="332"/>
      <c r="H457" s="335"/>
      <c r="I457" s="332"/>
      <c r="J457" s="332"/>
      <c r="K457" s="332"/>
      <c r="L457" s="333"/>
      <c r="M457" s="333"/>
      <c r="N457" s="333"/>
      <c r="O457" s="333"/>
      <c r="P457" s="333"/>
      <c r="Q457" s="333"/>
      <c r="R457" s="333"/>
      <c r="S457" s="333"/>
      <c r="T457" s="333"/>
      <c r="U457" s="333"/>
      <c r="V457" s="333"/>
    </row>
    <row r="458" spans="1:22" ht="13.2">
      <c r="A458" s="332"/>
      <c r="B458" s="333"/>
      <c r="C458" s="334"/>
      <c r="D458" s="334"/>
      <c r="E458" s="334"/>
      <c r="F458" s="334"/>
      <c r="G458" s="332"/>
      <c r="H458" s="335"/>
      <c r="I458" s="332"/>
      <c r="J458" s="332"/>
      <c r="K458" s="332"/>
      <c r="L458" s="333"/>
      <c r="M458" s="333"/>
      <c r="N458" s="333"/>
      <c r="O458" s="333"/>
      <c r="P458" s="333"/>
      <c r="Q458" s="333"/>
      <c r="R458" s="333"/>
      <c r="S458" s="333"/>
      <c r="T458" s="333"/>
      <c r="U458" s="333"/>
      <c r="V458" s="333"/>
    </row>
    <row r="459" spans="1:22" ht="13.2">
      <c r="A459" s="332"/>
      <c r="B459" s="333"/>
      <c r="C459" s="334"/>
      <c r="D459" s="334"/>
      <c r="E459" s="334"/>
      <c r="F459" s="334"/>
      <c r="G459" s="332"/>
      <c r="H459" s="335"/>
      <c r="I459" s="332"/>
      <c r="J459" s="332"/>
      <c r="K459" s="332"/>
      <c r="L459" s="333"/>
      <c r="M459" s="333"/>
      <c r="N459" s="333"/>
      <c r="O459" s="333"/>
      <c r="P459" s="333"/>
      <c r="Q459" s="333"/>
      <c r="R459" s="333"/>
      <c r="S459" s="333"/>
      <c r="T459" s="333"/>
      <c r="U459" s="333"/>
      <c r="V459" s="333"/>
    </row>
    <row r="460" spans="1:22" ht="13.2">
      <c r="A460" s="332"/>
      <c r="B460" s="333"/>
      <c r="C460" s="334"/>
      <c r="D460" s="334"/>
      <c r="E460" s="334"/>
      <c r="F460" s="334"/>
      <c r="G460" s="332"/>
      <c r="H460" s="335"/>
      <c r="I460" s="332"/>
      <c r="J460" s="332"/>
      <c r="K460" s="332"/>
      <c r="L460" s="333"/>
      <c r="M460" s="333"/>
      <c r="N460" s="333"/>
      <c r="O460" s="333"/>
      <c r="P460" s="333"/>
      <c r="Q460" s="333"/>
      <c r="R460" s="333"/>
      <c r="S460" s="333"/>
      <c r="T460" s="333"/>
      <c r="U460" s="333"/>
      <c r="V460" s="333"/>
    </row>
    <row r="461" spans="1:22" ht="13.2">
      <c r="A461" s="332"/>
      <c r="B461" s="333"/>
      <c r="C461" s="334"/>
      <c r="D461" s="334"/>
      <c r="E461" s="334"/>
      <c r="F461" s="334"/>
      <c r="G461" s="332"/>
      <c r="H461" s="335"/>
      <c r="I461" s="332"/>
      <c r="J461" s="332"/>
      <c r="K461" s="332"/>
      <c r="L461" s="333"/>
      <c r="M461" s="333"/>
      <c r="N461" s="333"/>
      <c r="O461" s="333"/>
      <c r="P461" s="333"/>
      <c r="Q461" s="333"/>
      <c r="R461" s="333"/>
      <c r="S461" s="333"/>
      <c r="T461" s="333"/>
      <c r="U461" s="333"/>
      <c r="V461" s="333"/>
    </row>
    <row r="462" spans="1:22" ht="13.2">
      <c r="A462" s="332"/>
      <c r="B462" s="333"/>
      <c r="C462" s="334"/>
      <c r="D462" s="334"/>
      <c r="E462" s="334"/>
      <c r="F462" s="334"/>
      <c r="G462" s="332"/>
      <c r="H462" s="335"/>
      <c r="I462" s="332"/>
      <c r="J462" s="332"/>
      <c r="K462" s="332"/>
      <c r="L462" s="333"/>
      <c r="M462" s="333"/>
      <c r="N462" s="333"/>
      <c r="O462" s="333"/>
      <c r="P462" s="333"/>
      <c r="Q462" s="333"/>
      <c r="R462" s="333"/>
      <c r="S462" s="333"/>
      <c r="T462" s="333"/>
      <c r="U462" s="333"/>
      <c r="V462" s="333"/>
    </row>
    <row r="463" spans="1:22" ht="13.2">
      <c r="A463" s="332"/>
      <c r="B463" s="333"/>
      <c r="C463" s="334"/>
      <c r="D463" s="334"/>
      <c r="E463" s="334"/>
      <c r="F463" s="334"/>
      <c r="G463" s="332"/>
      <c r="H463" s="335"/>
      <c r="I463" s="332"/>
      <c r="J463" s="332"/>
      <c r="K463" s="332"/>
      <c r="L463" s="333"/>
      <c r="M463" s="333"/>
      <c r="N463" s="333"/>
      <c r="O463" s="333"/>
      <c r="P463" s="333"/>
      <c r="Q463" s="333"/>
      <c r="R463" s="333"/>
      <c r="S463" s="333"/>
      <c r="T463" s="333"/>
      <c r="U463" s="333"/>
      <c r="V463" s="333"/>
    </row>
    <row r="464" spans="1:22" ht="13.2">
      <c r="A464" s="332"/>
      <c r="B464" s="333"/>
      <c r="C464" s="334"/>
      <c r="D464" s="334"/>
      <c r="E464" s="334"/>
      <c r="F464" s="334"/>
      <c r="G464" s="332"/>
      <c r="H464" s="335"/>
      <c r="I464" s="332"/>
      <c r="J464" s="332"/>
      <c r="K464" s="332"/>
      <c r="L464" s="333"/>
      <c r="M464" s="333"/>
      <c r="N464" s="333"/>
      <c r="O464" s="333"/>
      <c r="P464" s="333"/>
      <c r="Q464" s="333"/>
      <c r="R464" s="333"/>
      <c r="S464" s="333"/>
      <c r="T464" s="333"/>
      <c r="U464" s="333"/>
      <c r="V464" s="333"/>
    </row>
    <row r="465" spans="1:22" ht="13.2">
      <c r="A465" s="332"/>
      <c r="B465" s="333"/>
      <c r="C465" s="334"/>
      <c r="D465" s="334"/>
      <c r="E465" s="334"/>
      <c r="F465" s="334"/>
      <c r="G465" s="332"/>
      <c r="H465" s="335"/>
      <c r="I465" s="332"/>
      <c r="J465" s="332"/>
      <c r="K465" s="332"/>
      <c r="L465" s="333"/>
      <c r="M465" s="333"/>
      <c r="N465" s="333"/>
      <c r="O465" s="333"/>
      <c r="P465" s="333"/>
      <c r="Q465" s="333"/>
      <c r="R465" s="333"/>
      <c r="S465" s="333"/>
      <c r="T465" s="333"/>
      <c r="U465" s="333"/>
      <c r="V465" s="333"/>
    </row>
    <row r="466" spans="1:22" ht="13.2">
      <c r="A466" s="332"/>
      <c r="B466" s="333"/>
      <c r="C466" s="334"/>
      <c r="D466" s="334"/>
      <c r="E466" s="334"/>
      <c r="F466" s="334"/>
      <c r="G466" s="332"/>
      <c r="H466" s="335"/>
      <c r="I466" s="332"/>
      <c r="J466" s="332"/>
      <c r="K466" s="332"/>
      <c r="L466" s="333"/>
      <c r="M466" s="333"/>
      <c r="N466" s="333"/>
      <c r="O466" s="333"/>
      <c r="P466" s="333"/>
      <c r="Q466" s="333"/>
      <c r="R466" s="333"/>
      <c r="S466" s="333"/>
      <c r="T466" s="333"/>
      <c r="U466" s="333"/>
      <c r="V466" s="333"/>
    </row>
    <row r="467" spans="1:22" ht="13.2">
      <c r="A467" s="332"/>
      <c r="B467" s="333"/>
      <c r="C467" s="334"/>
      <c r="D467" s="334"/>
      <c r="E467" s="334"/>
      <c r="F467" s="334"/>
      <c r="G467" s="332"/>
      <c r="H467" s="335"/>
      <c r="I467" s="332"/>
      <c r="J467" s="332"/>
      <c r="K467" s="332"/>
      <c r="L467" s="333"/>
      <c r="M467" s="333"/>
      <c r="N467" s="333"/>
      <c r="O467" s="333"/>
      <c r="P467" s="333"/>
      <c r="Q467" s="333"/>
      <c r="R467" s="333"/>
      <c r="S467" s="333"/>
      <c r="T467" s="333"/>
      <c r="U467" s="333"/>
      <c r="V467" s="333"/>
    </row>
    <row r="468" spans="1:22" ht="13.2">
      <c r="A468" s="332"/>
      <c r="B468" s="333"/>
      <c r="C468" s="334"/>
      <c r="D468" s="334"/>
      <c r="E468" s="334"/>
      <c r="F468" s="334"/>
      <c r="G468" s="332"/>
      <c r="H468" s="335"/>
      <c r="I468" s="332"/>
      <c r="J468" s="332"/>
      <c r="K468" s="332"/>
      <c r="L468" s="333"/>
      <c r="M468" s="333"/>
      <c r="N468" s="333"/>
      <c r="O468" s="333"/>
      <c r="P468" s="333"/>
      <c r="Q468" s="333"/>
      <c r="R468" s="333"/>
      <c r="S468" s="333"/>
      <c r="T468" s="333"/>
      <c r="U468" s="333"/>
      <c r="V468" s="333"/>
    </row>
    <row r="469" spans="1:22" ht="13.2">
      <c r="A469" s="332"/>
      <c r="B469" s="333"/>
      <c r="C469" s="334"/>
      <c r="D469" s="334"/>
      <c r="E469" s="334"/>
      <c r="F469" s="334"/>
      <c r="G469" s="332"/>
      <c r="H469" s="335"/>
      <c r="I469" s="332"/>
      <c r="J469" s="332"/>
      <c r="K469" s="332"/>
      <c r="L469" s="333"/>
      <c r="M469" s="333"/>
      <c r="N469" s="333"/>
      <c r="O469" s="333"/>
      <c r="P469" s="333"/>
      <c r="Q469" s="333"/>
      <c r="R469" s="333"/>
      <c r="S469" s="333"/>
      <c r="T469" s="333"/>
      <c r="U469" s="333"/>
      <c r="V469" s="333"/>
    </row>
    <row r="470" spans="1:22" ht="13.2">
      <c r="A470" s="332"/>
      <c r="B470" s="333"/>
      <c r="C470" s="334"/>
      <c r="D470" s="334"/>
      <c r="E470" s="334"/>
      <c r="F470" s="334"/>
      <c r="G470" s="332"/>
      <c r="H470" s="335"/>
      <c r="I470" s="332"/>
      <c r="J470" s="332"/>
      <c r="K470" s="332"/>
      <c r="L470" s="333"/>
      <c r="M470" s="333"/>
      <c r="N470" s="333"/>
      <c r="O470" s="333"/>
      <c r="P470" s="333"/>
      <c r="Q470" s="333"/>
      <c r="R470" s="333"/>
      <c r="S470" s="333"/>
      <c r="T470" s="333"/>
      <c r="U470" s="333"/>
      <c r="V470" s="333"/>
    </row>
    <row r="471" spans="1:22" ht="13.2">
      <c r="A471" s="332"/>
      <c r="B471" s="333"/>
      <c r="C471" s="334"/>
      <c r="D471" s="334"/>
      <c r="E471" s="334"/>
      <c r="F471" s="334"/>
      <c r="G471" s="332"/>
      <c r="H471" s="335"/>
      <c r="I471" s="332"/>
      <c r="J471" s="332"/>
      <c r="K471" s="332"/>
      <c r="L471" s="333"/>
      <c r="M471" s="333"/>
      <c r="N471" s="333"/>
      <c r="O471" s="333"/>
      <c r="P471" s="333"/>
      <c r="Q471" s="333"/>
      <c r="R471" s="333"/>
      <c r="S471" s="333"/>
      <c r="T471" s="333"/>
      <c r="U471" s="333"/>
      <c r="V471" s="333"/>
    </row>
    <row r="472" spans="1:22" ht="13.2">
      <c r="A472" s="332"/>
      <c r="B472" s="333"/>
      <c r="C472" s="334"/>
      <c r="D472" s="334"/>
      <c r="E472" s="334"/>
      <c r="F472" s="334"/>
      <c r="G472" s="332"/>
      <c r="H472" s="335"/>
      <c r="I472" s="332"/>
      <c r="J472" s="332"/>
      <c r="K472" s="332"/>
      <c r="L472" s="333"/>
      <c r="M472" s="333"/>
      <c r="N472" s="333"/>
      <c r="O472" s="333"/>
      <c r="P472" s="333"/>
      <c r="Q472" s="333"/>
      <c r="R472" s="333"/>
      <c r="S472" s="333"/>
      <c r="T472" s="333"/>
      <c r="U472" s="333"/>
      <c r="V472" s="333"/>
    </row>
    <row r="473" spans="1:22" ht="13.2">
      <c r="A473" s="332"/>
      <c r="B473" s="333"/>
      <c r="C473" s="334"/>
      <c r="D473" s="334"/>
      <c r="E473" s="334"/>
      <c r="F473" s="334"/>
      <c r="G473" s="332"/>
      <c r="H473" s="335"/>
      <c r="I473" s="332"/>
      <c r="J473" s="332"/>
      <c r="K473" s="332"/>
      <c r="L473" s="333"/>
      <c r="M473" s="333"/>
      <c r="N473" s="333"/>
      <c r="O473" s="333"/>
      <c r="P473" s="333"/>
      <c r="Q473" s="333"/>
      <c r="R473" s="333"/>
      <c r="S473" s="333"/>
      <c r="T473" s="333"/>
      <c r="U473" s="333"/>
      <c r="V473" s="333"/>
    </row>
    <row r="474" spans="1:22" ht="13.2">
      <c r="A474" s="332"/>
      <c r="B474" s="333"/>
      <c r="C474" s="334"/>
      <c r="D474" s="334"/>
      <c r="E474" s="334"/>
      <c r="F474" s="334"/>
      <c r="G474" s="332"/>
      <c r="H474" s="335"/>
      <c r="I474" s="332"/>
      <c r="J474" s="332"/>
      <c r="K474" s="332"/>
      <c r="L474" s="333"/>
      <c r="M474" s="333"/>
      <c r="N474" s="333"/>
      <c r="O474" s="333"/>
      <c r="P474" s="333"/>
      <c r="Q474" s="333"/>
      <c r="R474" s="333"/>
      <c r="S474" s="333"/>
      <c r="T474" s="333"/>
      <c r="U474" s="333"/>
      <c r="V474" s="333"/>
    </row>
    <row r="475" spans="1:22" ht="13.2">
      <c r="A475" s="332"/>
      <c r="B475" s="333"/>
      <c r="C475" s="334"/>
      <c r="D475" s="334"/>
      <c r="E475" s="334"/>
      <c r="F475" s="334"/>
      <c r="G475" s="332"/>
      <c r="H475" s="335"/>
      <c r="I475" s="332"/>
      <c r="J475" s="332"/>
      <c r="K475" s="332"/>
      <c r="L475" s="333"/>
      <c r="M475" s="333"/>
      <c r="N475" s="333"/>
      <c r="O475" s="333"/>
      <c r="P475" s="333"/>
      <c r="Q475" s="333"/>
      <c r="R475" s="333"/>
      <c r="S475" s="333"/>
      <c r="T475" s="333"/>
      <c r="U475" s="333"/>
      <c r="V475" s="333"/>
    </row>
    <row r="476" spans="1:22" ht="13.2">
      <c r="A476" s="332"/>
      <c r="B476" s="333"/>
      <c r="C476" s="334"/>
      <c r="D476" s="334"/>
      <c r="E476" s="334"/>
      <c r="F476" s="334"/>
      <c r="G476" s="332"/>
      <c r="H476" s="335"/>
      <c r="I476" s="332"/>
      <c r="J476" s="332"/>
      <c r="K476" s="332"/>
      <c r="L476" s="333"/>
      <c r="M476" s="333"/>
      <c r="N476" s="333"/>
      <c r="O476" s="333"/>
      <c r="P476" s="333"/>
      <c r="Q476" s="333"/>
      <c r="R476" s="333"/>
      <c r="S476" s="333"/>
      <c r="T476" s="333"/>
      <c r="U476" s="333"/>
      <c r="V476" s="333"/>
    </row>
    <row r="477" spans="1:22" ht="13.2">
      <c r="A477" s="332"/>
      <c r="B477" s="333"/>
      <c r="C477" s="334"/>
      <c r="D477" s="334"/>
      <c r="E477" s="334"/>
      <c r="F477" s="334"/>
      <c r="G477" s="332"/>
      <c r="H477" s="335"/>
      <c r="I477" s="332"/>
      <c r="J477" s="332"/>
      <c r="K477" s="332"/>
      <c r="L477" s="333"/>
      <c r="M477" s="333"/>
      <c r="N477" s="333"/>
      <c r="O477" s="333"/>
      <c r="P477" s="333"/>
      <c r="Q477" s="333"/>
      <c r="R477" s="333"/>
      <c r="S477" s="333"/>
      <c r="T477" s="333"/>
      <c r="U477" s="333"/>
      <c r="V477" s="333"/>
    </row>
    <row r="478" spans="1:22" ht="13.2">
      <c r="A478" s="332"/>
      <c r="B478" s="333"/>
      <c r="C478" s="334"/>
      <c r="D478" s="334"/>
      <c r="E478" s="334"/>
      <c r="F478" s="334"/>
      <c r="G478" s="332"/>
      <c r="H478" s="335"/>
      <c r="I478" s="332"/>
      <c r="J478" s="332"/>
      <c r="K478" s="332"/>
      <c r="L478" s="333"/>
      <c r="M478" s="333"/>
      <c r="N478" s="333"/>
      <c r="O478" s="333"/>
      <c r="P478" s="333"/>
      <c r="Q478" s="333"/>
      <c r="R478" s="333"/>
      <c r="S478" s="333"/>
      <c r="T478" s="333"/>
      <c r="U478" s="333"/>
      <c r="V478" s="333"/>
    </row>
    <row r="479" spans="1:22" ht="13.2">
      <c r="A479" s="332"/>
      <c r="B479" s="333"/>
      <c r="C479" s="334"/>
      <c r="D479" s="334"/>
      <c r="E479" s="334"/>
      <c r="F479" s="334"/>
      <c r="G479" s="332"/>
      <c r="H479" s="335"/>
      <c r="I479" s="332"/>
      <c r="J479" s="332"/>
      <c r="K479" s="332"/>
      <c r="L479" s="333"/>
      <c r="M479" s="333"/>
      <c r="N479" s="333"/>
      <c r="O479" s="333"/>
      <c r="P479" s="333"/>
      <c r="Q479" s="333"/>
      <c r="R479" s="333"/>
      <c r="S479" s="333"/>
      <c r="T479" s="333"/>
      <c r="U479" s="333"/>
      <c r="V479" s="333"/>
    </row>
    <row r="480" spans="1:22" ht="13.2">
      <c r="A480" s="332"/>
      <c r="B480" s="333"/>
      <c r="C480" s="334"/>
      <c r="D480" s="334"/>
      <c r="E480" s="334"/>
      <c r="F480" s="334"/>
      <c r="G480" s="332"/>
      <c r="H480" s="335"/>
      <c r="I480" s="332"/>
      <c r="J480" s="332"/>
      <c r="K480" s="332"/>
      <c r="L480" s="333"/>
      <c r="M480" s="333"/>
      <c r="N480" s="333"/>
      <c r="O480" s="333"/>
      <c r="P480" s="333"/>
      <c r="Q480" s="333"/>
      <c r="R480" s="333"/>
      <c r="S480" s="333"/>
      <c r="T480" s="333"/>
      <c r="U480" s="333"/>
      <c r="V480" s="333"/>
    </row>
    <row r="481" spans="1:22" ht="13.2">
      <c r="A481" s="332"/>
      <c r="B481" s="333"/>
      <c r="C481" s="334"/>
      <c r="D481" s="334"/>
      <c r="E481" s="334"/>
      <c r="F481" s="334"/>
      <c r="G481" s="332"/>
      <c r="H481" s="335"/>
      <c r="I481" s="332"/>
      <c r="J481" s="332"/>
      <c r="K481" s="332"/>
      <c r="L481" s="333"/>
      <c r="M481" s="333"/>
      <c r="N481" s="333"/>
      <c r="O481" s="333"/>
      <c r="P481" s="333"/>
      <c r="Q481" s="333"/>
      <c r="R481" s="333"/>
      <c r="S481" s="333"/>
      <c r="T481" s="333"/>
      <c r="U481" s="333"/>
      <c r="V481" s="333"/>
    </row>
    <row r="482" spans="1:22" ht="13.2">
      <c r="A482" s="332"/>
      <c r="B482" s="333"/>
      <c r="C482" s="334"/>
      <c r="D482" s="334"/>
      <c r="E482" s="334"/>
      <c r="F482" s="334"/>
      <c r="G482" s="332"/>
      <c r="H482" s="335"/>
      <c r="I482" s="332"/>
      <c r="J482" s="332"/>
      <c r="K482" s="332"/>
      <c r="L482" s="333"/>
      <c r="M482" s="333"/>
      <c r="N482" s="333"/>
      <c r="O482" s="333"/>
      <c r="P482" s="333"/>
      <c r="Q482" s="333"/>
      <c r="R482" s="333"/>
      <c r="S482" s="333"/>
      <c r="T482" s="333"/>
      <c r="U482" s="333"/>
      <c r="V482" s="333"/>
    </row>
    <row r="483" spans="1:22" ht="13.2">
      <c r="A483" s="332"/>
      <c r="B483" s="333"/>
      <c r="C483" s="334"/>
      <c r="D483" s="334"/>
      <c r="E483" s="334"/>
      <c r="F483" s="334"/>
      <c r="G483" s="332"/>
      <c r="H483" s="335"/>
      <c r="I483" s="332"/>
      <c r="J483" s="332"/>
      <c r="K483" s="332"/>
      <c r="L483" s="333"/>
      <c r="M483" s="333"/>
      <c r="N483" s="333"/>
      <c r="O483" s="333"/>
      <c r="P483" s="333"/>
      <c r="Q483" s="333"/>
      <c r="R483" s="333"/>
      <c r="S483" s="333"/>
      <c r="T483" s="333"/>
      <c r="U483" s="333"/>
      <c r="V483" s="333"/>
    </row>
    <row r="484" spans="1:22" ht="13.2">
      <c r="A484" s="332"/>
      <c r="B484" s="333"/>
      <c r="C484" s="334"/>
      <c r="D484" s="334"/>
      <c r="E484" s="334"/>
      <c r="F484" s="334"/>
      <c r="G484" s="332"/>
      <c r="H484" s="335"/>
      <c r="I484" s="332"/>
      <c r="J484" s="332"/>
      <c r="K484" s="332"/>
      <c r="L484" s="333"/>
      <c r="M484" s="333"/>
      <c r="N484" s="333"/>
      <c r="O484" s="333"/>
      <c r="P484" s="333"/>
      <c r="Q484" s="333"/>
      <c r="R484" s="333"/>
      <c r="S484" s="333"/>
      <c r="T484" s="333"/>
      <c r="U484" s="333"/>
      <c r="V484" s="333"/>
    </row>
    <row r="485" spans="1:22" ht="13.2">
      <c r="A485" s="332"/>
      <c r="B485" s="333"/>
      <c r="C485" s="334"/>
      <c r="D485" s="334"/>
      <c r="E485" s="334"/>
      <c r="F485" s="334"/>
      <c r="G485" s="332"/>
      <c r="H485" s="335"/>
      <c r="I485" s="332"/>
      <c r="J485" s="332"/>
      <c r="K485" s="332"/>
      <c r="L485" s="333"/>
      <c r="M485" s="333"/>
      <c r="N485" s="333"/>
      <c r="O485" s="333"/>
      <c r="P485" s="333"/>
      <c r="Q485" s="333"/>
      <c r="R485" s="333"/>
      <c r="S485" s="333"/>
      <c r="T485" s="333"/>
      <c r="U485" s="333"/>
      <c r="V485" s="333"/>
    </row>
    <row r="486" spans="1:22" ht="13.2">
      <c r="A486" s="332"/>
      <c r="B486" s="333"/>
      <c r="C486" s="334"/>
      <c r="D486" s="334"/>
      <c r="E486" s="334"/>
      <c r="F486" s="334"/>
      <c r="G486" s="332"/>
      <c r="H486" s="335"/>
      <c r="I486" s="332"/>
      <c r="J486" s="332"/>
      <c r="K486" s="332"/>
      <c r="L486" s="333"/>
      <c r="M486" s="333"/>
      <c r="N486" s="333"/>
      <c r="O486" s="333"/>
      <c r="P486" s="333"/>
      <c r="Q486" s="333"/>
      <c r="R486" s="333"/>
      <c r="S486" s="333"/>
      <c r="T486" s="333"/>
      <c r="U486" s="333"/>
      <c r="V486" s="333"/>
    </row>
    <row r="487" spans="1:22" ht="13.2">
      <c r="A487" s="332"/>
      <c r="B487" s="333"/>
      <c r="C487" s="334"/>
      <c r="D487" s="334"/>
      <c r="E487" s="334"/>
      <c r="F487" s="334"/>
      <c r="G487" s="332"/>
      <c r="H487" s="335"/>
      <c r="I487" s="332"/>
      <c r="J487" s="332"/>
      <c r="K487" s="332"/>
      <c r="L487" s="333"/>
      <c r="M487" s="333"/>
      <c r="N487" s="333"/>
      <c r="O487" s="333"/>
      <c r="P487" s="333"/>
      <c r="Q487" s="333"/>
      <c r="R487" s="333"/>
      <c r="S487" s="333"/>
      <c r="T487" s="333"/>
      <c r="U487" s="333"/>
      <c r="V487" s="333"/>
    </row>
    <row r="488" spans="1:22" ht="13.2">
      <c r="A488" s="332"/>
      <c r="B488" s="333"/>
      <c r="C488" s="334"/>
      <c r="D488" s="334"/>
      <c r="E488" s="334"/>
      <c r="F488" s="334"/>
      <c r="G488" s="332"/>
      <c r="H488" s="335"/>
      <c r="I488" s="332"/>
      <c r="J488" s="332"/>
      <c r="K488" s="332"/>
      <c r="L488" s="333"/>
      <c r="M488" s="333"/>
      <c r="N488" s="333"/>
      <c r="O488" s="333"/>
      <c r="P488" s="333"/>
      <c r="Q488" s="333"/>
      <c r="R488" s="333"/>
      <c r="S488" s="333"/>
      <c r="T488" s="333"/>
      <c r="U488" s="333"/>
      <c r="V488" s="333"/>
    </row>
    <row r="489" spans="1:22" ht="13.2">
      <c r="A489" s="332"/>
      <c r="B489" s="333"/>
      <c r="C489" s="334"/>
      <c r="D489" s="334"/>
      <c r="E489" s="334"/>
      <c r="F489" s="334"/>
      <c r="G489" s="332"/>
      <c r="H489" s="335"/>
      <c r="I489" s="332"/>
      <c r="J489" s="332"/>
      <c r="K489" s="332"/>
      <c r="L489" s="333"/>
      <c r="M489" s="333"/>
      <c r="N489" s="333"/>
      <c r="O489" s="333"/>
      <c r="P489" s="333"/>
      <c r="Q489" s="333"/>
      <c r="R489" s="333"/>
      <c r="S489" s="333"/>
      <c r="T489" s="333"/>
      <c r="U489" s="333"/>
      <c r="V489" s="333"/>
    </row>
    <row r="490" spans="1:22" ht="13.2">
      <c r="A490" s="332"/>
      <c r="B490" s="333"/>
      <c r="C490" s="334"/>
      <c r="D490" s="334"/>
      <c r="E490" s="334"/>
      <c r="F490" s="334"/>
      <c r="G490" s="332"/>
      <c r="H490" s="335"/>
      <c r="I490" s="332"/>
      <c r="J490" s="332"/>
      <c r="K490" s="332"/>
      <c r="L490" s="333"/>
      <c r="M490" s="333"/>
      <c r="N490" s="333"/>
      <c r="O490" s="333"/>
      <c r="P490" s="333"/>
      <c r="Q490" s="333"/>
      <c r="R490" s="333"/>
      <c r="S490" s="333"/>
      <c r="T490" s="333"/>
      <c r="U490" s="333"/>
      <c r="V490" s="333"/>
    </row>
    <row r="491" spans="1:22" ht="13.2">
      <c r="A491" s="332"/>
      <c r="B491" s="333"/>
      <c r="C491" s="334"/>
      <c r="D491" s="334"/>
      <c r="E491" s="334"/>
      <c r="F491" s="334"/>
      <c r="G491" s="332"/>
      <c r="H491" s="335"/>
      <c r="I491" s="332"/>
      <c r="J491" s="332"/>
      <c r="K491" s="332"/>
      <c r="L491" s="333"/>
      <c r="M491" s="333"/>
      <c r="N491" s="333"/>
      <c r="O491" s="333"/>
      <c r="P491" s="333"/>
      <c r="Q491" s="333"/>
      <c r="R491" s="333"/>
      <c r="S491" s="333"/>
      <c r="T491" s="333"/>
      <c r="U491" s="333"/>
      <c r="V491" s="333"/>
    </row>
    <row r="492" spans="1:22" ht="13.2">
      <c r="A492" s="332"/>
      <c r="B492" s="333"/>
      <c r="C492" s="334"/>
      <c r="D492" s="334"/>
      <c r="E492" s="334"/>
      <c r="F492" s="334"/>
      <c r="G492" s="332"/>
      <c r="H492" s="335"/>
      <c r="I492" s="332"/>
      <c r="J492" s="332"/>
      <c r="K492" s="332"/>
      <c r="L492" s="333"/>
      <c r="M492" s="333"/>
      <c r="N492" s="333"/>
      <c r="O492" s="333"/>
      <c r="P492" s="333"/>
      <c r="Q492" s="333"/>
      <c r="R492" s="333"/>
      <c r="S492" s="333"/>
      <c r="T492" s="333"/>
      <c r="U492" s="333"/>
      <c r="V492" s="333"/>
    </row>
    <row r="493" spans="1:22" ht="13.2">
      <c r="A493" s="332"/>
      <c r="B493" s="333"/>
      <c r="C493" s="334"/>
      <c r="D493" s="334"/>
      <c r="E493" s="334"/>
      <c r="F493" s="334"/>
      <c r="G493" s="332"/>
      <c r="H493" s="335"/>
      <c r="I493" s="332"/>
      <c r="J493" s="332"/>
      <c r="K493" s="332"/>
      <c r="L493" s="333"/>
      <c r="M493" s="333"/>
      <c r="N493" s="333"/>
      <c r="O493" s="333"/>
      <c r="P493" s="333"/>
      <c r="Q493" s="333"/>
      <c r="R493" s="333"/>
      <c r="S493" s="333"/>
      <c r="T493" s="333"/>
      <c r="U493" s="333"/>
      <c r="V493" s="333"/>
    </row>
    <row r="494" spans="1:22" ht="13.2">
      <c r="A494" s="332"/>
      <c r="B494" s="333"/>
      <c r="C494" s="334"/>
      <c r="D494" s="334"/>
      <c r="E494" s="334"/>
      <c r="F494" s="334"/>
      <c r="G494" s="332"/>
      <c r="H494" s="335"/>
      <c r="I494" s="332"/>
      <c r="J494" s="332"/>
      <c r="K494" s="332"/>
      <c r="L494" s="333"/>
      <c r="M494" s="333"/>
      <c r="N494" s="333"/>
      <c r="O494" s="333"/>
      <c r="P494" s="333"/>
      <c r="Q494" s="333"/>
      <c r="R494" s="333"/>
      <c r="S494" s="333"/>
      <c r="T494" s="333"/>
      <c r="U494" s="333"/>
      <c r="V494" s="333"/>
    </row>
    <row r="495" spans="1:22" ht="13.2">
      <c r="A495" s="332"/>
      <c r="B495" s="333"/>
      <c r="C495" s="334"/>
      <c r="D495" s="334"/>
      <c r="E495" s="334"/>
      <c r="F495" s="334"/>
      <c r="G495" s="332"/>
      <c r="H495" s="335"/>
      <c r="I495" s="332"/>
      <c r="J495" s="332"/>
      <c r="K495" s="332"/>
      <c r="L495" s="333"/>
      <c r="M495" s="333"/>
      <c r="N495" s="333"/>
      <c r="O495" s="333"/>
      <c r="P495" s="333"/>
      <c r="Q495" s="333"/>
      <c r="R495" s="333"/>
      <c r="S495" s="333"/>
      <c r="T495" s="333"/>
      <c r="U495" s="333"/>
      <c r="V495" s="333"/>
    </row>
    <row r="496" spans="1:22" ht="13.2">
      <c r="A496" s="332"/>
      <c r="B496" s="333"/>
      <c r="C496" s="334"/>
      <c r="D496" s="334"/>
      <c r="E496" s="334"/>
      <c r="F496" s="334"/>
      <c r="G496" s="332"/>
      <c r="H496" s="335"/>
      <c r="I496" s="332"/>
      <c r="J496" s="332"/>
      <c r="K496" s="332"/>
      <c r="L496" s="333"/>
      <c r="M496" s="333"/>
      <c r="N496" s="333"/>
      <c r="O496" s="333"/>
      <c r="P496" s="333"/>
      <c r="Q496" s="333"/>
      <c r="R496" s="333"/>
      <c r="S496" s="333"/>
      <c r="T496" s="333"/>
      <c r="U496" s="333"/>
      <c r="V496" s="333"/>
    </row>
    <row r="497" spans="1:22" ht="13.2">
      <c r="A497" s="332"/>
      <c r="B497" s="333"/>
      <c r="C497" s="334"/>
      <c r="D497" s="334"/>
      <c r="E497" s="334"/>
      <c r="F497" s="334"/>
      <c r="G497" s="332"/>
      <c r="H497" s="335"/>
      <c r="I497" s="332"/>
      <c r="J497" s="332"/>
      <c r="K497" s="332"/>
      <c r="L497" s="333"/>
      <c r="M497" s="333"/>
      <c r="N497" s="333"/>
      <c r="O497" s="333"/>
      <c r="P497" s="333"/>
      <c r="Q497" s="333"/>
      <c r="R497" s="333"/>
      <c r="S497" s="333"/>
      <c r="T497" s="333"/>
      <c r="U497" s="333"/>
      <c r="V497" s="333"/>
    </row>
    <row r="498" spans="1:22" ht="13.2">
      <c r="A498" s="332"/>
      <c r="B498" s="333"/>
      <c r="C498" s="334"/>
      <c r="D498" s="334"/>
      <c r="E498" s="334"/>
      <c r="F498" s="334"/>
      <c r="G498" s="332"/>
      <c r="H498" s="335"/>
      <c r="I498" s="332"/>
      <c r="J498" s="332"/>
      <c r="K498" s="332"/>
      <c r="L498" s="333"/>
      <c r="M498" s="333"/>
      <c r="N498" s="333"/>
      <c r="O498" s="333"/>
      <c r="P498" s="333"/>
      <c r="Q498" s="333"/>
      <c r="R498" s="333"/>
      <c r="S498" s="333"/>
      <c r="T498" s="333"/>
      <c r="U498" s="333"/>
      <c r="V498" s="333"/>
    </row>
    <row r="499" spans="1:22" ht="13.2">
      <c r="A499" s="332"/>
      <c r="B499" s="333"/>
      <c r="C499" s="334"/>
      <c r="D499" s="334"/>
      <c r="E499" s="334"/>
      <c r="F499" s="334"/>
      <c r="G499" s="332"/>
      <c r="H499" s="335"/>
      <c r="I499" s="332"/>
      <c r="J499" s="332"/>
      <c r="K499" s="332"/>
      <c r="L499" s="333"/>
      <c r="M499" s="333"/>
      <c r="N499" s="333"/>
      <c r="O499" s="333"/>
      <c r="P499" s="333"/>
      <c r="Q499" s="333"/>
      <c r="R499" s="333"/>
      <c r="S499" s="333"/>
      <c r="T499" s="333"/>
      <c r="U499" s="333"/>
      <c r="V499" s="333"/>
    </row>
    <row r="500" spans="1:22" ht="13.2">
      <c r="A500" s="332"/>
      <c r="B500" s="333"/>
      <c r="C500" s="334"/>
      <c r="D500" s="334"/>
      <c r="E500" s="334"/>
      <c r="F500" s="334"/>
      <c r="G500" s="332"/>
      <c r="H500" s="335"/>
      <c r="I500" s="332"/>
      <c r="J500" s="332"/>
      <c r="K500" s="332"/>
      <c r="L500" s="333"/>
      <c r="M500" s="333"/>
      <c r="N500" s="333"/>
      <c r="O500" s="333"/>
      <c r="P500" s="333"/>
      <c r="Q500" s="333"/>
      <c r="R500" s="333"/>
      <c r="S500" s="333"/>
      <c r="T500" s="333"/>
      <c r="U500" s="333"/>
      <c r="V500" s="333"/>
    </row>
    <row r="501" spans="1:22" ht="13.2">
      <c r="A501" s="332"/>
      <c r="B501" s="333"/>
      <c r="C501" s="334"/>
      <c r="D501" s="334"/>
      <c r="E501" s="334"/>
      <c r="F501" s="334"/>
      <c r="G501" s="332"/>
      <c r="H501" s="335"/>
      <c r="I501" s="332"/>
      <c r="J501" s="332"/>
      <c r="K501" s="332"/>
      <c r="L501" s="333"/>
      <c r="M501" s="333"/>
      <c r="N501" s="333"/>
      <c r="O501" s="333"/>
      <c r="P501" s="333"/>
      <c r="Q501" s="333"/>
      <c r="R501" s="333"/>
      <c r="S501" s="333"/>
      <c r="T501" s="333"/>
      <c r="U501" s="333"/>
      <c r="V501" s="333"/>
    </row>
    <row r="502" spans="1:22" ht="13.2">
      <c r="A502" s="332"/>
      <c r="B502" s="333"/>
      <c r="C502" s="334"/>
      <c r="D502" s="334"/>
      <c r="E502" s="334"/>
      <c r="F502" s="334"/>
      <c r="G502" s="332"/>
      <c r="H502" s="335"/>
      <c r="I502" s="332"/>
      <c r="J502" s="332"/>
      <c r="K502" s="332"/>
      <c r="L502" s="333"/>
      <c r="M502" s="333"/>
      <c r="N502" s="333"/>
      <c r="O502" s="333"/>
      <c r="P502" s="333"/>
      <c r="Q502" s="333"/>
      <c r="R502" s="333"/>
      <c r="S502" s="333"/>
      <c r="T502" s="333"/>
      <c r="U502" s="333"/>
      <c r="V502" s="333"/>
    </row>
    <row r="503" spans="1:22" ht="13.2">
      <c r="A503" s="332"/>
      <c r="B503" s="333"/>
      <c r="C503" s="334"/>
      <c r="D503" s="334"/>
      <c r="E503" s="334"/>
      <c r="F503" s="334"/>
      <c r="G503" s="332"/>
      <c r="H503" s="335"/>
      <c r="I503" s="332"/>
      <c r="J503" s="332"/>
      <c r="K503" s="332"/>
      <c r="L503" s="333"/>
      <c r="M503" s="333"/>
      <c r="N503" s="333"/>
      <c r="O503" s="333"/>
      <c r="P503" s="333"/>
      <c r="Q503" s="333"/>
      <c r="R503" s="333"/>
      <c r="S503" s="333"/>
      <c r="T503" s="333"/>
      <c r="U503" s="333"/>
      <c r="V503" s="333"/>
    </row>
    <row r="504" spans="1:22" ht="13.2">
      <c r="A504" s="332"/>
      <c r="B504" s="333"/>
      <c r="C504" s="334"/>
      <c r="D504" s="334"/>
      <c r="E504" s="334"/>
      <c r="F504" s="334"/>
      <c r="G504" s="332"/>
      <c r="H504" s="335"/>
      <c r="I504" s="332"/>
      <c r="J504" s="332"/>
      <c r="K504" s="332"/>
      <c r="L504" s="333"/>
      <c r="M504" s="333"/>
      <c r="N504" s="333"/>
      <c r="O504" s="333"/>
      <c r="P504" s="333"/>
      <c r="Q504" s="333"/>
      <c r="R504" s="333"/>
      <c r="S504" s="333"/>
      <c r="T504" s="333"/>
      <c r="U504" s="333"/>
      <c r="V504" s="333"/>
    </row>
    <row r="505" spans="1:22" ht="13.2">
      <c r="A505" s="332"/>
      <c r="B505" s="333"/>
      <c r="C505" s="334"/>
      <c r="D505" s="334"/>
      <c r="E505" s="334"/>
      <c r="F505" s="334"/>
      <c r="G505" s="332"/>
      <c r="H505" s="335"/>
      <c r="I505" s="332"/>
      <c r="J505" s="332"/>
      <c r="K505" s="332"/>
      <c r="L505" s="333"/>
      <c r="M505" s="333"/>
      <c r="N505" s="333"/>
      <c r="O505" s="333"/>
      <c r="P505" s="333"/>
      <c r="Q505" s="333"/>
      <c r="R505" s="333"/>
      <c r="S505" s="333"/>
      <c r="T505" s="333"/>
      <c r="U505" s="333"/>
      <c r="V505" s="333"/>
    </row>
    <row r="506" spans="1:22" ht="13.2">
      <c r="A506" s="332"/>
      <c r="B506" s="333"/>
      <c r="C506" s="334"/>
      <c r="D506" s="334"/>
      <c r="E506" s="334"/>
      <c r="F506" s="334"/>
      <c r="G506" s="332"/>
      <c r="H506" s="335"/>
      <c r="I506" s="332"/>
      <c r="J506" s="332"/>
      <c r="K506" s="332"/>
      <c r="L506" s="333"/>
      <c r="M506" s="333"/>
      <c r="N506" s="333"/>
      <c r="O506" s="333"/>
      <c r="P506" s="333"/>
      <c r="Q506" s="333"/>
      <c r="R506" s="333"/>
      <c r="S506" s="333"/>
      <c r="T506" s="333"/>
      <c r="U506" s="333"/>
      <c r="V506" s="333"/>
    </row>
    <row r="507" spans="1:22" ht="13.2">
      <c r="A507" s="332"/>
      <c r="B507" s="333"/>
      <c r="C507" s="334"/>
      <c r="D507" s="334"/>
      <c r="E507" s="334"/>
      <c r="F507" s="334"/>
      <c r="G507" s="332"/>
      <c r="H507" s="335"/>
      <c r="I507" s="332"/>
      <c r="J507" s="332"/>
      <c r="K507" s="332"/>
      <c r="L507" s="333"/>
      <c r="M507" s="333"/>
      <c r="N507" s="333"/>
      <c r="O507" s="333"/>
      <c r="P507" s="333"/>
      <c r="Q507" s="333"/>
      <c r="R507" s="333"/>
      <c r="S507" s="333"/>
      <c r="T507" s="333"/>
      <c r="U507" s="333"/>
      <c r="V507" s="333"/>
    </row>
    <row r="508" spans="1:22" ht="13.2">
      <c r="A508" s="332"/>
      <c r="B508" s="333"/>
      <c r="C508" s="334"/>
      <c r="D508" s="334"/>
      <c r="E508" s="334"/>
      <c r="F508" s="334"/>
      <c r="G508" s="332"/>
      <c r="H508" s="335"/>
      <c r="I508" s="332"/>
      <c r="J508" s="332"/>
      <c r="K508" s="332"/>
      <c r="L508" s="333"/>
      <c r="M508" s="333"/>
      <c r="N508" s="333"/>
      <c r="O508" s="333"/>
      <c r="P508" s="333"/>
      <c r="Q508" s="333"/>
      <c r="R508" s="333"/>
      <c r="S508" s="333"/>
      <c r="T508" s="333"/>
      <c r="U508" s="333"/>
      <c r="V508" s="333"/>
    </row>
    <row r="509" spans="1:22" ht="13.2">
      <c r="A509" s="332"/>
      <c r="B509" s="333"/>
      <c r="C509" s="334"/>
      <c r="D509" s="334"/>
      <c r="E509" s="334"/>
      <c r="F509" s="334"/>
      <c r="G509" s="332"/>
      <c r="H509" s="335"/>
      <c r="I509" s="332"/>
      <c r="J509" s="332"/>
      <c r="K509" s="332"/>
      <c r="L509" s="333"/>
      <c r="M509" s="333"/>
      <c r="N509" s="333"/>
      <c r="O509" s="333"/>
      <c r="P509" s="333"/>
      <c r="Q509" s="333"/>
      <c r="R509" s="333"/>
      <c r="S509" s="333"/>
      <c r="T509" s="333"/>
      <c r="U509" s="333"/>
      <c r="V509" s="333"/>
    </row>
    <row r="510" spans="1:22" ht="13.2">
      <c r="A510" s="332"/>
      <c r="B510" s="333"/>
      <c r="C510" s="334"/>
      <c r="D510" s="334"/>
      <c r="E510" s="334"/>
      <c r="F510" s="334"/>
      <c r="G510" s="332"/>
      <c r="H510" s="335"/>
      <c r="I510" s="332"/>
      <c r="J510" s="332"/>
      <c r="K510" s="332"/>
      <c r="L510" s="333"/>
      <c r="M510" s="333"/>
      <c r="N510" s="333"/>
      <c r="O510" s="333"/>
      <c r="P510" s="333"/>
      <c r="Q510" s="333"/>
      <c r="R510" s="333"/>
      <c r="S510" s="333"/>
      <c r="T510" s="333"/>
      <c r="U510" s="333"/>
      <c r="V510" s="333"/>
    </row>
    <row r="511" spans="1:22" ht="13.2">
      <c r="A511" s="332"/>
      <c r="B511" s="333"/>
      <c r="C511" s="334"/>
      <c r="D511" s="334"/>
      <c r="E511" s="334"/>
      <c r="F511" s="334"/>
      <c r="G511" s="332"/>
      <c r="H511" s="335"/>
      <c r="I511" s="332"/>
      <c r="J511" s="332"/>
      <c r="K511" s="332"/>
      <c r="L511" s="333"/>
      <c r="M511" s="333"/>
      <c r="N511" s="333"/>
      <c r="O511" s="333"/>
      <c r="P511" s="333"/>
      <c r="Q511" s="333"/>
      <c r="R511" s="333"/>
      <c r="S511" s="333"/>
      <c r="T511" s="333"/>
      <c r="U511" s="333"/>
      <c r="V511" s="333"/>
    </row>
    <row r="512" spans="1:22" ht="13.2">
      <c r="A512" s="332"/>
      <c r="B512" s="333"/>
      <c r="C512" s="334"/>
      <c r="D512" s="334"/>
      <c r="E512" s="334"/>
      <c r="F512" s="334"/>
      <c r="G512" s="332"/>
      <c r="H512" s="335"/>
      <c r="I512" s="332"/>
      <c r="J512" s="332"/>
      <c r="K512" s="332"/>
      <c r="L512" s="333"/>
      <c r="M512" s="333"/>
      <c r="N512" s="333"/>
      <c r="O512" s="333"/>
      <c r="P512" s="333"/>
      <c r="Q512" s="333"/>
      <c r="R512" s="333"/>
      <c r="S512" s="333"/>
      <c r="T512" s="333"/>
      <c r="U512" s="333"/>
      <c r="V512" s="333"/>
    </row>
    <row r="513" spans="1:22" ht="13.2">
      <c r="A513" s="332"/>
      <c r="B513" s="333"/>
      <c r="C513" s="334"/>
      <c r="D513" s="334"/>
      <c r="E513" s="334"/>
      <c r="F513" s="334"/>
      <c r="G513" s="332"/>
      <c r="H513" s="335"/>
      <c r="I513" s="332"/>
      <c r="J513" s="332"/>
      <c r="K513" s="332"/>
      <c r="L513" s="333"/>
      <c r="M513" s="333"/>
      <c r="N513" s="333"/>
      <c r="O513" s="333"/>
      <c r="P513" s="333"/>
      <c r="Q513" s="333"/>
      <c r="R513" s="333"/>
      <c r="S513" s="333"/>
      <c r="T513" s="333"/>
      <c r="U513" s="333"/>
      <c r="V513" s="333"/>
    </row>
    <row r="514" spans="1:22" ht="13.2">
      <c r="A514" s="332"/>
      <c r="B514" s="333"/>
      <c r="C514" s="334"/>
      <c r="D514" s="334"/>
      <c r="E514" s="334"/>
      <c r="F514" s="334"/>
      <c r="G514" s="332"/>
      <c r="H514" s="335"/>
      <c r="I514" s="332"/>
      <c r="J514" s="332"/>
      <c r="K514" s="332"/>
      <c r="L514" s="333"/>
      <c r="M514" s="333"/>
      <c r="N514" s="333"/>
      <c r="O514" s="333"/>
      <c r="P514" s="333"/>
      <c r="Q514" s="333"/>
      <c r="R514" s="333"/>
      <c r="S514" s="333"/>
      <c r="T514" s="333"/>
      <c r="U514" s="333"/>
      <c r="V514" s="333"/>
    </row>
    <row r="515" spans="1:22" ht="13.2">
      <c r="A515" s="332"/>
      <c r="B515" s="333"/>
      <c r="C515" s="334"/>
      <c r="D515" s="334"/>
      <c r="E515" s="334"/>
      <c r="F515" s="334"/>
      <c r="G515" s="332"/>
      <c r="H515" s="335"/>
      <c r="I515" s="332"/>
      <c r="J515" s="332"/>
      <c r="K515" s="332"/>
      <c r="L515" s="333"/>
      <c r="M515" s="333"/>
      <c r="N515" s="333"/>
      <c r="O515" s="333"/>
      <c r="P515" s="333"/>
      <c r="Q515" s="333"/>
      <c r="R515" s="333"/>
      <c r="S515" s="333"/>
      <c r="T515" s="333"/>
      <c r="U515" s="333"/>
      <c r="V515" s="333"/>
    </row>
    <row r="516" spans="1:22" ht="13.2">
      <c r="A516" s="332"/>
      <c r="B516" s="333"/>
      <c r="C516" s="334"/>
      <c r="D516" s="334"/>
      <c r="E516" s="334"/>
      <c r="F516" s="334"/>
      <c r="G516" s="332"/>
      <c r="H516" s="335"/>
      <c r="I516" s="332"/>
      <c r="J516" s="332"/>
      <c r="K516" s="332"/>
      <c r="L516" s="333"/>
      <c r="M516" s="333"/>
      <c r="N516" s="333"/>
      <c r="O516" s="333"/>
      <c r="P516" s="333"/>
      <c r="Q516" s="333"/>
      <c r="R516" s="333"/>
      <c r="S516" s="333"/>
      <c r="T516" s="333"/>
      <c r="U516" s="333"/>
      <c r="V516" s="333"/>
    </row>
    <row r="517" spans="1:22" ht="13.2">
      <c r="A517" s="332"/>
      <c r="B517" s="333"/>
      <c r="C517" s="334"/>
      <c r="D517" s="334"/>
      <c r="E517" s="334"/>
      <c r="F517" s="334"/>
      <c r="G517" s="332"/>
      <c r="H517" s="335"/>
      <c r="I517" s="332"/>
      <c r="J517" s="332"/>
      <c r="K517" s="332"/>
      <c r="L517" s="333"/>
      <c r="M517" s="333"/>
      <c r="N517" s="333"/>
      <c r="O517" s="333"/>
      <c r="P517" s="333"/>
      <c r="Q517" s="333"/>
      <c r="R517" s="333"/>
      <c r="S517" s="333"/>
      <c r="T517" s="333"/>
      <c r="U517" s="333"/>
      <c r="V517" s="333"/>
    </row>
    <row r="518" spans="1:22" ht="13.2">
      <c r="A518" s="332"/>
      <c r="B518" s="333"/>
      <c r="C518" s="334"/>
      <c r="D518" s="334"/>
      <c r="E518" s="334"/>
      <c r="F518" s="334"/>
      <c r="G518" s="332"/>
      <c r="H518" s="335"/>
      <c r="I518" s="332"/>
      <c r="J518" s="332"/>
      <c r="K518" s="332"/>
      <c r="L518" s="333"/>
      <c r="M518" s="333"/>
      <c r="N518" s="333"/>
      <c r="O518" s="333"/>
      <c r="P518" s="333"/>
      <c r="Q518" s="333"/>
      <c r="R518" s="333"/>
      <c r="S518" s="333"/>
      <c r="T518" s="333"/>
      <c r="U518" s="333"/>
      <c r="V518" s="333"/>
    </row>
    <row r="519" spans="1:22" ht="13.2">
      <c r="A519" s="332"/>
      <c r="B519" s="333"/>
      <c r="C519" s="334"/>
      <c r="D519" s="334"/>
      <c r="E519" s="334"/>
      <c r="F519" s="334"/>
      <c r="G519" s="332"/>
      <c r="H519" s="335"/>
      <c r="I519" s="332"/>
      <c r="J519" s="332"/>
      <c r="K519" s="332"/>
      <c r="L519" s="333"/>
      <c r="M519" s="333"/>
      <c r="N519" s="333"/>
      <c r="O519" s="333"/>
      <c r="P519" s="333"/>
      <c r="Q519" s="333"/>
      <c r="R519" s="333"/>
      <c r="S519" s="333"/>
      <c r="T519" s="333"/>
      <c r="U519" s="333"/>
      <c r="V519" s="333"/>
    </row>
    <row r="520" spans="1:22" ht="13.2">
      <c r="A520" s="332"/>
      <c r="B520" s="333"/>
      <c r="C520" s="334"/>
      <c r="D520" s="334"/>
      <c r="E520" s="334"/>
      <c r="F520" s="334"/>
      <c r="G520" s="332"/>
      <c r="H520" s="335"/>
      <c r="I520" s="332"/>
      <c r="J520" s="332"/>
      <c r="K520" s="332"/>
      <c r="L520" s="333"/>
      <c r="M520" s="333"/>
      <c r="N520" s="333"/>
      <c r="O520" s="333"/>
      <c r="P520" s="333"/>
      <c r="Q520" s="333"/>
      <c r="R520" s="333"/>
      <c r="S520" s="333"/>
      <c r="T520" s="333"/>
      <c r="U520" s="333"/>
      <c r="V520" s="333"/>
    </row>
    <row r="521" spans="1:22" ht="13.2">
      <c r="A521" s="332"/>
      <c r="B521" s="333"/>
      <c r="C521" s="334"/>
      <c r="D521" s="334"/>
      <c r="E521" s="334"/>
      <c r="F521" s="334"/>
      <c r="G521" s="332"/>
      <c r="H521" s="335"/>
      <c r="I521" s="332"/>
      <c r="J521" s="332"/>
      <c r="K521" s="332"/>
      <c r="L521" s="333"/>
      <c r="M521" s="333"/>
      <c r="N521" s="333"/>
      <c r="O521" s="333"/>
      <c r="P521" s="333"/>
      <c r="Q521" s="333"/>
      <c r="R521" s="333"/>
      <c r="S521" s="333"/>
      <c r="T521" s="333"/>
      <c r="U521" s="333"/>
      <c r="V521" s="333"/>
    </row>
    <row r="522" spans="1:22" ht="13.2">
      <c r="A522" s="332"/>
      <c r="B522" s="333"/>
      <c r="C522" s="334"/>
      <c r="D522" s="334"/>
      <c r="E522" s="334"/>
      <c r="F522" s="334"/>
      <c r="G522" s="332"/>
      <c r="H522" s="335"/>
      <c r="I522" s="332"/>
      <c r="J522" s="332"/>
      <c r="K522" s="332"/>
      <c r="L522" s="333"/>
      <c r="M522" s="333"/>
      <c r="N522" s="333"/>
      <c r="O522" s="333"/>
      <c r="P522" s="333"/>
      <c r="Q522" s="333"/>
      <c r="R522" s="333"/>
      <c r="S522" s="333"/>
      <c r="T522" s="333"/>
      <c r="U522" s="333"/>
      <c r="V522" s="333"/>
    </row>
    <row r="523" spans="1:22" ht="13.2">
      <c r="A523" s="332"/>
      <c r="B523" s="333"/>
      <c r="C523" s="334"/>
      <c r="D523" s="334"/>
      <c r="E523" s="334"/>
      <c r="F523" s="334"/>
      <c r="G523" s="332"/>
      <c r="H523" s="335"/>
      <c r="I523" s="332"/>
      <c r="J523" s="332"/>
      <c r="K523" s="332"/>
      <c r="L523" s="333"/>
      <c r="M523" s="333"/>
      <c r="N523" s="333"/>
      <c r="O523" s="333"/>
      <c r="P523" s="333"/>
      <c r="Q523" s="333"/>
      <c r="R523" s="333"/>
      <c r="S523" s="333"/>
      <c r="T523" s="333"/>
      <c r="U523" s="333"/>
      <c r="V523" s="333"/>
    </row>
    <row r="524" spans="1:22" ht="13.2">
      <c r="A524" s="332"/>
      <c r="B524" s="333"/>
      <c r="C524" s="334"/>
      <c r="D524" s="334"/>
      <c r="E524" s="334"/>
      <c r="F524" s="334"/>
      <c r="G524" s="332"/>
      <c r="H524" s="335"/>
      <c r="I524" s="332"/>
      <c r="J524" s="332"/>
      <c r="K524" s="332"/>
      <c r="L524" s="333"/>
      <c r="M524" s="333"/>
      <c r="N524" s="333"/>
      <c r="O524" s="333"/>
      <c r="P524" s="333"/>
      <c r="Q524" s="333"/>
      <c r="R524" s="333"/>
      <c r="S524" s="333"/>
      <c r="T524" s="333"/>
      <c r="U524" s="333"/>
      <c r="V524" s="333"/>
    </row>
    <row r="525" spans="1:22" ht="13.2">
      <c r="A525" s="332"/>
      <c r="B525" s="333"/>
      <c r="C525" s="334"/>
      <c r="D525" s="334"/>
      <c r="E525" s="334"/>
      <c r="F525" s="334"/>
      <c r="G525" s="332"/>
      <c r="H525" s="335"/>
      <c r="I525" s="332"/>
      <c r="J525" s="332"/>
      <c r="K525" s="332"/>
      <c r="L525" s="333"/>
      <c r="M525" s="333"/>
      <c r="N525" s="333"/>
      <c r="O525" s="333"/>
      <c r="P525" s="333"/>
      <c r="Q525" s="333"/>
      <c r="R525" s="333"/>
      <c r="S525" s="333"/>
      <c r="T525" s="333"/>
      <c r="U525" s="333"/>
      <c r="V525" s="333"/>
    </row>
    <row r="526" spans="1:22" ht="13.2">
      <c r="A526" s="332"/>
      <c r="B526" s="333"/>
      <c r="C526" s="334"/>
      <c r="D526" s="334"/>
      <c r="E526" s="334"/>
      <c r="F526" s="334"/>
      <c r="G526" s="332"/>
      <c r="H526" s="335"/>
      <c r="I526" s="332"/>
      <c r="J526" s="332"/>
      <c r="K526" s="332"/>
      <c r="L526" s="333"/>
      <c r="M526" s="333"/>
      <c r="N526" s="333"/>
      <c r="O526" s="333"/>
      <c r="P526" s="333"/>
      <c r="Q526" s="333"/>
      <c r="R526" s="333"/>
      <c r="S526" s="333"/>
      <c r="T526" s="333"/>
      <c r="U526" s="333"/>
      <c r="V526" s="333"/>
    </row>
    <row r="527" spans="1:22" ht="13.2">
      <c r="A527" s="332"/>
      <c r="B527" s="333"/>
      <c r="C527" s="334"/>
      <c r="D527" s="334"/>
      <c r="E527" s="334"/>
      <c r="F527" s="334"/>
      <c r="G527" s="332"/>
      <c r="H527" s="335"/>
      <c r="I527" s="332"/>
      <c r="J527" s="332"/>
      <c r="K527" s="332"/>
      <c r="L527" s="333"/>
      <c r="M527" s="333"/>
      <c r="N527" s="333"/>
      <c r="O527" s="333"/>
      <c r="P527" s="333"/>
      <c r="Q527" s="333"/>
      <c r="R527" s="333"/>
      <c r="S527" s="333"/>
      <c r="T527" s="333"/>
      <c r="U527" s="333"/>
      <c r="V527" s="333"/>
    </row>
    <row r="528" spans="1:22" ht="13.2">
      <c r="A528" s="332"/>
      <c r="B528" s="333"/>
      <c r="C528" s="334"/>
      <c r="D528" s="334"/>
      <c r="E528" s="334"/>
      <c r="F528" s="334"/>
      <c r="G528" s="332"/>
      <c r="H528" s="335"/>
      <c r="I528" s="332"/>
      <c r="J528" s="332"/>
      <c r="K528" s="332"/>
      <c r="L528" s="333"/>
      <c r="M528" s="333"/>
      <c r="N528" s="333"/>
      <c r="O528" s="333"/>
      <c r="P528" s="333"/>
      <c r="Q528" s="333"/>
      <c r="R528" s="333"/>
      <c r="S528" s="333"/>
      <c r="T528" s="333"/>
      <c r="U528" s="333"/>
      <c r="V528" s="333"/>
    </row>
    <row r="529" spans="1:22" ht="13.2">
      <c r="A529" s="332"/>
      <c r="B529" s="333"/>
      <c r="C529" s="334"/>
      <c r="D529" s="334"/>
      <c r="E529" s="334"/>
      <c r="F529" s="334"/>
      <c r="G529" s="332"/>
      <c r="H529" s="335"/>
      <c r="I529" s="332"/>
      <c r="J529" s="332"/>
      <c r="K529" s="332"/>
      <c r="L529" s="333"/>
      <c r="M529" s="333"/>
      <c r="N529" s="333"/>
      <c r="O529" s="333"/>
      <c r="P529" s="333"/>
      <c r="Q529" s="333"/>
      <c r="R529" s="333"/>
      <c r="S529" s="333"/>
      <c r="T529" s="333"/>
      <c r="U529" s="333"/>
      <c r="V529" s="333"/>
    </row>
    <row r="530" spans="1:22" ht="13.2">
      <c r="A530" s="332"/>
      <c r="B530" s="333"/>
      <c r="C530" s="334"/>
      <c r="D530" s="334"/>
      <c r="E530" s="334"/>
      <c r="F530" s="334"/>
      <c r="G530" s="332"/>
      <c r="H530" s="335"/>
      <c r="I530" s="332"/>
      <c r="J530" s="332"/>
      <c r="K530" s="332"/>
      <c r="L530" s="333"/>
      <c r="M530" s="333"/>
      <c r="N530" s="333"/>
      <c r="O530" s="333"/>
      <c r="P530" s="333"/>
      <c r="Q530" s="333"/>
      <c r="R530" s="333"/>
      <c r="S530" s="333"/>
      <c r="T530" s="333"/>
      <c r="U530" s="333"/>
      <c r="V530" s="333"/>
    </row>
    <row r="531" spans="1:22" ht="13.2">
      <c r="A531" s="332"/>
      <c r="B531" s="333"/>
      <c r="C531" s="334"/>
      <c r="D531" s="334"/>
      <c r="E531" s="334"/>
      <c r="F531" s="334"/>
      <c r="G531" s="332"/>
      <c r="H531" s="335"/>
      <c r="I531" s="332"/>
      <c r="J531" s="332"/>
      <c r="K531" s="332"/>
      <c r="L531" s="333"/>
      <c r="M531" s="333"/>
      <c r="N531" s="333"/>
      <c r="O531" s="333"/>
      <c r="P531" s="333"/>
      <c r="Q531" s="333"/>
      <c r="R531" s="333"/>
      <c r="S531" s="333"/>
      <c r="T531" s="333"/>
      <c r="U531" s="333"/>
      <c r="V531" s="333"/>
    </row>
    <row r="532" spans="1:22" ht="13.2">
      <c r="A532" s="332"/>
      <c r="B532" s="333"/>
      <c r="C532" s="334"/>
      <c r="D532" s="334"/>
      <c r="E532" s="334"/>
      <c r="F532" s="334"/>
      <c r="G532" s="332"/>
      <c r="H532" s="335"/>
      <c r="I532" s="332"/>
      <c r="J532" s="332"/>
      <c r="K532" s="332"/>
      <c r="L532" s="333"/>
      <c r="M532" s="333"/>
      <c r="N532" s="333"/>
      <c r="O532" s="333"/>
      <c r="P532" s="333"/>
      <c r="Q532" s="333"/>
      <c r="R532" s="333"/>
      <c r="S532" s="333"/>
      <c r="T532" s="333"/>
      <c r="U532" s="333"/>
      <c r="V532" s="333"/>
    </row>
    <row r="533" spans="1:22" ht="13.2">
      <c r="A533" s="332"/>
      <c r="B533" s="333"/>
      <c r="C533" s="334"/>
      <c r="D533" s="334"/>
      <c r="E533" s="334"/>
      <c r="F533" s="334"/>
      <c r="G533" s="332"/>
      <c r="H533" s="335"/>
      <c r="I533" s="332"/>
      <c r="J533" s="332"/>
      <c r="K533" s="332"/>
      <c r="L533" s="333"/>
      <c r="M533" s="333"/>
      <c r="N533" s="333"/>
      <c r="O533" s="333"/>
      <c r="P533" s="333"/>
      <c r="Q533" s="333"/>
      <c r="R533" s="333"/>
      <c r="S533" s="333"/>
      <c r="T533" s="333"/>
      <c r="U533" s="333"/>
      <c r="V533" s="333"/>
    </row>
    <row r="534" spans="1:22" ht="13.2">
      <c r="A534" s="332"/>
      <c r="B534" s="333"/>
      <c r="C534" s="334"/>
      <c r="D534" s="334"/>
      <c r="E534" s="334"/>
      <c r="F534" s="334"/>
      <c r="G534" s="332"/>
      <c r="H534" s="335"/>
      <c r="I534" s="332"/>
      <c r="J534" s="332"/>
      <c r="K534" s="332"/>
      <c r="L534" s="333"/>
      <c r="M534" s="333"/>
      <c r="N534" s="333"/>
      <c r="O534" s="333"/>
      <c r="P534" s="333"/>
      <c r="Q534" s="333"/>
      <c r="R534" s="333"/>
      <c r="S534" s="333"/>
      <c r="T534" s="333"/>
      <c r="U534" s="333"/>
      <c r="V534" s="333"/>
    </row>
    <row r="535" spans="1:22" ht="13.2">
      <c r="A535" s="332"/>
      <c r="B535" s="333"/>
      <c r="C535" s="334"/>
      <c r="D535" s="334"/>
      <c r="E535" s="334"/>
      <c r="F535" s="334"/>
      <c r="G535" s="332"/>
      <c r="H535" s="335"/>
      <c r="I535" s="332"/>
      <c r="J535" s="332"/>
      <c r="K535" s="332"/>
      <c r="L535" s="333"/>
      <c r="M535" s="333"/>
      <c r="N535" s="333"/>
      <c r="O535" s="333"/>
      <c r="P535" s="333"/>
      <c r="Q535" s="333"/>
      <c r="R535" s="333"/>
      <c r="S535" s="333"/>
      <c r="T535" s="333"/>
      <c r="U535" s="333"/>
      <c r="V535" s="333"/>
    </row>
    <row r="536" spans="1:22" ht="13.2">
      <c r="A536" s="332"/>
      <c r="B536" s="333"/>
      <c r="C536" s="334"/>
      <c r="D536" s="334"/>
      <c r="E536" s="334"/>
      <c r="F536" s="334"/>
      <c r="G536" s="332"/>
      <c r="H536" s="335"/>
      <c r="I536" s="332"/>
      <c r="J536" s="332"/>
      <c r="K536" s="332"/>
      <c r="L536" s="333"/>
      <c r="M536" s="333"/>
      <c r="N536" s="333"/>
      <c r="O536" s="333"/>
      <c r="P536" s="333"/>
      <c r="Q536" s="333"/>
      <c r="R536" s="333"/>
      <c r="S536" s="333"/>
      <c r="T536" s="333"/>
      <c r="U536" s="333"/>
      <c r="V536" s="333"/>
    </row>
    <row r="537" spans="1:22" ht="13.2">
      <c r="A537" s="332"/>
      <c r="B537" s="333"/>
      <c r="C537" s="334"/>
      <c r="D537" s="334"/>
      <c r="E537" s="334"/>
      <c r="F537" s="334"/>
      <c r="G537" s="332"/>
      <c r="H537" s="335"/>
      <c r="I537" s="332"/>
      <c r="J537" s="332"/>
      <c r="K537" s="332"/>
      <c r="L537" s="333"/>
      <c r="M537" s="333"/>
      <c r="N537" s="333"/>
      <c r="O537" s="333"/>
      <c r="P537" s="333"/>
      <c r="Q537" s="333"/>
      <c r="R537" s="333"/>
      <c r="S537" s="333"/>
      <c r="T537" s="333"/>
      <c r="U537" s="333"/>
      <c r="V537" s="333"/>
    </row>
    <row r="538" spans="1:22" ht="13.2">
      <c r="A538" s="332"/>
      <c r="B538" s="333"/>
      <c r="C538" s="334"/>
      <c r="D538" s="334"/>
      <c r="E538" s="334"/>
      <c r="F538" s="334"/>
      <c r="G538" s="332"/>
      <c r="H538" s="335"/>
      <c r="I538" s="332"/>
      <c r="J538" s="332"/>
      <c r="K538" s="332"/>
      <c r="L538" s="333"/>
      <c r="M538" s="333"/>
      <c r="N538" s="333"/>
      <c r="O538" s="333"/>
      <c r="P538" s="333"/>
      <c r="Q538" s="333"/>
      <c r="R538" s="333"/>
      <c r="S538" s="333"/>
      <c r="T538" s="333"/>
      <c r="U538" s="333"/>
      <c r="V538" s="333"/>
    </row>
    <row r="539" spans="1:22" ht="13.2">
      <c r="A539" s="332"/>
      <c r="B539" s="333"/>
      <c r="C539" s="334"/>
      <c r="D539" s="334"/>
      <c r="E539" s="334"/>
      <c r="F539" s="334"/>
      <c r="G539" s="332"/>
      <c r="H539" s="335"/>
      <c r="I539" s="332"/>
      <c r="J539" s="332"/>
      <c r="K539" s="332"/>
      <c r="L539" s="333"/>
      <c r="M539" s="333"/>
      <c r="N539" s="333"/>
      <c r="O539" s="333"/>
      <c r="P539" s="333"/>
      <c r="Q539" s="333"/>
      <c r="R539" s="333"/>
      <c r="S539" s="333"/>
      <c r="T539" s="333"/>
      <c r="U539" s="333"/>
      <c r="V539" s="333"/>
    </row>
    <row r="540" spans="1:22" ht="13.2">
      <c r="A540" s="332"/>
      <c r="B540" s="333"/>
      <c r="C540" s="334"/>
      <c r="D540" s="334"/>
      <c r="E540" s="334"/>
      <c r="F540" s="334"/>
      <c r="G540" s="332"/>
      <c r="H540" s="335"/>
      <c r="I540" s="332"/>
      <c r="J540" s="332"/>
      <c r="K540" s="332"/>
      <c r="L540" s="333"/>
      <c r="M540" s="333"/>
      <c r="N540" s="333"/>
      <c r="O540" s="333"/>
      <c r="P540" s="333"/>
      <c r="Q540" s="333"/>
      <c r="R540" s="333"/>
      <c r="S540" s="333"/>
      <c r="T540" s="333"/>
      <c r="U540" s="333"/>
      <c r="V540" s="333"/>
    </row>
    <row r="541" spans="1:22" ht="13.2">
      <c r="A541" s="332"/>
      <c r="B541" s="333"/>
      <c r="C541" s="334"/>
      <c r="D541" s="334"/>
      <c r="E541" s="334"/>
      <c r="F541" s="334"/>
      <c r="G541" s="332"/>
      <c r="H541" s="335"/>
      <c r="I541" s="332"/>
      <c r="J541" s="332"/>
      <c r="K541" s="332"/>
      <c r="L541" s="333"/>
      <c r="M541" s="333"/>
      <c r="N541" s="333"/>
      <c r="O541" s="333"/>
      <c r="P541" s="333"/>
      <c r="Q541" s="333"/>
      <c r="R541" s="333"/>
      <c r="S541" s="333"/>
      <c r="T541" s="333"/>
      <c r="U541" s="333"/>
      <c r="V541" s="333"/>
    </row>
    <row r="542" spans="1:22" ht="13.2">
      <c r="A542" s="332"/>
      <c r="B542" s="333"/>
      <c r="C542" s="334"/>
      <c r="D542" s="334"/>
      <c r="E542" s="334"/>
      <c r="F542" s="334"/>
      <c r="G542" s="332"/>
      <c r="H542" s="335"/>
      <c r="I542" s="332"/>
      <c r="J542" s="332"/>
      <c r="K542" s="332"/>
      <c r="L542" s="333"/>
      <c r="M542" s="333"/>
      <c r="N542" s="333"/>
      <c r="O542" s="333"/>
      <c r="P542" s="333"/>
      <c r="Q542" s="333"/>
      <c r="R542" s="333"/>
      <c r="S542" s="333"/>
      <c r="T542" s="333"/>
      <c r="U542" s="333"/>
      <c r="V542" s="333"/>
    </row>
    <row r="543" spans="1:22" ht="13.2">
      <c r="A543" s="332"/>
      <c r="B543" s="333"/>
      <c r="C543" s="334"/>
      <c r="D543" s="334"/>
      <c r="E543" s="334"/>
      <c r="F543" s="334"/>
      <c r="G543" s="332"/>
      <c r="H543" s="335"/>
      <c r="I543" s="332"/>
      <c r="J543" s="332"/>
      <c r="K543" s="332"/>
      <c r="L543" s="333"/>
      <c r="M543" s="333"/>
      <c r="N543" s="333"/>
      <c r="O543" s="333"/>
      <c r="P543" s="333"/>
      <c r="Q543" s="333"/>
      <c r="R543" s="333"/>
      <c r="S543" s="333"/>
      <c r="T543" s="333"/>
      <c r="U543" s="333"/>
      <c r="V543" s="333"/>
    </row>
    <row r="544" spans="1:22" ht="13.2">
      <c r="A544" s="332"/>
      <c r="B544" s="333"/>
      <c r="C544" s="334"/>
      <c r="D544" s="334"/>
      <c r="E544" s="334"/>
      <c r="F544" s="334"/>
      <c r="G544" s="332"/>
      <c r="H544" s="335"/>
      <c r="I544" s="332"/>
      <c r="J544" s="332"/>
      <c r="K544" s="332"/>
      <c r="L544" s="333"/>
      <c r="M544" s="333"/>
      <c r="N544" s="333"/>
      <c r="O544" s="333"/>
      <c r="P544" s="333"/>
      <c r="Q544" s="333"/>
      <c r="R544" s="333"/>
      <c r="S544" s="333"/>
      <c r="T544" s="333"/>
      <c r="U544" s="333"/>
      <c r="V544" s="333"/>
    </row>
    <row r="545" spans="1:22" ht="13.2">
      <c r="A545" s="332"/>
      <c r="B545" s="333"/>
      <c r="C545" s="334"/>
      <c r="D545" s="334"/>
      <c r="E545" s="334"/>
      <c r="F545" s="334"/>
      <c r="G545" s="332"/>
      <c r="H545" s="335"/>
      <c r="I545" s="332"/>
      <c r="J545" s="332"/>
      <c r="K545" s="332"/>
      <c r="L545" s="333"/>
      <c r="M545" s="333"/>
      <c r="N545" s="333"/>
      <c r="O545" s="333"/>
      <c r="P545" s="333"/>
      <c r="Q545" s="333"/>
      <c r="R545" s="333"/>
      <c r="S545" s="333"/>
      <c r="T545" s="333"/>
      <c r="U545" s="333"/>
      <c r="V545" s="333"/>
    </row>
    <row r="546" spans="1:22" ht="13.2">
      <c r="A546" s="332"/>
      <c r="B546" s="333"/>
      <c r="C546" s="334"/>
      <c r="D546" s="334"/>
      <c r="E546" s="334"/>
      <c r="F546" s="334"/>
      <c r="G546" s="332"/>
      <c r="H546" s="335"/>
      <c r="I546" s="332"/>
      <c r="J546" s="332"/>
      <c r="K546" s="332"/>
      <c r="L546" s="333"/>
      <c r="M546" s="333"/>
      <c r="N546" s="333"/>
      <c r="O546" s="333"/>
      <c r="P546" s="333"/>
      <c r="Q546" s="333"/>
      <c r="R546" s="333"/>
      <c r="S546" s="333"/>
      <c r="T546" s="333"/>
      <c r="U546" s="333"/>
      <c r="V546" s="333"/>
    </row>
    <row r="547" spans="1:22" ht="13.2">
      <c r="A547" s="332"/>
      <c r="B547" s="333"/>
      <c r="C547" s="334"/>
      <c r="D547" s="334"/>
      <c r="E547" s="334"/>
      <c r="F547" s="334"/>
      <c r="G547" s="332"/>
      <c r="H547" s="335"/>
      <c r="I547" s="332"/>
      <c r="J547" s="332"/>
      <c r="K547" s="332"/>
      <c r="L547" s="333"/>
      <c r="M547" s="333"/>
      <c r="N547" s="333"/>
      <c r="O547" s="333"/>
      <c r="P547" s="333"/>
      <c r="Q547" s="333"/>
      <c r="R547" s="333"/>
      <c r="S547" s="333"/>
      <c r="T547" s="333"/>
      <c r="U547" s="333"/>
      <c r="V547" s="333"/>
    </row>
    <row r="548" spans="1:22" ht="13.2">
      <c r="A548" s="332"/>
      <c r="B548" s="333"/>
      <c r="C548" s="334"/>
      <c r="D548" s="334"/>
      <c r="E548" s="334"/>
      <c r="F548" s="334"/>
      <c r="G548" s="332"/>
      <c r="H548" s="335"/>
      <c r="I548" s="332"/>
      <c r="J548" s="332"/>
      <c r="K548" s="332"/>
      <c r="L548" s="333"/>
      <c r="M548" s="333"/>
      <c r="N548" s="333"/>
      <c r="O548" s="333"/>
      <c r="P548" s="333"/>
      <c r="Q548" s="333"/>
      <c r="R548" s="333"/>
      <c r="S548" s="333"/>
      <c r="T548" s="333"/>
      <c r="U548" s="333"/>
      <c r="V548" s="333"/>
    </row>
    <row r="549" spans="1:22" ht="13.2">
      <c r="A549" s="332"/>
      <c r="B549" s="333"/>
      <c r="C549" s="334"/>
      <c r="D549" s="334"/>
      <c r="E549" s="334"/>
      <c r="F549" s="334"/>
      <c r="G549" s="332"/>
      <c r="H549" s="335"/>
      <c r="I549" s="332"/>
      <c r="J549" s="332"/>
      <c r="K549" s="332"/>
      <c r="L549" s="333"/>
      <c r="M549" s="333"/>
      <c r="N549" s="333"/>
      <c r="O549" s="333"/>
      <c r="P549" s="333"/>
      <c r="Q549" s="333"/>
      <c r="R549" s="333"/>
      <c r="S549" s="333"/>
      <c r="T549" s="333"/>
      <c r="U549" s="333"/>
      <c r="V549" s="333"/>
    </row>
    <row r="550" spans="1:22" ht="13.2">
      <c r="A550" s="332"/>
      <c r="B550" s="333"/>
      <c r="C550" s="334"/>
      <c r="D550" s="334"/>
      <c r="E550" s="334"/>
      <c r="F550" s="334"/>
      <c r="G550" s="332"/>
      <c r="H550" s="335"/>
      <c r="I550" s="332"/>
      <c r="J550" s="332"/>
      <c r="K550" s="332"/>
      <c r="L550" s="333"/>
      <c r="M550" s="333"/>
      <c r="N550" s="333"/>
      <c r="O550" s="333"/>
      <c r="P550" s="333"/>
      <c r="Q550" s="333"/>
      <c r="R550" s="333"/>
      <c r="S550" s="333"/>
      <c r="T550" s="333"/>
      <c r="U550" s="333"/>
      <c r="V550" s="333"/>
    </row>
    <row r="551" spans="1:22" ht="13.2">
      <c r="A551" s="332"/>
      <c r="B551" s="333"/>
      <c r="C551" s="334"/>
      <c r="D551" s="334"/>
      <c r="E551" s="334"/>
      <c r="F551" s="334"/>
      <c r="G551" s="332"/>
      <c r="H551" s="335"/>
      <c r="I551" s="332"/>
      <c r="J551" s="332"/>
      <c r="K551" s="332"/>
      <c r="L551" s="333"/>
      <c r="M551" s="333"/>
      <c r="N551" s="333"/>
      <c r="O551" s="333"/>
      <c r="P551" s="333"/>
      <c r="Q551" s="333"/>
      <c r="R551" s="333"/>
      <c r="S551" s="333"/>
      <c r="T551" s="333"/>
      <c r="U551" s="333"/>
      <c r="V551" s="333"/>
    </row>
    <row r="552" spans="1:22" ht="13.2">
      <c r="A552" s="332"/>
      <c r="B552" s="333"/>
      <c r="C552" s="334"/>
      <c r="D552" s="334"/>
      <c r="E552" s="334"/>
      <c r="F552" s="334"/>
      <c r="G552" s="332"/>
      <c r="H552" s="335"/>
      <c r="I552" s="332"/>
      <c r="J552" s="332"/>
      <c r="K552" s="332"/>
      <c r="L552" s="333"/>
      <c r="M552" s="333"/>
      <c r="N552" s="333"/>
      <c r="O552" s="333"/>
      <c r="P552" s="333"/>
      <c r="Q552" s="333"/>
      <c r="R552" s="333"/>
      <c r="S552" s="333"/>
      <c r="T552" s="333"/>
      <c r="U552" s="333"/>
      <c r="V552" s="333"/>
    </row>
    <row r="553" spans="1:22" ht="13.2">
      <c r="A553" s="332"/>
      <c r="B553" s="333"/>
      <c r="C553" s="334"/>
      <c r="D553" s="334"/>
      <c r="E553" s="334"/>
      <c r="F553" s="334"/>
      <c r="G553" s="332"/>
      <c r="H553" s="335"/>
      <c r="I553" s="332"/>
      <c r="J553" s="332"/>
      <c r="K553" s="332"/>
      <c r="L553" s="333"/>
      <c r="M553" s="333"/>
      <c r="N553" s="333"/>
      <c r="O553" s="333"/>
      <c r="P553" s="333"/>
      <c r="Q553" s="333"/>
      <c r="R553" s="333"/>
      <c r="S553" s="333"/>
      <c r="T553" s="333"/>
      <c r="U553" s="333"/>
      <c r="V553" s="333"/>
    </row>
    <row r="554" spans="1:22" ht="13.2">
      <c r="A554" s="332"/>
      <c r="B554" s="333"/>
      <c r="C554" s="334"/>
      <c r="D554" s="334"/>
      <c r="E554" s="334"/>
      <c r="F554" s="334"/>
      <c r="G554" s="332"/>
      <c r="H554" s="335"/>
      <c r="I554" s="332"/>
      <c r="J554" s="332"/>
      <c r="K554" s="332"/>
      <c r="L554" s="333"/>
      <c r="M554" s="333"/>
      <c r="N554" s="333"/>
      <c r="O554" s="333"/>
      <c r="P554" s="333"/>
      <c r="Q554" s="333"/>
      <c r="R554" s="333"/>
      <c r="S554" s="333"/>
      <c r="T554" s="333"/>
      <c r="U554" s="333"/>
      <c r="V554" s="333"/>
    </row>
    <row r="555" spans="1:22" ht="13.2">
      <c r="A555" s="332"/>
      <c r="B555" s="333"/>
      <c r="C555" s="334"/>
      <c r="D555" s="334"/>
      <c r="E555" s="334"/>
      <c r="F555" s="334"/>
      <c r="G555" s="332"/>
      <c r="H555" s="335"/>
      <c r="I555" s="332"/>
      <c r="J555" s="332"/>
      <c r="K555" s="332"/>
      <c r="L555" s="333"/>
      <c r="M555" s="333"/>
      <c r="N555" s="333"/>
      <c r="O555" s="333"/>
      <c r="P555" s="333"/>
      <c r="Q555" s="333"/>
      <c r="R555" s="333"/>
      <c r="S555" s="333"/>
      <c r="T555" s="333"/>
      <c r="U555" s="333"/>
      <c r="V555" s="333"/>
    </row>
    <row r="556" spans="1:22" ht="13.2">
      <c r="A556" s="332"/>
      <c r="B556" s="333"/>
      <c r="C556" s="334"/>
      <c r="D556" s="334"/>
      <c r="E556" s="334"/>
      <c r="F556" s="334"/>
      <c r="G556" s="332"/>
      <c r="H556" s="335"/>
      <c r="I556" s="332"/>
      <c r="J556" s="332"/>
      <c r="K556" s="332"/>
      <c r="L556" s="333"/>
      <c r="M556" s="333"/>
      <c r="N556" s="333"/>
      <c r="O556" s="333"/>
      <c r="P556" s="333"/>
      <c r="Q556" s="333"/>
      <c r="R556" s="333"/>
      <c r="S556" s="333"/>
      <c r="T556" s="333"/>
      <c r="U556" s="333"/>
      <c r="V556" s="333"/>
    </row>
    <row r="557" spans="1:22" ht="13.2">
      <c r="A557" s="332"/>
      <c r="B557" s="333"/>
      <c r="C557" s="334"/>
      <c r="D557" s="334"/>
      <c r="E557" s="334"/>
      <c r="F557" s="334"/>
      <c r="G557" s="332"/>
      <c r="H557" s="335"/>
      <c r="I557" s="332"/>
      <c r="J557" s="332"/>
      <c r="K557" s="332"/>
      <c r="L557" s="333"/>
      <c r="M557" s="333"/>
      <c r="N557" s="333"/>
      <c r="O557" s="333"/>
      <c r="P557" s="333"/>
      <c r="Q557" s="333"/>
      <c r="R557" s="333"/>
      <c r="S557" s="333"/>
      <c r="T557" s="333"/>
      <c r="U557" s="333"/>
      <c r="V557" s="333"/>
    </row>
    <row r="558" spans="1:22" ht="13.2">
      <c r="A558" s="332"/>
      <c r="B558" s="333"/>
      <c r="C558" s="334"/>
      <c r="D558" s="334"/>
      <c r="E558" s="334"/>
      <c r="F558" s="334"/>
      <c r="G558" s="332"/>
      <c r="H558" s="335"/>
      <c r="I558" s="332"/>
      <c r="J558" s="332"/>
      <c r="K558" s="332"/>
      <c r="L558" s="333"/>
      <c r="M558" s="333"/>
      <c r="N558" s="333"/>
      <c r="O558" s="333"/>
      <c r="P558" s="333"/>
      <c r="Q558" s="333"/>
      <c r="R558" s="333"/>
      <c r="S558" s="333"/>
      <c r="T558" s="333"/>
      <c r="U558" s="333"/>
      <c r="V558" s="333"/>
    </row>
    <row r="559" spans="1:22" ht="13.2">
      <c r="A559" s="332"/>
      <c r="B559" s="333"/>
      <c r="C559" s="334"/>
      <c r="D559" s="334"/>
      <c r="E559" s="334"/>
      <c r="F559" s="334"/>
      <c r="G559" s="332"/>
      <c r="H559" s="335"/>
      <c r="I559" s="332"/>
      <c r="J559" s="332"/>
      <c r="K559" s="332"/>
      <c r="L559" s="333"/>
      <c r="M559" s="333"/>
      <c r="N559" s="333"/>
      <c r="O559" s="333"/>
      <c r="P559" s="333"/>
      <c r="Q559" s="333"/>
      <c r="R559" s="333"/>
      <c r="S559" s="333"/>
      <c r="T559" s="333"/>
      <c r="U559" s="333"/>
      <c r="V559" s="333"/>
    </row>
    <row r="560" spans="1:22" ht="13.2">
      <c r="A560" s="332"/>
      <c r="B560" s="333"/>
      <c r="C560" s="334"/>
      <c r="D560" s="334"/>
      <c r="E560" s="334"/>
      <c r="F560" s="334"/>
      <c r="G560" s="332"/>
      <c r="H560" s="335"/>
      <c r="I560" s="332"/>
      <c r="J560" s="332"/>
      <c r="K560" s="332"/>
      <c r="L560" s="333"/>
      <c r="M560" s="333"/>
      <c r="N560" s="333"/>
      <c r="O560" s="333"/>
      <c r="P560" s="333"/>
      <c r="Q560" s="333"/>
      <c r="R560" s="333"/>
      <c r="S560" s="333"/>
      <c r="T560" s="333"/>
      <c r="U560" s="333"/>
      <c r="V560" s="333"/>
    </row>
    <row r="561" spans="1:22" ht="13.2">
      <c r="A561" s="332"/>
      <c r="B561" s="333"/>
      <c r="C561" s="334"/>
      <c r="D561" s="334"/>
      <c r="E561" s="334"/>
      <c r="F561" s="334"/>
      <c r="G561" s="332"/>
      <c r="H561" s="335"/>
      <c r="I561" s="332"/>
      <c r="J561" s="332"/>
      <c r="K561" s="332"/>
      <c r="L561" s="333"/>
      <c r="M561" s="333"/>
      <c r="N561" s="333"/>
      <c r="O561" s="333"/>
      <c r="P561" s="333"/>
      <c r="Q561" s="333"/>
      <c r="R561" s="333"/>
      <c r="S561" s="333"/>
      <c r="T561" s="333"/>
      <c r="U561" s="333"/>
      <c r="V561" s="333"/>
    </row>
    <row r="562" spans="1:22" ht="13.2">
      <c r="A562" s="332"/>
      <c r="B562" s="333"/>
      <c r="C562" s="334"/>
      <c r="D562" s="334"/>
      <c r="E562" s="334"/>
      <c r="F562" s="334"/>
      <c r="G562" s="332"/>
      <c r="H562" s="335"/>
      <c r="I562" s="332"/>
      <c r="J562" s="332"/>
      <c r="K562" s="332"/>
      <c r="L562" s="333"/>
      <c r="M562" s="333"/>
      <c r="N562" s="333"/>
      <c r="O562" s="333"/>
      <c r="P562" s="333"/>
      <c r="Q562" s="333"/>
      <c r="R562" s="333"/>
      <c r="S562" s="333"/>
      <c r="T562" s="333"/>
      <c r="U562" s="333"/>
      <c r="V562" s="333"/>
    </row>
    <row r="563" spans="1:22" ht="13.2">
      <c r="A563" s="332"/>
      <c r="B563" s="333"/>
      <c r="C563" s="334"/>
      <c r="D563" s="334"/>
      <c r="E563" s="334"/>
      <c r="F563" s="334"/>
      <c r="G563" s="332"/>
      <c r="H563" s="335"/>
      <c r="I563" s="332"/>
      <c r="J563" s="332"/>
      <c r="K563" s="332"/>
      <c r="L563" s="333"/>
      <c r="M563" s="333"/>
      <c r="N563" s="333"/>
      <c r="O563" s="333"/>
      <c r="P563" s="333"/>
      <c r="Q563" s="333"/>
      <c r="R563" s="333"/>
      <c r="S563" s="333"/>
      <c r="T563" s="333"/>
      <c r="U563" s="333"/>
      <c r="V563" s="333"/>
    </row>
    <row r="564" spans="1:22" ht="13.2">
      <c r="A564" s="332"/>
      <c r="B564" s="333"/>
      <c r="C564" s="334"/>
      <c r="D564" s="334"/>
      <c r="E564" s="334"/>
      <c r="F564" s="334"/>
      <c r="G564" s="332"/>
      <c r="H564" s="335"/>
      <c r="I564" s="332"/>
      <c r="J564" s="332"/>
      <c r="K564" s="332"/>
      <c r="L564" s="333"/>
      <c r="M564" s="333"/>
      <c r="N564" s="333"/>
      <c r="O564" s="333"/>
      <c r="P564" s="333"/>
      <c r="Q564" s="333"/>
      <c r="R564" s="333"/>
      <c r="S564" s="333"/>
      <c r="T564" s="333"/>
      <c r="U564" s="333"/>
      <c r="V564" s="333"/>
    </row>
    <row r="565" spans="1:22" ht="13.2">
      <c r="A565" s="332"/>
      <c r="B565" s="333"/>
      <c r="C565" s="334"/>
      <c r="D565" s="334"/>
      <c r="E565" s="334"/>
      <c r="F565" s="334"/>
      <c r="G565" s="332"/>
      <c r="H565" s="335"/>
      <c r="I565" s="332"/>
      <c r="J565" s="332"/>
      <c r="K565" s="332"/>
      <c r="L565" s="333"/>
      <c r="M565" s="333"/>
      <c r="N565" s="333"/>
      <c r="O565" s="333"/>
      <c r="P565" s="333"/>
      <c r="Q565" s="333"/>
      <c r="R565" s="333"/>
      <c r="S565" s="333"/>
      <c r="T565" s="333"/>
      <c r="U565" s="333"/>
      <c r="V565" s="333"/>
    </row>
    <row r="566" spans="1:22" ht="13.2">
      <c r="A566" s="332"/>
      <c r="B566" s="333"/>
      <c r="C566" s="334"/>
      <c r="D566" s="334"/>
      <c r="E566" s="334"/>
      <c r="F566" s="334"/>
      <c r="G566" s="332"/>
      <c r="H566" s="335"/>
      <c r="I566" s="332"/>
      <c r="J566" s="332"/>
      <c r="K566" s="332"/>
      <c r="L566" s="333"/>
      <c r="M566" s="333"/>
      <c r="N566" s="333"/>
      <c r="O566" s="333"/>
      <c r="P566" s="333"/>
      <c r="Q566" s="333"/>
      <c r="R566" s="333"/>
      <c r="S566" s="333"/>
      <c r="T566" s="333"/>
      <c r="U566" s="333"/>
      <c r="V566" s="333"/>
    </row>
    <row r="567" spans="1:22" ht="13.2">
      <c r="A567" s="332"/>
      <c r="B567" s="333"/>
      <c r="C567" s="334"/>
      <c r="D567" s="334"/>
      <c r="E567" s="334"/>
      <c r="F567" s="334"/>
      <c r="G567" s="332"/>
      <c r="H567" s="335"/>
      <c r="I567" s="332"/>
      <c r="J567" s="332"/>
      <c r="K567" s="332"/>
      <c r="L567" s="333"/>
      <c r="M567" s="333"/>
      <c r="N567" s="333"/>
      <c r="O567" s="333"/>
      <c r="P567" s="333"/>
      <c r="Q567" s="333"/>
      <c r="R567" s="333"/>
      <c r="S567" s="333"/>
      <c r="T567" s="333"/>
      <c r="U567" s="333"/>
      <c r="V567" s="333"/>
    </row>
    <row r="568" spans="1:22" ht="13.2">
      <c r="A568" s="332"/>
      <c r="B568" s="333"/>
      <c r="C568" s="334"/>
      <c r="D568" s="334"/>
      <c r="E568" s="334"/>
      <c r="F568" s="334"/>
      <c r="G568" s="332"/>
      <c r="H568" s="335"/>
      <c r="I568" s="332"/>
      <c r="J568" s="332"/>
      <c r="K568" s="332"/>
      <c r="L568" s="333"/>
      <c r="M568" s="333"/>
      <c r="N568" s="333"/>
      <c r="O568" s="333"/>
      <c r="P568" s="333"/>
      <c r="Q568" s="333"/>
      <c r="R568" s="333"/>
      <c r="S568" s="333"/>
      <c r="T568" s="333"/>
      <c r="U568" s="333"/>
      <c r="V568" s="333"/>
    </row>
    <row r="569" spans="1:22" ht="13.2">
      <c r="A569" s="332"/>
      <c r="B569" s="333"/>
      <c r="C569" s="334"/>
      <c r="D569" s="334"/>
      <c r="E569" s="334"/>
      <c r="F569" s="334"/>
      <c r="G569" s="332"/>
      <c r="H569" s="335"/>
      <c r="I569" s="332"/>
      <c r="J569" s="332"/>
      <c r="K569" s="332"/>
      <c r="L569" s="333"/>
      <c r="M569" s="333"/>
      <c r="N569" s="333"/>
      <c r="O569" s="333"/>
      <c r="P569" s="333"/>
      <c r="Q569" s="333"/>
      <c r="R569" s="333"/>
      <c r="S569" s="333"/>
      <c r="T569" s="333"/>
      <c r="U569" s="333"/>
      <c r="V569" s="333"/>
    </row>
    <row r="570" spans="1:22" ht="13.2">
      <c r="A570" s="332"/>
      <c r="B570" s="333"/>
      <c r="C570" s="334"/>
      <c r="D570" s="334"/>
      <c r="E570" s="334"/>
      <c r="F570" s="334"/>
      <c r="G570" s="332"/>
      <c r="H570" s="335"/>
      <c r="I570" s="332"/>
      <c r="J570" s="332"/>
      <c r="K570" s="332"/>
      <c r="L570" s="333"/>
      <c r="M570" s="333"/>
      <c r="N570" s="333"/>
      <c r="O570" s="333"/>
      <c r="P570" s="333"/>
      <c r="Q570" s="333"/>
      <c r="R570" s="333"/>
      <c r="S570" s="333"/>
      <c r="T570" s="333"/>
      <c r="U570" s="333"/>
      <c r="V570" s="333"/>
    </row>
    <row r="571" spans="1:22" ht="13.2">
      <c r="A571" s="332"/>
      <c r="B571" s="333"/>
      <c r="C571" s="334"/>
      <c r="D571" s="334"/>
      <c r="E571" s="334"/>
      <c r="F571" s="334"/>
      <c r="G571" s="332"/>
      <c r="H571" s="335"/>
      <c r="I571" s="332"/>
      <c r="J571" s="332"/>
      <c r="K571" s="332"/>
      <c r="L571" s="333"/>
      <c r="M571" s="333"/>
      <c r="N571" s="333"/>
      <c r="O571" s="333"/>
      <c r="P571" s="333"/>
      <c r="Q571" s="333"/>
      <c r="R571" s="333"/>
      <c r="S571" s="333"/>
      <c r="T571" s="333"/>
      <c r="U571" s="333"/>
      <c r="V571" s="333"/>
    </row>
    <row r="572" spans="1:22" ht="13.2">
      <c r="A572" s="332"/>
      <c r="B572" s="333"/>
      <c r="C572" s="334"/>
      <c r="D572" s="334"/>
      <c r="E572" s="334"/>
      <c r="F572" s="334"/>
      <c r="G572" s="332"/>
      <c r="H572" s="335"/>
      <c r="I572" s="332"/>
      <c r="J572" s="332"/>
      <c r="K572" s="332"/>
      <c r="L572" s="333"/>
      <c r="M572" s="333"/>
      <c r="N572" s="333"/>
      <c r="O572" s="333"/>
      <c r="P572" s="333"/>
      <c r="Q572" s="333"/>
      <c r="R572" s="333"/>
      <c r="S572" s="333"/>
      <c r="T572" s="333"/>
      <c r="U572" s="333"/>
      <c r="V572" s="333"/>
    </row>
    <row r="573" spans="1:22" ht="13.2">
      <c r="A573" s="332"/>
      <c r="B573" s="333"/>
      <c r="C573" s="334"/>
      <c r="D573" s="334"/>
      <c r="E573" s="334"/>
      <c r="F573" s="334"/>
      <c r="G573" s="332"/>
      <c r="H573" s="335"/>
      <c r="I573" s="332"/>
      <c r="J573" s="332"/>
      <c r="K573" s="332"/>
      <c r="L573" s="333"/>
      <c r="M573" s="333"/>
      <c r="N573" s="333"/>
      <c r="O573" s="333"/>
      <c r="P573" s="333"/>
      <c r="Q573" s="333"/>
      <c r="R573" s="333"/>
      <c r="S573" s="333"/>
      <c r="T573" s="333"/>
      <c r="U573" s="333"/>
      <c r="V573" s="333"/>
    </row>
    <row r="574" spans="1:22" ht="13.2">
      <c r="A574" s="332"/>
      <c r="B574" s="333"/>
      <c r="C574" s="334"/>
      <c r="D574" s="334"/>
      <c r="E574" s="334"/>
      <c r="F574" s="334"/>
      <c r="G574" s="332"/>
      <c r="H574" s="335"/>
      <c r="I574" s="332"/>
      <c r="J574" s="332"/>
      <c r="K574" s="332"/>
      <c r="L574" s="333"/>
      <c r="M574" s="333"/>
      <c r="N574" s="333"/>
      <c r="O574" s="333"/>
      <c r="P574" s="333"/>
      <c r="Q574" s="333"/>
      <c r="R574" s="333"/>
      <c r="S574" s="333"/>
      <c r="T574" s="333"/>
      <c r="U574" s="333"/>
      <c r="V574" s="333"/>
    </row>
    <row r="575" spans="1:22" ht="13.2">
      <c r="A575" s="332"/>
      <c r="B575" s="333"/>
      <c r="C575" s="334"/>
      <c r="D575" s="334"/>
      <c r="E575" s="334"/>
      <c r="F575" s="334"/>
      <c r="G575" s="332"/>
      <c r="H575" s="335"/>
      <c r="I575" s="332"/>
      <c r="J575" s="332"/>
      <c r="K575" s="332"/>
      <c r="L575" s="333"/>
      <c r="M575" s="333"/>
      <c r="N575" s="333"/>
      <c r="O575" s="333"/>
      <c r="P575" s="333"/>
      <c r="Q575" s="333"/>
      <c r="R575" s="333"/>
      <c r="S575" s="333"/>
      <c r="T575" s="333"/>
      <c r="U575" s="333"/>
      <c r="V575" s="333"/>
    </row>
    <row r="576" spans="1:22" ht="13.2">
      <c r="A576" s="332"/>
      <c r="B576" s="333"/>
      <c r="C576" s="334"/>
      <c r="D576" s="334"/>
      <c r="E576" s="334"/>
      <c r="F576" s="334"/>
      <c r="G576" s="332"/>
      <c r="H576" s="335"/>
      <c r="I576" s="332"/>
      <c r="J576" s="332"/>
      <c r="K576" s="332"/>
      <c r="L576" s="333"/>
      <c r="M576" s="333"/>
      <c r="N576" s="333"/>
      <c r="O576" s="333"/>
      <c r="P576" s="333"/>
      <c r="Q576" s="333"/>
      <c r="R576" s="333"/>
      <c r="S576" s="333"/>
      <c r="T576" s="333"/>
      <c r="U576" s="333"/>
      <c r="V576" s="333"/>
    </row>
    <row r="577" spans="1:22" ht="13.2">
      <c r="A577" s="332"/>
      <c r="B577" s="333"/>
      <c r="C577" s="334"/>
      <c r="D577" s="334"/>
      <c r="E577" s="334"/>
      <c r="F577" s="334"/>
      <c r="G577" s="332"/>
      <c r="H577" s="335"/>
      <c r="I577" s="332"/>
      <c r="J577" s="332"/>
      <c r="K577" s="332"/>
      <c r="L577" s="333"/>
      <c r="M577" s="333"/>
      <c r="N577" s="333"/>
      <c r="O577" s="333"/>
      <c r="P577" s="333"/>
      <c r="Q577" s="333"/>
      <c r="R577" s="333"/>
      <c r="S577" s="333"/>
      <c r="T577" s="333"/>
      <c r="U577" s="333"/>
      <c r="V577" s="333"/>
    </row>
    <row r="578" spans="1:22" ht="13.2">
      <c r="A578" s="332"/>
      <c r="B578" s="333"/>
      <c r="C578" s="334"/>
      <c r="D578" s="334"/>
      <c r="E578" s="334"/>
      <c r="F578" s="334"/>
      <c r="G578" s="332"/>
      <c r="H578" s="335"/>
      <c r="I578" s="332"/>
      <c r="J578" s="332"/>
      <c r="K578" s="332"/>
      <c r="L578" s="333"/>
      <c r="M578" s="333"/>
      <c r="N578" s="333"/>
      <c r="O578" s="333"/>
      <c r="P578" s="333"/>
      <c r="Q578" s="333"/>
      <c r="R578" s="333"/>
      <c r="S578" s="333"/>
      <c r="T578" s="333"/>
      <c r="U578" s="333"/>
      <c r="V578" s="333"/>
    </row>
    <row r="579" spans="1:22" ht="13.2">
      <c r="A579" s="332"/>
      <c r="B579" s="333"/>
      <c r="C579" s="334"/>
      <c r="D579" s="334"/>
      <c r="E579" s="334"/>
      <c r="F579" s="334"/>
      <c r="G579" s="332"/>
      <c r="H579" s="335"/>
      <c r="I579" s="332"/>
      <c r="J579" s="332"/>
      <c r="K579" s="332"/>
      <c r="L579" s="333"/>
      <c r="M579" s="333"/>
      <c r="N579" s="333"/>
      <c r="O579" s="333"/>
      <c r="P579" s="333"/>
      <c r="Q579" s="333"/>
      <c r="R579" s="333"/>
      <c r="S579" s="333"/>
      <c r="T579" s="333"/>
      <c r="U579" s="333"/>
      <c r="V579" s="333"/>
    </row>
    <row r="580" spans="1:22" ht="13.2">
      <c r="A580" s="332"/>
      <c r="B580" s="333"/>
      <c r="C580" s="334"/>
      <c r="D580" s="334"/>
      <c r="E580" s="334"/>
      <c r="F580" s="334"/>
      <c r="G580" s="332"/>
      <c r="H580" s="335"/>
      <c r="I580" s="332"/>
      <c r="J580" s="332"/>
      <c r="K580" s="332"/>
      <c r="L580" s="333"/>
      <c r="M580" s="333"/>
      <c r="N580" s="333"/>
      <c r="O580" s="333"/>
      <c r="P580" s="333"/>
      <c r="Q580" s="333"/>
      <c r="R580" s="333"/>
      <c r="S580" s="333"/>
      <c r="T580" s="333"/>
      <c r="U580" s="333"/>
      <c r="V580" s="333"/>
    </row>
    <row r="581" spans="1:22" ht="13.2">
      <c r="A581" s="332"/>
      <c r="B581" s="333"/>
      <c r="C581" s="334"/>
      <c r="D581" s="334"/>
      <c r="E581" s="334"/>
      <c r="F581" s="334"/>
      <c r="G581" s="332"/>
      <c r="H581" s="335"/>
      <c r="I581" s="332"/>
      <c r="J581" s="332"/>
      <c r="K581" s="332"/>
      <c r="L581" s="333"/>
      <c r="M581" s="333"/>
      <c r="N581" s="333"/>
      <c r="O581" s="333"/>
      <c r="P581" s="333"/>
      <c r="Q581" s="333"/>
      <c r="R581" s="333"/>
      <c r="S581" s="333"/>
      <c r="T581" s="333"/>
      <c r="U581" s="333"/>
      <c r="V581" s="333"/>
    </row>
    <row r="582" spans="1:22" ht="13.2">
      <c r="A582" s="332"/>
      <c r="B582" s="333"/>
      <c r="C582" s="334"/>
      <c r="D582" s="334"/>
      <c r="E582" s="334"/>
      <c r="F582" s="334"/>
      <c r="G582" s="332"/>
      <c r="H582" s="335"/>
      <c r="I582" s="332"/>
      <c r="J582" s="332"/>
      <c r="K582" s="332"/>
      <c r="L582" s="333"/>
      <c r="M582" s="333"/>
      <c r="N582" s="333"/>
      <c r="O582" s="333"/>
      <c r="P582" s="333"/>
      <c r="Q582" s="333"/>
      <c r="R582" s="333"/>
      <c r="S582" s="333"/>
      <c r="T582" s="333"/>
      <c r="U582" s="333"/>
      <c r="V582" s="333"/>
    </row>
    <row r="583" spans="1:22" ht="13.2">
      <c r="A583" s="332"/>
      <c r="B583" s="333"/>
      <c r="C583" s="334"/>
      <c r="D583" s="334"/>
      <c r="E583" s="334"/>
      <c r="F583" s="334"/>
      <c r="G583" s="332"/>
      <c r="H583" s="335"/>
      <c r="I583" s="332"/>
      <c r="J583" s="332"/>
      <c r="K583" s="332"/>
      <c r="L583" s="333"/>
      <c r="M583" s="333"/>
      <c r="N583" s="333"/>
      <c r="O583" s="333"/>
      <c r="P583" s="333"/>
      <c r="Q583" s="333"/>
      <c r="R583" s="333"/>
      <c r="S583" s="333"/>
      <c r="T583" s="333"/>
      <c r="U583" s="333"/>
      <c r="V583" s="333"/>
    </row>
    <row r="584" spans="1:22" ht="13.2">
      <c r="A584" s="332"/>
      <c r="B584" s="333"/>
      <c r="C584" s="334"/>
      <c r="D584" s="334"/>
      <c r="E584" s="334"/>
      <c r="F584" s="334"/>
      <c r="G584" s="332"/>
      <c r="H584" s="335"/>
      <c r="I584" s="332"/>
      <c r="J584" s="332"/>
      <c r="K584" s="332"/>
      <c r="L584" s="333"/>
      <c r="M584" s="333"/>
      <c r="N584" s="333"/>
      <c r="O584" s="333"/>
      <c r="P584" s="333"/>
      <c r="Q584" s="333"/>
      <c r="R584" s="333"/>
      <c r="S584" s="333"/>
      <c r="T584" s="333"/>
      <c r="U584" s="333"/>
      <c r="V584" s="333"/>
    </row>
    <row r="585" spans="1:22" ht="13.2">
      <c r="A585" s="332"/>
      <c r="B585" s="333"/>
      <c r="C585" s="334"/>
      <c r="D585" s="334"/>
      <c r="E585" s="334"/>
      <c r="F585" s="334"/>
      <c r="G585" s="332"/>
      <c r="H585" s="335"/>
      <c r="I585" s="332"/>
      <c r="J585" s="332"/>
      <c r="K585" s="332"/>
      <c r="L585" s="333"/>
      <c r="M585" s="333"/>
      <c r="N585" s="333"/>
      <c r="O585" s="333"/>
      <c r="P585" s="333"/>
      <c r="Q585" s="333"/>
      <c r="R585" s="333"/>
      <c r="S585" s="333"/>
      <c r="T585" s="333"/>
      <c r="U585" s="333"/>
      <c r="V585" s="333"/>
    </row>
    <row r="586" spans="1:22" ht="13.2">
      <c r="A586" s="332"/>
      <c r="B586" s="333"/>
      <c r="C586" s="334"/>
      <c r="D586" s="334"/>
      <c r="E586" s="334"/>
      <c r="F586" s="334"/>
      <c r="G586" s="332"/>
      <c r="H586" s="335"/>
      <c r="I586" s="332"/>
      <c r="J586" s="332"/>
      <c r="K586" s="332"/>
      <c r="L586" s="333"/>
      <c r="M586" s="333"/>
      <c r="N586" s="333"/>
      <c r="O586" s="333"/>
      <c r="P586" s="333"/>
      <c r="Q586" s="333"/>
      <c r="R586" s="333"/>
      <c r="S586" s="333"/>
      <c r="T586" s="333"/>
      <c r="U586" s="333"/>
      <c r="V586" s="333"/>
    </row>
    <row r="587" spans="1:22" ht="13.2">
      <c r="A587" s="332"/>
      <c r="B587" s="333"/>
      <c r="C587" s="334"/>
      <c r="D587" s="334"/>
      <c r="E587" s="334"/>
      <c r="F587" s="334"/>
      <c r="G587" s="332"/>
      <c r="H587" s="335"/>
      <c r="I587" s="332"/>
      <c r="J587" s="332"/>
      <c r="K587" s="332"/>
      <c r="L587" s="333"/>
      <c r="M587" s="333"/>
      <c r="N587" s="333"/>
      <c r="O587" s="333"/>
      <c r="P587" s="333"/>
      <c r="Q587" s="333"/>
      <c r="R587" s="333"/>
      <c r="S587" s="333"/>
      <c r="T587" s="333"/>
      <c r="U587" s="333"/>
      <c r="V587" s="333"/>
    </row>
    <row r="588" spans="1:22" ht="13.2">
      <c r="A588" s="332"/>
      <c r="B588" s="333"/>
      <c r="C588" s="334"/>
      <c r="D588" s="334"/>
      <c r="E588" s="334"/>
      <c r="F588" s="334"/>
      <c r="G588" s="332"/>
      <c r="H588" s="335"/>
      <c r="I588" s="332"/>
      <c r="J588" s="332"/>
      <c r="K588" s="332"/>
      <c r="L588" s="333"/>
      <c r="M588" s="333"/>
      <c r="N588" s="333"/>
      <c r="O588" s="333"/>
      <c r="P588" s="333"/>
      <c r="Q588" s="333"/>
      <c r="R588" s="333"/>
      <c r="S588" s="333"/>
      <c r="T588" s="333"/>
      <c r="U588" s="333"/>
      <c r="V588" s="333"/>
    </row>
    <row r="589" spans="1:22" ht="13.2">
      <c r="A589" s="332"/>
      <c r="B589" s="333"/>
      <c r="C589" s="334"/>
      <c r="D589" s="334"/>
      <c r="E589" s="334"/>
      <c r="F589" s="334"/>
      <c r="G589" s="332"/>
      <c r="H589" s="335"/>
      <c r="I589" s="332"/>
      <c r="J589" s="332"/>
      <c r="K589" s="332"/>
      <c r="L589" s="333"/>
      <c r="M589" s="333"/>
      <c r="N589" s="333"/>
      <c r="O589" s="333"/>
      <c r="P589" s="333"/>
      <c r="Q589" s="333"/>
      <c r="R589" s="333"/>
      <c r="S589" s="333"/>
      <c r="T589" s="333"/>
      <c r="U589" s="333"/>
      <c r="V589" s="333"/>
    </row>
    <row r="590" spans="1:22" ht="13.2">
      <c r="A590" s="332"/>
      <c r="B590" s="333"/>
      <c r="C590" s="334"/>
      <c r="D590" s="334"/>
      <c r="E590" s="334"/>
      <c r="F590" s="334"/>
      <c r="G590" s="332"/>
      <c r="H590" s="335"/>
      <c r="I590" s="332"/>
      <c r="J590" s="332"/>
      <c r="K590" s="332"/>
      <c r="L590" s="333"/>
      <c r="M590" s="333"/>
      <c r="N590" s="333"/>
      <c r="O590" s="333"/>
      <c r="P590" s="333"/>
      <c r="Q590" s="333"/>
      <c r="R590" s="333"/>
      <c r="S590" s="333"/>
      <c r="T590" s="333"/>
      <c r="U590" s="333"/>
      <c r="V590" s="333"/>
    </row>
    <row r="591" spans="1:22" ht="13.2">
      <c r="A591" s="332"/>
      <c r="B591" s="333"/>
      <c r="C591" s="334"/>
      <c r="D591" s="334"/>
      <c r="E591" s="334"/>
      <c r="F591" s="334"/>
      <c r="G591" s="332"/>
      <c r="H591" s="335"/>
      <c r="I591" s="332"/>
      <c r="J591" s="332"/>
      <c r="K591" s="332"/>
      <c r="L591" s="333"/>
      <c r="M591" s="333"/>
      <c r="N591" s="333"/>
      <c r="O591" s="333"/>
      <c r="P591" s="333"/>
      <c r="Q591" s="333"/>
      <c r="R591" s="333"/>
      <c r="S591" s="333"/>
      <c r="T591" s="333"/>
      <c r="U591" s="333"/>
      <c r="V591" s="333"/>
    </row>
    <row r="592" spans="1:22" ht="13.2">
      <c r="A592" s="332"/>
      <c r="B592" s="333"/>
      <c r="C592" s="334"/>
      <c r="D592" s="334"/>
      <c r="E592" s="334"/>
      <c r="F592" s="334"/>
      <c r="G592" s="332"/>
      <c r="H592" s="335"/>
      <c r="I592" s="332"/>
      <c r="J592" s="332"/>
      <c r="K592" s="332"/>
      <c r="L592" s="333"/>
      <c r="M592" s="333"/>
      <c r="N592" s="333"/>
      <c r="O592" s="333"/>
      <c r="P592" s="333"/>
      <c r="Q592" s="333"/>
      <c r="R592" s="333"/>
      <c r="S592" s="333"/>
      <c r="T592" s="333"/>
      <c r="U592" s="333"/>
      <c r="V592" s="333"/>
    </row>
    <row r="593" spans="1:22" ht="13.2">
      <c r="A593" s="332"/>
      <c r="B593" s="333"/>
      <c r="C593" s="334"/>
      <c r="D593" s="334"/>
      <c r="E593" s="334"/>
      <c r="F593" s="334"/>
      <c r="G593" s="332"/>
      <c r="H593" s="335"/>
      <c r="I593" s="332"/>
      <c r="J593" s="332"/>
      <c r="K593" s="332"/>
      <c r="L593" s="333"/>
      <c r="M593" s="333"/>
      <c r="N593" s="333"/>
      <c r="O593" s="333"/>
      <c r="P593" s="333"/>
      <c r="Q593" s="333"/>
      <c r="R593" s="333"/>
      <c r="S593" s="333"/>
      <c r="T593" s="333"/>
      <c r="U593" s="333"/>
      <c r="V593" s="333"/>
    </row>
    <row r="594" spans="1:22" ht="13.2">
      <c r="A594" s="332"/>
      <c r="B594" s="333"/>
      <c r="C594" s="334"/>
      <c r="D594" s="334"/>
      <c r="E594" s="334"/>
      <c r="F594" s="334"/>
      <c r="G594" s="332"/>
      <c r="H594" s="335"/>
      <c r="I594" s="332"/>
      <c r="J594" s="332"/>
      <c r="K594" s="332"/>
      <c r="L594" s="333"/>
      <c r="M594" s="333"/>
      <c r="N594" s="333"/>
      <c r="O594" s="333"/>
      <c r="P594" s="333"/>
      <c r="Q594" s="333"/>
      <c r="R594" s="333"/>
      <c r="S594" s="333"/>
      <c r="T594" s="333"/>
      <c r="U594" s="333"/>
      <c r="V594" s="333"/>
    </row>
    <row r="595" spans="1:22" ht="13.2">
      <c r="A595" s="332"/>
      <c r="B595" s="333"/>
      <c r="C595" s="334"/>
      <c r="D595" s="334"/>
      <c r="E595" s="334"/>
      <c r="F595" s="334"/>
      <c r="G595" s="332"/>
      <c r="H595" s="335"/>
      <c r="I595" s="332"/>
      <c r="J595" s="332"/>
      <c r="K595" s="332"/>
      <c r="L595" s="333"/>
      <c r="M595" s="333"/>
      <c r="N595" s="333"/>
      <c r="O595" s="333"/>
      <c r="P595" s="333"/>
      <c r="Q595" s="333"/>
      <c r="R595" s="333"/>
      <c r="S595" s="333"/>
      <c r="T595" s="333"/>
      <c r="U595" s="333"/>
      <c r="V595" s="333"/>
    </row>
    <row r="596" spans="1:22" ht="13.2">
      <c r="A596" s="332"/>
      <c r="B596" s="333"/>
      <c r="C596" s="334"/>
      <c r="D596" s="334"/>
      <c r="E596" s="334"/>
      <c r="F596" s="334"/>
      <c r="G596" s="332"/>
      <c r="H596" s="335"/>
      <c r="I596" s="332"/>
      <c r="J596" s="332"/>
      <c r="K596" s="332"/>
      <c r="L596" s="333"/>
      <c r="M596" s="333"/>
      <c r="N596" s="333"/>
      <c r="O596" s="333"/>
      <c r="P596" s="333"/>
      <c r="Q596" s="333"/>
      <c r="R596" s="333"/>
      <c r="S596" s="333"/>
      <c r="T596" s="333"/>
      <c r="U596" s="333"/>
      <c r="V596" s="333"/>
    </row>
    <row r="597" spans="1:22" ht="13.2">
      <c r="A597" s="332"/>
      <c r="B597" s="333"/>
      <c r="C597" s="334"/>
      <c r="D597" s="334"/>
      <c r="E597" s="334"/>
      <c r="F597" s="334"/>
      <c r="G597" s="332"/>
      <c r="H597" s="335"/>
      <c r="I597" s="332"/>
      <c r="J597" s="332"/>
      <c r="K597" s="332"/>
      <c r="L597" s="333"/>
      <c r="M597" s="333"/>
      <c r="N597" s="333"/>
      <c r="O597" s="333"/>
      <c r="P597" s="333"/>
      <c r="Q597" s="333"/>
      <c r="R597" s="333"/>
      <c r="S597" s="333"/>
      <c r="T597" s="333"/>
      <c r="U597" s="333"/>
      <c r="V597" s="333"/>
    </row>
    <row r="598" spans="1:22" ht="13.2">
      <c r="A598" s="332"/>
      <c r="B598" s="333"/>
      <c r="C598" s="334"/>
      <c r="D598" s="334"/>
      <c r="E598" s="334"/>
      <c r="F598" s="334"/>
      <c r="G598" s="332"/>
      <c r="H598" s="335"/>
      <c r="I598" s="332"/>
      <c r="J598" s="332"/>
      <c r="K598" s="332"/>
      <c r="L598" s="333"/>
      <c r="M598" s="333"/>
      <c r="N598" s="333"/>
      <c r="O598" s="333"/>
      <c r="P598" s="333"/>
      <c r="Q598" s="333"/>
      <c r="R598" s="333"/>
      <c r="S598" s="333"/>
      <c r="T598" s="333"/>
      <c r="U598" s="333"/>
      <c r="V598" s="333"/>
    </row>
    <row r="599" spans="1:22" ht="13.2">
      <c r="A599" s="332"/>
      <c r="B599" s="333"/>
      <c r="C599" s="334"/>
      <c r="D599" s="334"/>
      <c r="E599" s="334"/>
      <c r="F599" s="334"/>
      <c r="G599" s="332"/>
      <c r="H599" s="335"/>
      <c r="I599" s="332"/>
      <c r="J599" s="332"/>
      <c r="K599" s="332"/>
      <c r="L599" s="333"/>
      <c r="M599" s="333"/>
      <c r="N599" s="333"/>
      <c r="O599" s="333"/>
      <c r="P599" s="333"/>
      <c r="Q599" s="333"/>
      <c r="R599" s="333"/>
      <c r="S599" s="333"/>
      <c r="T599" s="333"/>
      <c r="U599" s="333"/>
      <c r="V599" s="333"/>
    </row>
    <row r="600" spans="1:22" ht="13.2">
      <c r="A600" s="332"/>
      <c r="B600" s="333"/>
      <c r="C600" s="334"/>
      <c r="D600" s="334"/>
      <c r="E600" s="334"/>
      <c r="F600" s="334"/>
      <c r="G600" s="332"/>
      <c r="H600" s="335"/>
      <c r="I600" s="332"/>
      <c r="J600" s="332"/>
      <c r="K600" s="332"/>
      <c r="L600" s="333"/>
      <c r="M600" s="333"/>
      <c r="N600" s="333"/>
      <c r="O600" s="333"/>
      <c r="P600" s="333"/>
      <c r="Q600" s="333"/>
      <c r="R600" s="333"/>
      <c r="S600" s="333"/>
      <c r="T600" s="333"/>
      <c r="U600" s="333"/>
      <c r="V600" s="333"/>
    </row>
    <row r="601" spans="1:22" ht="13.2">
      <c r="A601" s="332"/>
      <c r="B601" s="333"/>
      <c r="C601" s="334"/>
      <c r="D601" s="334"/>
      <c r="E601" s="334"/>
      <c r="F601" s="334"/>
      <c r="G601" s="332"/>
      <c r="H601" s="335"/>
      <c r="I601" s="332"/>
      <c r="J601" s="332"/>
      <c r="K601" s="332"/>
      <c r="L601" s="333"/>
      <c r="M601" s="333"/>
      <c r="N601" s="333"/>
      <c r="O601" s="333"/>
      <c r="P601" s="333"/>
      <c r="Q601" s="333"/>
      <c r="R601" s="333"/>
      <c r="S601" s="333"/>
      <c r="T601" s="333"/>
      <c r="U601" s="333"/>
      <c r="V601" s="333"/>
    </row>
    <row r="602" spans="1:22" ht="13.2">
      <c r="A602" s="332"/>
      <c r="B602" s="333"/>
      <c r="C602" s="334"/>
      <c r="D602" s="334"/>
      <c r="E602" s="334"/>
      <c r="F602" s="334"/>
      <c r="G602" s="332"/>
      <c r="H602" s="335"/>
      <c r="I602" s="332"/>
      <c r="J602" s="332"/>
      <c r="K602" s="332"/>
      <c r="L602" s="333"/>
      <c r="M602" s="333"/>
      <c r="N602" s="333"/>
      <c r="O602" s="333"/>
      <c r="P602" s="333"/>
      <c r="Q602" s="333"/>
      <c r="R602" s="333"/>
      <c r="S602" s="333"/>
      <c r="T602" s="333"/>
      <c r="U602" s="333"/>
      <c r="V602" s="333"/>
    </row>
    <row r="603" spans="1:22" ht="13.2">
      <c r="A603" s="332"/>
      <c r="B603" s="333"/>
      <c r="C603" s="334"/>
      <c r="D603" s="334"/>
      <c r="E603" s="334"/>
      <c r="F603" s="334"/>
      <c r="G603" s="332"/>
      <c r="H603" s="335"/>
      <c r="I603" s="332"/>
      <c r="J603" s="332"/>
      <c r="K603" s="332"/>
      <c r="L603" s="333"/>
      <c r="M603" s="333"/>
      <c r="N603" s="333"/>
      <c r="O603" s="333"/>
      <c r="P603" s="333"/>
      <c r="Q603" s="333"/>
      <c r="R603" s="333"/>
      <c r="S603" s="333"/>
      <c r="T603" s="333"/>
      <c r="U603" s="333"/>
      <c r="V603" s="333"/>
    </row>
    <row r="604" spans="1:22" ht="13.2">
      <c r="A604" s="332"/>
      <c r="B604" s="333"/>
      <c r="C604" s="334"/>
      <c r="D604" s="334"/>
      <c r="E604" s="334"/>
      <c r="F604" s="334"/>
      <c r="G604" s="332"/>
      <c r="H604" s="335"/>
      <c r="I604" s="332"/>
      <c r="J604" s="332"/>
      <c r="K604" s="332"/>
      <c r="L604" s="333"/>
      <c r="M604" s="333"/>
      <c r="N604" s="333"/>
      <c r="O604" s="333"/>
      <c r="P604" s="333"/>
      <c r="Q604" s="333"/>
      <c r="R604" s="333"/>
      <c r="S604" s="333"/>
      <c r="T604" s="333"/>
      <c r="U604" s="333"/>
      <c r="V604" s="333"/>
    </row>
    <row r="605" spans="1:22" ht="13.2">
      <c r="A605" s="332"/>
      <c r="B605" s="333"/>
      <c r="C605" s="334"/>
      <c r="D605" s="334"/>
      <c r="E605" s="334"/>
      <c r="F605" s="334"/>
      <c r="G605" s="332"/>
      <c r="H605" s="335"/>
      <c r="I605" s="332"/>
      <c r="J605" s="332"/>
      <c r="K605" s="332"/>
      <c r="L605" s="333"/>
      <c r="M605" s="333"/>
      <c r="N605" s="333"/>
      <c r="O605" s="333"/>
      <c r="P605" s="333"/>
      <c r="Q605" s="333"/>
      <c r="R605" s="333"/>
      <c r="S605" s="333"/>
      <c r="T605" s="333"/>
      <c r="U605" s="333"/>
      <c r="V605" s="333"/>
    </row>
    <row r="606" spans="1:22" ht="13.2">
      <c r="A606" s="332"/>
      <c r="B606" s="333"/>
      <c r="C606" s="334"/>
      <c r="D606" s="334"/>
      <c r="E606" s="334"/>
      <c r="F606" s="334"/>
      <c r="G606" s="332"/>
      <c r="H606" s="335"/>
      <c r="I606" s="332"/>
      <c r="J606" s="332"/>
      <c r="K606" s="332"/>
      <c r="L606" s="333"/>
      <c r="M606" s="333"/>
      <c r="N606" s="333"/>
      <c r="O606" s="333"/>
      <c r="P606" s="333"/>
      <c r="Q606" s="333"/>
      <c r="R606" s="333"/>
      <c r="S606" s="333"/>
      <c r="T606" s="333"/>
      <c r="U606" s="333"/>
      <c r="V606" s="333"/>
    </row>
    <row r="607" spans="1:22" ht="13.2">
      <c r="A607" s="332"/>
      <c r="B607" s="333"/>
      <c r="C607" s="334"/>
      <c r="D607" s="334"/>
      <c r="E607" s="334"/>
      <c r="F607" s="334"/>
      <c r="G607" s="332"/>
      <c r="H607" s="335"/>
      <c r="I607" s="332"/>
      <c r="J607" s="332"/>
      <c r="K607" s="332"/>
      <c r="L607" s="333"/>
      <c r="M607" s="333"/>
      <c r="N607" s="333"/>
      <c r="O607" s="333"/>
      <c r="P607" s="333"/>
      <c r="Q607" s="333"/>
      <c r="R607" s="333"/>
      <c r="S607" s="333"/>
      <c r="T607" s="333"/>
      <c r="U607" s="333"/>
      <c r="V607" s="333"/>
    </row>
    <row r="608" spans="1:22" ht="13.2">
      <c r="A608" s="332"/>
      <c r="B608" s="333"/>
      <c r="C608" s="334"/>
      <c r="D608" s="334"/>
      <c r="E608" s="334"/>
      <c r="F608" s="334"/>
      <c r="G608" s="332"/>
      <c r="H608" s="335"/>
      <c r="I608" s="332"/>
      <c r="J608" s="332"/>
      <c r="K608" s="332"/>
      <c r="L608" s="333"/>
      <c r="M608" s="333"/>
      <c r="N608" s="333"/>
      <c r="O608" s="333"/>
      <c r="P608" s="333"/>
      <c r="Q608" s="333"/>
      <c r="R608" s="333"/>
      <c r="S608" s="333"/>
      <c r="T608" s="333"/>
      <c r="U608" s="333"/>
      <c r="V608" s="333"/>
    </row>
    <row r="609" spans="1:22" ht="13.2">
      <c r="A609" s="332"/>
      <c r="B609" s="333"/>
      <c r="C609" s="334"/>
      <c r="D609" s="334"/>
      <c r="E609" s="334"/>
      <c r="F609" s="334"/>
      <c r="G609" s="332"/>
      <c r="H609" s="335"/>
      <c r="I609" s="332"/>
      <c r="J609" s="332"/>
      <c r="K609" s="332"/>
      <c r="L609" s="333"/>
      <c r="M609" s="333"/>
      <c r="N609" s="333"/>
      <c r="O609" s="333"/>
      <c r="P609" s="333"/>
      <c r="Q609" s="333"/>
      <c r="R609" s="333"/>
      <c r="S609" s="333"/>
      <c r="T609" s="333"/>
      <c r="U609" s="333"/>
      <c r="V609" s="333"/>
    </row>
    <row r="610" spans="1:22" ht="13.2">
      <c r="A610" s="332"/>
      <c r="B610" s="333"/>
      <c r="C610" s="334"/>
      <c r="D610" s="334"/>
      <c r="E610" s="334"/>
      <c r="F610" s="334"/>
      <c r="G610" s="332"/>
      <c r="H610" s="335"/>
      <c r="I610" s="332"/>
      <c r="J610" s="332"/>
      <c r="K610" s="332"/>
      <c r="L610" s="333"/>
      <c r="M610" s="333"/>
      <c r="N610" s="333"/>
      <c r="O610" s="333"/>
      <c r="P610" s="333"/>
      <c r="Q610" s="333"/>
      <c r="R610" s="333"/>
      <c r="S610" s="333"/>
      <c r="T610" s="333"/>
      <c r="U610" s="333"/>
      <c r="V610" s="333"/>
    </row>
    <row r="611" spans="1:22" ht="13.2">
      <c r="A611" s="332"/>
      <c r="B611" s="333"/>
      <c r="C611" s="334"/>
      <c r="D611" s="334"/>
      <c r="E611" s="334"/>
      <c r="F611" s="334"/>
      <c r="G611" s="332"/>
      <c r="H611" s="335"/>
      <c r="I611" s="332"/>
      <c r="J611" s="332"/>
      <c r="K611" s="332"/>
      <c r="L611" s="333"/>
      <c r="M611" s="333"/>
      <c r="N611" s="333"/>
      <c r="O611" s="333"/>
      <c r="P611" s="333"/>
      <c r="Q611" s="333"/>
      <c r="R611" s="333"/>
      <c r="S611" s="333"/>
      <c r="T611" s="333"/>
      <c r="U611" s="333"/>
      <c r="V611" s="333"/>
    </row>
    <row r="612" spans="1:22" ht="13.2">
      <c r="A612" s="332"/>
      <c r="B612" s="333"/>
      <c r="C612" s="334"/>
      <c r="D612" s="334"/>
      <c r="E612" s="334"/>
      <c r="F612" s="334"/>
      <c r="G612" s="332"/>
      <c r="H612" s="335"/>
      <c r="I612" s="332"/>
      <c r="J612" s="332"/>
      <c r="K612" s="332"/>
      <c r="L612" s="333"/>
      <c r="M612" s="333"/>
      <c r="N612" s="333"/>
      <c r="O612" s="333"/>
      <c r="P612" s="333"/>
      <c r="Q612" s="333"/>
      <c r="R612" s="333"/>
      <c r="S612" s="333"/>
      <c r="T612" s="333"/>
      <c r="U612" s="333"/>
      <c r="V612" s="333"/>
    </row>
    <row r="613" spans="1:22" ht="13.2">
      <c r="A613" s="332"/>
      <c r="B613" s="333"/>
      <c r="C613" s="334"/>
      <c r="D613" s="334"/>
      <c r="E613" s="334"/>
      <c r="F613" s="334"/>
      <c r="G613" s="332"/>
      <c r="H613" s="335"/>
      <c r="I613" s="332"/>
      <c r="J613" s="332"/>
      <c r="K613" s="332"/>
      <c r="L613" s="333"/>
      <c r="M613" s="333"/>
      <c r="N613" s="333"/>
      <c r="O613" s="333"/>
      <c r="P613" s="333"/>
      <c r="Q613" s="333"/>
      <c r="R613" s="333"/>
      <c r="S613" s="333"/>
      <c r="T613" s="333"/>
      <c r="U613" s="333"/>
      <c r="V613" s="333"/>
    </row>
    <row r="614" spans="1:22" ht="13.2">
      <c r="A614" s="332"/>
      <c r="B614" s="333"/>
      <c r="C614" s="334"/>
      <c r="D614" s="334"/>
      <c r="E614" s="334"/>
      <c r="F614" s="334"/>
      <c r="G614" s="332"/>
      <c r="H614" s="335"/>
      <c r="I614" s="332"/>
      <c r="J614" s="332"/>
      <c r="K614" s="332"/>
      <c r="L614" s="333"/>
      <c r="M614" s="333"/>
      <c r="N614" s="333"/>
      <c r="O614" s="333"/>
      <c r="P614" s="333"/>
      <c r="Q614" s="333"/>
      <c r="R614" s="333"/>
      <c r="S614" s="333"/>
      <c r="T614" s="333"/>
      <c r="U614" s="333"/>
      <c r="V614" s="333"/>
    </row>
    <row r="615" spans="1:22" ht="13.2">
      <c r="A615" s="332"/>
      <c r="B615" s="333"/>
      <c r="C615" s="334"/>
      <c r="D615" s="334"/>
      <c r="E615" s="334"/>
      <c r="F615" s="334"/>
      <c r="G615" s="332"/>
      <c r="H615" s="335"/>
      <c r="I615" s="332"/>
      <c r="J615" s="332"/>
      <c r="K615" s="332"/>
      <c r="L615" s="333"/>
      <c r="M615" s="333"/>
      <c r="N615" s="333"/>
      <c r="O615" s="333"/>
      <c r="P615" s="333"/>
      <c r="Q615" s="333"/>
      <c r="R615" s="333"/>
      <c r="S615" s="333"/>
      <c r="T615" s="333"/>
      <c r="U615" s="333"/>
      <c r="V615" s="333"/>
    </row>
    <row r="616" spans="1:22" ht="13.2">
      <c r="A616" s="332"/>
      <c r="B616" s="333"/>
      <c r="C616" s="334"/>
      <c r="D616" s="334"/>
      <c r="E616" s="334"/>
      <c r="F616" s="334"/>
      <c r="G616" s="332"/>
      <c r="H616" s="335"/>
      <c r="I616" s="332"/>
      <c r="J616" s="332"/>
      <c r="K616" s="332"/>
      <c r="L616" s="333"/>
      <c r="M616" s="333"/>
      <c r="N616" s="333"/>
      <c r="O616" s="333"/>
      <c r="P616" s="333"/>
      <c r="Q616" s="333"/>
      <c r="R616" s="333"/>
      <c r="S616" s="333"/>
      <c r="T616" s="333"/>
      <c r="U616" s="333"/>
      <c r="V616" s="333"/>
    </row>
    <row r="617" spans="1:22" ht="13.2">
      <c r="A617" s="332"/>
      <c r="B617" s="333"/>
      <c r="C617" s="334"/>
      <c r="D617" s="334"/>
      <c r="E617" s="334"/>
      <c r="F617" s="334"/>
      <c r="G617" s="332"/>
      <c r="H617" s="335"/>
      <c r="I617" s="332"/>
      <c r="J617" s="332"/>
      <c r="K617" s="332"/>
      <c r="L617" s="333"/>
      <c r="M617" s="333"/>
      <c r="N617" s="333"/>
      <c r="O617" s="333"/>
      <c r="P617" s="333"/>
      <c r="Q617" s="333"/>
      <c r="R617" s="333"/>
      <c r="S617" s="333"/>
      <c r="T617" s="333"/>
      <c r="U617" s="333"/>
      <c r="V617" s="333"/>
    </row>
    <row r="618" spans="1:22" ht="13.2">
      <c r="A618" s="332"/>
      <c r="B618" s="333"/>
      <c r="C618" s="334"/>
      <c r="D618" s="334"/>
      <c r="E618" s="334"/>
      <c r="F618" s="334"/>
      <c r="G618" s="332"/>
      <c r="H618" s="335"/>
      <c r="I618" s="332"/>
      <c r="J618" s="332"/>
      <c r="K618" s="332"/>
      <c r="L618" s="333"/>
      <c r="M618" s="333"/>
      <c r="N618" s="333"/>
      <c r="O618" s="333"/>
      <c r="P618" s="333"/>
      <c r="Q618" s="333"/>
      <c r="R618" s="333"/>
      <c r="S618" s="333"/>
      <c r="T618" s="333"/>
      <c r="U618" s="333"/>
      <c r="V618" s="333"/>
    </row>
    <row r="619" spans="1:22" ht="13.2">
      <c r="A619" s="332"/>
      <c r="B619" s="333"/>
      <c r="C619" s="334"/>
      <c r="D619" s="334"/>
      <c r="E619" s="334"/>
      <c r="F619" s="334"/>
      <c r="G619" s="332"/>
      <c r="H619" s="335"/>
      <c r="I619" s="332"/>
      <c r="J619" s="332"/>
      <c r="K619" s="332"/>
      <c r="L619" s="333"/>
      <c r="M619" s="333"/>
      <c r="N619" s="333"/>
      <c r="O619" s="333"/>
      <c r="P619" s="333"/>
      <c r="Q619" s="333"/>
      <c r="R619" s="333"/>
      <c r="S619" s="333"/>
      <c r="T619" s="333"/>
      <c r="U619" s="333"/>
      <c r="V619" s="333"/>
    </row>
    <row r="620" spans="1:22" ht="13.2">
      <c r="A620" s="332"/>
      <c r="B620" s="333"/>
      <c r="C620" s="334"/>
      <c r="D620" s="334"/>
      <c r="E620" s="334"/>
      <c r="F620" s="334"/>
      <c r="G620" s="332"/>
      <c r="H620" s="335"/>
      <c r="I620" s="332"/>
      <c r="J620" s="332"/>
      <c r="K620" s="332"/>
      <c r="L620" s="333"/>
      <c r="M620" s="333"/>
      <c r="N620" s="333"/>
      <c r="O620" s="333"/>
      <c r="P620" s="333"/>
      <c r="Q620" s="333"/>
      <c r="R620" s="333"/>
      <c r="S620" s="333"/>
      <c r="T620" s="333"/>
      <c r="U620" s="333"/>
      <c r="V620" s="333"/>
    </row>
    <row r="621" spans="1:22" ht="13.2">
      <c r="A621" s="332"/>
      <c r="B621" s="333"/>
      <c r="C621" s="334"/>
      <c r="D621" s="334"/>
      <c r="E621" s="334"/>
      <c r="F621" s="334"/>
      <c r="G621" s="332"/>
      <c r="H621" s="335"/>
      <c r="I621" s="332"/>
      <c r="J621" s="332"/>
      <c r="K621" s="332"/>
      <c r="L621" s="333"/>
      <c r="M621" s="333"/>
      <c r="N621" s="333"/>
      <c r="O621" s="333"/>
      <c r="P621" s="333"/>
      <c r="Q621" s="333"/>
      <c r="R621" s="333"/>
      <c r="S621" s="333"/>
      <c r="T621" s="333"/>
      <c r="U621" s="333"/>
      <c r="V621" s="333"/>
    </row>
    <row r="622" spans="1:22" ht="13.2">
      <c r="A622" s="332"/>
      <c r="B622" s="333"/>
      <c r="C622" s="334"/>
      <c r="D622" s="334"/>
      <c r="E622" s="334"/>
      <c r="F622" s="334"/>
      <c r="G622" s="332"/>
      <c r="H622" s="335"/>
      <c r="I622" s="332"/>
      <c r="J622" s="332"/>
      <c r="K622" s="332"/>
      <c r="L622" s="333"/>
      <c r="M622" s="333"/>
      <c r="N622" s="333"/>
      <c r="O622" s="333"/>
      <c r="P622" s="333"/>
      <c r="Q622" s="333"/>
      <c r="R622" s="333"/>
      <c r="S622" s="333"/>
      <c r="T622" s="333"/>
      <c r="U622" s="333"/>
      <c r="V622" s="333"/>
    </row>
    <row r="623" spans="1:22" ht="13.2">
      <c r="A623" s="332"/>
      <c r="B623" s="333"/>
      <c r="C623" s="334"/>
      <c r="D623" s="334"/>
      <c r="E623" s="334"/>
      <c r="F623" s="334"/>
      <c r="G623" s="332"/>
      <c r="H623" s="335"/>
      <c r="I623" s="332"/>
      <c r="J623" s="332"/>
      <c r="K623" s="332"/>
      <c r="L623" s="333"/>
      <c r="M623" s="333"/>
      <c r="N623" s="333"/>
      <c r="O623" s="333"/>
      <c r="P623" s="333"/>
      <c r="Q623" s="333"/>
      <c r="R623" s="333"/>
      <c r="S623" s="333"/>
      <c r="T623" s="333"/>
      <c r="U623" s="333"/>
      <c r="V623" s="333"/>
    </row>
    <row r="624" spans="1:22" ht="13.2">
      <c r="A624" s="332"/>
      <c r="B624" s="333"/>
      <c r="C624" s="334"/>
      <c r="D624" s="334"/>
      <c r="E624" s="334"/>
      <c r="F624" s="334"/>
      <c r="G624" s="332"/>
      <c r="H624" s="335"/>
      <c r="I624" s="332"/>
      <c r="J624" s="332"/>
      <c r="K624" s="332"/>
      <c r="L624" s="333"/>
      <c r="M624" s="333"/>
      <c r="N624" s="333"/>
      <c r="O624" s="333"/>
      <c r="P624" s="333"/>
      <c r="Q624" s="333"/>
      <c r="R624" s="333"/>
      <c r="S624" s="333"/>
      <c r="T624" s="333"/>
      <c r="U624" s="333"/>
      <c r="V624" s="333"/>
    </row>
    <row r="625" spans="1:22" ht="13.2">
      <c r="A625" s="332"/>
      <c r="B625" s="333"/>
      <c r="C625" s="334"/>
      <c r="D625" s="334"/>
      <c r="E625" s="334"/>
      <c r="F625" s="334"/>
      <c r="G625" s="332"/>
      <c r="H625" s="335"/>
      <c r="I625" s="332"/>
      <c r="J625" s="332"/>
      <c r="K625" s="332"/>
      <c r="L625" s="333"/>
      <c r="M625" s="333"/>
      <c r="N625" s="333"/>
      <c r="O625" s="333"/>
      <c r="P625" s="333"/>
      <c r="Q625" s="333"/>
      <c r="R625" s="333"/>
      <c r="S625" s="333"/>
      <c r="T625" s="333"/>
      <c r="U625" s="333"/>
      <c r="V625" s="333"/>
    </row>
    <row r="626" spans="1:22" ht="13.2">
      <c r="A626" s="332"/>
      <c r="B626" s="333"/>
      <c r="C626" s="334"/>
      <c r="D626" s="334"/>
      <c r="E626" s="334"/>
      <c r="F626" s="334"/>
      <c r="G626" s="332"/>
      <c r="H626" s="335"/>
      <c r="I626" s="332"/>
      <c r="J626" s="332"/>
      <c r="K626" s="332"/>
      <c r="L626" s="333"/>
      <c r="M626" s="333"/>
      <c r="N626" s="333"/>
      <c r="O626" s="333"/>
      <c r="P626" s="333"/>
      <c r="Q626" s="333"/>
      <c r="R626" s="333"/>
      <c r="S626" s="333"/>
      <c r="T626" s="333"/>
      <c r="U626" s="333"/>
      <c r="V626" s="333"/>
    </row>
    <row r="627" spans="1:22" ht="13.2">
      <c r="A627" s="332"/>
      <c r="B627" s="333"/>
      <c r="C627" s="334"/>
      <c r="D627" s="334"/>
      <c r="E627" s="334"/>
      <c r="F627" s="334"/>
      <c r="G627" s="332"/>
      <c r="H627" s="335"/>
      <c r="I627" s="332"/>
      <c r="J627" s="332"/>
      <c r="K627" s="332"/>
      <c r="L627" s="333"/>
      <c r="M627" s="333"/>
      <c r="N627" s="333"/>
      <c r="O627" s="333"/>
      <c r="P627" s="333"/>
      <c r="Q627" s="333"/>
      <c r="R627" s="333"/>
      <c r="S627" s="333"/>
      <c r="T627" s="333"/>
      <c r="U627" s="333"/>
      <c r="V627" s="333"/>
    </row>
    <row r="628" spans="1:22" ht="13.2">
      <c r="A628" s="332"/>
      <c r="B628" s="333"/>
      <c r="C628" s="334"/>
      <c r="D628" s="334"/>
      <c r="E628" s="334"/>
      <c r="F628" s="334"/>
      <c r="G628" s="332"/>
      <c r="H628" s="335"/>
      <c r="I628" s="332"/>
      <c r="J628" s="332"/>
      <c r="K628" s="332"/>
      <c r="L628" s="333"/>
      <c r="M628" s="333"/>
      <c r="N628" s="333"/>
      <c r="O628" s="333"/>
      <c r="P628" s="333"/>
      <c r="Q628" s="333"/>
      <c r="R628" s="333"/>
      <c r="S628" s="333"/>
      <c r="T628" s="333"/>
      <c r="U628" s="333"/>
      <c r="V628" s="333"/>
    </row>
    <row r="629" spans="1:22" ht="13.2">
      <c r="A629" s="332"/>
      <c r="B629" s="333"/>
      <c r="C629" s="334"/>
      <c r="D629" s="334"/>
      <c r="E629" s="334"/>
      <c r="F629" s="334"/>
      <c r="G629" s="332"/>
      <c r="H629" s="335"/>
      <c r="I629" s="332"/>
      <c r="J629" s="332"/>
      <c r="K629" s="332"/>
      <c r="L629" s="333"/>
      <c r="M629" s="333"/>
      <c r="N629" s="333"/>
      <c r="O629" s="333"/>
      <c r="P629" s="333"/>
      <c r="Q629" s="333"/>
      <c r="R629" s="333"/>
      <c r="S629" s="333"/>
      <c r="T629" s="333"/>
      <c r="U629" s="333"/>
      <c r="V629" s="333"/>
    </row>
    <row r="630" spans="1:22" ht="13.2">
      <c r="A630" s="332"/>
      <c r="B630" s="333"/>
      <c r="C630" s="334"/>
      <c r="D630" s="334"/>
      <c r="E630" s="334"/>
      <c r="F630" s="334"/>
      <c r="G630" s="332"/>
      <c r="H630" s="335"/>
      <c r="I630" s="332"/>
      <c r="J630" s="332"/>
      <c r="K630" s="332"/>
      <c r="L630" s="333"/>
      <c r="M630" s="333"/>
      <c r="N630" s="333"/>
      <c r="O630" s="333"/>
      <c r="P630" s="333"/>
      <c r="Q630" s="333"/>
      <c r="R630" s="333"/>
      <c r="S630" s="333"/>
      <c r="T630" s="333"/>
      <c r="U630" s="333"/>
      <c r="V630" s="333"/>
    </row>
    <row r="631" spans="1:22" ht="13.2">
      <c r="A631" s="332"/>
      <c r="B631" s="333"/>
      <c r="C631" s="334"/>
      <c r="D631" s="334"/>
      <c r="E631" s="334"/>
      <c r="F631" s="334"/>
      <c r="G631" s="332"/>
      <c r="H631" s="335"/>
      <c r="I631" s="332"/>
      <c r="J631" s="332"/>
      <c r="K631" s="332"/>
      <c r="L631" s="333"/>
      <c r="M631" s="333"/>
      <c r="N631" s="333"/>
      <c r="O631" s="333"/>
      <c r="P631" s="333"/>
      <c r="Q631" s="333"/>
      <c r="R631" s="333"/>
      <c r="S631" s="333"/>
      <c r="T631" s="333"/>
      <c r="U631" s="333"/>
      <c r="V631" s="333"/>
    </row>
    <row r="632" spans="1:22" ht="13.2">
      <c r="A632" s="332"/>
      <c r="B632" s="333"/>
      <c r="C632" s="334"/>
      <c r="D632" s="334"/>
      <c r="E632" s="334"/>
      <c r="F632" s="334"/>
      <c r="G632" s="332"/>
      <c r="H632" s="335"/>
      <c r="I632" s="332"/>
      <c r="J632" s="332"/>
      <c r="K632" s="332"/>
      <c r="L632" s="333"/>
      <c r="M632" s="333"/>
      <c r="N632" s="333"/>
      <c r="O632" s="333"/>
      <c r="P632" s="333"/>
      <c r="Q632" s="333"/>
      <c r="R632" s="333"/>
      <c r="S632" s="333"/>
      <c r="T632" s="333"/>
      <c r="U632" s="333"/>
      <c r="V632" s="333"/>
    </row>
    <row r="633" spans="1:22" ht="13.2">
      <c r="A633" s="332"/>
      <c r="B633" s="333"/>
      <c r="C633" s="334"/>
      <c r="D633" s="334"/>
      <c r="E633" s="334"/>
      <c r="F633" s="334"/>
      <c r="G633" s="332"/>
      <c r="H633" s="335"/>
      <c r="I633" s="332"/>
      <c r="J633" s="332"/>
      <c r="K633" s="332"/>
      <c r="L633" s="333"/>
      <c r="M633" s="333"/>
      <c r="N633" s="333"/>
      <c r="O633" s="333"/>
      <c r="P633" s="333"/>
      <c r="Q633" s="333"/>
      <c r="R633" s="333"/>
      <c r="S633" s="333"/>
      <c r="T633" s="333"/>
      <c r="U633" s="333"/>
      <c r="V633" s="333"/>
    </row>
    <row r="634" spans="1:22" ht="13.2">
      <c r="A634" s="332"/>
      <c r="B634" s="333"/>
      <c r="C634" s="334"/>
      <c r="D634" s="334"/>
      <c r="E634" s="334"/>
      <c r="F634" s="334"/>
      <c r="G634" s="332"/>
      <c r="H634" s="335"/>
      <c r="I634" s="332"/>
      <c r="J634" s="332"/>
      <c r="K634" s="332"/>
      <c r="L634" s="333"/>
      <c r="M634" s="333"/>
      <c r="N634" s="333"/>
      <c r="O634" s="333"/>
      <c r="P634" s="333"/>
      <c r="Q634" s="333"/>
      <c r="R634" s="333"/>
      <c r="S634" s="333"/>
      <c r="T634" s="333"/>
      <c r="U634" s="333"/>
      <c r="V634" s="333"/>
    </row>
    <row r="635" spans="1:22" ht="13.2">
      <c r="A635" s="332"/>
      <c r="B635" s="333"/>
      <c r="C635" s="334"/>
      <c r="D635" s="334"/>
      <c r="E635" s="334"/>
      <c r="F635" s="334"/>
      <c r="G635" s="332"/>
      <c r="H635" s="335"/>
      <c r="I635" s="332"/>
      <c r="J635" s="332"/>
      <c r="K635" s="332"/>
      <c r="L635" s="333"/>
      <c r="M635" s="333"/>
      <c r="N635" s="333"/>
      <c r="O635" s="333"/>
      <c r="P635" s="333"/>
      <c r="Q635" s="333"/>
      <c r="R635" s="333"/>
      <c r="S635" s="333"/>
      <c r="T635" s="333"/>
      <c r="U635" s="333"/>
      <c r="V635" s="333"/>
    </row>
    <row r="636" spans="1:22" ht="13.2">
      <c r="A636" s="332"/>
      <c r="B636" s="333"/>
      <c r="C636" s="334"/>
      <c r="D636" s="334"/>
      <c r="E636" s="334"/>
      <c r="F636" s="334"/>
      <c r="G636" s="332"/>
      <c r="H636" s="335"/>
      <c r="I636" s="332"/>
      <c r="J636" s="332"/>
      <c r="K636" s="332"/>
      <c r="L636" s="333"/>
      <c r="M636" s="333"/>
      <c r="N636" s="333"/>
      <c r="O636" s="333"/>
      <c r="P636" s="333"/>
      <c r="Q636" s="333"/>
      <c r="R636" s="333"/>
      <c r="S636" s="333"/>
      <c r="T636" s="333"/>
      <c r="U636" s="333"/>
      <c r="V636" s="333"/>
    </row>
    <row r="637" spans="1:22" ht="13.2">
      <c r="A637" s="332"/>
      <c r="B637" s="333"/>
      <c r="C637" s="334"/>
      <c r="D637" s="334"/>
      <c r="E637" s="334"/>
      <c r="F637" s="334"/>
      <c r="G637" s="332"/>
      <c r="H637" s="335"/>
      <c r="I637" s="332"/>
      <c r="J637" s="332"/>
      <c r="K637" s="332"/>
      <c r="L637" s="333"/>
      <c r="M637" s="333"/>
      <c r="N637" s="333"/>
      <c r="O637" s="333"/>
      <c r="P637" s="333"/>
      <c r="Q637" s="333"/>
      <c r="R637" s="333"/>
      <c r="S637" s="333"/>
      <c r="T637" s="333"/>
      <c r="U637" s="333"/>
      <c r="V637" s="333"/>
    </row>
    <row r="638" spans="1:22" ht="13.2">
      <c r="A638" s="332"/>
      <c r="B638" s="333"/>
      <c r="C638" s="334"/>
      <c r="D638" s="334"/>
      <c r="E638" s="334"/>
      <c r="F638" s="334"/>
      <c r="G638" s="332"/>
      <c r="H638" s="335"/>
      <c r="I638" s="332"/>
      <c r="J638" s="332"/>
      <c r="K638" s="332"/>
      <c r="L638" s="333"/>
      <c r="M638" s="333"/>
      <c r="N638" s="333"/>
      <c r="O638" s="333"/>
      <c r="P638" s="333"/>
      <c r="Q638" s="333"/>
      <c r="R638" s="333"/>
      <c r="S638" s="333"/>
      <c r="T638" s="333"/>
      <c r="U638" s="333"/>
      <c r="V638" s="333"/>
    </row>
    <row r="639" spans="1:22" ht="13.2">
      <c r="A639" s="332"/>
      <c r="B639" s="333"/>
      <c r="C639" s="334"/>
      <c r="D639" s="334"/>
      <c r="E639" s="334"/>
      <c r="F639" s="334"/>
      <c r="G639" s="332"/>
      <c r="H639" s="335"/>
      <c r="I639" s="332"/>
      <c r="J639" s="332"/>
      <c r="K639" s="332"/>
      <c r="L639" s="333"/>
      <c r="M639" s="333"/>
      <c r="N639" s="333"/>
      <c r="O639" s="333"/>
      <c r="P639" s="333"/>
      <c r="Q639" s="333"/>
      <c r="R639" s="333"/>
      <c r="S639" s="333"/>
      <c r="T639" s="333"/>
      <c r="U639" s="333"/>
      <c r="V639" s="333"/>
    </row>
    <row r="640" spans="1:22" ht="13.2">
      <c r="A640" s="332"/>
      <c r="B640" s="333"/>
      <c r="C640" s="334"/>
      <c r="D640" s="334"/>
      <c r="E640" s="334"/>
      <c r="F640" s="334"/>
      <c r="G640" s="332"/>
      <c r="H640" s="335"/>
      <c r="I640" s="332"/>
      <c r="J640" s="332"/>
      <c r="K640" s="332"/>
      <c r="L640" s="333"/>
      <c r="M640" s="333"/>
      <c r="N640" s="333"/>
      <c r="O640" s="333"/>
      <c r="P640" s="333"/>
      <c r="Q640" s="333"/>
      <c r="R640" s="333"/>
      <c r="S640" s="333"/>
      <c r="T640" s="333"/>
      <c r="U640" s="333"/>
      <c r="V640" s="333"/>
    </row>
    <row r="641" spans="1:22" ht="13.2">
      <c r="A641" s="332"/>
      <c r="B641" s="333"/>
      <c r="C641" s="334"/>
      <c r="D641" s="334"/>
      <c r="E641" s="334"/>
      <c r="F641" s="334"/>
      <c r="G641" s="332"/>
      <c r="H641" s="335"/>
      <c r="I641" s="332"/>
      <c r="J641" s="332"/>
      <c r="K641" s="332"/>
      <c r="L641" s="333"/>
      <c r="M641" s="333"/>
      <c r="N641" s="333"/>
      <c r="O641" s="333"/>
      <c r="P641" s="333"/>
      <c r="Q641" s="333"/>
      <c r="R641" s="333"/>
      <c r="S641" s="333"/>
      <c r="T641" s="333"/>
      <c r="U641" s="333"/>
      <c r="V641" s="333"/>
    </row>
    <row r="642" spans="1:22" ht="13.2">
      <c r="A642" s="332"/>
      <c r="B642" s="333"/>
      <c r="C642" s="334"/>
      <c r="D642" s="334"/>
      <c r="E642" s="334"/>
      <c r="F642" s="334"/>
      <c r="G642" s="332"/>
      <c r="H642" s="335"/>
      <c r="I642" s="332"/>
      <c r="J642" s="332"/>
      <c r="K642" s="332"/>
      <c r="L642" s="333"/>
      <c r="M642" s="333"/>
      <c r="N642" s="333"/>
      <c r="O642" s="333"/>
      <c r="P642" s="333"/>
      <c r="Q642" s="333"/>
      <c r="R642" s="333"/>
      <c r="S642" s="333"/>
      <c r="T642" s="333"/>
      <c r="U642" s="333"/>
      <c r="V642" s="333"/>
    </row>
    <row r="643" spans="1:22" ht="13.2">
      <c r="A643" s="332"/>
      <c r="B643" s="333"/>
      <c r="C643" s="334"/>
      <c r="D643" s="334"/>
      <c r="E643" s="334"/>
      <c r="F643" s="334"/>
      <c r="G643" s="332"/>
      <c r="H643" s="335"/>
      <c r="I643" s="332"/>
      <c r="J643" s="332"/>
      <c r="K643" s="332"/>
      <c r="L643" s="333"/>
      <c r="M643" s="333"/>
      <c r="N643" s="333"/>
      <c r="O643" s="333"/>
      <c r="P643" s="333"/>
      <c r="Q643" s="333"/>
      <c r="R643" s="333"/>
      <c r="S643" s="333"/>
      <c r="T643" s="333"/>
      <c r="U643" s="333"/>
      <c r="V643" s="333"/>
    </row>
    <row r="644" spans="1:22" ht="13.2">
      <c r="A644" s="332"/>
      <c r="B644" s="333"/>
      <c r="C644" s="334"/>
      <c r="D644" s="334"/>
      <c r="E644" s="334"/>
      <c r="F644" s="334"/>
      <c r="G644" s="332"/>
      <c r="H644" s="335"/>
      <c r="I644" s="332"/>
      <c r="J644" s="332"/>
      <c r="K644" s="332"/>
      <c r="L644" s="333"/>
      <c r="M644" s="333"/>
      <c r="N644" s="333"/>
      <c r="O644" s="333"/>
      <c r="P644" s="333"/>
      <c r="Q644" s="333"/>
      <c r="R644" s="333"/>
      <c r="S644" s="333"/>
      <c r="T644" s="333"/>
      <c r="U644" s="333"/>
      <c r="V644" s="333"/>
    </row>
    <row r="645" spans="1:22" ht="13.2">
      <c r="A645" s="332"/>
      <c r="B645" s="333"/>
      <c r="C645" s="334"/>
      <c r="D645" s="334"/>
      <c r="E645" s="334"/>
      <c r="F645" s="334"/>
      <c r="G645" s="332"/>
      <c r="H645" s="335"/>
      <c r="I645" s="332"/>
      <c r="J645" s="332"/>
      <c r="K645" s="332"/>
      <c r="L645" s="333"/>
      <c r="M645" s="333"/>
      <c r="N645" s="333"/>
      <c r="O645" s="333"/>
      <c r="P645" s="333"/>
      <c r="Q645" s="333"/>
      <c r="R645" s="333"/>
      <c r="S645" s="333"/>
      <c r="T645" s="333"/>
      <c r="U645" s="333"/>
      <c r="V645" s="333"/>
    </row>
    <row r="646" spans="1:22" ht="13.2">
      <c r="A646" s="332"/>
      <c r="B646" s="333"/>
      <c r="C646" s="334"/>
      <c r="D646" s="334"/>
      <c r="E646" s="334"/>
      <c r="F646" s="334"/>
      <c r="G646" s="332"/>
      <c r="H646" s="335"/>
      <c r="I646" s="332"/>
      <c r="J646" s="332"/>
      <c r="K646" s="332"/>
      <c r="L646" s="333"/>
      <c r="M646" s="333"/>
      <c r="N646" s="333"/>
      <c r="O646" s="333"/>
      <c r="P646" s="333"/>
      <c r="Q646" s="333"/>
      <c r="R646" s="333"/>
      <c r="S646" s="333"/>
      <c r="T646" s="333"/>
      <c r="U646" s="333"/>
      <c r="V646" s="333"/>
    </row>
    <row r="647" spans="1:22" ht="13.2">
      <c r="A647" s="332"/>
      <c r="B647" s="333"/>
      <c r="C647" s="334"/>
      <c r="D647" s="334"/>
      <c r="E647" s="334"/>
      <c r="F647" s="334"/>
      <c r="G647" s="332"/>
      <c r="H647" s="335"/>
      <c r="I647" s="332"/>
      <c r="J647" s="332"/>
      <c r="K647" s="332"/>
      <c r="L647" s="333"/>
      <c r="M647" s="333"/>
      <c r="N647" s="333"/>
      <c r="O647" s="333"/>
      <c r="P647" s="333"/>
      <c r="Q647" s="333"/>
      <c r="R647" s="333"/>
      <c r="S647" s="333"/>
      <c r="T647" s="333"/>
      <c r="U647" s="333"/>
      <c r="V647" s="333"/>
    </row>
    <row r="648" spans="1:22" ht="13.2">
      <c r="A648" s="332"/>
      <c r="B648" s="333"/>
      <c r="C648" s="334"/>
      <c r="D648" s="334"/>
      <c r="E648" s="334"/>
      <c r="F648" s="334"/>
      <c r="G648" s="332"/>
      <c r="H648" s="335"/>
      <c r="I648" s="332"/>
      <c r="J648" s="332"/>
      <c r="K648" s="332"/>
      <c r="L648" s="333"/>
      <c r="M648" s="333"/>
      <c r="N648" s="333"/>
      <c r="O648" s="333"/>
      <c r="P648" s="333"/>
      <c r="Q648" s="333"/>
      <c r="R648" s="333"/>
      <c r="S648" s="333"/>
      <c r="T648" s="333"/>
      <c r="U648" s="333"/>
      <c r="V648" s="333"/>
    </row>
    <row r="649" spans="1:22" ht="13.2">
      <c r="A649" s="332"/>
      <c r="B649" s="333"/>
      <c r="C649" s="334"/>
      <c r="D649" s="334"/>
      <c r="E649" s="334"/>
      <c r="F649" s="334"/>
      <c r="G649" s="332"/>
      <c r="H649" s="335"/>
      <c r="I649" s="332"/>
      <c r="J649" s="332"/>
      <c r="K649" s="332"/>
      <c r="L649" s="333"/>
      <c r="M649" s="333"/>
      <c r="N649" s="333"/>
      <c r="O649" s="333"/>
      <c r="P649" s="333"/>
      <c r="Q649" s="333"/>
      <c r="R649" s="333"/>
      <c r="S649" s="333"/>
      <c r="T649" s="333"/>
      <c r="U649" s="333"/>
      <c r="V649" s="333"/>
    </row>
    <row r="650" spans="1:22" ht="13.2">
      <c r="A650" s="332"/>
      <c r="B650" s="333"/>
      <c r="C650" s="334"/>
      <c r="D650" s="334"/>
      <c r="E650" s="334"/>
      <c r="F650" s="334"/>
      <c r="G650" s="332"/>
      <c r="H650" s="335"/>
      <c r="I650" s="332"/>
      <c r="J650" s="332"/>
      <c r="K650" s="332"/>
      <c r="L650" s="333"/>
      <c r="M650" s="333"/>
      <c r="N650" s="333"/>
      <c r="O650" s="333"/>
      <c r="P650" s="333"/>
      <c r="Q650" s="333"/>
      <c r="R650" s="333"/>
      <c r="S650" s="333"/>
      <c r="T650" s="333"/>
      <c r="U650" s="333"/>
      <c r="V650" s="333"/>
    </row>
    <row r="651" spans="1:22" ht="13.2">
      <c r="A651" s="332"/>
      <c r="B651" s="333"/>
      <c r="C651" s="334"/>
      <c r="D651" s="334"/>
      <c r="E651" s="334"/>
      <c r="F651" s="334"/>
      <c r="G651" s="332"/>
      <c r="H651" s="335"/>
      <c r="I651" s="332"/>
      <c r="J651" s="332"/>
      <c r="K651" s="332"/>
      <c r="L651" s="333"/>
      <c r="M651" s="333"/>
      <c r="N651" s="333"/>
      <c r="O651" s="333"/>
      <c r="P651" s="333"/>
      <c r="Q651" s="333"/>
      <c r="R651" s="333"/>
      <c r="S651" s="333"/>
      <c r="T651" s="333"/>
      <c r="U651" s="333"/>
      <c r="V651" s="333"/>
    </row>
    <row r="652" spans="1:22" ht="13.2">
      <c r="A652" s="332"/>
      <c r="B652" s="333"/>
      <c r="C652" s="334"/>
      <c r="D652" s="334"/>
      <c r="E652" s="334"/>
      <c r="F652" s="334"/>
      <c r="G652" s="332"/>
      <c r="H652" s="335"/>
      <c r="I652" s="332"/>
      <c r="J652" s="332"/>
      <c r="K652" s="332"/>
      <c r="L652" s="333"/>
      <c r="M652" s="333"/>
      <c r="N652" s="333"/>
      <c r="O652" s="333"/>
      <c r="P652" s="333"/>
      <c r="Q652" s="333"/>
      <c r="R652" s="333"/>
      <c r="S652" s="333"/>
      <c r="T652" s="333"/>
      <c r="U652" s="333"/>
      <c r="V652" s="333"/>
    </row>
    <row r="653" spans="1:22" ht="13.2">
      <c r="A653" s="332"/>
      <c r="B653" s="333"/>
      <c r="C653" s="334"/>
      <c r="D653" s="334"/>
      <c r="E653" s="334"/>
      <c r="F653" s="334"/>
      <c r="G653" s="332"/>
      <c r="H653" s="335"/>
      <c r="I653" s="332"/>
      <c r="J653" s="332"/>
      <c r="K653" s="332"/>
      <c r="L653" s="333"/>
      <c r="M653" s="333"/>
      <c r="N653" s="333"/>
      <c r="O653" s="333"/>
      <c r="P653" s="333"/>
      <c r="Q653" s="333"/>
      <c r="R653" s="333"/>
      <c r="S653" s="333"/>
      <c r="T653" s="333"/>
      <c r="U653" s="333"/>
      <c r="V653" s="333"/>
    </row>
    <row r="654" spans="1:22" ht="13.2">
      <c r="A654" s="332"/>
      <c r="B654" s="333"/>
      <c r="C654" s="334"/>
      <c r="D654" s="334"/>
      <c r="E654" s="334"/>
      <c r="F654" s="334"/>
      <c r="G654" s="332"/>
      <c r="H654" s="335"/>
      <c r="I654" s="332"/>
      <c r="J654" s="332"/>
      <c r="K654" s="332"/>
      <c r="L654" s="333"/>
      <c r="M654" s="333"/>
      <c r="N654" s="333"/>
      <c r="O654" s="333"/>
      <c r="P654" s="333"/>
      <c r="Q654" s="333"/>
      <c r="R654" s="333"/>
      <c r="S654" s="333"/>
      <c r="T654" s="333"/>
      <c r="U654" s="333"/>
      <c r="V654" s="333"/>
    </row>
    <row r="655" spans="1:22" ht="13.2">
      <c r="A655" s="332"/>
      <c r="B655" s="333"/>
      <c r="C655" s="334"/>
      <c r="D655" s="334"/>
      <c r="E655" s="334"/>
      <c r="F655" s="334"/>
      <c r="G655" s="332"/>
      <c r="H655" s="335"/>
      <c r="I655" s="332"/>
      <c r="J655" s="332"/>
      <c r="K655" s="332"/>
      <c r="L655" s="333"/>
      <c r="M655" s="333"/>
      <c r="N655" s="333"/>
      <c r="O655" s="333"/>
      <c r="P655" s="333"/>
      <c r="Q655" s="333"/>
      <c r="R655" s="333"/>
      <c r="S655" s="333"/>
      <c r="T655" s="333"/>
      <c r="U655" s="333"/>
      <c r="V655" s="333"/>
    </row>
    <row r="656" spans="1:22" ht="13.2">
      <c r="A656" s="332"/>
      <c r="B656" s="333"/>
      <c r="C656" s="334"/>
      <c r="D656" s="334"/>
      <c r="E656" s="334"/>
      <c r="F656" s="334"/>
      <c r="G656" s="332"/>
      <c r="H656" s="335"/>
      <c r="I656" s="332"/>
      <c r="J656" s="332"/>
      <c r="K656" s="332"/>
      <c r="L656" s="333"/>
      <c r="M656" s="333"/>
      <c r="N656" s="333"/>
      <c r="O656" s="333"/>
      <c r="P656" s="333"/>
      <c r="Q656" s="333"/>
      <c r="R656" s="333"/>
      <c r="S656" s="333"/>
      <c r="T656" s="333"/>
      <c r="U656" s="333"/>
      <c r="V656" s="333"/>
    </row>
    <row r="657" spans="1:22" ht="13.2">
      <c r="A657" s="332"/>
      <c r="B657" s="333"/>
      <c r="C657" s="334"/>
      <c r="D657" s="334"/>
      <c r="E657" s="334"/>
      <c r="F657" s="334"/>
      <c r="G657" s="332"/>
      <c r="H657" s="335"/>
      <c r="I657" s="332"/>
      <c r="J657" s="332"/>
      <c r="K657" s="332"/>
      <c r="L657" s="333"/>
      <c r="M657" s="333"/>
      <c r="N657" s="333"/>
      <c r="O657" s="333"/>
      <c r="P657" s="333"/>
      <c r="Q657" s="333"/>
      <c r="R657" s="333"/>
      <c r="S657" s="333"/>
      <c r="T657" s="333"/>
      <c r="U657" s="333"/>
      <c r="V657" s="333"/>
    </row>
    <row r="658" spans="1:22" ht="13.2">
      <c r="A658" s="332"/>
      <c r="B658" s="333"/>
      <c r="C658" s="334"/>
      <c r="D658" s="334"/>
      <c r="E658" s="334"/>
      <c r="F658" s="334"/>
      <c r="G658" s="332"/>
      <c r="H658" s="335"/>
      <c r="I658" s="332"/>
      <c r="J658" s="332"/>
      <c r="K658" s="332"/>
      <c r="L658" s="333"/>
      <c r="M658" s="333"/>
      <c r="N658" s="333"/>
      <c r="O658" s="333"/>
      <c r="P658" s="333"/>
      <c r="Q658" s="333"/>
      <c r="R658" s="333"/>
      <c r="S658" s="333"/>
      <c r="T658" s="333"/>
      <c r="U658" s="333"/>
      <c r="V658" s="333"/>
    </row>
    <row r="659" spans="1:22" ht="13.2">
      <c r="A659" s="332"/>
      <c r="B659" s="333"/>
      <c r="C659" s="334"/>
      <c r="D659" s="334"/>
      <c r="E659" s="334"/>
      <c r="F659" s="334"/>
      <c r="G659" s="332"/>
      <c r="H659" s="335"/>
      <c r="I659" s="332"/>
      <c r="J659" s="332"/>
      <c r="K659" s="332"/>
      <c r="L659" s="333"/>
      <c r="M659" s="333"/>
      <c r="N659" s="333"/>
      <c r="O659" s="333"/>
      <c r="P659" s="333"/>
      <c r="Q659" s="333"/>
      <c r="R659" s="333"/>
      <c r="S659" s="333"/>
      <c r="T659" s="333"/>
      <c r="U659" s="333"/>
      <c r="V659" s="333"/>
    </row>
    <row r="660" spans="1:22" ht="13.2">
      <c r="A660" s="332"/>
      <c r="B660" s="333"/>
      <c r="C660" s="334"/>
      <c r="D660" s="334"/>
      <c r="E660" s="334"/>
      <c r="F660" s="334"/>
      <c r="G660" s="332"/>
      <c r="H660" s="335"/>
      <c r="I660" s="332"/>
      <c r="J660" s="332"/>
      <c r="K660" s="332"/>
      <c r="L660" s="333"/>
      <c r="M660" s="333"/>
      <c r="N660" s="333"/>
      <c r="O660" s="333"/>
      <c r="P660" s="333"/>
      <c r="Q660" s="333"/>
      <c r="R660" s="333"/>
      <c r="S660" s="333"/>
      <c r="T660" s="333"/>
      <c r="U660" s="333"/>
      <c r="V660" s="333"/>
    </row>
    <row r="661" spans="1:22" ht="13.2">
      <c r="A661" s="332"/>
      <c r="B661" s="333"/>
      <c r="C661" s="334"/>
      <c r="D661" s="334"/>
      <c r="E661" s="334"/>
      <c r="F661" s="334"/>
      <c r="G661" s="332"/>
      <c r="H661" s="335"/>
      <c r="I661" s="332"/>
      <c r="J661" s="332"/>
      <c r="K661" s="332"/>
      <c r="L661" s="333"/>
      <c r="M661" s="333"/>
      <c r="N661" s="333"/>
      <c r="O661" s="333"/>
      <c r="P661" s="333"/>
      <c r="Q661" s="333"/>
      <c r="R661" s="333"/>
      <c r="S661" s="333"/>
      <c r="T661" s="333"/>
      <c r="U661" s="333"/>
      <c r="V661" s="333"/>
    </row>
    <row r="662" spans="1:22" ht="13.2">
      <c r="A662" s="332"/>
      <c r="B662" s="333"/>
      <c r="C662" s="334"/>
      <c r="D662" s="334"/>
      <c r="E662" s="334"/>
      <c r="F662" s="334"/>
      <c r="G662" s="332"/>
      <c r="H662" s="335"/>
      <c r="I662" s="332"/>
      <c r="J662" s="332"/>
      <c r="K662" s="332"/>
      <c r="L662" s="333"/>
      <c r="M662" s="333"/>
      <c r="N662" s="333"/>
      <c r="O662" s="333"/>
      <c r="P662" s="333"/>
      <c r="Q662" s="333"/>
      <c r="R662" s="333"/>
      <c r="S662" s="333"/>
      <c r="T662" s="333"/>
      <c r="U662" s="333"/>
      <c r="V662" s="333"/>
    </row>
    <row r="663" spans="1:22" ht="13.2">
      <c r="A663" s="332"/>
      <c r="B663" s="333"/>
      <c r="C663" s="334"/>
      <c r="D663" s="334"/>
      <c r="E663" s="334"/>
      <c r="F663" s="334"/>
      <c r="G663" s="332"/>
      <c r="H663" s="335"/>
      <c r="I663" s="332"/>
      <c r="J663" s="332"/>
      <c r="K663" s="332"/>
      <c r="L663" s="333"/>
      <c r="M663" s="333"/>
      <c r="N663" s="333"/>
      <c r="O663" s="333"/>
      <c r="P663" s="333"/>
      <c r="Q663" s="333"/>
      <c r="R663" s="333"/>
      <c r="S663" s="333"/>
      <c r="T663" s="333"/>
      <c r="U663" s="333"/>
      <c r="V663" s="333"/>
    </row>
    <row r="664" spans="1:22" ht="13.2">
      <c r="A664" s="332"/>
      <c r="B664" s="333"/>
      <c r="C664" s="334"/>
      <c r="D664" s="334"/>
      <c r="E664" s="334"/>
      <c r="F664" s="334"/>
      <c r="G664" s="332"/>
      <c r="H664" s="335"/>
      <c r="I664" s="332"/>
      <c r="J664" s="332"/>
      <c r="K664" s="332"/>
      <c r="L664" s="333"/>
      <c r="M664" s="333"/>
      <c r="N664" s="333"/>
      <c r="O664" s="333"/>
      <c r="P664" s="333"/>
      <c r="Q664" s="333"/>
      <c r="R664" s="333"/>
      <c r="S664" s="333"/>
      <c r="T664" s="333"/>
      <c r="U664" s="333"/>
      <c r="V664" s="333"/>
    </row>
    <row r="665" spans="1:22" ht="13.2">
      <c r="A665" s="332"/>
      <c r="B665" s="333"/>
      <c r="C665" s="334"/>
      <c r="D665" s="334"/>
      <c r="E665" s="334"/>
      <c r="F665" s="334"/>
      <c r="G665" s="332"/>
      <c r="H665" s="335"/>
      <c r="I665" s="332"/>
      <c r="J665" s="332"/>
      <c r="K665" s="332"/>
      <c r="L665" s="333"/>
      <c r="M665" s="333"/>
      <c r="N665" s="333"/>
      <c r="O665" s="333"/>
      <c r="P665" s="333"/>
      <c r="Q665" s="333"/>
      <c r="R665" s="333"/>
      <c r="S665" s="333"/>
      <c r="T665" s="333"/>
      <c r="U665" s="333"/>
      <c r="V665" s="333"/>
    </row>
    <row r="666" spans="1:22" ht="13.2">
      <c r="A666" s="332"/>
      <c r="B666" s="333"/>
      <c r="C666" s="334"/>
      <c r="D666" s="334"/>
      <c r="E666" s="334"/>
      <c r="F666" s="334"/>
      <c r="G666" s="332"/>
      <c r="H666" s="335"/>
      <c r="I666" s="332"/>
      <c r="J666" s="332"/>
      <c r="K666" s="332"/>
      <c r="L666" s="333"/>
      <c r="M666" s="333"/>
      <c r="N666" s="333"/>
      <c r="O666" s="333"/>
      <c r="P666" s="333"/>
      <c r="Q666" s="333"/>
      <c r="R666" s="333"/>
      <c r="S666" s="333"/>
      <c r="T666" s="333"/>
      <c r="U666" s="333"/>
      <c r="V666" s="333"/>
    </row>
    <row r="667" spans="1:22" ht="13.2">
      <c r="A667" s="332"/>
      <c r="B667" s="333"/>
      <c r="C667" s="334"/>
      <c r="D667" s="334"/>
      <c r="E667" s="334"/>
      <c r="F667" s="334"/>
      <c r="G667" s="332"/>
      <c r="H667" s="335"/>
      <c r="I667" s="332"/>
      <c r="J667" s="332"/>
      <c r="K667" s="332"/>
      <c r="L667" s="333"/>
      <c r="M667" s="333"/>
      <c r="N667" s="333"/>
      <c r="O667" s="333"/>
      <c r="P667" s="333"/>
      <c r="Q667" s="333"/>
      <c r="R667" s="333"/>
      <c r="S667" s="333"/>
      <c r="T667" s="333"/>
      <c r="U667" s="333"/>
      <c r="V667" s="333"/>
    </row>
    <row r="668" spans="1:22" ht="13.2">
      <c r="A668" s="332"/>
      <c r="B668" s="333"/>
      <c r="C668" s="334"/>
      <c r="D668" s="334"/>
      <c r="E668" s="334"/>
      <c r="F668" s="334"/>
      <c r="G668" s="332"/>
      <c r="H668" s="335"/>
      <c r="I668" s="332"/>
      <c r="J668" s="332"/>
      <c r="K668" s="332"/>
      <c r="L668" s="333"/>
      <c r="M668" s="333"/>
      <c r="N668" s="333"/>
      <c r="O668" s="333"/>
      <c r="P668" s="333"/>
      <c r="Q668" s="333"/>
      <c r="R668" s="333"/>
      <c r="S668" s="333"/>
      <c r="T668" s="333"/>
      <c r="U668" s="333"/>
      <c r="V668" s="333"/>
    </row>
    <row r="669" spans="1:22" ht="13.2">
      <c r="A669" s="332"/>
      <c r="B669" s="333"/>
      <c r="C669" s="334"/>
      <c r="D669" s="334"/>
      <c r="E669" s="334"/>
      <c r="F669" s="334"/>
      <c r="G669" s="332"/>
      <c r="H669" s="335"/>
      <c r="I669" s="332"/>
      <c r="J669" s="332"/>
      <c r="K669" s="332"/>
      <c r="L669" s="333"/>
      <c r="M669" s="333"/>
      <c r="N669" s="333"/>
      <c r="O669" s="333"/>
      <c r="P669" s="333"/>
      <c r="Q669" s="333"/>
      <c r="R669" s="333"/>
      <c r="S669" s="333"/>
      <c r="T669" s="333"/>
      <c r="U669" s="333"/>
      <c r="V669" s="333"/>
    </row>
    <row r="670" spans="1:22" ht="13.2">
      <c r="A670" s="332"/>
      <c r="B670" s="333"/>
      <c r="C670" s="334"/>
      <c r="D670" s="334"/>
      <c r="E670" s="334"/>
      <c r="F670" s="334"/>
      <c r="G670" s="332"/>
      <c r="H670" s="335"/>
      <c r="I670" s="332"/>
      <c r="J670" s="332"/>
      <c r="K670" s="332"/>
      <c r="L670" s="333"/>
      <c r="M670" s="333"/>
      <c r="N670" s="333"/>
      <c r="O670" s="333"/>
      <c r="P670" s="333"/>
      <c r="Q670" s="333"/>
      <c r="R670" s="333"/>
      <c r="S670" s="333"/>
      <c r="T670" s="333"/>
      <c r="U670" s="333"/>
      <c r="V670" s="333"/>
    </row>
    <row r="671" spans="1:22" ht="13.2">
      <c r="A671" s="332"/>
      <c r="B671" s="333"/>
      <c r="C671" s="334"/>
      <c r="D671" s="334"/>
      <c r="E671" s="334"/>
      <c r="F671" s="334"/>
      <c r="G671" s="332"/>
      <c r="H671" s="335"/>
      <c r="I671" s="332"/>
      <c r="J671" s="332"/>
      <c r="K671" s="332"/>
      <c r="L671" s="333"/>
      <c r="M671" s="333"/>
      <c r="N671" s="333"/>
      <c r="O671" s="333"/>
      <c r="P671" s="333"/>
      <c r="Q671" s="333"/>
      <c r="R671" s="333"/>
      <c r="S671" s="333"/>
      <c r="T671" s="333"/>
      <c r="U671" s="333"/>
      <c r="V671" s="333"/>
    </row>
    <row r="672" spans="1:22" ht="13.2">
      <c r="A672" s="332"/>
      <c r="B672" s="333"/>
      <c r="C672" s="334"/>
      <c r="D672" s="334"/>
      <c r="E672" s="334"/>
      <c r="F672" s="334"/>
      <c r="G672" s="332"/>
      <c r="H672" s="335"/>
      <c r="I672" s="332"/>
      <c r="J672" s="332"/>
      <c r="K672" s="332"/>
      <c r="L672" s="333"/>
      <c r="M672" s="333"/>
      <c r="N672" s="333"/>
      <c r="O672" s="333"/>
      <c r="P672" s="333"/>
      <c r="Q672" s="333"/>
      <c r="R672" s="333"/>
      <c r="S672" s="333"/>
      <c r="T672" s="333"/>
      <c r="U672" s="333"/>
      <c r="V672" s="333"/>
    </row>
    <row r="673" spans="1:22" ht="13.2">
      <c r="A673" s="332"/>
      <c r="B673" s="333"/>
      <c r="C673" s="334"/>
      <c r="D673" s="334"/>
      <c r="E673" s="334"/>
      <c r="F673" s="334"/>
      <c r="G673" s="332"/>
      <c r="H673" s="335"/>
      <c r="I673" s="332"/>
      <c r="J673" s="332"/>
      <c r="K673" s="332"/>
      <c r="L673" s="333"/>
      <c r="M673" s="333"/>
      <c r="N673" s="333"/>
      <c r="O673" s="333"/>
      <c r="P673" s="333"/>
      <c r="Q673" s="333"/>
      <c r="R673" s="333"/>
      <c r="S673" s="333"/>
      <c r="T673" s="333"/>
      <c r="U673" s="333"/>
      <c r="V673" s="333"/>
    </row>
    <row r="674" spans="1:22" ht="13.2">
      <c r="A674" s="332"/>
      <c r="B674" s="333"/>
      <c r="C674" s="334"/>
      <c r="D674" s="334"/>
      <c r="E674" s="334"/>
      <c r="F674" s="334"/>
      <c r="G674" s="332"/>
      <c r="H674" s="335"/>
      <c r="I674" s="332"/>
      <c r="J674" s="332"/>
      <c r="K674" s="332"/>
      <c r="L674" s="333"/>
      <c r="M674" s="333"/>
      <c r="N674" s="333"/>
      <c r="O674" s="333"/>
      <c r="P674" s="333"/>
      <c r="Q674" s="333"/>
      <c r="R674" s="333"/>
      <c r="S674" s="333"/>
      <c r="T674" s="333"/>
      <c r="U674" s="333"/>
      <c r="V674" s="333"/>
    </row>
    <row r="675" spans="1:22" ht="13.2">
      <c r="A675" s="332"/>
      <c r="B675" s="333"/>
      <c r="C675" s="334"/>
      <c r="D675" s="334"/>
      <c r="E675" s="334"/>
      <c r="F675" s="334"/>
      <c r="G675" s="332"/>
      <c r="H675" s="335"/>
      <c r="I675" s="332"/>
      <c r="J675" s="332"/>
      <c r="K675" s="332"/>
      <c r="L675" s="333"/>
      <c r="M675" s="333"/>
      <c r="N675" s="333"/>
      <c r="O675" s="333"/>
      <c r="P675" s="333"/>
      <c r="Q675" s="333"/>
      <c r="R675" s="333"/>
      <c r="S675" s="333"/>
      <c r="T675" s="333"/>
      <c r="U675" s="333"/>
      <c r="V675" s="333"/>
    </row>
    <row r="676" spans="1:22" ht="13.2">
      <c r="A676" s="332"/>
      <c r="B676" s="333"/>
      <c r="C676" s="334"/>
      <c r="D676" s="334"/>
      <c r="E676" s="334"/>
      <c r="F676" s="334"/>
      <c r="G676" s="332"/>
      <c r="H676" s="335"/>
      <c r="I676" s="332"/>
      <c r="J676" s="332"/>
      <c r="K676" s="332"/>
      <c r="L676" s="333"/>
      <c r="M676" s="333"/>
      <c r="N676" s="333"/>
      <c r="O676" s="333"/>
      <c r="P676" s="333"/>
      <c r="Q676" s="333"/>
      <c r="R676" s="333"/>
      <c r="S676" s="333"/>
      <c r="T676" s="333"/>
      <c r="U676" s="333"/>
      <c r="V676" s="333"/>
    </row>
    <row r="677" spans="1:22" ht="13.2">
      <c r="A677" s="332"/>
      <c r="B677" s="333"/>
      <c r="C677" s="334"/>
      <c r="D677" s="334"/>
      <c r="E677" s="334"/>
      <c r="F677" s="334"/>
      <c r="G677" s="332"/>
      <c r="H677" s="335"/>
      <c r="I677" s="332"/>
      <c r="J677" s="332"/>
      <c r="K677" s="332"/>
      <c r="L677" s="333"/>
      <c r="M677" s="333"/>
      <c r="N677" s="333"/>
      <c r="O677" s="333"/>
      <c r="P677" s="333"/>
      <c r="Q677" s="333"/>
      <c r="R677" s="333"/>
      <c r="S677" s="333"/>
      <c r="T677" s="333"/>
      <c r="U677" s="333"/>
      <c r="V677" s="333"/>
    </row>
    <row r="678" spans="1:22" ht="13.2">
      <c r="A678" s="332"/>
      <c r="B678" s="333"/>
      <c r="C678" s="334"/>
      <c r="D678" s="334"/>
      <c r="E678" s="334"/>
      <c r="F678" s="334"/>
      <c r="G678" s="332"/>
      <c r="H678" s="335"/>
      <c r="I678" s="332"/>
      <c r="J678" s="332"/>
      <c r="K678" s="332"/>
      <c r="L678" s="333"/>
      <c r="M678" s="333"/>
      <c r="N678" s="333"/>
      <c r="O678" s="333"/>
      <c r="P678" s="333"/>
      <c r="Q678" s="333"/>
      <c r="R678" s="333"/>
      <c r="S678" s="333"/>
      <c r="T678" s="333"/>
      <c r="U678" s="333"/>
      <c r="V678" s="333"/>
    </row>
    <row r="679" spans="1:22" ht="13.2">
      <c r="A679" s="332"/>
      <c r="B679" s="333"/>
      <c r="C679" s="334"/>
      <c r="D679" s="334"/>
      <c r="E679" s="334"/>
      <c r="F679" s="334"/>
      <c r="G679" s="332"/>
      <c r="H679" s="335"/>
      <c r="I679" s="332"/>
      <c r="J679" s="332"/>
      <c r="K679" s="332"/>
      <c r="L679" s="333"/>
      <c r="M679" s="333"/>
      <c r="N679" s="333"/>
      <c r="O679" s="333"/>
      <c r="P679" s="333"/>
      <c r="Q679" s="333"/>
      <c r="R679" s="333"/>
      <c r="S679" s="333"/>
      <c r="T679" s="333"/>
      <c r="U679" s="333"/>
      <c r="V679" s="333"/>
    </row>
    <row r="680" spans="1:22" ht="13.2">
      <c r="A680" s="332"/>
      <c r="B680" s="333"/>
      <c r="C680" s="334"/>
      <c r="D680" s="334"/>
      <c r="E680" s="334"/>
      <c r="F680" s="334"/>
      <c r="G680" s="332"/>
      <c r="H680" s="335"/>
      <c r="I680" s="332"/>
      <c r="J680" s="332"/>
      <c r="K680" s="332"/>
      <c r="L680" s="333"/>
      <c r="M680" s="333"/>
      <c r="N680" s="333"/>
      <c r="O680" s="333"/>
      <c r="P680" s="333"/>
      <c r="Q680" s="333"/>
      <c r="R680" s="333"/>
      <c r="S680" s="333"/>
      <c r="T680" s="333"/>
      <c r="U680" s="333"/>
      <c r="V680" s="333"/>
    </row>
    <row r="681" spans="1:22" ht="13.2">
      <c r="A681" s="332"/>
      <c r="B681" s="333"/>
      <c r="C681" s="334"/>
      <c r="D681" s="334"/>
      <c r="E681" s="334"/>
      <c r="F681" s="334"/>
      <c r="G681" s="332"/>
      <c r="H681" s="335"/>
      <c r="I681" s="332"/>
      <c r="J681" s="332"/>
      <c r="K681" s="332"/>
      <c r="L681" s="333"/>
      <c r="M681" s="333"/>
      <c r="N681" s="333"/>
      <c r="O681" s="333"/>
      <c r="P681" s="333"/>
      <c r="Q681" s="333"/>
      <c r="R681" s="333"/>
      <c r="S681" s="333"/>
      <c r="T681" s="333"/>
      <c r="U681" s="333"/>
      <c r="V681" s="333"/>
    </row>
    <row r="682" spans="1:22" ht="13.2">
      <c r="A682" s="332"/>
      <c r="B682" s="333"/>
      <c r="C682" s="334"/>
      <c r="D682" s="334"/>
      <c r="E682" s="334"/>
      <c r="F682" s="334"/>
      <c r="G682" s="332"/>
      <c r="H682" s="335"/>
      <c r="I682" s="332"/>
      <c r="J682" s="332"/>
      <c r="K682" s="332"/>
      <c r="L682" s="333"/>
      <c r="M682" s="333"/>
      <c r="N682" s="333"/>
      <c r="O682" s="333"/>
      <c r="P682" s="333"/>
      <c r="Q682" s="333"/>
      <c r="R682" s="333"/>
      <c r="S682" s="333"/>
      <c r="T682" s="333"/>
      <c r="U682" s="333"/>
      <c r="V682" s="333"/>
    </row>
    <row r="683" spans="1:22" ht="13.2">
      <c r="A683" s="332"/>
      <c r="B683" s="333"/>
      <c r="C683" s="334"/>
      <c r="D683" s="334"/>
      <c r="E683" s="334"/>
      <c r="F683" s="334"/>
      <c r="G683" s="332"/>
      <c r="H683" s="335"/>
      <c r="I683" s="332"/>
      <c r="J683" s="332"/>
      <c r="K683" s="332"/>
      <c r="L683" s="333"/>
      <c r="M683" s="333"/>
      <c r="N683" s="333"/>
      <c r="O683" s="333"/>
      <c r="P683" s="333"/>
      <c r="Q683" s="333"/>
      <c r="R683" s="333"/>
      <c r="S683" s="333"/>
      <c r="T683" s="333"/>
      <c r="U683" s="333"/>
      <c r="V683" s="333"/>
    </row>
    <row r="684" spans="1:22" ht="13.2">
      <c r="A684" s="332"/>
      <c r="B684" s="333"/>
      <c r="C684" s="334"/>
      <c r="D684" s="334"/>
      <c r="E684" s="334"/>
      <c r="F684" s="334"/>
      <c r="G684" s="332"/>
      <c r="H684" s="335"/>
      <c r="I684" s="332"/>
      <c r="J684" s="332"/>
      <c r="K684" s="332"/>
      <c r="L684" s="333"/>
      <c r="M684" s="333"/>
      <c r="N684" s="333"/>
      <c r="O684" s="333"/>
      <c r="P684" s="333"/>
      <c r="Q684" s="333"/>
      <c r="R684" s="333"/>
      <c r="S684" s="333"/>
      <c r="T684" s="333"/>
      <c r="U684" s="333"/>
      <c r="V684" s="333"/>
    </row>
    <row r="685" spans="1:22" ht="13.2">
      <c r="A685" s="332"/>
      <c r="B685" s="333"/>
      <c r="C685" s="334"/>
      <c r="D685" s="334"/>
      <c r="E685" s="334"/>
      <c r="F685" s="334"/>
      <c r="G685" s="332"/>
      <c r="H685" s="335"/>
      <c r="I685" s="332"/>
      <c r="J685" s="332"/>
      <c r="K685" s="332"/>
      <c r="L685" s="333"/>
      <c r="M685" s="333"/>
      <c r="N685" s="333"/>
      <c r="O685" s="333"/>
      <c r="P685" s="333"/>
      <c r="Q685" s="333"/>
      <c r="R685" s="333"/>
      <c r="S685" s="333"/>
      <c r="T685" s="333"/>
      <c r="U685" s="333"/>
      <c r="V685" s="333"/>
    </row>
    <row r="686" spans="1:22" ht="13.2">
      <c r="A686" s="332"/>
      <c r="B686" s="333"/>
      <c r="C686" s="334"/>
      <c r="D686" s="334"/>
      <c r="E686" s="334"/>
      <c r="F686" s="334"/>
      <c r="G686" s="332"/>
      <c r="H686" s="335"/>
      <c r="I686" s="332"/>
      <c r="J686" s="332"/>
      <c r="K686" s="332"/>
      <c r="L686" s="333"/>
      <c r="M686" s="333"/>
      <c r="N686" s="333"/>
      <c r="O686" s="333"/>
      <c r="P686" s="333"/>
      <c r="Q686" s="333"/>
      <c r="R686" s="333"/>
      <c r="S686" s="333"/>
      <c r="T686" s="333"/>
      <c r="U686" s="333"/>
      <c r="V686" s="333"/>
    </row>
    <row r="687" spans="1:22" ht="13.2">
      <c r="A687" s="332"/>
      <c r="B687" s="333"/>
      <c r="C687" s="334"/>
      <c r="D687" s="334"/>
      <c r="E687" s="334"/>
      <c r="F687" s="334"/>
      <c r="G687" s="332"/>
      <c r="H687" s="335"/>
      <c r="I687" s="332"/>
      <c r="J687" s="332"/>
      <c r="K687" s="332"/>
      <c r="L687" s="333"/>
      <c r="M687" s="333"/>
      <c r="N687" s="333"/>
      <c r="O687" s="333"/>
      <c r="P687" s="333"/>
      <c r="Q687" s="333"/>
      <c r="R687" s="333"/>
      <c r="S687" s="333"/>
      <c r="T687" s="333"/>
      <c r="U687" s="333"/>
      <c r="V687" s="333"/>
    </row>
    <row r="688" spans="1:22" ht="13.2">
      <c r="A688" s="332"/>
      <c r="B688" s="333"/>
      <c r="C688" s="334"/>
      <c r="D688" s="334"/>
      <c r="E688" s="334"/>
      <c r="F688" s="334"/>
      <c r="G688" s="332"/>
      <c r="H688" s="335"/>
      <c r="I688" s="332"/>
      <c r="J688" s="332"/>
      <c r="K688" s="332"/>
      <c r="L688" s="333"/>
      <c r="M688" s="333"/>
      <c r="N688" s="333"/>
      <c r="O688" s="333"/>
      <c r="P688" s="333"/>
      <c r="Q688" s="333"/>
      <c r="R688" s="333"/>
      <c r="S688" s="333"/>
      <c r="T688" s="333"/>
      <c r="U688" s="333"/>
      <c r="V688" s="333"/>
    </row>
    <row r="689" spans="1:22" ht="13.2">
      <c r="A689" s="332"/>
      <c r="B689" s="333"/>
      <c r="C689" s="334"/>
      <c r="D689" s="334"/>
      <c r="E689" s="334"/>
      <c r="F689" s="334"/>
      <c r="G689" s="332"/>
      <c r="H689" s="335"/>
      <c r="I689" s="332"/>
      <c r="J689" s="332"/>
      <c r="K689" s="332"/>
      <c r="L689" s="333"/>
      <c r="M689" s="333"/>
      <c r="N689" s="333"/>
      <c r="O689" s="333"/>
      <c r="P689" s="333"/>
      <c r="Q689" s="333"/>
      <c r="R689" s="333"/>
      <c r="S689" s="333"/>
      <c r="T689" s="333"/>
      <c r="U689" s="333"/>
      <c r="V689" s="333"/>
    </row>
    <row r="690" spans="1:22" ht="13.2">
      <c r="A690" s="332"/>
      <c r="B690" s="333"/>
      <c r="C690" s="334"/>
      <c r="D690" s="334"/>
      <c r="E690" s="334"/>
      <c r="F690" s="334"/>
      <c r="G690" s="332"/>
      <c r="H690" s="335"/>
      <c r="I690" s="332"/>
      <c r="J690" s="332"/>
      <c r="K690" s="332"/>
      <c r="L690" s="333"/>
      <c r="M690" s="333"/>
      <c r="N690" s="333"/>
      <c r="O690" s="333"/>
      <c r="P690" s="333"/>
      <c r="Q690" s="333"/>
      <c r="R690" s="333"/>
      <c r="S690" s="333"/>
      <c r="T690" s="333"/>
      <c r="U690" s="333"/>
      <c r="V690" s="333"/>
    </row>
    <row r="691" spans="1:22" ht="13.2">
      <c r="A691" s="332"/>
      <c r="B691" s="333"/>
      <c r="C691" s="334"/>
      <c r="D691" s="334"/>
      <c r="E691" s="334"/>
      <c r="F691" s="334"/>
      <c r="G691" s="332"/>
      <c r="H691" s="335"/>
      <c r="I691" s="332"/>
      <c r="J691" s="332"/>
      <c r="K691" s="332"/>
      <c r="L691" s="333"/>
      <c r="M691" s="333"/>
      <c r="N691" s="333"/>
      <c r="O691" s="333"/>
      <c r="P691" s="333"/>
      <c r="Q691" s="333"/>
      <c r="R691" s="333"/>
      <c r="S691" s="333"/>
      <c r="T691" s="333"/>
      <c r="U691" s="333"/>
      <c r="V691" s="333"/>
    </row>
    <row r="692" spans="1:22" ht="13.2">
      <c r="A692" s="332"/>
      <c r="B692" s="333"/>
      <c r="C692" s="334"/>
      <c r="D692" s="334"/>
      <c r="E692" s="334"/>
      <c r="F692" s="334"/>
      <c r="G692" s="332"/>
      <c r="H692" s="335"/>
      <c r="I692" s="332"/>
      <c r="J692" s="332"/>
      <c r="K692" s="332"/>
      <c r="L692" s="333"/>
      <c r="M692" s="333"/>
      <c r="N692" s="333"/>
      <c r="O692" s="333"/>
      <c r="P692" s="333"/>
      <c r="Q692" s="333"/>
      <c r="R692" s="333"/>
      <c r="S692" s="333"/>
      <c r="T692" s="333"/>
      <c r="U692" s="333"/>
      <c r="V692" s="333"/>
    </row>
    <row r="693" spans="1:22" ht="13.2">
      <c r="A693" s="332"/>
      <c r="B693" s="333"/>
      <c r="C693" s="334"/>
      <c r="D693" s="334"/>
      <c r="E693" s="334"/>
      <c r="F693" s="334"/>
      <c r="G693" s="332"/>
      <c r="H693" s="335"/>
      <c r="I693" s="332"/>
      <c r="J693" s="332"/>
      <c r="K693" s="332"/>
      <c r="L693" s="333"/>
      <c r="M693" s="333"/>
      <c r="N693" s="333"/>
      <c r="O693" s="333"/>
      <c r="P693" s="333"/>
      <c r="Q693" s="333"/>
      <c r="R693" s="333"/>
      <c r="S693" s="333"/>
      <c r="T693" s="333"/>
      <c r="U693" s="333"/>
      <c r="V693" s="333"/>
    </row>
    <row r="694" spans="1:22" ht="13.2">
      <c r="A694" s="332"/>
      <c r="B694" s="333"/>
      <c r="C694" s="334"/>
      <c r="D694" s="334"/>
      <c r="E694" s="334"/>
      <c r="F694" s="334"/>
      <c r="G694" s="332"/>
      <c r="H694" s="335"/>
      <c r="I694" s="332"/>
      <c r="J694" s="332"/>
      <c r="K694" s="332"/>
      <c r="L694" s="333"/>
      <c r="M694" s="333"/>
      <c r="N694" s="333"/>
      <c r="O694" s="333"/>
      <c r="P694" s="333"/>
      <c r="Q694" s="333"/>
      <c r="R694" s="333"/>
      <c r="S694" s="333"/>
      <c r="T694" s="333"/>
      <c r="U694" s="333"/>
      <c r="V694" s="333"/>
    </row>
    <row r="695" spans="1:22" ht="13.2">
      <c r="A695" s="332"/>
      <c r="B695" s="333"/>
      <c r="C695" s="334"/>
      <c r="D695" s="334"/>
      <c r="E695" s="334"/>
      <c r="F695" s="334"/>
      <c r="G695" s="332"/>
      <c r="H695" s="335"/>
      <c r="I695" s="332"/>
      <c r="J695" s="332"/>
      <c r="K695" s="332"/>
      <c r="L695" s="333"/>
      <c r="M695" s="333"/>
      <c r="N695" s="333"/>
      <c r="O695" s="333"/>
      <c r="P695" s="333"/>
      <c r="Q695" s="333"/>
      <c r="R695" s="333"/>
      <c r="S695" s="333"/>
      <c r="T695" s="333"/>
      <c r="U695" s="333"/>
      <c r="V695" s="333"/>
    </row>
    <row r="696" spans="1:22" ht="13.2">
      <c r="A696" s="332"/>
      <c r="B696" s="333"/>
      <c r="C696" s="334"/>
      <c r="D696" s="334"/>
      <c r="E696" s="334"/>
      <c r="F696" s="334"/>
      <c r="G696" s="332"/>
      <c r="H696" s="335"/>
      <c r="I696" s="332"/>
      <c r="J696" s="332"/>
      <c r="K696" s="332"/>
      <c r="L696" s="333"/>
      <c r="M696" s="333"/>
      <c r="N696" s="333"/>
      <c r="O696" s="333"/>
      <c r="P696" s="333"/>
      <c r="Q696" s="333"/>
      <c r="R696" s="333"/>
      <c r="S696" s="333"/>
      <c r="T696" s="333"/>
      <c r="U696" s="333"/>
      <c r="V696" s="333"/>
    </row>
    <row r="697" spans="1:22" ht="13.2">
      <c r="A697" s="332"/>
      <c r="B697" s="333"/>
      <c r="C697" s="334"/>
      <c r="D697" s="334"/>
      <c r="E697" s="334"/>
      <c r="F697" s="334"/>
      <c r="G697" s="332"/>
      <c r="H697" s="335"/>
      <c r="I697" s="332"/>
      <c r="J697" s="332"/>
      <c r="K697" s="332"/>
      <c r="L697" s="333"/>
      <c r="M697" s="333"/>
      <c r="N697" s="333"/>
      <c r="O697" s="333"/>
      <c r="P697" s="333"/>
      <c r="Q697" s="333"/>
      <c r="R697" s="333"/>
      <c r="S697" s="333"/>
      <c r="T697" s="333"/>
      <c r="U697" s="333"/>
      <c r="V697" s="333"/>
    </row>
    <row r="698" spans="1:22" ht="13.2">
      <c r="A698" s="332"/>
      <c r="B698" s="333"/>
      <c r="C698" s="334"/>
      <c r="D698" s="334"/>
      <c r="E698" s="334"/>
      <c r="F698" s="334"/>
      <c r="G698" s="332"/>
      <c r="H698" s="335"/>
      <c r="I698" s="332"/>
      <c r="J698" s="332"/>
      <c r="K698" s="332"/>
      <c r="L698" s="333"/>
      <c r="M698" s="333"/>
      <c r="N698" s="333"/>
      <c r="O698" s="333"/>
      <c r="P698" s="333"/>
      <c r="Q698" s="333"/>
      <c r="R698" s="333"/>
      <c r="S698" s="333"/>
      <c r="T698" s="333"/>
      <c r="U698" s="333"/>
      <c r="V698" s="333"/>
    </row>
    <row r="699" spans="1:22" ht="13.2">
      <c r="A699" s="332"/>
      <c r="B699" s="333"/>
      <c r="C699" s="334"/>
      <c r="D699" s="334"/>
      <c r="E699" s="334"/>
      <c r="F699" s="334"/>
      <c r="G699" s="332"/>
      <c r="H699" s="335"/>
      <c r="I699" s="332"/>
      <c r="J699" s="332"/>
      <c r="K699" s="332"/>
      <c r="L699" s="333"/>
      <c r="M699" s="333"/>
      <c r="N699" s="333"/>
      <c r="O699" s="333"/>
      <c r="P699" s="333"/>
      <c r="Q699" s="333"/>
      <c r="R699" s="333"/>
      <c r="S699" s="333"/>
      <c r="T699" s="333"/>
      <c r="U699" s="333"/>
      <c r="V699" s="333"/>
    </row>
    <row r="700" spans="1:22" ht="13.2">
      <c r="A700" s="332"/>
      <c r="B700" s="333"/>
      <c r="C700" s="334"/>
      <c r="D700" s="334"/>
      <c r="E700" s="334"/>
      <c r="F700" s="334"/>
      <c r="G700" s="332"/>
      <c r="H700" s="335"/>
      <c r="I700" s="332"/>
      <c r="J700" s="332"/>
      <c r="K700" s="332"/>
      <c r="L700" s="333"/>
      <c r="M700" s="333"/>
      <c r="N700" s="333"/>
      <c r="O700" s="333"/>
      <c r="P700" s="333"/>
      <c r="Q700" s="333"/>
      <c r="R700" s="333"/>
      <c r="S700" s="333"/>
      <c r="T700" s="333"/>
      <c r="U700" s="333"/>
      <c r="V700" s="333"/>
    </row>
    <row r="701" spans="1:22" ht="13.2">
      <c r="A701" s="332"/>
      <c r="B701" s="333"/>
      <c r="C701" s="334"/>
      <c r="D701" s="334"/>
      <c r="E701" s="334"/>
      <c r="F701" s="334"/>
      <c r="G701" s="332"/>
      <c r="H701" s="335"/>
      <c r="I701" s="332"/>
      <c r="J701" s="332"/>
      <c r="K701" s="332"/>
      <c r="L701" s="333"/>
      <c r="M701" s="333"/>
      <c r="N701" s="333"/>
      <c r="O701" s="333"/>
      <c r="P701" s="333"/>
      <c r="Q701" s="333"/>
      <c r="R701" s="333"/>
      <c r="S701" s="333"/>
      <c r="T701" s="333"/>
      <c r="U701" s="333"/>
      <c r="V701" s="333"/>
    </row>
    <row r="702" spans="1:22" ht="13.2">
      <c r="A702" s="332"/>
      <c r="B702" s="333"/>
      <c r="C702" s="334"/>
      <c r="D702" s="334"/>
      <c r="E702" s="334"/>
      <c r="F702" s="334"/>
      <c r="G702" s="332"/>
      <c r="H702" s="335"/>
      <c r="I702" s="332"/>
      <c r="J702" s="332"/>
      <c r="K702" s="332"/>
      <c r="L702" s="333"/>
      <c r="M702" s="333"/>
      <c r="N702" s="333"/>
      <c r="O702" s="333"/>
      <c r="P702" s="333"/>
      <c r="Q702" s="333"/>
      <c r="R702" s="333"/>
      <c r="S702" s="333"/>
      <c r="T702" s="333"/>
      <c r="U702" s="333"/>
      <c r="V702" s="333"/>
    </row>
    <row r="703" spans="1:22" ht="13.2">
      <c r="A703" s="332"/>
      <c r="B703" s="333"/>
      <c r="C703" s="334"/>
      <c r="D703" s="334"/>
      <c r="E703" s="334"/>
      <c r="F703" s="334"/>
      <c r="G703" s="332"/>
      <c r="H703" s="335"/>
      <c r="I703" s="332"/>
      <c r="J703" s="332"/>
      <c r="K703" s="332"/>
      <c r="L703" s="333"/>
      <c r="M703" s="333"/>
      <c r="N703" s="333"/>
      <c r="O703" s="333"/>
      <c r="P703" s="333"/>
      <c r="Q703" s="333"/>
      <c r="R703" s="333"/>
      <c r="S703" s="333"/>
      <c r="T703" s="333"/>
      <c r="U703" s="333"/>
      <c r="V703" s="333"/>
    </row>
    <row r="704" spans="1:22" ht="13.2">
      <c r="A704" s="332"/>
      <c r="B704" s="333"/>
      <c r="C704" s="334"/>
      <c r="D704" s="334"/>
      <c r="E704" s="334"/>
      <c r="F704" s="334"/>
      <c r="G704" s="332"/>
      <c r="H704" s="335"/>
      <c r="I704" s="332"/>
      <c r="J704" s="332"/>
      <c r="K704" s="332"/>
      <c r="L704" s="333"/>
      <c r="M704" s="333"/>
      <c r="N704" s="333"/>
      <c r="O704" s="333"/>
      <c r="P704" s="333"/>
      <c r="Q704" s="333"/>
      <c r="R704" s="333"/>
      <c r="S704" s="333"/>
      <c r="T704" s="333"/>
      <c r="U704" s="333"/>
      <c r="V704" s="333"/>
    </row>
    <row r="705" spans="1:22" ht="13.2">
      <c r="A705" s="332"/>
      <c r="B705" s="333"/>
      <c r="C705" s="334"/>
      <c r="D705" s="334"/>
      <c r="E705" s="334"/>
      <c r="F705" s="334"/>
      <c r="G705" s="332"/>
      <c r="H705" s="335"/>
      <c r="I705" s="332"/>
      <c r="J705" s="332"/>
      <c r="K705" s="332"/>
      <c r="L705" s="333"/>
      <c r="M705" s="333"/>
      <c r="N705" s="333"/>
      <c r="O705" s="333"/>
      <c r="P705" s="333"/>
      <c r="Q705" s="333"/>
      <c r="R705" s="333"/>
      <c r="S705" s="333"/>
      <c r="T705" s="333"/>
      <c r="U705" s="333"/>
      <c r="V705" s="333"/>
    </row>
    <row r="706" spans="1:22" ht="13.2">
      <c r="A706" s="332"/>
      <c r="B706" s="333"/>
      <c r="C706" s="334"/>
      <c r="D706" s="334"/>
      <c r="E706" s="334"/>
      <c r="F706" s="334"/>
      <c r="G706" s="332"/>
      <c r="H706" s="335"/>
      <c r="I706" s="332"/>
      <c r="J706" s="332"/>
      <c r="K706" s="332"/>
      <c r="L706" s="333"/>
      <c r="M706" s="333"/>
      <c r="N706" s="333"/>
      <c r="O706" s="333"/>
      <c r="P706" s="333"/>
      <c r="Q706" s="333"/>
      <c r="R706" s="333"/>
      <c r="S706" s="333"/>
      <c r="T706" s="333"/>
      <c r="U706" s="333"/>
      <c r="V706" s="333"/>
    </row>
    <row r="707" spans="1:22" ht="13.2">
      <c r="A707" s="332"/>
      <c r="B707" s="333"/>
      <c r="C707" s="334"/>
      <c r="D707" s="334"/>
      <c r="E707" s="334"/>
      <c r="F707" s="334"/>
      <c r="G707" s="332"/>
      <c r="H707" s="335"/>
      <c r="I707" s="332"/>
      <c r="J707" s="332"/>
      <c r="K707" s="332"/>
      <c r="L707" s="333"/>
      <c r="M707" s="333"/>
      <c r="N707" s="333"/>
      <c r="O707" s="333"/>
      <c r="P707" s="333"/>
      <c r="Q707" s="333"/>
      <c r="R707" s="333"/>
      <c r="S707" s="333"/>
      <c r="T707" s="333"/>
      <c r="U707" s="333"/>
      <c r="V707" s="333"/>
    </row>
    <row r="708" spans="1:22" ht="13.2">
      <c r="A708" s="332"/>
      <c r="B708" s="333"/>
      <c r="C708" s="334"/>
      <c r="D708" s="334"/>
      <c r="E708" s="334"/>
      <c r="F708" s="334"/>
      <c r="G708" s="332"/>
      <c r="H708" s="335"/>
      <c r="I708" s="332"/>
      <c r="J708" s="332"/>
      <c r="K708" s="332"/>
      <c r="L708" s="333"/>
      <c r="M708" s="333"/>
      <c r="N708" s="333"/>
      <c r="O708" s="333"/>
      <c r="P708" s="333"/>
      <c r="Q708" s="333"/>
      <c r="R708" s="333"/>
      <c r="S708" s="333"/>
      <c r="T708" s="333"/>
      <c r="U708" s="333"/>
      <c r="V708" s="333"/>
    </row>
    <row r="709" spans="1:22" ht="13.2">
      <c r="A709" s="332"/>
      <c r="B709" s="333"/>
      <c r="C709" s="334"/>
      <c r="D709" s="334"/>
      <c r="E709" s="334"/>
      <c r="F709" s="334"/>
      <c r="G709" s="332"/>
      <c r="H709" s="335"/>
      <c r="I709" s="332"/>
      <c r="J709" s="332"/>
      <c r="K709" s="332"/>
      <c r="L709" s="333"/>
      <c r="M709" s="333"/>
      <c r="N709" s="333"/>
      <c r="O709" s="333"/>
      <c r="P709" s="333"/>
      <c r="Q709" s="333"/>
      <c r="R709" s="333"/>
      <c r="S709" s="333"/>
      <c r="T709" s="333"/>
      <c r="U709" s="333"/>
      <c r="V709" s="333"/>
    </row>
    <row r="710" spans="1:22" ht="13.2">
      <c r="A710" s="332"/>
      <c r="B710" s="333"/>
      <c r="C710" s="334"/>
      <c r="D710" s="334"/>
      <c r="E710" s="334"/>
      <c r="F710" s="334"/>
      <c r="G710" s="332"/>
      <c r="H710" s="335"/>
      <c r="I710" s="332"/>
      <c r="J710" s="332"/>
      <c r="K710" s="332"/>
      <c r="L710" s="333"/>
      <c r="M710" s="333"/>
      <c r="N710" s="333"/>
      <c r="O710" s="333"/>
      <c r="P710" s="333"/>
      <c r="Q710" s="333"/>
      <c r="R710" s="333"/>
      <c r="S710" s="333"/>
      <c r="T710" s="333"/>
      <c r="U710" s="333"/>
      <c r="V710" s="333"/>
    </row>
    <row r="711" spans="1:22" ht="13.2">
      <c r="A711" s="332"/>
      <c r="B711" s="333"/>
      <c r="C711" s="334"/>
      <c r="D711" s="334"/>
      <c r="E711" s="334"/>
      <c r="F711" s="334"/>
      <c r="G711" s="332"/>
      <c r="H711" s="335"/>
      <c r="I711" s="332"/>
      <c r="J711" s="332"/>
      <c r="K711" s="332"/>
      <c r="L711" s="333"/>
      <c r="M711" s="333"/>
      <c r="N711" s="333"/>
      <c r="O711" s="333"/>
      <c r="P711" s="333"/>
      <c r="Q711" s="333"/>
      <c r="R711" s="333"/>
      <c r="S711" s="333"/>
      <c r="T711" s="333"/>
      <c r="U711" s="333"/>
      <c r="V711" s="333"/>
    </row>
    <row r="712" spans="1:22" ht="13.2">
      <c r="A712" s="332"/>
      <c r="B712" s="333"/>
      <c r="C712" s="334"/>
      <c r="D712" s="334"/>
      <c r="E712" s="334"/>
      <c r="F712" s="334"/>
      <c r="G712" s="332"/>
      <c r="H712" s="335"/>
      <c r="I712" s="332"/>
      <c r="J712" s="332"/>
      <c r="K712" s="332"/>
      <c r="L712" s="333"/>
      <c r="M712" s="333"/>
      <c r="N712" s="333"/>
      <c r="O712" s="333"/>
      <c r="P712" s="333"/>
      <c r="Q712" s="333"/>
      <c r="R712" s="333"/>
      <c r="S712" s="333"/>
      <c r="T712" s="333"/>
      <c r="U712" s="333"/>
      <c r="V712" s="333"/>
    </row>
    <row r="713" spans="1:22" ht="13.2">
      <c r="A713" s="332"/>
      <c r="B713" s="333"/>
      <c r="C713" s="334"/>
      <c r="D713" s="334"/>
      <c r="E713" s="334"/>
      <c r="F713" s="334"/>
      <c r="G713" s="332"/>
      <c r="H713" s="335"/>
      <c r="I713" s="332"/>
      <c r="J713" s="332"/>
      <c r="K713" s="332"/>
      <c r="L713" s="333"/>
      <c r="M713" s="333"/>
      <c r="N713" s="333"/>
      <c r="O713" s="333"/>
      <c r="P713" s="333"/>
      <c r="Q713" s="333"/>
      <c r="R713" s="333"/>
      <c r="S713" s="333"/>
      <c r="T713" s="333"/>
      <c r="U713" s="333"/>
      <c r="V713" s="333"/>
    </row>
    <row r="714" spans="1:22" ht="13.2">
      <c r="A714" s="332"/>
      <c r="B714" s="333"/>
      <c r="C714" s="334"/>
      <c r="D714" s="334"/>
      <c r="E714" s="334"/>
      <c r="F714" s="334"/>
      <c r="G714" s="332"/>
      <c r="H714" s="335"/>
      <c r="I714" s="332"/>
      <c r="J714" s="332"/>
      <c r="K714" s="332"/>
      <c r="L714" s="333"/>
      <c r="M714" s="333"/>
      <c r="N714" s="333"/>
      <c r="O714" s="333"/>
      <c r="P714" s="333"/>
      <c r="Q714" s="333"/>
      <c r="R714" s="333"/>
      <c r="S714" s="333"/>
      <c r="T714" s="333"/>
      <c r="U714" s="333"/>
      <c r="V714" s="333"/>
    </row>
    <row r="715" spans="1:22" ht="13.2">
      <c r="A715" s="332"/>
      <c r="B715" s="333"/>
      <c r="C715" s="334"/>
      <c r="D715" s="334"/>
      <c r="E715" s="334"/>
      <c r="F715" s="334"/>
      <c r="G715" s="332"/>
      <c r="H715" s="335"/>
      <c r="I715" s="332"/>
      <c r="J715" s="332"/>
      <c r="K715" s="332"/>
      <c r="L715" s="333"/>
      <c r="M715" s="333"/>
      <c r="N715" s="333"/>
      <c r="O715" s="333"/>
      <c r="P715" s="333"/>
      <c r="Q715" s="333"/>
      <c r="R715" s="333"/>
      <c r="S715" s="333"/>
      <c r="T715" s="333"/>
      <c r="U715" s="333"/>
      <c r="V715" s="333"/>
    </row>
    <row r="716" spans="1:22" ht="13.2">
      <c r="A716" s="332"/>
      <c r="B716" s="333"/>
      <c r="C716" s="334"/>
      <c r="D716" s="334"/>
      <c r="E716" s="334"/>
      <c r="F716" s="334"/>
      <c r="G716" s="332"/>
      <c r="H716" s="335"/>
      <c r="I716" s="332"/>
      <c r="J716" s="332"/>
      <c r="K716" s="332"/>
      <c r="L716" s="333"/>
      <c r="M716" s="333"/>
      <c r="N716" s="333"/>
      <c r="O716" s="333"/>
      <c r="P716" s="333"/>
      <c r="Q716" s="333"/>
      <c r="R716" s="333"/>
      <c r="S716" s="333"/>
      <c r="T716" s="333"/>
      <c r="U716" s="333"/>
      <c r="V716" s="333"/>
    </row>
    <row r="717" spans="1:22" ht="13.2">
      <c r="A717" s="332"/>
      <c r="B717" s="333"/>
      <c r="C717" s="334"/>
      <c r="D717" s="334"/>
      <c r="E717" s="334"/>
      <c r="F717" s="334"/>
      <c r="G717" s="332"/>
      <c r="H717" s="335"/>
      <c r="I717" s="332"/>
      <c r="J717" s="332"/>
      <c r="K717" s="332"/>
      <c r="L717" s="333"/>
      <c r="M717" s="333"/>
      <c r="N717" s="333"/>
      <c r="O717" s="333"/>
      <c r="P717" s="333"/>
      <c r="Q717" s="333"/>
      <c r="R717" s="333"/>
      <c r="S717" s="333"/>
      <c r="T717" s="333"/>
      <c r="U717" s="333"/>
      <c r="V717" s="333"/>
    </row>
    <row r="718" spans="1:22" ht="13.2">
      <c r="A718" s="332"/>
      <c r="B718" s="333"/>
      <c r="C718" s="334"/>
      <c r="D718" s="334"/>
      <c r="E718" s="334"/>
      <c r="F718" s="334"/>
      <c r="G718" s="332"/>
      <c r="H718" s="335"/>
      <c r="I718" s="332"/>
      <c r="J718" s="332"/>
      <c r="K718" s="332"/>
      <c r="L718" s="333"/>
      <c r="M718" s="333"/>
      <c r="N718" s="333"/>
      <c r="O718" s="333"/>
      <c r="P718" s="333"/>
      <c r="Q718" s="333"/>
      <c r="R718" s="333"/>
      <c r="S718" s="333"/>
      <c r="T718" s="333"/>
      <c r="U718" s="333"/>
      <c r="V718" s="333"/>
    </row>
    <row r="719" spans="1:22" ht="13.2">
      <c r="A719" s="332"/>
      <c r="B719" s="333"/>
      <c r="C719" s="334"/>
      <c r="D719" s="334"/>
      <c r="E719" s="334"/>
      <c r="F719" s="334"/>
      <c r="G719" s="332"/>
      <c r="H719" s="335"/>
      <c r="I719" s="332"/>
      <c r="J719" s="332"/>
      <c r="K719" s="332"/>
      <c r="L719" s="333"/>
      <c r="M719" s="333"/>
      <c r="N719" s="333"/>
      <c r="O719" s="333"/>
      <c r="P719" s="333"/>
      <c r="Q719" s="333"/>
      <c r="R719" s="333"/>
      <c r="S719" s="333"/>
      <c r="T719" s="333"/>
      <c r="U719" s="333"/>
      <c r="V719" s="333"/>
    </row>
    <row r="720" spans="1:22" ht="13.2">
      <c r="A720" s="332"/>
      <c r="B720" s="333"/>
      <c r="C720" s="334"/>
      <c r="D720" s="334"/>
      <c r="E720" s="334"/>
      <c r="F720" s="334"/>
      <c r="G720" s="332"/>
      <c r="H720" s="335"/>
      <c r="I720" s="332"/>
      <c r="J720" s="332"/>
      <c r="K720" s="332"/>
      <c r="L720" s="333"/>
      <c r="M720" s="333"/>
      <c r="N720" s="333"/>
      <c r="O720" s="333"/>
      <c r="P720" s="333"/>
      <c r="Q720" s="333"/>
      <c r="R720" s="333"/>
      <c r="S720" s="333"/>
      <c r="T720" s="333"/>
      <c r="U720" s="333"/>
      <c r="V720" s="333"/>
    </row>
    <row r="721" spans="1:22" ht="13.2">
      <c r="A721" s="332"/>
      <c r="B721" s="333"/>
      <c r="C721" s="334"/>
      <c r="D721" s="334"/>
      <c r="E721" s="334"/>
      <c r="F721" s="334"/>
      <c r="G721" s="332"/>
      <c r="H721" s="335"/>
      <c r="I721" s="332"/>
      <c r="J721" s="332"/>
      <c r="K721" s="332"/>
      <c r="L721" s="333"/>
      <c r="M721" s="333"/>
      <c r="N721" s="333"/>
      <c r="O721" s="333"/>
      <c r="P721" s="333"/>
      <c r="Q721" s="333"/>
      <c r="R721" s="333"/>
      <c r="S721" s="333"/>
      <c r="T721" s="333"/>
      <c r="U721" s="333"/>
      <c r="V721" s="333"/>
    </row>
    <row r="722" spans="1:22" ht="13.2">
      <c r="A722" s="332"/>
      <c r="B722" s="333"/>
      <c r="C722" s="334"/>
      <c r="D722" s="334"/>
      <c r="E722" s="334"/>
      <c r="F722" s="334"/>
      <c r="G722" s="332"/>
      <c r="H722" s="335"/>
      <c r="I722" s="332"/>
      <c r="J722" s="332"/>
      <c r="K722" s="332"/>
      <c r="L722" s="333"/>
      <c r="M722" s="333"/>
      <c r="N722" s="333"/>
      <c r="O722" s="333"/>
      <c r="P722" s="333"/>
      <c r="Q722" s="333"/>
      <c r="R722" s="333"/>
      <c r="S722" s="333"/>
      <c r="T722" s="333"/>
      <c r="U722" s="333"/>
      <c r="V722" s="333"/>
    </row>
    <row r="723" spans="1:22" ht="13.2">
      <c r="A723" s="332"/>
      <c r="B723" s="333"/>
      <c r="C723" s="334"/>
      <c r="D723" s="334"/>
      <c r="E723" s="334"/>
      <c r="F723" s="334"/>
      <c r="G723" s="332"/>
      <c r="H723" s="335"/>
      <c r="I723" s="332"/>
      <c r="J723" s="332"/>
      <c r="K723" s="332"/>
      <c r="L723" s="333"/>
      <c r="M723" s="333"/>
      <c r="N723" s="333"/>
      <c r="O723" s="333"/>
      <c r="P723" s="333"/>
      <c r="Q723" s="333"/>
      <c r="R723" s="333"/>
      <c r="S723" s="333"/>
      <c r="T723" s="333"/>
      <c r="U723" s="333"/>
      <c r="V723" s="333"/>
    </row>
    <row r="724" spans="1:22" ht="13.2">
      <c r="A724" s="332"/>
      <c r="B724" s="333"/>
      <c r="C724" s="334"/>
      <c r="D724" s="334"/>
      <c r="E724" s="334"/>
      <c r="F724" s="334"/>
      <c r="G724" s="332"/>
      <c r="H724" s="335"/>
      <c r="I724" s="332"/>
      <c r="J724" s="332"/>
      <c r="K724" s="332"/>
      <c r="L724" s="333"/>
      <c r="M724" s="333"/>
      <c r="N724" s="333"/>
      <c r="O724" s="333"/>
      <c r="P724" s="333"/>
      <c r="Q724" s="333"/>
      <c r="R724" s="333"/>
      <c r="S724" s="333"/>
      <c r="T724" s="333"/>
      <c r="U724" s="333"/>
      <c r="V724" s="333"/>
    </row>
    <row r="725" spans="1:22" ht="13.2">
      <c r="A725" s="332"/>
      <c r="B725" s="333"/>
      <c r="C725" s="334"/>
      <c r="D725" s="334"/>
      <c r="E725" s="334"/>
      <c r="F725" s="334"/>
      <c r="G725" s="332"/>
      <c r="H725" s="335"/>
      <c r="I725" s="332"/>
      <c r="J725" s="332"/>
      <c r="K725" s="332"/>
      <c r="L725" s="333"/>
      <c r="M725" s="333"/>
      <c r="N725" s="333"/>
      <c r="O725" s="333"/>
      <c r="P725" s="333"/>
      <c r="Q725" s="333"/>
      <c r="R725" s="333"/>
      <c r="S725" s="333"/>
      <c r="T725" s="333"/>
      <c r="U725" s="333"/>
      <c r="V725" s="333"/>
    </row>
    <row r="726" spans="1:22" ht="13.2">
      <c r="A726" s="332"/>
      <c r="B726" s="333"/>
      <c r="C726" s="334"/>
      <c r="D726" s="334"/>
      <c r="E726" s="334"/>
      <c r="F726" s="334"/>
      <c r="G726" s="332"/>
      <c r="H726" s="335"/>
      <c r="I726" s="332"/>
      <c r="J726" s="332"/>
      <c r="K726" s="332"/>
      <c r="L726" s="333"/>
      <c r="M726" s="333"/>
      <c r="N726" s="333"/>
      <c r="O726" s="333"/>
      <c r="P726" s="333"/>
      <c r="Q726" s="333"/>
      <c r="R726" s="333"/>
      <c r="S726" s="333"/>
      <c r="T726" s="333"/>
      <c r="U726" s="333"/>
      <c r="V726" s="333"/>
    </row>
    <row r="727" spans="1:22" ht="13.2">
      <c r="A727" s="332"/>
      <c r="B727" s="333"/>
      <c r="C727" s="334"/>
      <c r="D727" s="334"/>
      <c r="E727" s="334"/>
      <c r="F727" s="334"/>
      <c r="G727" s="332"/>
      <c r="H727" s="335"/>
      <c r="I727" s="332"/>
      <c r="J727" s="332"/>
      <c r="K727" s="332"/>
      <c r="L727" s="333"/>
      <c r="M727" s="333"/>
      <c r="N727" s="333"/>
      <c r="O727" s="333"/>
      <c r="P727" s="333"/>
      <c r="Q727" s="333"/>
      <c r="R727" s="333"/>
      <c r="S727" s="333"/>
      <c r="T727" s="333"/>
      <c r="U727" s="333"/>
      <c r="V727" s="333"/>
    </row>
    <row r="728" spans="1:22" ht="13.2">
      <c r="A728" s="332"/>
      <c r="B728" s="333"/>
      <c r="C728" s="334"/>
      <c r="D728" s="334"/>
      <c r="E728" s="334"/>
      <c r="F728" s="334"/>
      <c r="G728" s="332"/>
      <c r="H728" s="335"/>
      <c r="I728" s="332"/>
      <c r="J728" s="332"/>
      <c r="K728" s="332"/>
      <c r="L728" s="333"/>
      <c r="M728" s="333"/>
      <c r="N728" s="333"/>
      <c r="O728" s="333"/>
      <c r="P728" s="333"/>
      <c r="Q728" s="333"/>
      <c r="R728" s="333"/>
      <c r="S728" s="333"/>
      <c r="T728" s="333"/>
      <c r="U728" s="333"/>
      <c r="V728" s="333"/>
    </row>
    <row r="729" spans="1:22" ht="13.2">
      <c r="A729" s="332"/>
      <c r="B729" s="333"/>
      <c r="C729" s="334"/>
      <c r="D729" s="334"/>
      <c r="E729" s="334"/>
      <c r="F729" s="334"/>
      <c r="G729" s="332"/>
      <c r="H729" s="335"/>
      <c r="I729" s="332"/>
      <c r="J729" s="332"/>
      <c r="K729" s="332"/>
      <c r="L729" s="333"/>
      <c r="M729" s="333"/>
      <c r="N729" s="333"/>
      <c r="O729" s="333"/>
      <c r="P729" s="333"/>
      <c r="Q729" s="333"/>
      <c r="R729" s="333"/>
      <c r="S729" s="333"/>
      <c r="T729" s="333"/>
      <c r="U729" s="333"/>
      <c r="V729" s="333"/>
    </row>
    <row r="730" spans="1:22" ht="13.2">
      <c r="A730" s="332"/>
      <c r="B730" s="333"/>
      <c r="C730" s="334"/>
      <c r="D730" s="334"/>
      <c r="E730" s="334"/>
      <c r="F730" s="334"/>
      <c r="G730" s="332"/>
      <c r="H730" s="335"/>
      <c r="I730" s="332"/>
      <c r="J730" s="332"/>
      <c r="K730" s="332"/>
      <c r="L730" s="333"/>
      <c r="M730" s="333"/>
      <c r="N730" s="333"/>
      <c r="O730" s="333"/>
      <c r="P730" s="333"/>
      <c r="Q730" s="333"/>
      <c r="R730" s="333"/>
      <c r="S730" s="333"/>
      <c r="T730" s="333"/>
      <c r="U730" s="333"/>
      <c r="V730" s="333"/>
    </row>
    <row r="731" spans="1:22" ht="13.2">
      <c r="A731" s="332"/>
      <c r="B731" s="333"/>
      <c r="C731" s="334"/>
      <c r="D731" s="334"/>
      <c r="E731" s="334"/>
      <c r="F731" s="334"/>
      <c r="G731" s="332"/>
      <c r="H731" s="335"/>
      <c r="I731" s="332"/>
      <c r="J731" s="332"/>
      <c r="K731" s="332"/>
      <c r="L731" s="333"/>
      <c r="M731" s="333"/>
      <c r="N731" s="333"/>
      <c r="O731" s="333"/>
      <c r="P731" s="333"/>
      <c r="Q731" s="333"/>
      <c r="R731" s="333"/>
      <c r="S731" s="333"/>
      <c r="T731" s="333"/>
      <c r="U731" s="333"/>
      <c r="V731" s="333"/>
    </row>
    <row r="732" spans="1:22" ht="13.2">
      <c r="A732" s="332"/>
      <c r="B732" s="333"/>
      <c r="C732" s="334"/>
      <c r="D732" s="334"/>
      <c r="E732" s="334"/>
      <c r="F732" s="334"/>
      <c r="G732" s="332"/>
      <c r="H732" s="335"/>
      <c r="I732" s="332"/>
      <c r="J732" s="332"/>
      <c r="K732" s="332"/>
      <c r="L732" s="333"/>
      <c r="M732" s="333"/>
      <c r="N732" s="333"/>
      <c r="O732" s="333"/>
      <c r="P732" s="333"/>
      <c r="Q732" s="333"/>
      <c r="R732" s="333"/>
      <c r="S732" s="333"/>
      <c r="T732" s="333"/>
      <c r="U732" s="333"/>
      <c r="V732" s="333"/>
    </row>
    <row r="733" spans="1:22" ht="13.2">
      <c r="A733" s="332"/>
      <c r="B733" s="333"/>
      <c r="C733" s="334"/>
      <c r="D733" s="334"/>
      <c r="E733" s="334"/>
      <c r="F733" s="334"/>
      <c r="G733" s="332"/>
      <c r="H733" s="335"/>
      <c r="I733" s="332"/>
      <c r="J733" s="332"/>
      <c r="K733" s="332"/>
      <c r="L733" s="333"/>
      <c r="M733" s="333"/>
      <c r="N733" s="333"/>
      <c r="O733" s="333"/>
      <c r="P733" s="333"/>
      <c r="Q733" s="333"/>
      <c r="R733" s="333"/>
      <c r="S733" s="333"/>
      <c r="T733" s="333"/>
      <c r="U733" s="333"/>
      <c r="V733" s="333"/>
    </row>
    <row r="734" spans="1:22" ht="13.2">
      <c r="A734" s="332"/>
      <c r="B734" s="333"/>
      <c r="C734" s="334"/>
      <c r="D734" s="334"/>
      <c r="E734" s="334"/>
      <c r="F734" s="334"/>
      <c r="G734" s="332"/>
      <c r="H734" s="335"/>
      <c r="I734" s="332"/>
      <c r="J734" s="332"/>
      <c r="K734" s="332"/>
      <c r="L734" s="333"/>
      <c r="M734" s="333"/>
      <c r="N734" s="333"/>
      <c r="O734" s="333"/>
      <c r="P734" s="333"/>
      <c r="Q734" s="333"/>
      <c r="R734" s="333"/>
      <c r="S734" s="333"/>
      <c r="T734" s="333"/>
      <c r="U734" s="333"/>
      <c r="V734" s="333"/>
    </row>
    <row r="735" spans="1:22" ht="13.2">
      <c r="A735" s="332"/>
      <c r="B735" s="333"/>
      <c r="C735" s="334"/>
      <c r="D735" s="334"/>
      <c r="E735" s="334"/>
      <c r="F735" s="334"/>
      <c r="G735" s="332"/>
      <c r="H735" s="335"/>
      <c r="I735" s="332"/>
      <c r="J735" s="332"/>
      <c r="K735" s="332"/>
      <c r="L735" s="333"/>
      <c r="M735" s="333"/>
      <c r="N735" s="333"/>
      <c r="O735" s="333"/>
      <c r="P735" s="333"/>
      <c r="Q735" s="333"/>
      <c r="R735" s="333"/>
      <c r="S735" s="333"/>
      <c r="T735" s="333"/>
      <c r="U735" s="333"/>
      <c r="V735" s="333"/>
    </row>
    <row r="736" spans="1:22" ht="13.2">
      <c r="A736" s="332"/>
      <c r="B736" s="333"/>
      <c r="C736" s="334"/>
      <c r="D736" s="334"/>
      <c r="E736" s="334"/>
      <c r="F736" s="334"/>
      <c r="G736" s="332"/>
      <c r="H736" s="335"/>
      <c r="I736" s="332"/>
      <c r="J736" s="332"/>
      <c r="K736" s="332"/>
      <c r="L736" s="333"/>
      <c r="M736" s="333"/>
      <c r="N736" s="333"/>
      <c r="O736" s="333"/>
      <c r="P736" s="333"/>
      <c r="Q736" s="333"/>
      <c r="R736" s="333"/>
      <c r="S736" s="333"/>
      <c r="T736" s="333"/>
      <c r="U736" s="333"/>
      <c r="V736" s="333"/>
    </row>
    <row r="737" spans="1:22" ht="13.2">
      <c r="A737" s="332"/>
      <c r="B737" s="333"/>
      <c r="C737" s="334"/>
      <c r="D737" s="334"/>
      <c r="E737" s="334"/>
      <c r="F737" s="334"/>
      <c r="G737" s="332"/>
      <c r="H737" s="335"/>
      <c r="I737" s="332"/>
      <c r="J737" s="332"/>
      <c r="K737" s="332"/>
      <c r="L737" s="333"/>
      <c r="M737" s="333"/>
      <c r="N737" s="333"/>
      <c r="O737" s="333"/>
      <c r="P737" s="333"/>
      <c r="Q737" s="333"/>
      <c r="R737" s="333"/>
      <c r="S737" s="333"/>
      <c r="T737" s="333"/>
      <c r="U737" s="333"/>
      <c r="V737" s="333"/>
    </row>
    <row r="738" spans="1:22" ht="13.2">
      <c r="A738" s="332"/>
      <c r="B738" s="333"/>
      <c r="C738" s="334"/>
      <c r="D738" s="334"/>
      <c r="E738" s="334"/>
      <c r="F738" s="334"/>
      <c r="G738" s="332"/>
      <c r="H738" s="335"/>
      <c r="I738" s="332"/>
      <c r="J738" s="332"/>
      <c r="K738" s="332"/>
      <c r="L738" s="333"/>
      <c r="M738" s="333"/>
      <c r="N738" s="333"/>
      <c r="O738" s="333"/>
      <c r="P738" s="333"/>
      <c r="Q738" s="333"/>
      <c r="R738" s="333"/>
      <c r="S738" s="333"/>
      <c r="T738" s="333"/>
      <c r="U738" s="333"/>
      <c r="V738" s="333"/>
    </row>
    <row r="739" spans="1:22" ht="13.2">
      <c r="A739" s="332"/>
      <c r="B739" s="333"/>
      <c r="C739" s="334"/>
      <c r="D739" s="334"/>
      <c r="E739" s="334"/>
      <c r="F739" s="334"/>
      <c r="G739" s="332"/>
      <c r="H739" s="335"/>
      <c r="I739" s="332"/>
      <c r="J739" s="332"/>
      <c r="K739" s="332"/>
      <c r="L739" s="333"/>
      <c r="M739" s="333"/>
      <c r="N739" s="333"/>
      <c r="O739" s="333"/>
      <c r="P739" s="333"/>
      <c r="Q739" s="333"/>
      <c r="R739" s="333"/>
      <c r="S739" s="333"/>
      <c r="T739" s="333"/>
      <c r="U739" s="333"/>
      <c r="V739" s="333"/>
    </row>
    <row r="740" spans="1:22" ht="13.2">
      <c r="A740" s="332"/>
      <c r="B740" s="333"/>
      <c r="C740" s="334"/>
      <c r="D740" s="334"/>
      <c r="E740" s="334"/>
      <c r="F740" s="334"/>
      <c r="G740" s="332"/>
      <c r="H740" s="335"/>
      <c r="I740" s="332"/>
      <c r="J740" s="332"/>
      <c r="K740" s="332"/>
      <c r="L740" s="333"/>
      <c r="M740" s="333"/>
      <c r="N740" s="333"/>
      <c r="O740" s="333"/>
      <c r="P740" s="333"/>
      <c r="Q740" s="333"/>
      <c r="R740" s="333"/>
      <c r="S740" s="333"/>
      <c r="T740" s="333"/>
      <c r="U740" s="333"/>
      <c r="V740" s="333"/>
    </row>
    <row r="741" spans="1:22" ht="13.2">
      <c r="A741" s="332"/>
      <c r="B741" s="333"/>
      <c r="C741" s="334"/>
      <c r="D741" s="334"/>
      <c r="E741" s="334"/>
      <c r="F741" s="334"/>
      <c r="G741" s="332"/>
      <c r="H741" s="335"/>
      <c r="I741" s="332"/>
      <c r="J741" s="332"/>
      <c r="K741" s="332"/>
      <c r="L741" s="333"/>
      <c r="M741" s="333"/>
      <c r="N741" s="333"/>
      <c r="O741" s="333"/>
      <c r="P741" s="333"/>
      <c r="Q741" s="333"/>
      <c r="R741" s="333"/>
      <c r="S741" s="333"/>
      <c r="T741" s="333"/>
      <c r="U741" s="333"/>
      <c r="V741" s="333"/>
    </row>
    <row r="742" spans="1:22" ht="13.2">
      <c r="A742" s="332"/>
      <c r="B742" s="333"/>
      <c r="C742" s="334"/>
      <c r="D742" s="334"/>
      <c r="E742" s="334"/>
      <c r="F742" s="334"/>
      <c r="G742" s="332"/>
      <c r="H742" s="335"/>
      <c r="I742" s="332"/>
      <c r="J742" s="332"/>
      <c r="K742" s="332"/>
      <c r="L742" s="333"/>
      <c r="M742" s="333"/>
      <c r="N742" s="333"/>
      <c r="O742" s="333"/>
      <c r="P742" s="333"/>
      <c r="Q742" s="333"/>
      <c r="R742" s="333"/>
      <c r="S742" s="333"/>
      <c r="T742" s="333"/>
      <c r="U742" s="333"/>
      <c r="V742" s="333"/>
    </row>
    <row r="743" spans="1:22" ht="13.2">
      <c r="A743" s="332"/>
      <c r="B743" s="333"/>
      <c r="C743" s="334"/>
      <c r="D743" s="334"/>
      <c r="E743" s="334"/>
      <c r="F743" s="334"/>
      <c r="G743" s="332"/>
      <c r="H743" s="335"/>
      <c r="I743" s="332"/>
      <c r="J743" s="332"/>
      <c r="K743" s="332"/>
      <c r="L743" s="333"/>
      <c r="M743" s="333"/>
      <c r="N743" s="333"/>
      <c r="O743" s="333"/>
      <c r="P743" s="333"/>
      <c r="Q743" s="333"/>
      <c r="R743" s="333"/>
      <c r="S743" s="333"/>
      <c r="T743" s="333"/>
      <c r="U743" s="333"/>
      <c r="V743" s="333"/>
    </row>
    <row r="744" spans="1:22" ht="13.2">
      <c r="A744" s="332"/>
      <c r="B744" s="333"/>
      <c r="C744" s="334"/>
      <c r="D744" s="334"/>
      <c r="E744" s="334"/>
      <c r="F744" s="334"/>
      <c r="G744" s="332"/>
      <c r="H744" s="335"/>
      <c r="I744" s="332"/>
      <c r="J744" s="332"/>
      <c r="K744" s="332"/>
      <c r="L744" s="333"/>
      <c r="M744" s="333"/>
      <c r="N744" s="333"/>
      <c r="O744" s="333"/>
      <c r="P744" s="333"/>
      <c r="Q744" s="333"/>
      <c r="R744" s="333"/>
      <c r="S744" s="333"/>
      <c r="T744" s="333"/>
      <c r="U744" s="333"/>
      <c r="V744" s="333"/>
    </row>
    <row r="745" spans="1:22" ht="13.2">
      <c r="A745" s="332"/>
      <c r="B745" s="333"/>
      <c r="C745" s="334"/>
      <c r="D745" s="334"/>
      <c r="E745" s="334"/>
      <c r="F745" s="334"/>
      <c r="G745" s="332"/>
      <c r="H745" s="335"/>
      <c r="I745" s="332"/>
      <c r="J745" s="332"/>
      <c r="K745" s="332"/>
      <c r="L745" s="333"/>
      <c r="M745" s="333"/>
      <c r="N745" s="333"/>
      <c r="O745" s="333"/>
      <c r="P745" s="333"/>
      <c r="Q745" s="333"/>
      <c r="R745" s="333"/>
      <c r="S745" s="333"/>
      <c r="T745" s="333"/>
      <c r="U745" s="333"/>
      <c r="V745" s="333"/>
    </row>
    <row r="746" spans="1:22" ht="13.2">
      <c r="A746" s="332"/>
      <c r="B746" s="333"/>
      <c r="C746" s="334"/>
      <c r="D746" s="334"/>
      <c r="E746" s="334"/>
      <c r="F746" s="334"/>
      <c r="G746" s="332"/>
      <c r="H746" s="335"/>
      <c r="I746" s="332"/>
      <c r="J746" s="332"/>
      <c r="K746" s="332"/>
      <c r="L746" s="333"/>
      <c r="M746" s="333"/>
      <c r="N746" s="333"/>
      <c r="O746" s="333"/>
      <c r="P746" s="333"/>
      <c r="Q746" s="333"/>
      <c r="R746" s="333"/>
      <c r="S746" s="333"/>
      <c r="T746" s="333"/>
      <c r="U746" s="333"/>
      <c r="V746" s="333"/>
    </row>
    <row r="747" spans="1:22" ht="13.2">
      <c r="A747" s="332"/>
      <c r="B747" s="333"/>
      <c r="C747" s="334"/>
      <c r="D747" s="334"/>
      <c r="E747" s="334"/>
      <c r="F747" s="334"/>
      <c r="G747" s="332"/>
      <c r="H747" s="335"/>
      <c r="I747" s="332"/>
      <c r="J747" s="332"/>
      <c r="K747" s="332"/>
      <c r="L747" s="333"/>
      <c r="M747" s="333"/>
      <c r="N747" s="333"/>
      <c r="O747" s="333"/>
      <c r="P747" s="333"/>
      <c r="Q747" s="333"/>
      <c r="R747" s="333"/>
      <c r="S747" s="333"/>
      <c r="T747" s="333"/>
      <c r="U747" s="333"/>
      <c r="V747" s="333"/>
    </row>
    <row r="748" spans="1:22" ht="13.2">
      <c r="A748" s="332"/>
      <c r="B748" s="333"/>
      <c r="C748" s="334"/>
      <c r="D748" s="334"/>
      <c r="E748" s="334"/>
      <c r="F748" s="334"/>
      <c r="G748" s="332"/>
      <c r="H748" s="335"/>
      <c r="I748" s="332"/>
      <c r="J748" s="332"/>
      <c r="K748" s="332"/>
      <c r="L748" s="333"/>
      <c r="M748" s="333"/>
      <c r="N748" s="333"/>
      <c r="O748" s="333"/>
      <c r="P748" s="333"/>
      <c r="Q748" s="333"/>
      <c r="R748" s="333"/>
      <c r="S748" s="333"/>
      <c r="T748" s="333"/>
      <c r="U748" s="333"/>
      <c r="V748" s="333"/>
    </row>
    <row r="749" spans="1:22" ht="13.2">
      <c r="A749" s="332"/>
      <c r="B749" s="333"/>
      <c r="C749" s="334"/>
      <c r="D749" s="334"/>
      <c r="E749" s="334"/>
      <c r="F749" s="334"/>
      <c r="G749" s="332"/>
      <c r="H749" s="335"/>
      <c r="I749" s="332"/>
      <c r="J749" s="332"/>
      <c r="K749" s="332"/>
      <c r="L749" s="333"/>
      <c r="M749" s="333"/>
      <c r="N749" s="333"/>
      <c r="O749" s="333"/>
      <c r="P749" s="333"/>
      <c r="Q749" s="333"/>
      <c r="R749" s="333"/>
      <c r="S749" s="333"/>
      <c r="T749" s="333"/>
      <c r="U749" s="333"/>
      <c r="V749" s="333"/>
    </row>
    <row r="750" spans="1:22" ht="13.2">
      <c r="A750" s="332"/>
      <c r="B750" s="333"/>
      <c r="C750" s="334"/>
      <c r="D750" s="334"/>
      <c r="E750" s="334"/>
      <c r="F750" s="334"/>
      <c r="G750" s="332"/>
      <c r="H750" s="335"/>
      <c r="I750" s="332"/>
      <c r="J750" s="332"/>
      <c r="K750" s="332"/>
      <c r="L750" s="333"/>
      <c r="M750" s="333"/>
      <c r="N750" s="333"/>
      <c r="O750" s="333"/>
      <c r="P750" s="333"/>
      <c r="Q750" s="333"/>
      <c r="R750" s="333"/>
      <c r="S750" s="333"/>
      <c r="T750" s="333"/>
      <c r="U750" s="333"/>
      <c r="V750" s="333"/>
    </row>
    <row r="751" spans="1:22" ht="13.2">
      <c r="A751" s="332"/>
      <c r="B751" s="333"/>
      <c r="C751" s="334"/>
      <c r="D751" s="334"/>
      <c r="E751" s="334"/>
      <c r="F751" s="334"/>
      <c r="G751" s="332"/>
      <c r="H751" s="335"/>
      <c r="I751" s="332"/>
      <c r="J751" s="332"/>
      <c r="K751" s="332"/>
      <c r="L751" s="333"/>
      <c r="M751" s="333"/>
      <c r="N751" s="333"/>
      <c r="O751" s="333"/>
      <c r="P751" s="333"/>
      <c r="Q751" s="333"/>
      <c r="R751" s="333"/>
      <c r="S751" s="333"/>
      <c r="T751" s="333"/>
      <c r="U751" s="333"/>
      <c r="V751" s="333"/>
    </row>
    <row r="752" spans="1:22" ht="13.2">
      <c r="A752" s="332"/>
      <c r="B752" s="333"/>
      <c r="C752" s="334"/>
      <c r="D752" s="334"/>
      <c r="E752" s="334"/>
      <c r="F752" s="334"/>
      <c r="G752" s="332"/>
      <c r="H752" s="335"/>
      <c r="I752" s="332"/>
      <c r="J752" s="332"/>
      <c r="K752" s="332"/>
      <c r="L752" s="333"/>
      <c r="M752" s="333"/>
      <c r="N752" s="333"/>
      <c r="O752" s="333"/>
      <c r="P752" s="333"/>
      <c r="Q752" s="333"/>
      <c r="R752" s="333"/>
      <c r="S752" s="333"/>
      <c r="T752" s="333"/>
      <c r="U752" s="333"/>
      <c r="V752" s="333"/>
    </row>
    <row r="753" spans="1:22" ht="13.2">
      <c r="A753" s="332"/>
      <c r="B753" s="333"/>
      <c r="C753" s="334"/>
      <c r="D753" s="334"/>
      <c r="E753" s="334"/>
      <c r="F753" s="334"/>
      <c r="G753" s="332"/>
      <c r="H753" s="335"/>
      <c r="I753" s="332"/>
      <c r="J753" s="332"/>
      <c r="K753" s="332"/>
      <c r="L753" s="333"/>
      <c r="M753" s="333"/>
      <c r="N753" s="333"/>
      <c r="O753" s="333"/>
      <c r="P753" s="333"/>
      <c r="Q753" s="333"/>
      <c r="R753" s="333"/>
      <c r="S753" s="333"/>
      <c r="T753" s="333"/>
      <c r="U753" s="333"/>
      <c r="V753" s="333"/>
    </row>
    <row r="754" spans="1:22" ht="13.2">
      <c r="A754" s="332"/>
      <c r="B754" s="333"/>
      <c r="C754" s="334"/>
      <c r="D754" s="334"/>
      <c r="E754" s="334"/>
      <c r="F754" s="334"/>
      <c r="G754" s="332"/>
      <c r="H754" s="335"/>
      <c r="I754" s="332"/>
      <c r="J754" s="332"/>
      <c r="K754" s="332"/>
      <c r="L754" s="333"/>
      <c r="M754" s="333"/>
      <c r="N754" s="333"/>
      <c r="O754" s="333"/>
      <c r="P754" s="333"/>
      <c r="Q754" s="333"/>
      <c r="R754" s="333"/>
      <c r="S754" s="333"/>
      <c r="T754" s="333"/>
      <c r="U754" s="333"/>
      <c r="V754" s="333"/>
    </row>
    <row r="755" spans="1:22" ht="13.2">
      <c r="A755" s="332"/>
      <c r="B755" s="333"/>
      <c r="C755" s="334"/>
      <c r="D755" s="334"/>
      <c r="E755" s="334"/>
      <c r="F755" s="334"/>
      <c r="G755" s="332"/>
      <c r="H755" s="335"/>
      <c r="I755" s="332"/>
      <c r="J755" s="332"/>
      <c r="K755" s="332"/>
      <c r="L755" s="333"/>
      <c r="M755" s="333"/>
      <c r="N755" s="333"/>
      <c r="O755" s="333"/>
      <c r="P755" s="333"/>
      <c r="Q755" s="333"/>
      <c r="R755" s="333"/>
      <c r="S755" s="333"/>
      <c r="T755" s="333"/>
      <c r="U755" s="333"/>
      <c r="V755" s="333"/>
    </row>
    <row r="756" spans="1:22" ht="13.2">
      <c r="A756" s="332"/>
      <c r="B756" s="333"/>
      <c r="C756" s="334"/>
      <c r="D756" s="334"/>
      <c r="E756" s="334"/>
      <c r="F756" s="334"/>
      <c r="G756" s="332"/>
      <c r="H756" s="335"/>
      <c r="I756" s="332"/>
      <c r="J756" s="332"/>
      <c r="K756" s="332"/>
      <c r="L756" s="333"/>
      <c r="M756" s="333"/>
      <c r="N756" s="333"/>
      <c r="O756" s="333"/>
      <c r="P756" s="333"/>
      <c r="Q756" s="333"/>
      <c r="R756" s="333"/>
      <c r="S756" s="333"/>
      <c r="T756" s="333"/>
      <c r="U756" s="333"/>
      <c r="V756" s="333"/>
    </row>
    <row r="757" spans="1:22" ht="13.2">
      <c r="A757" s="332"/>
      <c r="B757" s="333"/>
      <c r="C757" s="334"/>
      <c r="D757" s="334"/>
      <c r="E757" s="334"/>
      <c r="F757" s="334"/>
      <c r="G757" s="332"/>
      <c r="H757" s="335"/>
      <c r="I757" s="332"/>
      <c r="J757" s="332"/>
      <c r="K757" s="332"/>
      <c r="L757" s="333"/>
      <c r="M757" s="333"/>
      <c r="N757" s="333"/>
      <c r="O757" s="333"/>
      <c r="P757" s="333"/>
      <c r="Q757" s="333"/>
      <c r="R757" s="333"/>
      <c r="S757" s="333"/>
      <c r="T757" s="333"/>
      <c r="U757" s="333"/>
      <c r="V757" s="333"/>
    </row>
    <row r="758" spans="1:22" ht="13.2">
      <c r="A758" s="332"/>
      <c r="B758" s="333"/>
      <c r="C758" s="334"/>
      <c r="D758" s="334"/>
      <c r="E758" s="334"/>
      <c r="F758" s="334"/>
      <c r="G758" s="332"/>
      <c r="H758" s="335"/>
      <c r="I758" s="332"/>
      <c r="J758" s="332"/>
      <c r="K758" s="332"/>
      <c r="L758" s="333"/>
      <c r="M758" s="333"/>
      <c r="N758" s="333"/>
      <c r="O758" s="333"/>
      <c r="P758" s="333"/>
      <c r="Q758" s="333"/>
      <c r="R758" s="333"/>
      <c r="S758" s="333"/>
      <c r="T758" s="333"/>
      <c r="U758" s="333"/>
      <c r="V758" s="333"/>
    </row>
    <row r="759" spans="1:22" ht="13.2">
      <c r="A759" s="332"/>
      <c r="B759" s="333"/>
      <c r="C759" s="334"/>
      <c r="D759" s="334"/>
      <c r="E759" s="334"/>
      <c r="F759" s="334"/>
      <c r="G759" s="332"/>
      <c r="H759" s="335"/>
      <c r="I759" s="332"/>
      <c r="J759" s="332"/>
      <c r="K759" s="332"/>
      <c r="L759" s="333"/>
      <c r="M759" s="333"/>
      <c r="N759" s="333"/>
      <c r="O759" s="333"/>
      <c r="P759" s="333"/>
      <c r="Q759" s="333"/>
      <c r="R759" s="333"/>
      <c r="S759" s="333"/>
      <c r="T759" s="333"/>
      <c r="U759" s="333"/>
      <c r="V759" s="333"/>
    </row>
    <row r="760" spans="1:22" ht="13.2">
      <c r="A760" s="332"/>
      <c r="B760" s="333"/>
      <c r="C760" s="334"/>
      <c r="D760" s="334"/>
      <c r="E760" s="334"/>
      <c r="F760" s="334"/>
      <c r="G760" s="332"/>
      <c r="H760" s="335"/>
      <c r="I760" s="332"/>
      <c r="J760" s="332"/>
      <c r="K760" s="332"/>
      <c r="L760" s="333"/>
      <c r="M760" s="333"/>
      <c r="N760" s="333"/>
      <c r="O760" s="333"/>
      <c r="P760" s="333"/>
      <c r="Q760" s="333"/>
      <c r="R760" s="333"/>
      <c r="S760" s="333"/>
      <c r="T760" s="333"/>
      <c r="U760" s="333"/>
      <c r="V760" s="333"/>
    </row>
    <row r="761" spans="1:22" ht="13.2">
      <c r="A761" s="332"/>
      <c r="B761" s="333"/>
      <c r="C761" s="334"/>
      <c r="D761" s="334"/>
      <c r="E761" s="334"/>
      <c r="F761" s="334"/>
      <c r="G761" s="332"/>
      <c r="H761" s="335"/>
      <c r="I761" s="332"/>
      <c r="J761" s="332"/>
      <c r="K761" s="332"/>
      <c r="L761" s="333"/>
      <c r="M761" s="333"/>
      <c r="N761" s="333"/>
      <c r="O761" s="333"/>
      <c r="P761" s="333"/>
      <c r="Q761" s="333"/>
      <c r="R761" s="333"/>
      <c r="S761" s="333"/>
      <c r="T761" s="333"/>
      <c r="U761" s="333"/>
      <c r="V761" s="333"/>
    </row>
    <row r="762" spans="1:22" ht="13.2">
      <c r="A762" s="332"/>
      <c r="B762" s="333"/>
      <c r="C762" s="334"/>
      <c r="D762" s="334"/>
      <c r="E762" s="334"/>
      <c r="F762" s="334"/>
      <c r="G762" s="332"/>
      <c r="H762" s="335"/>
      <c r="I762" s="332"/>
      <c r="J762" s="332"/>
      <c r="K762" s="332"/>
      <c r="L762" s="333"/>
      <c r="M762" s="333"/>
      <c r="N762" s="333"/>
      <c r="O762" s="333"/>
      <c r="P762" s="333"/>
      <c r="Q762" s="333"/>
      <c r="R762" s="333"/>
      <c r="S762" s="333"/>
      <c r="T762" s="333"/>
      <c r="U762" s="333"/>
      <c r="V762" s="333"/>
    </row>
    <row r="763" spans="1:22" ht="13.2">
      <c r="A763" s="332"/>
      <c r="B763" s="333"/>
      <c r="C763" s="334"/>
      <c r="D763" s="334"/>
      <c r="E763" s="334"/>
      <c r="F763" s="334"/>
      <c r="G763" s="332"/>
      <c r="H763" s="335"/>
      <c r="I763" s="332"/>
      <c r="J763" s="332"/>
      <c r="K763" s="332"/>
      <c r="L763" s="333"/>
      <c r="M763" s="333"/>
      <c r="N763" s="333"/>
      <c r="O763" s="333"/>
      <c r="P763" s="333"/>
      <c r="Q763" s="333"/>
      <c r="R763" s="333"/>
      <c r="S763" s="333"/>
      <c r="T763" s="333"/>
      <c r="U763" s="333"/>
      <c r="V763" s="333"/>
    </row>
    <row r="764" spans="1:22" ht="13.2">
      <c r="A764" s="332"/>
      <c r="B764" s="333"/>
      <c r="C764" s="334"/>
      <c r="D764" s="334"/>
      <c r="E764" s="334"/>
      <c r="F764" s="334"/>
      <c r="G764" s="332"/>
      <c r="H764" s="335"/>
      <c r="I764" s="332"/>
      <c r="J764" s="332"/>
      <c r="K764" s="332"/>
      <c r="L764" s="333"/>
      <c r="M764" s="333"/>
      <c r="N764" s="333"/>
      <c r="O764" s="333"/>
      <c r="P764" s="333"/>
      <c r="Q764" s="333"/>
      <c r="R764" s="333"/>
      <c r="S764" s="333"/>
      <c r="T764" s="333"/>
      <c r="U764" s="333"/>
      <c r="V764" s="333"/>
    </row>
    <row r="765" spans="1:22" ht="13.2">
      <c r="A765" s="332"/>
      <c r="B765" s="333"/>
      <c r="C765" s="334"/>
      <c r="D765" s="334"/>
      <c r="E765" s="334"/>
      <c r="F765" s="334"/>
      <c r="G765" s="332"/>
      <c r="H765" s="335"/>
      <c r="I765" s="332"/>
      <c r="J765" s="332"/>
      <c r="K765" s="332"/>
      <c r="L765" s="333"/>
      <c r="M765" s="333"/>
      <c r="N765" s="333"/>
      <c r="O765" s="333"/>
      <c r="P765" s="333"/>
      <c r="Q765" s="333"/>
      <c r="R765" s="333"/>
      <c r="S765" s="333"/>
      <c r="T765" s="333"/>
      <c r="U765" s="333"/>
      <c r="V765" s="333"/>
    </row>
    <row r="766" spans="1:22" ht="13.2">
      <c r="A766" s="332"/>
      <c r="B766" s="333"/>
      <c r="C766" s="334"/>
      <c r="D766" s="334"/>
      <c r="E766" s="334"/>
      <c r="F766" s="334"/>
      <c r="G766" s="332"/>
      <c r="H766" s="335"/>
      <c r="I766" s="332"/>
      <c r="J766" s="332"/>
      <c r="K766" s="332"/>
      <c r="L766" s="333"/>
      <c r="M766" s="333"/>
      <c r="N766" s="333"/>
      <c r="O766" s="333"/>
      <c r="P766" s="333"/>
      <c r="Q766" s="333"/>
      <c r="R766" s="333"/>
      <c r="S766" s="333"/>
      <c r="T766" s="333"/>
      <c r="U766" s="333"/>
      <c r="V766" s="333"/>
    </row>
    <row r="767" spans="1:22" ht="13.2">
      <c r="A767" s="332"/>
      <c r="B767" s="333"/>
      <c r="C767" s="334"/>
      <c r="D767" s="334"/>
      <c r="E767" s="334"/>
      <c r="F767" s="334"/>
      <c r="G767" s="332"/>
      <c r="H767" s="335"/>
      <c r="I767" s="332"/>
      <c r="J767" s="332"/>
      <c r="K767" s="332"/>
      <c r="L767" s="333"/>
      <c r="M767" s="333"/>
      <c r="N767" s="333"/>
      <c r="O767" s="333"/>
      <c r="P767" s="333"/>
      <c r="Q767" s="333"/>
      <c r="R767" s="333"/>
      <c r="S767" s="333"/>
      <c r="T767" s="333"/>
      <c r="U767" s="333"/>
      <c r="V767" s="333"/>
    </row>
    <row r="768" spans="1:22" ht="13.2">
      <c r="A768" s="332"/>
      <c r="B768" s="333"/>
      <c r="C768" s="334"/>
      <c r="D768" s="334"/>
      <c r="E768" s="334"/>
      <c r="F768" s="334"/>
      <c r="G768" s="332"/>
      <c r="H768" s="335"/>
      <c r="I768" s="332"/>
      <c r="J768" s="332"/>
      <c r="K768" s="332"/>
      <c r="L768" s="333"/>
      <c r="M768" s="333"/>
      <c r="N768" s="333"/>
      <c r="O768" s="333"/>
      <c r="P768" s="333"/>
      <c r="Q768" s="333"/>
      <c r="R768" s="333"/>
      <c r="S768" s="333"/>
      <c r="T768" s="333"/>
      <c r="U768" s="333"/>
      <c r="V768" s="333"/>
    </row>
    <row r="769" spans="1:22" ht="13.2">
      <c r="A769" s="332"/>
      <c r="B769" s="333"/>
      <c r="C769" s="334"/>
      <c r="D769" s="334"/>
      <c r="E769" s="334"/>
      <c r="F769" s="334"/>
      <c r="G769" s="332"/>
      <c r="H769" s="335"/>
      <c r="I769" s="332"/>
      <c r="J769" s="332"/>
      <c r="K769" s="332"/>
      <c r="L769" s="333"/>
      <c r="M769" s="333"/>
      <c r="N769" s="333"/>
      <c r="O769" s="333"/>
      <c r="P769" s="333"/>
      <c r="Q769" s="333"/>
      <c r="R769" s="333"/>
      <c r="S769" s="333"/>
      <c r="T769" s="333"/>
      <c r="U769" s="333"/>
      <c r="V769" s="333"/>
    </row>
    <row r="770" spans="1:22" ht="13.2">
      <c r="A770" s="332"/>
      <c r="B770" s="333"/>
      <c r="C770" s="334"/>
      <c r="D770" s="334"/>
      <c r="E770" s="334"/>
      <c r="F770" s="334"/>
      <c r="G770" s="332"/>
      <c r="H770" s="335"/>
      <c r="I770" s="332"/>
      <c r="J770" s="332"/>
      <c r="K770" s="332"/>
      <c r="L770" s="333"/>
      <c r="M770" s="333"/>
      <c r="N770" s="333"/>
      <c r="O770" s="333"/>
      <c r="P770" s="333"/>
      <c r="Q770" s="333"/>
      <c r="R770" s="333"/>
      <c r="S770" s="333"/>
      <c r="T770" s="333"/>
      <c r="U770" s="333"/>
      <c r="V770" s="333"/>
    </row>
    <row r="771" spans="1:22" ht="13.2">
      <c r="A771" s="332"/>
      <c r="B771" s="333"/>
      <c r="C771" s="334"/>
      <c r="D771" s="334"/>
      <c r="E771" s="334"/>
      <c r="F771" s="334"/>
      <c r="G771" s="332"/>
      <c r="H771" s="335"/>
      <c r="I771" s="332"/>
      <c r="J771" s="332"/>
      <c r="K771" s="332"/>
      <c r="L771" s="333"/>
      <c r="M771" s="333"/>
      <c r="N771" s="333"/>
      <c r="O771" s="333"/>
      <c r="P771" s="333"/>
      <c r="Q771" s="333"/>
      <c r="R771" s="333"/>
      <c r="S771" s="333"/>
      <c r="T771" s="333"/>
      <c r="U771" s="333"/>
      <c r="V771" s="333"/>
    </row>
    <row r="772" spans="1:22" ht="13.2">
      <c r="A772" s="332"/>
      <c r="B772" s="333"/>
      <c r="C772" s="334"/>
      <c r="D772" s="334"/>
      <c r="E772" s="334"/>
      <c r="F772" s="334"/>
      <c r="G772" s="332"/>
      <c r="H772" s="335"/>
      <c r="I772" s="332"/>
      <c r="J772" s="332"/>
      <c r="K772" s="332"/>
      <c r="L772" s="333"/>
      <c r="M772" s="333"/>
      <c r="N772" s="333"/>
      <c r="O772" s="333"/>
      <c r="P772" s="333"/>
      <c r="Q772" s="333"/>
      <c r="R772" s="333"/>
      <c r="S772" s="333"/>
      <c r="T772" s="333"/>
      <c r="U772" s="333"/>
      <c r="V772" s="333"/>
    </row>
    <row r="773" spans="1:22" ht="13.2">
      <c r="A773" s="332"/>
      <c r="B773" s="333"/>
      <c r="C773" s="334"/>
      <c r="D773" s="334"/>
      <c r="E773" s="334"/>
      <c r="F773" s="334"/>
      <c r="G773" s="332"/>
      <c r="H773" s="335"/>
      <c r="I773" s="332"/>
      <c r="J773" s="332"/>
      <c r="K773" s="332"/>
      <c r="L773" s="333"/>
      <c r="M773" s="333"/>
      <c r="N773" s="333"/>
      <c r="O773" s="333"/>
      <c r="P773" s="333"/>
      <c r="Q773" s="333"/>
      <c r="R773" s="333"/>
      <c r="S773" s="333"/>
      <c r="T773" s="333"/>
      <c r="U773" s="333"/>
      <c r="V773" s="333"/>
    </row>
    <row r="774" spans="1:22" ht="13.2">
      <c r="A774" s="332"/>
      <c r="B774" s="333"/>
      <c r="C774" s="334"/>
      <c r="D774" s="334"/>
      <c r="E774" s="334"/>
      <c r="F774" s="334"/>
      <c r="G774" s="332"/>
      <c r="H774" s="335"/>
      <c r="I774" s="332"/>
      <c r="J774" s="332"/>
      <c r="K774" s="332"/>
      <c r="L774" s="333"/>
      <c r="M774" s="333"/>
      <c r="N774" s="333"/>
      <c r="O774" s="333"/>
      <c r="P774" s="333"/>
      <c r="Q774" s="333"/>
      <c r="R774" s="333"/>
      <c r="S774" s="333"/>
      <c r="T774" s="333"/>
      <c r="U774" s="333"/>
      <c r="V774" s="333"/>
    </row>
    <row r="775" spans="1:22" ht="13.2">
      <c r="A775" s="332"/>
      <c r="B775" s="333"/>
      <c r="C775" s="334"/>
      <c r="D775" s="334"/>
      <c r="E775" s="334"/>
      <c r="F775" s="334"/>
      <c r="G775" s="332"/>
      <c r="H775" s="335"/>
      <c r="I775" s="332"/>
      <c r="J775" s="332"/>
      <c r="K775" s="332"/>
      <c r="L775" s="333"/>
      <c r="M775" s="333"/>
      <c r="N775" s="333"/>
      <c r="O775" s="333"/>
      <c r="P775" s="333"/>
      <c r="Q775" s="333"/>
      <c r="R775" s="333"/>
      <c r="S775" s="333"/>
      <c r="T775" s="333"/>
      <c r="U775" s="333"/>
      <c r="V775" s="333"/>
    </row>
    <row r="776" spans="1:22" ht="13.2">
      <c r="A776" s="332"/>
      <c r="B776" s="333"/>
      <c r="C776" s="334"/>
      <c r="D776" s="334"/>
      <c r="E776" s="334"/>
      <c r="F776" s="334"/>
      <c r="G776" s="332"/>
      <c r="H776" s="335"/>
      <c r="I776" s="332"/>
      <c r="J776" s="332"/>
      <c r="K776" s="332"/>
      <c r="L776" s="333"/>
      <c r="M776" s="333"/>
      <c r="N776" s="333"/>
      <c r="O776" s="333"/>
      <c r="P776" s="333"/>
      <c r="Q776" s="333"/>
      <c r="R776" s="333"/>
      <c r="S776" s="333"/>
      <c r="T776" s="333"/>
      <c r="U776" s="333"/>
      <c r="V776" s="333"/>
    </row>
    <row r="777" spans="1:22" ht="13.2">
      <c r="A777" s="332"/>
      <c r="B777" s="333"/>
      <c r="C777" s="334"/>
      <c r="D777" s="334"/>
      <c r="E777" s="334"/>
      <c r="F777" s="334"/>
      <c r="G777" s="332"/>
      <c r="H777" s="335"/>
      <c r="I777" s="332"/>
      <c r="J777" s="332"/>
      <c r="K777" s="332"/>
      <c r="L777" s="333"/>
      <c r="M777" s="333"/>
      <c r="N777" s="333"/>
      <c r="O777" s="333"/>
      <c r="P777" s="333"/>
      <c r="Q777" s="333"/>
      <c r="R777" s="333"/>
      <c r="S777" s="333"/>
      <c r="T777" s="333"/>
      <c r="U777" s="333"/>
      <c r="V777" s="333"/>
    </row>
    <row r="778" spans="1:22" ht="13.2">
      <c r="A778" s="332"/>
      <c r="B778" s="333"/>
      <c r="C778" s="334"/>
      <c r="D778" s="334"/>
      <c r="E778" s="334"/>
      <c r="F778" s="334"/>
      <c r="G778" s="332"/>
      <c r="H778" s="335"/>
      <c r="I778" s="332"/>
      <c r="J778" s="332"/>
      <c r="K778" s="332"/>
      <c r="L778" s="333"/>
      <c r="M778" s="333"/>
      <c r="N778" s="333"/>
      <c r="O778" s="333"/>
      <c r="P778" s="333"/>
      <c r="Q778" s="333"/>
      <c r="R778" s="333"/>
      <c r="S778" s="333"/>
      <c r="T778" s="333"/>
      <c r="U778" s="333"/>
      <c r="V778" s="333"/>
    </row>
    <row r="779" spans="1:22" ht="13.2">
      <c r="A779" s="332"/>
      <c r="B779" s="333"/>
      <c r="C779" s="334"/>
      <c r="D779" s="334"/>
      <c r="E779" s="334"/>
      <c r="F779" s="334"/>
      <c r="G779" s="332"/>
      <c r="H779" s="335"/>
      <c r="I779" s="332"/>
      <c r="J779" s="332"/>
      <c r="K779" s="332"/>
      <c r="L779" s="333"/>
      <c r="M779" s="333"/>
      <c r="N779" s="333"/>
      <c r="O779" s="333"/>
      <c r="P779" s="333"/>
      <c r="Q779" s="333"/>
      <c r="R779" s="333"/>
      <c r="S779" s="333"/>
      <c r="T779" s="333"/>
      <c r="U779" s="333"/>
      <c r="V779" s="333"/>
    </row>
    <row r="780" spans="1:22" ht="13.2">
      <c r="A780" s="332"/>
      <c r="B780" s="333"/>
      <c r="C780" s="334"/>
      <c r="D780" s="334"/>
      <c r="E780" s="334"/>
      <c r="F780" s="334"/>
      <c r="G780" s="332"/>
      <c r="H780" s="335"/>
      <c r="I780" s="332"/>
      <c r="J780" s="332"/>
      <c r="K780" s="332"/>
      <c r="L780" s="333"/>
      <c r="M780" s="333"/>
      <c r="N780" s="333"/>
      <c r="O780" s="333"/>
      <c r="P780" s="333"/>
      <c r="Q780" s="333"/>
      <c r="R780" s="333"/>
      <c r="S780" s="333"/>
      <c r="T780" s="333"/>
      <c r="U780" s="333"/>
      <c r="V780" s="333"/>
    </row>
    <row r="781" spans="1:22" ht="13.2">
      <c r="A781" s="332"/>
      <c r="B781" s="333"/>
      <c r="C781" s="334"/>
      <c r="D781" s="334"/>
      <c r="E781" s="334"/>
      <c r="F781" s="334"/>
      <c r="G781" s="332"/>
      <c r="H781" s="335"/>
      <c r="I781" s="332"/>
      <c r="J781" s="332"/>
      <c r="K781" s="332"/>
      <c r="L781" s="333"/>
      <c r="M781" s="333"/>
      <c r="N781" s="333"/>
      <c r="O781" s="333"/>
      <c r="P781" s="333"/>
      <c r="Q781" s="333"/>
      <c r="R781" s="333"/>
      <c r="S781" s="333"/>
      <c r="T781" s="333"/>
      <c r="U781" s="333"/>
      <c r="V781" s="333"/>
    </row>
    <row r="782" spans="1:22" ht="13.2">
      <c r="A782" s="332"/>
      <c r="B782" s="333"/>
      <c r="C782" s="334"/>
      <c r="D782" s="334"/>
      <c r="E782" s="334"/>
      <c r="F782" s="334"/>
      <c r="G782" s="332"/>
      <c r="H782" s="335"/>
      <c r="I782" s="332"/>
      <c r="J782" s="332"/>
      <c r="K782" s="332"/>
      <c r="L782" s="333"/>
      <c r="M782" s="333"/>
      <c r="N782" s="333"/>
      <c r="O782" s="333"/>
      <c r="P782" s="333"/>
      <c r="Q782" s="333"/>
      <c r="R782" s="333"/>
      <c r="S782" s="333"/>
      <c r="T782" s="333"/>
      <c r="U782" s="333"/>
      <c r="V782" s="333"/>
    </row>
    <row r="783" spans="1:22" ht="13.2">
      <c r="A783" s="332"/>
      <c r="B783" s="333"/>
      <c r="C783" s="334"/>
      <c r="D783" s="334"/>
      <c r="E783" s="334"/>
      <c r="F783" s="334"/>
      <c r="G783" s="332"/>
      <c r="H783" s="335"/>
      <c r="I783" s="332"/>
      <c r="J783" s="332"/>
      <c r="K783" s="332"/>
      <c r="L783" s="333"/>
      <c r="M783" s="333"/>
      <c r="N783" s="333"/>
      <c r="O783" s="333"/>
      <c r="P783" s="333"/>
      <c r="Q783" s="333"/>
      <c r="R783" s="333"/>
      <c r="S783" s="333"/>
      <c r="T783" s="333"/>
      <c r="U783" s="333"/>
      <c r="V783" s="333"/>
    </row>
    <row r="784" spans="1:22" ht="13.2">
      <c r="A784" s="332"/>
      <c r="B784" s="333"/>
      <c r="C784" s="334"/>
      <c r="D784" s="334"/>
      <c r="E784" s="334"/>
      <c r="F784" s="334"/>
      <c r="G784" s="332"/>
      <c r="H784" s="335"/>
      <c r="I784" s="332"/>
      <c r="J784" s="332"/>
      <c r="K784" s="332"/>
      <c r="L784" s="333"/>
      <c r="M784" s="333"/>
      <c r="N784" s="333"/>
      <c r="O784" s="333"/>
      <c r="P784" s="333"/>
      <c r="Q784" s="333"/>
      <c r="R784" s="333"/>
      <c r="S784" s="333"/>
      <c r="T784" s="333"/>
      <c r="U784" s="333"/>
      <c r="V784" s="333"/>
    </row>
    <row r="785" spans="1:22" ht="13.2">
      <c r="A785" s="332"/>
      <c r="B785" s="333"/>
      <c r="C785" s="334"/>
      <c r="D785" s="334"/>
      <c r="E785" s="334"/>
      <c r="F785" s="334"/>
      <c r="G785" s="332"/>
      <c r="H785" s="335"/>
      <c r="I785" s="332"/>
      <c r="J785" s="332"/>
      <c r="K785" s="332"/>
      <c r="L785" s="333"/>
      <c r="M785" s="333"/>
      <c r="N785" s="333"/>
      <c r="O785" s="333"/>
      <c r="P785" s="333"/>
      <c r="Q785" s="333"/>
      <c r="R785" s="333"/>
      <c r="S785" s="333"/>
      <c r="T785" s="333"/>
      <c r="U785" s="333"/>
      <c r="V785" s="333"/>
    </row>
    <row r="786" spans="1:22" ht="13.2">
      <c r="A786" s="332"/>
      <c r="B786" s="333"/>
      <c r="C786" s="334"/>
      <c r="D786" s="334"/>
      <c r="E786" s="334"/>
      <c r="F786" s="334"/>
      <c r="G786" s="332"/>
      <c r="H786" s="335"/>
      <c r="I786" s="332"/>
      <c r="J786" s="332"/>
      <c r="K786" s="332"/>
      <c r="L786" s="333"/>
      <c r="M786" s="333"/>
      <c r="N786" s="333"/>
      <c r="O786" s="333"/>
      <c r="P786" s="333"/>
      <c r="Q786" s="333"/>
      <c r="R786" s="333"/>
      <c r="S786" s="333"/>
      <c r="T786" s="333"/>
      <c r="U786" s="333"/>
      <c r="V786" s="333"/>
    </row>
    <row r="787" spans="1:22" ht="13.2">
      <c r="A787" s="332"/>
      <c r="B787" s="333"/>
      <c r="C787" s="334"/>
      <c r="D787" s="334"/>
      <c r="E787" s="334"/>
      <c r="F787" s="334"/>
      <c r="G787" s="332"/>
      <c r="H787" s="335"/>
      <c r="I787" s="332"/>
      <c r="J787" s="332"/>
      <c r="K787" s="332"/>
      <c r="L787" s="333"/>
      <c r="M787" s="333"/>
      <c r="N787" s="333"/>
      <c r="O787" s="333"/>
      <c r="P787" s="333"/>
      <c r="Q787" s="333"/>
      <c r="R787" s="333"/>
      <c r="S787" s="333"/>
      <c r="T787" s="333"/>
      <c r="U787" s="333"/>
      <c r="V787" s="333"/>
    </row>
    <row r="788" spans="1:22" ht="13.2">
      <c r="A788" s="332"/>
      <c r="B788" s="333"/>
      <c r="C788" s="334"/>
      <c r="D788" s="334"/>
      <c r="E788" s="334"/>
      <c r="F788" s="334"/>
      <c r="G788" s="332"/>
      <c r="H788" s="335"/>
      <c r="I788" s="332"/>
      <c r="J788" s="332"/>
      <c r="K788" s="332"/>
      <c r="L788" s="333"/>
      <c r="M788" s="333"/>
      <c r="N788" s="333"/>
      <c r="O788" s="333"/>
      <c r="P788" s="333"/>
      <c r="Q788" s="333"/>
      <c r="R788" s="333"/>
      <c r="S788" s="333"/>
      <c r="T788" s="333"/>
      <c r="U788" s="333"/>
      <c r="V788" s="333"/>
    </row>
    <row r="789" spans="1:22" ht="13.2">
      <c r="A789" s="332"/>
      <c r="B789" s="333"/>
      <c r="C789" s="334"/>
      <c r="D789" s="334"/>
      <c r="E789" s="334"/>
      <c r="F789" s="334"/>
      <c r="G789" s="332"/>
      <c r="H789" s="335"/>
      <c r="I789" s="332"/>
      <c r="J789" s="332"/>
      <c r="K789" s="332"/>
      <c r="L789" s="333"/>
      <c r="M789" s="333"/>
      <c r="N789" s="333"/>
      <c r="O789" s="333"/>
      <c r="P789" s="333"/>
      <c r="Q789" s="333"/>
      <c r="R789" s="333"/>
      <c r="S789" s="333"/>
      <c r="T789" s="333"/>
      <c r="U789" s="333"/>
      <c r="V789" s="333"/>
    </row>
    <row r="790" spans="1:22" ht="13.2">
      <c r="A790" s="332"/>
      <c r="B790" s="333"/>
      <c r="C790" s="334"/>
      <c r="D790" s="334"/>
      <c r="E790" s="334"/>
      <c r="F790" s="334"/>
      <c r="G790" s="332"/>
      <c r="H790" s="335"/>
      <c r="I790" s="332"/>
      <c r="J790" s="332"/>
      <c r="K790" s="332"/>
      <c r="L790" s="333"/>
      <c r="M790" s="333"/>
      <c r="N790" s="333"/>
      <c r="O790" s="333"/>
      <c r="P790" s="333"/>
      <c r="Q790" s="333"/>
      <c r="R790" s="333"/>
      <c r="S790" s="333"/>
      <c r="T790" s="333"/>
      <c r="U790" s="333"/>
      <c r="V790" s="333"/>
    </row>
    <row r="791" spans="1:22" ht="13.2">
      <c r="A791" s="332"/>
      <c r="B791" s="333"/>
      <c r="C791" s="334"/>
      <c r="D791" s="334"/>
      <c r="E791" s="334"/>
      <c r="F791" s="334"/>
      <c r="G791" s="332"/>
      <c r="H791" s="335"/>
      <c r="I791" s="332"/>
      <c r="J791" s="332"/>
      <c r="K791" s="332"/>
      <c r="L791" s="333"/>
      <c r="M791" s="333"/>
      <c r="N791" s="333"/>
      <c r="O791" s="333"/>
      <c r="P791" s="333"/>
      <c r="Q791" s="333"/>
      <c r="R791" s="333"/>
      <c r="S791" s="333"/>
      <c r="T791" s="333"/>
      <c r="U791" s="333"/>
      <c r="V791" s="333"/>
    </row>
    <row r="792" spans="1:22" ht="13.2">
      <c r="A792" s="332"/>
      <c r="B792" s="333"/>
      <c r="C792" s="334"/>
      <c r="D792" s="334"/>
      <c r="E792" s="334"/>
      <c r="F792" s="334"/>
      <c r="G792" s="332"/>
      <c r="H792" s="335"/>
      <c r="I792" s="332"/>
      <c r="J792" s="332"/>
      <c r="K792" s="332"/>
      <c r="L792" s="333"/>
      <c r="M792" s="333"/>
      <c r="N792" s="333"/>
      <c r="O792" s="333"/>
      <c r="P792" s="333"/>
      <c r="Q792" s="333"/>
      <c r="R792" s="333"/>
      <c r="S792" s="333"/>
      <c r="T792" s="333"/>
      <c r="U792" s="333"/>
      <c r="V792" s="333"/>
    </row>
    <row r="793" spans="1:22" ht="13.2">
      <c r="A793" s="332"/>
      <c r="B793" s="333"/>
      <c r="C793" s="334"/>
      <c r="D793" s="334"/>
      <c r="E793" s="334"/>
      <c r="F793" s="334"/>
      <c r="G793" s="332"/>
      <c r="H793" s="335"/>
      <c r="I793" s="332"/>
      <c r="J793" s="332"/>
      <c r="K793" s="332"/>
      <c r="L793" s="333"/>
      <c r="M793" s="333"/>
      <c r="N793" s="333"/>
      <c r="O793" s="333"/>
      <c r="P793" s="333"/>
      <c r="Q793" s="333"/>
      <c r="R793" s="333"/>
      <c r="S793" s="333"/>
      <c r="T793" s="333"/>
      <c r="U793" s="333"/>
      <c r="V793" s="333"/>
    </row>
    <row r="794" spans="1:22" ht="13.2">
      <c r="A794" s="332"/>
      <c r="B794" s="333"/>
      <c r="C794" s="334"/>
      <c r="D794" s="334"/>
      <c r="E794" s="334"/>
      <c r="F794" s="334"/>
      <c r="G794" s="332"/>
      <c r="H794" s="335"/>
      <c r="I794" s="332"/>
      <c r="J794" s="332"/>
      <c r="K794" s="332"/>
      <c r="L794" s="333"/>
      <c r="M794" s="333"/>
      <c r="N794" s="333"/>
      <c r="O794" s="333"/>
      <c r="P794" s="333"/>
      <c r="Q794" s="333"/>
      <c r="R794" s="333"/>
      <c r="S794" s="333"/>
      <c r="T794" s="333"/>
      <c r="U794" s="333"/>
      <c r="V794" s="333"/>
    </row>
    <row r="795" spans="1:22" ht="13.2">
      <c r="A795" s="332"/>
      <c r="B795" s="333"/>
      <c r="C795" s="334"/>
      <c r="D795" s="334"/>
      <c r="E795" s="334"/>
      <c r="F795" s="334"/>
      <c r="G795" s="332"/>
      <c r="H795" s="335"/>
      <c r="I795" s="332"/>
      <c r="J795" s="332"/>
      <c r="K795" s="332"/>
      <c r="L795" s="333"/>
      <c r="M795" s="333"/>
      <c r="N795" s="333"/>
      <c r="O795" s="333"/>
      <c r="P795" s="333"/>
      <c r="Q795" s="333"/>
      <c r="R795" s="333"/>
      <c r="S795" s="333"/>
      <c r="T795" s="333"/>
      <c r="U795" s="333"/>
      <c r="V795" s="333"/>
    </row>
    <row r="796" spans="1:22" ht="13.2">
      <c r="A796" s="332"/>
      <c r="B796" s="333"/>
      <c r="C796" s="334"/>
      <c r="D796" s="334"/>
      <c r="E796" s="334"/>
      <c r="F796" s="334"/>
      <c r="G796" s="332"/>
      <c r="H796" s="335"/>
      <c r="I796" s="332"/>
      <c r="J796" s="332"/>
      <c r="K796" s="332"/>
      <c r="L796" s="333"/>
      <c r="M796" s="333"/>
      <c r="N796" s="333"/>
      <c r="O796" s="333"/>
      <c r="P796" s="333"/>
      <c r="Q796" s="333"/>
      <c r="R796" s="333"/>
      <c r="S796" s="333"/>
      <c r="T796" s="333"/>
      <c r="U796" s="333"/>
      <c r="V796" s="333"/>
    </row>
    <row r="797" spans="1:22" ht="13.2">
      <c r="A797" s="332"/>
      <c r="B797" s="333"/>
      <c r="C797" s="334"/>
      <c r="D797" s="334"/>
      <c r="E797" s="334"/>
      <c r="F797" s="334"/>
      <c r="G797" s="332"/>
      <c r="H797" s="335"/>
      <c r="I797" s="332"/>
      <c r="J797" s="332"/>
      <c r="K797" s="332"/>
      <c r="L797" s="333"/>
      <c r="M797" s="333"/>
      <c r="N797" s="333"/>
      <c r="O797" s="333"/>
      <c r="P797" s="333"/>
      <c r="Q797" s="333"/>
      <c r="R797" s="333"/>
      <c r="S797" s="333"/>
      <c r="T797" s="333"/>
      <c r="U797" s="333"/>
      <c r="V797" s="333"/>
    </row>
    <row r="798" spans="1:22" ht="13.2">
      <c r="A798" s="332"/>
      <c r="B798" s="333"/>
      <c r="C798" s="334"/>
      <c r="D798" s="334"/>
      <c r="E798" s="334"/>
      <c r="F798" s="334"/>
      <c r="G798" s="332"/>
      <c r="H798" s="335"/>
      <c r="I798" s="332"/>
      <c r="J798" s="332"/>
      <c r="K798" s="332"/>
      <c r="L798" s="333"/>
      <c r="M798" s="333"/>
      <c r="N798" s="333"/>
      <c r="O798" s="333"/>
      <c r="P798" s="333"/>
      <c r="Q798" s="333"/>
      <c r="R798" s="333"/>
      <c r="S798" s="333"/>
      <c r="T798" s="333"/>
      <c r="U798" s="333"/>
      <c r="V798" s="333"/>
    </row>
    <row r="799" spans="1:22" ht="13.2">
      <c r="A799" s="332"/>
      <c r="B799" s="333"/>
      <c r="C799" s="334"/>
      <c r="D799" s="334"/>
      <c r="E799" s="334"/>
      <c r="F799" s="334"/>
      <c r="G799" s="332"/>
      <c r="H799" s="335"/>
      <c r="I799" s="332"/>
      <c r="J799" s="332"/>
      <c r="K799" s="332"/>
      <c r="L799" s="333"/>
      <c r="M799" s="333"/>
      <c r="N799" s="333"/>
      <c r="O799" s="333"/>
      <c r="P799" s="333"/>
      <c r="Q799" s="333"/>
      <c r="R799" s="333"/>
      <c r="S799" s="333"/>
      <c r="T799" s="333"/>
      <c r="U799" s="333"/>
      <c r="V799" s="333"/>
    </row>
    <row r="800" spans="1:22" ht="13.2">
      <c r="A800" s="332"/>
      <c r="B800" s="333"/>
      <c r="C800" s="334"/>
      <c r="D800" s="334"/>
      <c r="E800" s="334"/>
      <c r="F800" s="334"/>
      <c r="G800" s="332"/>
      <c r="H800" s="335"/>
      <c r="I800" s="332"/>
      <c r="J800" s="332"/>
      <c r="K800" s="332"/>
      <c r="L800" s="333"/>
      <c r="M800" s="333"/>
      <c r="N800" s="333"/>
      <c r="O800" s="333"/>
      <c r="P800" s="333"/>
      <c r="Q800" s="333"/>
      <c r="R800" s="333"/>
      <c r="S800" s="333"/>
      <c r="T800" s="333"/>
      <c r="U800" s="333"/>
      <c r="V800" s="333"/>
    </row>
    <row r="801" spans="1:22" ht="13.2">
      <c r="A801" s="332"/>
      <c r="B801" s="333"/>
      <c r="C801" s="334"/>
      <c r="D801" s="334"/>
      <c r="E801" s="334"/>
      <c r="F801" s="334"/>
      <c r="G801" s="332"/>
      <c r="H801" s="335"/>
      <c r="I801" s="332"/>
      <c r="J801" s="332"/>
      <c r="K801" s="332"/>
      <c r="L801" s="333"/>
      <c r="M801" s="333"/>
      <c r="N801" s="333"/>
      <c r="O801" s="333"/>
      <c r="P801" s="333"/>
      <c r="Q801" s="333"/>
      <c r="R801" s="333"/>
      <c r="S801" s="333"/>
      <c r="T801" s="333"/>
      <c r="U801" s="333"/>
      <c r="V801" s="333"/>
    </row>
    <row r="802" spans="1:22" ht="13.2">
      <c r="A802" s="332"/>
      <c r="B802" s="333"/>
      <c r="C802" s="334"/>
      <c r="D802" s="334"/>
      <c r="E802" s="334"/>
      <c r="F802" s="334"/>
      <c r="G802" s="332"/>
      <c r="H802" s="335"/>
      <c r="I802" s="332"/>
      <c r="J802" s="332"/>
      <c r="K802" s="332"/>
      <c r="L802" s="333"/>
      <c r="M802" s="333"/>
      <c r="N802" s="333"/>
      <c r="O802" s="333"/>
      <c r="P802" s="333"/>
      <c r="Q802" s="333"/>
      <c r="R802" s="333"/>
      <c r="S802" s="333"/>
      <c r="T802" s="333"/>
      <c r="U802" s="333"/>
      <c r="V802" s="333"/>
    </row>
    <row r="803" spans="1:22" ht="13.2">
      <c r="A803" s="332"/>
      <c r="B803" s="333"/>
      <c r="C803" s="334"/>
      <c r="D803" s="334"/>
      <c r="E803" s="334"/>
      <c r="F803" s="334"/>
      <c r="G803" s="332"/>
      <c r="H803" s="335"/>
      <c r="I803" s="332"/>
      <c r="J803" s="332"/>
      <c r="K803" s="332"/>
      <c r="L803" s="333"/>
      <c r="M803" s="333"/>
      <c r="N803" s="333"/>
      <c r="O803" s="333"/>
      <c r="P803" s="333"/>
      <c r="Q803" s="333"/>
      <c r="R803" s="333"/>
      <c r="S803" s="333"/>
      <c r="T803" s="333"/>
      <c r="U803" s="333"/>
      <c r="V803" s="333"/>
    </row>
    <row r="804" spans="1:22" ht="13.2">
      <c r="A804" s="332"/>
      <c r="B804" s="333"/>
      <c r="C804" s="334"/>
      <c r="D804" s="334"/>
      <c r="E804" s="334"/>
      <c r="F804" s="334"/>
      <c r="G804" s="332"/>
      <c r="H804" s="335"/>
      <c r="I804" s="332"/>
      <c r="J804" s="332"/>
      <c r="K804" s="332"/>
      <c r="L804" s="333"/>
      <c r="M804" s="333"/>
      <c r="N804" s="333"/>
      <c r="O804" s="333"/>
      <c r="P804" s="333"/>
      <c r="Q804" s="333"/>
      <c r="R804" s="333"/>
      <c r="S804" s="333"/>
      <c r="T804" s="333"/>
      <c r="U804" s="333"/>
      <c r="V804" s="333"/>
    </row>
    <row r="805" spans="1:22" ht="13.2">
      <c r="A805" s="332"/>
      <c r="B805" s="333"/>
      <c r="C805" s="334"/>
      <c r="D805" s="334"/>
      <c r="E805" s="334"/>
      <c r="F805" s="334"/>
      <c r="G805" s="332"/>
      <c r="H805" s="335"/>
      <c r="I805" s="332"/>
      <c r="J805" s="332"/>
      <c r="K805" s="332"/>
      <c r="L805" s="333"/>
      <c r="M805" s="333"/>
      <c r="N805" s="333"/>
      <c r="O805" s="333"/>
      <c r="P805" s="333"/>
      <c r="Q805" s="333"/>
      <c r="R805" s="333"/>
      <c r="S805" s="333"/>
      <c r="T805" s="333"/>
      <c r="U805" s="333"/>
      <c r="V805" s="333"/>
    </row>
    <row r="806" spans="1:22" ht="13.2">
      <c r="A806" s="332"/>
      <c r="B806" s="333"/>
      <c r="C806" s="334"/>
      <c r="D806" s="334"/>
      <c r="E806" s="334"/>
      <c r="F806" s="334"/>
      <c r="G806" s="332"/>
      <c r="H806" s="335"/>
      <c r="I806" s="332"/>
      <c r="J806" s="332"/>
      <c r="K806" s="332"/>
      <c r="L806" s="333"/>
      <c r="M806" s="333"/>
      <c r="N806" s="333"/>
      <c r="O806" s="333"/>
      <c r="P806" s="333"/>
      <c r="Q806" s="333"/>
      <c r="R806" s="333"/>
      <c r="S806" s="333"/>
      <c r="T806" s="333"/>
      <c r="U806" s="333"/>
      <c r="V806" s="333"/>
    </row>
    <row r="807" spans="1:22" ht="13.2">
      <c r="A807" s="332"/>
      <c r="B807" s="333"/>
      <c r="C807" s="334"/>
      <c r="D807" s="334"/>
      <c r="E807" s="334"/>
      <c r="F807" s="334"/>
      <c r="G807" s="332"/>
      <c r="H807" s="335"/>
      <c r="I807" s="332"/>
      <c r="J807" s="332"/>
      <c r="K807" s="332"/>
      <c r="L807" s="333"/>
      <c r="M807" s="333"/>
      <c r="N807" s="333"/>
      <c r="O807" s="333"/>
      <c r="P807" s="333"/>
      <c r="Q807" s="333"/>
      <c r="R807" s="333"/>
      <c r="S807" s="333"/>
      <c r="T807" s="333"/>
      <c r="U807" s="333"/>
      <c r="V807" s="333"/>
    </row>
    <row r="808" spans="1:22" ht="13.2">
      <c r="A808" s="332"/>
      <c r="B808" s="333"/>
      <c r="C808" s="334"/>
      <c r="D808" s="334"/>
      <c r="E808" s="334"/>
      <c r="F808" s="334"/>
      <c r="G808" s="332"/>
      <c r="H808" s="335"/>
      <c r="I808" s="332"/>
      <c r="J808" s="332"/>
      <c r="K808" s="332"/>
      <c r="L808" s="333"/>
      <c r="M808" s="333"/>
      <c r="N808" s="333"/>
      <c r="O808" s="333"/>
      <c r="P808" s="333"/>
      <c r="Q808" s="333"/>
      <c r="R808" s="333"/>
      <c r="S808" s="333"/>
      <c r="T808" s="333"/>
      <c r="U808" s="333"/>
      <c r="V808" s="333"/>
    </row>
    <row r="809" spans="1:22" ht="13.2">
      <c r="A809" s="332"/>
      <c r="B809" s="333"/>
      <c r="C809" s="334"/>
      <c r="D809" s="334"/>
      <c r="E809" s="334"/>
      <c r="F809" s="334"/>
      <c r="G809" s="332"/>
      <c r="H809" s="335"/>
      <c r="I809" s="332"/>
      <c r="J809" s="332"/>
      <c r="K809" s="332"/>
      <c r="L809" s="333"/>
      <c r="M809" s="333"/>
      <c r="N809" s="333"/>
      <c r="O809" s="333"/>
      <c r="P809" s="333"/>
      <c r="Q809" s="333"/>
      <c r="R809" s="333"/>
      <c r="S809" s="333"/>
      <c r="T809" s="333"/>
      <c r="U809" s="333"/>
      <c r="V809" s="333"/>
    </row>
    <row r="810" spans="1:22" ht="13.2">
      <c r="A810" s="332"/>
      <c r="B810" s="333"/>
      <c r="C810" s="334"/>
      <c r="D810" s="334"/>
      <c r="E810" s="334"/>
      <c r="F810" s="334"/>
      <c r="G810" s="332"/>
      <c r="H810" s="335"/>
      <c r="I810" s="332"/>
      <c r="J810" s="332"/>
      <c r="K810" s="332"/>
      <c r="L810" s="333"/>
      <c r="M810" s="333"/>
      <c r="N810" s="333"/>
      <c r="O810" s="333"/>
      <c r="P810" s="333"/>
      <c r="Q810" s="333"/>
      <c r="R810" s="333"/>
      <c r="S810" s="333"/>
      <c r="T810" s="333"/>
      <c r="U810" s="333"/>
      <c r="V810" s="333"/>
    </row>
    <row r="811" spans="1:22" ht="13.2">
      <c r="A811" s="332"/>
      <c r="B811" s="333"/>
      <c r="C811" s="334"/>
      <c r="D811" s="334"/>
      <c r="E811" s="334"/>
      <c r="F811" s="334"/>
      <c r="G811" s="332"/>
      <c r="H811" s="335"/>
      <c r="I811" s="332"/>
      <c r="J811" s="332"/>
      <c r="K811" s="332"/>
      <c r="L811" s="333"/>
      <c r="M811" s="333"/>
      <c r="N811" s="333"/>
      <c r="O811" s="333"/>
      <c r="P811" s="333"/>
      <c r="Q811" s="333"/>
      <c r="R811" s="333"/>
      <c r="S811" s="333"/>
      <c r="T811" s="333"/>
      <c r="U811" s="333"/>
      <c r="V811" s="333"/>
    </row>
    <row r="812" spans="1:22" ht="13.2">
      <c r="A812" s="332"/>
      <c r="B812" s="333"/>
      <c r="C812" s="334"/>
      <c r="D812" s="334"/>
      <c r="E812" s="334"/>
      <c r="F812" s="334"/>
      <c r="G812" s="332"/>
      <c r="H812" s="335"/>
      <c r="I812" s="332"/>
      <c r="J812" s="332"/>
      <c r="K812" s="332"/>
      <c r="L812" s="333"/>
      <c r="M812" s="333"/>
      <c r="N812" s="333"/>
      <c r="O812" s="333"/>
      <c r="P812" s="333"/>
      <c r="Q812" s="333"/>
      <c r="R812" s="333"/>
      <c r="S812" s="333"/>
      <c r="T812" s="333"/>
      <c r="U812" s="333"/>
      <c r="V812" s="333"/>
    </row>
    <row r="813" spans="1:22" ht="13.2">
      <c r="A813" s="332"/>
      <c r="B813" s="333"/>
      <c r="C813" s="334"/>
      <c r="D813" s="334"/>
      <c r="E813" s="334"/>
      <c r="F813" s="334"/>
      <c r="G813" s="332"/>
      <c r="H813" s="335"/>
      <c r="I813" s="332"/>
      <c r="J813" s="332"/>
      <c r="K813" s="332"/>
      <c r="L813" s="333"/>
      <c r="M813" s="333"/>
      <c r="N813" s="333"/>
      <c r="O813" s="333"/>
      <c r="P813" s="333"/>
      <c r="Q813" s="333"/>
      <c r="R813" s="333"/>
      <c r="S813" s="333"/>
      <c r="T813" s="333"/>
      <c r="U813" s="333"/>
      <c r="V813" s="333"/>
    </row>
    <row r="814" spans="1:22" ht="13.2">
      <c r="A814" s="332"/>
      <c r="B814" s="333"/>
      <c r="C814" s="334"/>
      <c r="D814" s="334"/>
      <c r="E814" s="334"/>
      <c r="F814" s="334"/>
      <c r="G814" s="332"/>
      <c r="H814" s="335"/>
      <c r="I814" s="332"/>
      <c r="J814" s="332"/>
      <c r="K814" s="332"/>
      <c r="L814" s="333"/>
      <c r="M814" s="333"/>
      <c r="N814" s="333"/>
      <c r="O814" s="333"/>
      <c r="P814" s="333"/>
      <c r="Q814" s="333"/>
      <c r="R814" s="333"/>
      <c r="S814" s="333"/>
      <c r="T814" s="333"/>
      <c r="U814" s="333"/>
      <c r="V814" s="333"/>
    </row>
    <row r="815" spans="1:22" ht="13.2">
      <c r="A815" s="332"/>
      <c r="B815" s="333"/>
      <c r="C815" s="334"/>
      <c r="D815" s="334"/>
      <c r="E815" s="334"/>
      <c r="F815" s="334"/>
      <c r="G815" s="332"/>
      <c r="H815" s="335"/>
      <c r="I815" s="332"/>
      <c r="J815" s="332"/>
      <c r="K815" s="332"/>
      <c r="L815" s="333"/>
      <c r="M815" s="333"/>
      <c r="N815" s="333"/>
      <c r="O815" s="333"/>
      <c r="P815" s="333"/>
      <c r="Q815" s="333"/>
      <c r="R815" s="333"/>
      <c r="S815" s="333"/>
      <c r="T815" s="333"/>
      <c r="U815" s="333"/>
      <c r="V815" s="333"/>
    </row>
    <row r="816" spans="1:22" ht="13.2">
      <c r="A816" s="332"/>
      <c r="B816" s="333"/>
      <c r="C816" s="334"/>
      <c r="D816" s="334"/>
      <c r="E816" s="334"/>
      <c r="F816" s="334"/>
      <c r="G816" s="332"/>
      <c r="H816" s="335"/>
      <c r="I816" s="332"/>
      <c r="J816" s="332"/>
      <c r="K816" s="332"/>
      <c r="L816" s="333"/>
      <c r="M816" s="333"/>
      <c r="N816" s="333"/>
      <c r="O816" s="333"/>
      <c r="P816" s="333"/>
      <c r="Q816" s="333"/>
      <c r="R816" s="333"/>
      <c r="S816" s="333"/>
      <c r="T816" s="333"/>
      <c r="U816" s="333"/>
      <c r="V816" s="333"/>
    </row>
    <row r="817" spans="1:22" ht="13.2">
      <c r="A817" s="332"/>
      <c r="B817" s="333"/>
      <c r="C817" s="334"/>
      <c r="D817" s="334"/>
      <c r="E817" s="334"/>
      <c r="F817" s="334"/>
      <c r="G817" s="332"/>
      <c r="H817" s="335"/>
      <c r="I817" s="332"/>
      <c r="J817" s="332"/>
      <c r="K817" s="332"/>
      <c r="L817" s="333"/>
      <c r="M817" s="333"/>
      <c r="N817" s="333"/>
      <c r="O817" s="333"/>
      <c r="P817" s="333"/>
      <c r="Q817" s="333"/>
      <c r="R817" s="333"/>
      <c r="S817" s="333"/>
      <c r="T817" s="333"/>
      <c r="U817" s="333"/>
      <c r="V817" s="333"/>
    </row>
    <row r="818" spans="1:22" ht="13.2">
      <c r="A818" s="332"/>
      <c r="B818" s="333"/>
      <c r="C818" s="334"/>
      <c r="D818" s="334"/>
      <c r="E818" s="334"/>
      <c r="F818" s="334"/>
      <c r="G818" s="332"/>
      <c r="H818" s="335"/>
      <c r="I818" s="332"/>
      <c r="J818" s="332"/>
      <c r="K818" s="332"/>
      <c r="L818" s="333"/>
      <c r="M818" s="333"/>
      <c r="N818" s="333"/>
      <c r="O818" s="333"/>
      <c r="P818" s="333"/>
      <c r="Q818" s="333"/>
      <c r="R818" s="333"/>
      <c r="S818" s="333"/>
      <c r="T818" s="333"/>
      <c r="U818" s="333"/>
      <c r="V818" s="333"/>
    </row>
    <row r="819" spans="1:22" ht="13.2">
      <c r="A819" s="332"/>
      <c r="B819" s="333"/>
      <c r="C819" s="334"/>
      <c r="D819" s="334"/>
      <c r="E819" s="334"/>
      <c r="F819" s="334"/>
      <c r="G819" s="332"/>
      <c r="H819" s="335"/>
      <c r="I819" s="332"/>
      <c r="J819" s="332"/>
      <c r="K819" s="332"/>
      <c r="L819" s="333"/>
      <c r="M819" s="333"/>
      <c r="N819" s="333"/>
      <c r="O819" s="333"/>
      <c r="P819" s="333"/>
      <c r="Q819" s="333"/>
      <c r="R819" s="333"/>
      <c r="S819" s="333"/>
      <c r="T819" s="333"/>
      <c r="U819" s="333"/>
      <c r="V819" s="333"/>
    </row>
    <row r="820" spans="1:22" ht="13.2">
      <c r="A820" s="332"/>
      <c r="B820" s="333"/>
      <c r="C820" s="334"/>
      <c r="D820" s="334"/>
      <c r="E820" s="334"/>
      <c r="F820" s="334"/>
      <c r="G820" s="332"/>
      <c r="H820" s="335"/>
      <c r="I820" s="332"/>
      <c r="J820" s="332"/>
      <c r="K820" s="332"/>
      <c r="L820" s="333"/>
      <c r="M820" s="333"/>
      <c r="N820" s="333"/>
      <c r="O820" s="333"/>
      <c r="P820" s="333"/>
      <c r="Q820" s="333"/>
      <c r="R820" s="333"/>
      <c r="S820" s="333"/>
      <c r="T820" s="333"/>
      <c r="U820" s="333"/>
      <c r="V820" s="333"/>
    </row>
    <row r="821" spans="1:22" ht="13.2">
      <c r="A821" s="332"/>
      <c r="B821" s="333"/>
      <c r="C821" s="334"/>
      <c r="D821" s="334"/>
      <c r="E821" s="334"/>
      <c r="F821" s="334"/>
      <c r="G821" s="332"/>
      <c r="H821" s="335"/>
      <c r="I821" s="332"/>
      <c r="J821" s="332"/>
      <c r="K821" s="332"/>
      <c r="L821" s="333"/>
      <c r="M821" s="333"/>
      <c r="N821" s="333"/>
      <c r="O821" s="333"/>
      <c r="P821" s="333"/>
      <c r="Q821" s="333"/>
      <c r="R821" s="333"/>
      <c r="S821" s="333"/>
      <c r="T821" s="333"/>
      <c r="U821" s="333"/>
      <c r="V821" s="333"/>
    </row>
    <row r="822" spans="1:22" ht="13.2">
      <c r="A822" s="332"/>
      <c r="B822" s="333"/>
      <c r="C822" s="334"/>
      <c r="D822" s="334"/>
      <c r="E822" s="334"/>
      <c r="F822" s="334"/>
      <c r="G822" s="332"/>
      <c r="H822" s="335"/>
      <c r="I822" s="332"/>
      <c r="J822" s="332"/>
      <c r="K822" s="332"/>
      <c r="L822" s="333"/>
      <c r="M822" s="333"/>
      <c r="N822" s="333"/>
      <c r="O822" s="333"/>
      <c r="P822" s="333"/>
      <c r="Q822" s="333"/>
      <c r="R822" s="333"/>
      <c r="S822" s="333"/>
      <c r="T822" s="333"/>
      <c r="U822" s="333"/>
      <c r="V822" s="333"/>
    </row>
    <row r="823" spans="1:22" ht="13.2">
      <c r="A823" s="332"/>
      <c r="B823" s="333"/>
      <c r="C823" s="334"/>
      <c r="D823" s="334"/>
      <c r="E823" s="334"/>
      <c r="F823" s="334"/>
      <c r="G823" s="332"/>
      <c r="H823" s="335"/>
      <c r="I823" s="332"/>
      <c r="J823" s="332"/>
      <c r="K823" s="332"/>
      <c r="L823" s="333"/>
      <c r="M823" s="333"/>
      <c r="N823" s="333"/>
      <c r="O823" s="333"/>
      <c r="P823" s="333"/>
      <c r="Q823" s="333"/>
      <c r="R823" s="333"/>
      <c r="S823" s="333"/>
      <c r="T823" s="333"/>
      <c r="U823" s="333"/>
      <c r="V823" s="333"/>
    </row>
    <row r="824" spans="1:22" ht="13.2">
      <c r="A824" s="332"/>
      <c r="B824" s="333"/>
      <c r="C824" s="334"/>
      <c r="D824" s="334"/>
      <c r="E824" s="334"/>
      <c r="F824" s="334"/>
      <c r="G824" s="332"/>
      <c r="H824" s="335"/>
      <c r="I824" s="332"/>
      <c r="J824" s="332"/>
      <c r="K824" s="332"/>
      <c r="L824" s="333"/>
      <c r="M824" s="333"/>
      <c r="N824" s="333"/>
      <c r="O824" s="333"/>
      <c r="P824" s="333"/>
      <c r="Q824" s="333"/>
      <c r="R824" s="333"/>
      <c r="S824" s="333"/>
      <c r="T824" s="333"/>
      <c r="U824" s="333"/>
      <c r="V824" s="333"/>
    </row>
    <row r="825" spans="1:22" ht="13.2">
      <c r="A825" s="332"/>
      <c r="B825" s="333"/>
      <c r="C825" s="334"/>
      <c r="D825" s="334"/>
      <c r="E825" s="334"/>
      <c r="F825" s="334"/>
      <c r="G825" s="332"/>
      <c r="H825" s="335"/>
      <c r="I825" s="332"/>
      <c r="J825" s="332"/>
      <c r="K825" s="332"/>
      <c r="L825" s="333"/>
      <c r="M825" s="333"/>
      <c r="N825" s="333"/>
      <c r="O825" s="333"/>
      <c r="P825" s="333"/>
      <c r="Q825" s="333"/>
      <c r="R825" s="333"/>
      <c r="S825" s="333"/>
      <c r="T825" s="333"/>
      <c r="U825" s="333"/>
      <c r="V825" s="333"/>
    </row>
    <row r="826" spans="1:22" ht="13.2">
      <c r="A826" s="332"/>
      <c r="B826" s="333"/>
      <c r="C826" s="334"/>
      <c r="D826" s="334"/>
      <c r="E826" s="334"/>
      <c r="F826" s="334"/>
      <c r="G826" s="332"/>
      <c r="H826" s="335"/>
      <c r="I826" s="332"/>
      <c r="J826" s="332"/>
      <c r="K826" s="332"/>
      <c r="L826" s="333"/>
      <c r="M826" s="333"/>
      <c r="N826" s="333"/>
      <c r="O826" s="333"/>
      <c r="P826" s="333"/>
      <c r="Q826" s="333"/>
      <c r="R826" s="333"/>
      <c r="S826" s="333"/>
      <c r="T826" s="333"/>
      <c r="U826" s="333"/>
      <c r="V826" s="333"/>
    </row>
    <row r="827" spans="1:22" ht="13.2">
      <c r="A827" s="332"/>
      <c r="B827" s="333"/>
      <c r="C827" s="334"/>
      <c r="D827" s="334"/>
      <c r="E827" s="334"/>
      <c r="F827" s="334"/>
      <c r="G827" s="332"/>
      <c r="H827" s="335"/>
      <c r="I827" s="332"/>
      <c r="J827" s="332"/>
      <c r="K827" s="332"/>
      <c r="L827" s="333"/>
      <c r="M827" s="333"/>
      <c r="N827" s="333"/>
      <c r="O827" s="333"/>
      <c r="P827" s="333"/>
      <c r="Q827" s="333"/>
      <c r="R827" s="333"/>
      <c r="S827" s="333"/>
      <c r="T827" s="333"/>
      <c r="U827" s="333"/>
      <c r="V827" s="333"/>
    </row>
    <row r="828" spans="1:22" ht="13.2">
      <c r="A828" s="332"/>
      <c r="B828" s="333"/>
      <c r="C828" s="334"/>
      <c r="D828" s="334"/>
      <c r="E828" s="334"/>
      <c r="F828" s="334"/>
      <c r="G828" s="332"/>
      <c r="H828" s="335"/>
      <c r="I828" s="332"/>
      <c r="J828" s="332"/>
      <c r="K828" s="332"/>
      <c r="L828" s="333"/>
      <c r="M828" s="333"/>
      <c r="N828" s="333"/>
      <c r="O828" s="333"/>
      <c r="P828" s="333"/>
      <c r="Q828" s="333"/>
      <c r="R828" s="333"/>
      <c r="S828" s="333"/>
      <c r="T828" s="333"/>
      <c r="U828" s="333"/>
      <c r="V828" s="333"/>
    </row>
    <row r="829" spans="1:22" ht="13.2">
      <c r="A829" s="332"/>
      <c r="B829" s="333"/>
      <c r="C829" s="334"/>
      <c r="D829" s="334"/>
      <c r="E829" s="334"/>
      <c r="F829" s="334"/>
      <c r="G829" s="332"/>
      <c r="H829" s="335"/>
      <c r="I829" s="332"/>
      <c r="J829" s="332"/>
      <c r="K829" s="332"/>
      <c r="L829" s="333"/>
      <c r="M829" s="333"/>
      <c r="N829" s="333"/>
      <c r="O829" s="333"/>
      <c r="P829" s="333"/>
      <c r="Q829" s="333"/>
      <c r="R829" s="333"/>
      <c r="S829" s="333"/>
      <c r="T829" s="333"/>
      <c r="U829" s="333"/>
      <c r="V829" s="333"/>
    </row>
    <row r="830" spans="1:22" ht="13.2">
      <c r="A830" s="332"/>
      <c r="B830" s="333"/>
      <c r="C830" s="334"/>
      <c r="D830" s="334"/>
      <c r="E830" s="334"/>
      <c r="F830" s="334"/>
      <c r="G830" s="332"/>
      <c r="H830" s="335"/>
      <c r="I830" s="332"/>
      <c r="J830" s="332"/>
      <c r="K830" s="332"/>
      <c r="L830" s="333"/>
      <c r="M830" s="333"/>
      <c r="N830" s="333"/>
      <c r="O830" s="333"/>
      <c r="P830" s="333"/>
      <c r="Q830" s="333"/>
      <c r="R830" s="333"/>
      <c r="S830" s="333"/>
      <c r="T830" s="333"/>
      <c r="U830" s="333"/>
      <c r="V830" s="333"/>
    </row>
    <row r="831" spans="1:22" ht="13.2">
      <c r="A831" s="332"/>
      <c r="B831" s="333"/>
      <c r="C831" s="334"/>
      <c r="D831" s="334"/>
      <c r="E831" s="334"/>
      <c r="F831" s="334"/>
      <c r="G831" s="332"/>
      <c r="H831" s="335"/>
      <c r="I831" s="332"/>
      <c r="J831" s="332"/>
      <c r="K831" s="332"/>
      <c r="L831" s="333"/>
      <c r="M831" s="333"/>
      <c r="N831" s="333"/>
      <c r="O831" s="333"/>
      <c r="P831" s="333"/>
      <c r="Q831" s="333"/>
      <c r="R831" s="333"/>
      <c r="S831" s="333"/>
      <c r="T831" s="333"/>
      <c r="U831" s="333"/>
      <c r="V831" s="333"/>
    </row>
    <row r="832" spans="1:22" ht="13.2">
      <c r="A832" s="332"/>
      <c r="B832" s="333"/>
      <c r="C832" s="334"/>
      <c r="D832" s="334"/>
      <c r="E832" s="334"/>
      <c r="F832" s="334"/>
      <c r="G832" s="332"/>
      <c r="H832" s="335"/>
      <c r="I832" s="332"/>
      <c r="J832" s="332"/>
      <c r="K832" s="332"/>
      <c r="L832" s="333"/>
      <c r="M832" s="333"/>
      <c r="N832" s="333"/>
      <c r="O832" s="333"/>
      <c r="P832" s="333"/>
      <c r="Q832" s="333"/>
      <c r="R832" s="333"/>
      <c r="S832" s="333"/>
      <c r="T832" s="333"/>
      <c r="U832" s="333"/>
      <c r="V832" s="333"/>
    </row>
    <row r="833" spans="1:22" ht="13.2">
      <c r="A833" s="332"/>
      <c r="B833" s="333"/>
      <c r="C833" s="334"/>
      <c r="D833" s="334"/>
      <c r="E833" s="334"/>
      <c r="F833" s="334"/>
      <c r="G833" s="332"/>
      <c r="H833" s="335"/>
      <c r="I833" s="332"/>
      <c r="J833" s="332"/>
      <c r="K833" s="332"/>
      <c r="L833" s="333"/>
      <c r="M833" s="333"/>
      <c r="N833" s="333"/>
      <c r="O833" s="333"/>
      <c r="P833" s="333"/>
      <c r="Q833" s="333"/>
      <c r="R833" s="333"/>
      <c r="S833" s="333"/>
      <c r="T833" s="333"/>
      <c r="U833" s="333"/>
      <c r="V833" s="333"/>
    </row>
    <row r="834" spans="1:22" ht="13.2">
      <c r="A834" s="332"/>
      <c r="B834" s="333"/>
      <c r="C834" s="334"/>
      <c r="D834" s="334"/>
      <c r="E834" s="334"/>
      <c r="F834" s="334"/>
      <c r="G834" s="332"/>
      <c r="H834" s="335"/>
      <c r="I834" s="332"/>
      <c r="J834" s="332"/>
      <c r="K834" s="332"/>
      <c r="L834" s="333"/>
      <c r="M834" s="333"/>
      <c r="N834" s="333"/>
      <c r="O834" s="333"/>
      <c r="P834" s="333"/>
      <c r="Q834" s="333"/>
      <c r="R834" s="333"/>
      <c r="S834" s="333"/>
      <c r="T834" s="333"/>
      <c r="U834" s="333"/>
      <c r="V834" s="333"/>
    </row>
    <row r="835" spans="1:22" ht="13.2">
      <c r="A835" s="332"/>
      <c r="B835" s="333"/>
      <c r="C835" s="334"/>
      <c r="D835" s="334"/>
      <c r="E835" s="334"/>
      <c r="F835" s="334"/>
      <c r="G835" s="332"/>
      <c r="H835" s="335"/>
      <c r="I835" s="332"/>
      <c r="J835" s="332"/>
      <c r="K835" s="332"/>
      <c r="L835" s="333"/>
      <c r="M835" s="333"/>
      <c r="N835" s="333"/>
      <c r="O835" s="333"/>
      <c r="P835" s="333"/>
      <c r="Q835" s="333"/>
      <c r="R835" s="333"/>
      <c r="S835" s="333"/>
      <c r="T835" s="333"/>
      <c r="U835" s="333"/>
      <c r="V835" s="333"/>
    </row>
    <row r="836" spans="1:22" ht="13.2">
      <c r="A836" s="332"/>
      <c r="B836" s="333"/>
      <c r="C836" s="334"/>
      <c r="D836" s="334"/>
      <c r="E836" s="334"/>
      <c r="F836" s="334"/>
      <c r="G836" s="332"/>
      <c r="H836" s="335"/>
      <c r="I836" s="332"/>
      <c r="J836" s="332"/>
      <c r="K836" s="332"/>
      <c r="L836" s="333"/>
      <c r="M836" s="333"/>
      <c r="N836" s="333"/>
      <c r="O836" s="333"/>
      <c r="P836" s="333"/>
      <c r="Q836" s="333"/>
      <c r="R836" s="333"/>
      <c r="S836" s="333"/>
      <c r="T836" s="333"/>
      <c r="U836" s="333"/>
      <c r="V836" s="333"/>
    </row>
    <row r="837" spans="1:22" ht="13.2">
      <c r="A837" s="332"/>
      <c r="B837" s="333"/>
      <c r="C837" s="334"/>
      <c r="D837" s="334"/>
      <c r="E837" s="334"/>
      <c r="F837" s="334"/>
      <c r="G837" s="332"/>
      <c r="H837" s="335"/>
      <c r="I837" s="332"/>
      <c r="J837" s="332"/>
      <c r="K837" s="332"/>
      <c r="L837" s="333"/>
      <c r="M837" s="333"/>
      <c r="N837" s="333"/>
      <c r="O837" s="333"/>
      <c r="P837" s="333"/>
      <c r="Q837" s="333"/>
      <c r="R837" s="333"/>
      <c r="S837" s="333"/>
      <c r="T837" s="333"/>
      <c r="U837" s="333"/>
      <c r="V837" s="333"/>
    </row>
    <row r="838" spans="1:22" ht="13.2">
      <c r="A838" s="332"/>
      <c r="B838" s="333"/>
      <c r="C838" s="334"/>
      <c r="D838" s="334"/>
      <c r="E838" s="334"/>
      <c r="F838" s="334"/>
      <c r="G838" s="332"/>
      <c r="H838" s="335"/>
      <c r="I838" s="332"/>
      <c r="J838" s="332"/>
      <c r="K838" s="332"/>
      <c r="L838" s="333"/>
      <c r="M838" s="333"/>
      <c r="N838" s="333"/>
      <c r="O838" s="333"/>
      <c r="P838" s="333"/>
      <c r="Q838" s="333"/>
      <c r="R838" s="333"/>
      <c r="S838" s="333"/>
      <c r="T838" s="333"/>
      <c r="U838" s="333"/>
      <c r="V838" s="333"/>
    </row>
    <row r="839" spans="1:22" ht="13.2">
      <c r="A839" s="332"/>
      <c r="B839" s="333"/>
      <c r="C839" s="334"/>
      <c r="D839" s="334"/>
      <c r="E839" s="334"/>
      <c r="F839" s="334"/>
      <c r="G839" s="332"/>
      <c r="H839" s="335"/>
      <c r="I839" s="332"/>
      <c r="J839" s="332"/>
      <c r="K839" s="332"/>
      <c r="L839" s="333"/>
      <c r="M839" s="333"/>
      <c r="N839" s="333"/>
      <c r="O839" s="333"/>
      <c r="P839" s="333"/>
      <c r="Q839" s="333"/>
      <c r="R839" s="333"/>
      <c r="S839" s="333"/>
      <c r="T839" s="333"/>
      <c r="U839" s="333"/>
      <c r="V839" s="333"/>
    </row>
    <row r="840" spans="1:22" ht="13.2">
      <c r="A840" s="332"/>
      <c r="B840" s="333"/>
      <c r="C840" s="334"/>
      <c r="D840" s="334"/>
      <c r="E840" s="334"/>
      <c r="F840" s="334"/>
      <c r="G840" s="332"/>
      <c r="H840" s="335"/>
      <c r="I840" s="332"/>
      <c r="J840" s="332"/>
      <c r="K840" s="332"/>
      <c r="L840" s="333"/>
      <c r="M840" s="333"/>
      <c r="N840" s="333"/>
      <c r="O840" s="333"/>
      <c r="P840" s="333"/>
      <c r="Q840" s="333"/>
      <c r="R840" s="333"/>
      <c r="S840" s="333"/>
      <c r="T840" s="333"/>
      <c r="U840" s="333"/>
      <c r="V840" s="333"/>
    </row>
    <row r="841" spans="1:22" ht="13.2">
      <c r="A841" s="332"/>
      <c r="B841" s="333"/>
      <c r="C841" s="334"/>
      <c r="D841" s="334"/>
      <c r="E841" s="334"/>
      <c r="F841" s="334"/>
      <c r="G841" s="332"/>
      <c r="H841" s="335"/>
      <c r="I841" s="332"/>
      <c r="J841" s="332"/>
      <c r="K841" s="332"/>
      <c r="L841" s="333"/>
      <c r="M841" s="333"/>
      <c r="N841" s="333"/>
      <c r="O841" s="333"/>
      <c r="P841" s="333"/>
      <c r="Q841" s="333"/>
      <c r="R841" s="333"/>
      <c r="S841" s="333"/>
      <c r="T841" s="333"/>
      <c r="U841" s="333"/>
      <c r="V841" s="333"/>
    </row>
    <row r="842" spans="1:22" ht="13.2">
      <c r="A842" s="332"/>
      <c r="B842" s="333"/>
      <c r="C842" s="334"/>
      <c r="D842" s="334"/>
      <c r="E842" s="334"/>
      <c r="F842" s="334"/>
      <c r="G842" s="332"/>
      <c r="H842" s="335"/>
      <c r="I842" s="332"/>
      <c r="J842" s="332"/>
      <c r="K842" s="332"/>
      <c r="L842" s="333"/>
      <c r="M842" s="333"/>
      <c r="N842" s="333"/>
      <c r="O842" s="333"/>
      <c r="P842" s="333"/>
      <c r="Q842" s="333"/>
      <c r="R842" s="333"/>
      <c r="S842" s="333"/>
      <c r="T842" s="333"/>
      <c r="U842" s="333"/>
      <c r="V842" s="333"/>
    </row>
    <row r="843" spans="1:22" ht="13.2">
      <c r="A843" s="332"/>
      <c r="B843" s="333"/>
      <c r="C843" s="334"/>
      <c r="D843" s="334"/>
      <c r="E843" s="334"/>
      <c r="F843" s="334"/>
      <c r="G843" s="332"/>
      <c r="H843" s="335"/>
      <c r="I843" s="332"/>
      <c r="J843" s="332"/>
      <c r="K843" s="332"/>
      <c r="L843" s="333"/>
      <c r="M843" s="333"/>
      <c r="N843" s="333"/>
      <c r="O843" s="333"/>
      <c r="P843" s="333"/>
      <c r="Q843" s="333"/>
      <c r="R843" s="333"/>
      <c r="S843" s="333"/>
      <c r="T843" s="333"/>
      <c r="U843" s="333"/>
      <c r="V843" s="333"/>
    </row>
    <row r="844" spans="1:22" ht="13.2">
      <c r="A844" s="332"/>
      <c r="B844" s="333"/>
      <c r="C844" s="334"/>
      <c r="D844" s="334"/>
      <c r="E844" s="334"/>
      <c r="F844" s="334"/>
      <c r="G844" s="332"/>
      <c r="H844" s="335"/>
      <c r="I844" s="332"/>
      <c r="J844" s="332"/>
      <c r="K844" s="332"/>
      <c r="L844" s="333"/>
      <c r="M844" s="333"/>
      <c r="N844" s="333"/>
      <c r="O844" s="333"/>
      <c r="P844" s="333"/>
      <c r="Q844" s="333"/>
      <c r="R844" s="333"/>
      <c r="S844" s="333"/>
      <c r="T844" s="333"/>
      <c r="U844" s="333"/>
      <c r="V844" s="333"/>
    </row>
    <row r="845" spans="1:22" ht="13.2">
      <c r="A845" s="332"/>
      <c r="B845" s="333"/>
      <c r="C845" s="334"/>
      <c r="D845" s="334"/>
      <c r="E845" s="334"/>
      <c r="F845" s="334"/>
      <c r="G845" s="332"/>
      <c r="H845" s="335"/>
      <c r="I845" s="332"/>
      <c r="J845" s="332"/>
      <c r="K845" s="332"/>
      <c r="L845" s="333"/>
      <c r="M845" s="333"/>
      <c r="N845" s="333"/>
      <c r="O845" s="333"/>
      <c r="P845" s="333"/>
      <c r="Q845" s="333"/>
      <c r="R845" s="333"/>
      <c r="S845" s="333"/>
      <c r="T845" s="333"/>
      <c r="U845" s="333"/>
      <c r="V845" s="333"/>
    </row>
    <row r="846" spans="1:22" ht="13.2">
      <c r="A846" s="332"/>
      <c r="B846" s="333"/>
      <c r="C846" s="334"/>
      <c r="D846" s="334"/>
      <c r="E846" s="334"/>
      <c r="F846" s="334"/>
      <c r="G846" s="332"/>
      <c r="H846" s="335"/>
      <c r="I846" s="332"/>
      <c r="J846" s="332"/>
      <c r="K846" s="332"/>
      <c r="L846" s="333"/>
      <c r="M846" s="333"/>
      <c r="N846" s="333"/>
      <c r="O846" s="333"/>
      <c r="P846" s="333"/>
      <c r="Q846" s="333"/>
      <c r="R846" s="333"/>
      <c r="S846" s="333"/>
      <c r="T846" s="333"/>
      <c r="U846" s="333"/>
      <c r="V846" s="333"/>
    </row>
    <row r="847" spans="1:22" ht="13.2">
      <c r="A847" s="332"/>
      <c r="B847" s="333"/>
      <c r="C847" s="334"/>
      <c r="D847" s="334"/>
      <c r="E847" s="334"/>
      <c r="F847" s="334"/>
      <c r="G847" s="332"/>
      <c r="H847" s="335"/>
      <c r="I847" s="332"/>
      <c r="J847" s="332"/>
      <c r="K847" s="332"/>
      <c r="L847" s="333"/>
      <c r="M847" s="333"/>
      <c r="N847" s="333"/>
      <c r="O847" s="333"/>
      <c r="P847" s="333"/>
      <c r="Q847" s="333"/>
      <c r="R847" s="333"/>
      <c r="S847" s="333"/>
      <c r="T847" s="333"/>
      <c r="U847" s="333"/>
      <c r="V847" s="333"/>
    </row>
    <row r="848" spans="1:22" ht="13.2">
      <c r="A848" s="332"/>
      <c r="B848" s="333"/>
      <c r="C848" s="334"/>
      <c r="D848" s="334"/>
      <c r="E848" s="334"/>
      <c r="F848" s="334"/>
      <c r="G848" s="332"/>
      <c r="H848" s="335"/>
      <c r="I848" s="332"/>
      <c r="J848" s="332"/>
      <c r="K848" s="332"/>
      <c r="L848" s="333"/>
      <c r="M848" s="333"/>
      <c r="N848" s="333"/>
      <c r="O848" s="333"/>
      <c r="P848" s="333"/>
      <c r="Q848" s="333"/>
      <c r="R848" s="333"/>
      <c r="S848" s="333"/>
      <c r="T848" s="333"/>
      <c r="U848" s="333"/>
      <c r="V848" s="333"/>
    </row>
    <row r="849" spans="1:22" ht="13.2">
      <c r="A849" s="332"/>
      <c r="B849" s="333"/>
      <c r="C849" s="334"/>
      <c r="D849" s="334"/>
      <c r="E849" s="334"/>
      <c r="F849" s="334"/>
      <c r="G849" s="332"/>
      <c r="H849" s="335"/>
      <c r="I849" s="332"/>
      <c r="J849" s="332"/>
      <c r="K849" s="332"/>
      <c r="L849" s="333"/>
      <c r="M849" s="333"/>
      <c r="N849" s="333"/>
      <c r="O849" s="333"/>
      <c r="P849" s="333"/>
      <c r="Q849" s="333"/>
      <c r="R849" s="333"/>
      <c r="S849" s="333"/>
      <c r="T849" s="333"/>
      <c r="U849" s="333"/>
      <c r="V849" s="333"/>
    </row>
    <row r="850" spans="1:22" ht="13.2">
      <c r="A850" s="332"/>
      <c r="B850" s="333"/>
      <c r="C850" s="334"/>
      <c r="D850" s="334"/>
      <c r="E850" s="334"/>
      <c r="F850" s="334"/>
      <c r="G850" s="332"/>
      <c r="H850" s="335"/>
      <c r="I850" s="332"/>
      <c r="J850" s="332"/>
      <c r="K850" s="332"/>
      <c r="L850" s="333"/>
      <c r="M850" s="333"/>
      <c r="N850" s="333"/>
      <c r="O850" s="333"/>
      <c r="P850" s="333"/>
      <c r="Q850" s="333"/>
      <c r="R850" s="333"/>
      <c r="S850" s="333"/>
      <c r="T850" s="333"/>
      <c r="U850" s="333"/>
      <c r="V850" s="333"/>
    </row>
    <row r="851" spans="1:22" ht="13.2">
      <c r="A851" s="332"/>
      <c r="B851" s="333"/>
      <c r="C851" s="334"/>
      <c r="D851" s="334"/>
      <c r="E851" s="334"/>
      <c r="F851" s="334"/>
      <c r="G851" s="332"/>
      <c r="H851" s="335"/>
      <c r="I851" s="332"/>
      <c r="J851" s="332"/>
      <c r="K851" s="332"/>
      <c r="L851" s="333"/>
      <c r="M851" s="333"/>
      <c r="N851" s="333"/>
      <c r="O851" s="333"/>
      <c r="P851" s="333"/>
      <c r="Q851" s="333"/>
      <c r="R851" s="333"/>
      <c r="S851" s="333"/>
      <c r="T851" s="333"/>
      <c r="U851" s="333"/>
      <c r="V851" s="333"/>
    </row>
    <row r="852" spans="1:22" ht="13.2">
      <c r="A852" s="332"/>
      <c r="B852" s="333"/>
      <c r="C852" s="334"/>
      <c r="D852" s="334"/>
      <c r="E852" s="334"/>
      <c r="F852" s="334"/>
      <c r="G852" s="332"/>
      <c r="H852" s="335"/>
      <c r="I852" s="332"/>
      <c r="J852" s="332"/>
      <c r="K852" s="332"/>
      <c r="L852" s="333"/>
      <c r="M852" s="333"/>
      <c r="N852" s="333"/>
      <c r="O852" s="333"/>
      <c r="P852" s="333"/>
      <c r="Q852" s="333"/>
      <c r="R852" s="333"/>
      <c r="S852" s="333"/>
      <c r="T852" s="333"/>
      <c r="U852" s="333"/>
      <c r="V852" s="333"/>
    </row>
    <row r="853" spans="1:22" ht="13.2">
      <c r="A853" s="332"/>
      <c r="B853" s="333"/>
      <c r="C853" s="334"/>
      <c r="D853" s="334"/>
      <c r="E853" s="334"/>
      <c r="F853" s="334"/>
      <c r="G853" s="332"/>
      <c r="H853" s="335"/>
      <c r="I853" s="332"/>
      <c r="J853" s="332"/>
      <c r="K853" s="332"/>
      <c r="L853" s="333"/>
      <c r="M853" s="333"/>
      <c r="N853" s="333"/>
      <c r="O853" s="333"/>
      <c r="P853" s="333"/>
      <c r="Q853" s="333"/>
      <c r="R853" s="333"/>
      <c r="S853" s="333"/>
      <c r="T853" s="333"/>
      <c r="U853" s="333"/>
      <c r="V853" s="333"/>
    </row>
    <row r="854" spans="1:22" ht="13.2">
      <c r="A854" s="332"/>
      <c r="B854" s="333"/>
      <c r="C854" s="334"/>
      <c r="D854" s="334"/>
      <c r="E854" s="334"/>
      <c r="F854" s="334"/>
      <c r="G854" s="332"/>
      <c r="H854" s="335"/>
      <c r="I854" s="332"/>
      <c r="J854" s="332"/>
      <c r="K854" s="332"/>
      <c r="L854" s="333"/>
      <c r="M854" s="333"/>
      <c r="N854" s="333"/>
      <c r="O854" s="333"/>
      <c r="P854" s="333"/>
      <c r="Q854" s="333"/>
      <c r="R854" s="333"/>
      <c r="S854" s="333"/>
      <c r="T854" s="333"/>
      <c r="U854" s="333"/>
      <c r="V854" s="333"/>
    </row>
    <row r="855" spans="1:22" ht="13.2">
      <c r="A855" s="332"/>
      <c r="B855" s="333"/>
      <c r="C855" s="334"/>
      <c r="D855" s="334"/>
      <c r="E855" s="334"/>
      <c r="F855" s="334"/>
      <c r="G855" s="332"/>
      <c r="H855" s="335"/>
      <c r="I855" s="332"/>
      <c r="J855" s="332"/>
      <c r="K855" s="332"/>
      <c r="L855" s="333"/>
      <c r="M855" s="333"/>
      <c r="N855" s="333"/>
      <c r="O855" s="333"/>
      <c r="P855" s="333"/>
      <c r="Q855" s="333"/>
      <c r="R855" s="333"/>
      <c r="S855" s="333"/>
      <c r="T855" s="333"/>
      <c r="U855" s="333"/>
      <c r="V855" s="333"/>
    </row>
    <row r="856" spans="1:22" ht="13.2">
      <c r="A856" s="332"/>
      <c r="B856" s="333"/>
      <c r="C856" s="334"/>
      <c r="D856" s="334"/>
      <c r="E856" s="334"/>
      <c r="F856" s="334"/>
      <c r="G856" s="332"/>
      <c r="H856" s="335"/>
      <c r="I856" s="332"/>
      <c r="J856" s="332"/>
      <c r="K856" s="332"/>
      <c r="L856" s="333"/>
      <c r="M856" s="333"/>
      <c r="N856" s="333"/>
      <c r="O856" s="333"/>
      <c r="P856" s="333"/>
      <c r="Q856" s="333"/>
      <c r="R856" s="333"/>
      <c r="S856" s="333"/>
      <c r="T856" s="333"/>
      <c r="U856" s="333"/>
      <c r="V856" s="333"/>
    </row>
    <row r="857" spans="1:22" ht="13.2">
      <c r="A857" s="332"/>
      <c r="B857" s="333"/>
      <c r="C857" s="334"/>
      <c r="D857" s="334"/>
      <c r="E857" s="334"/>
      <c r="F857" s="334"/>
      <c r="G857" s="332"/>
      <c r="H857" s="335"/>
      <c r="I857" s="332"/>
      <c r="J857" s="332"/>
      <c r="K857" s="332"/>
      <c r="L857" s="333"/>
      <c r="M857" s="333"/>
      <c r="N857" s="333"/>
      <c r="O857" s="333"/>
      <c r="P857" s="333"/>
      <c r="Q857" s="333"/>
      <c r="R857" s="333"/>
      <c r="S857" s="333"/>
      <c r="T857" s="333"/>
      <c r="U857" s="333"/>
      <c r="V857" s="333"/>
    </row>
    <row r="858" spans="1:22" ht="13.2">
      <c r="A858" s="332"/>
      <c r="B858" s="333"/>
      <c r="C858" s="334"/>
      <c r="D858" s="334"/>
      <c r="E858" s="334"/>
      <c r="F858" s="334"/>
      <c r="G858" s="332"/>
      <c r="H858" s="335"/>
      <c r="I858" s="332"/>
      <c r="J858" s="332"/>
      <c r="K858" s="332"/>
      <c r="L858" s="333"/>
      <c r="M858" s="333"/>
      <c r="N858" s="333"/>
      <c r="O858" s="333"/>
      <c r="P858" s="333"/>
      <c r="Q858" s="333"/>
      <c r="R858" s="333"/>
      <c r="S858" s="333"/>
      <c r="T858" s="333"/>
      <c r="U858" s="333"/>
      <c r="V858" s="333"/>
    </row>
    <row r="859" spans="1:22" ht="13.2">
      <c r="A859" s="332"/>
      <c r="B859" s="333"/>
      <c r="C859" s="334"/>
      <c r="D859" s="334"/>
      <c r="E859" s="334"/>
      <c r="F859" s="334"/>
      <c r="G859" s="332"/>
      <c r="H859" s="335"/>
      <c r="I859" s="332"/>
      <c r="J859" s="332"/>
      <c r="K859" s="332"/>
      <c r="L859" s="333"/>
      <c r="M859" s="333"/>
      <c r="N859" s="333"/>
      <c r="O859" s="333"/>
      <c r="P859" s="333"/>
      <c r="Q859" s="333"/>
      <c r="R859" s="333"/>
      <c r="S859" s="333"/>
      <c r="T859" s="333"/>
      <c r="U859" s="333"/>
      <c r="V859" s="333"/>
    </row>
    <row r="860" spans="1:22" ht="13.2">
      <c r="A860" s="332"/>
      <c r="B860" s="333"/>
      <c r="C860" s="334"/>
      <c r="D860" s="334"/>
      <c r="E860" s="334"/>
      <c r="F860" s="334"/>
      <c r="G860" s="332"/>
      <c r="H860" s="335"/>
      <c r="I860" s="332"/>
      <c r="J860" s="332"/>
      <c r="K860" s="332"/>
      <c r="L860" s="333"/>
      <c r="M860" s="333"/>
      <c r="N860" s="333"/>
      <c r="O860" s="333"/>
      <c r="P860" s="333"/>
      <c r="Q860" s="333"/>
      <c r="R860" s="333"/>
      <c r="S860" s="333"/>
      <c r="T860" s="333"/>
      <c r="U860" s="333"/>
      <c r="V860" s="333"/>
    </row>
    <row r="861" spans="1:22" ht="13.2">
      <c r="A861" s="332"/>
      <c r="B861" s="333"/>
      <c r="C861" s="334"/>
      <c r="D861" s="334"/>
      <c r="E861" s="334"/>
      <c r="F861" s="334"/>
      <c r="G861" s="332"/>
      <c r="H861" s="335"/>
      <c r="I861" s="332"/>
      <c r="J861" s="332"/>
      <c r="K861" s="332"/>
      <c r="L861" s="333"/>
      <c r="M861" s="333"/>
      <c r="N861" s="333"/>
      <c r="O861" s="333"/>
      <c r="P861" s="333"/>
      <c r="Q861" s="333"/>
      <c r="R861" s="333"/>
      <c r="S861" s="333"/>
      <c r="T861" s="333"/>
      <c r="U861" s="333"/>
      <c r="V861" s="333"/>
    </row>
    <row r="862" spans="1:22" ht="13.2">
      <c r="A862" s="332"/>
      <c r="B862" s="333"/>
      <c r="C862" s="334"/>
      <c r="D862" s="334"/>
      <c r="E862" s="334"/>
      <c r="F862" s="334"/>
      <c r="G862" s="332"/>
      <c r="H862" s="335"/>
      <c r="I862" s="332"/>
      <c r="J862" s="332"/>
      <c r="K862" s="332"/>
      <c r="L862" s="333"/>
      <c r="M862" s="333"/>
      <c r="N862" s="333"/>
      <c r="O862" s="333"/>
      <c r="P862" s="333"/>
      <c r="Q862" s="333"/>
      <c r="R862" s="333"/>
      <c r="S862" s="333"/>
      <c r="T862" s="333"/>
      <c r="U862" s="333"/>
      <c r="V862" s="333"/>
    </row>
    <row r="863" spans="1:22" ht="13.2">
      <c r="A863" s="332"/>
      <c r="B863" s="333"/>
      <c r="C863" s="334"/>
      <c r="D863" s="334"/>
      <c r="E863" s="334"/>
      <c r="F863" s="334"/>
      <c r="G863" s="332"/>
      <c r="H863" s="335"/>
      <c r="I863" s="332"/>
      <c r="J863" s="332"/>
      <c r="K863" s="332"/>
      <c r="L863" s="333"/>
      <c r="M863" s="333"/>
      <c r="N863" s="333"/>
      <c r="O863" s="333"/>
      <c r="P863" s="333"/>
      <c r="Q863" s="333"/>
      <c r="R863" s="333"/>
      <c r="S863" s="333"/>
      <c r="T863" s="333"/>
      <c r="U863" s="333"/>
      <c r="V863" s="333"/>
    </row>
    <row r="864" spans="1:22" ht="13.2">
      <c r="A864" s="332"/>
      <c r="B864" s="333"/>
      <c r="C864" s="334"/>
      <c r="D864" s="334"/>
      <c r="E864" s="334"/>
      <c r="F864" s="334"/>
      <c r="G864" s="332"/>
      <c r="H864" s="335"/>
      <c r="I864" s="332"/>
      <c r="J864" s="332"/>
      <c r="K864" s="332"/>
      <c r="L864" s="333"/>
      <c r="M864" s="333"/>
      <c r="N864" s="333"/>
      <c r="O864" s="333"/>
      <c r="P864" s="333"/>
      <c r="Q864" s="333"/>
      <c r="R864" s="333"/>
      <c r="S864" s="333"/>
      <c r="T864" s="333"/>
      <c r="U864" s="333"/>
      <c r="V864" s="333"/>
    </row>
    <row r="865" spans="1:22" ht="13.2">
      <c r="A865" s="332"/>
      <c r="B865" s="333"/>
      <c r="C865" s="334"/>
      <c r="D865" s="334"/>
      <c r="E865" s="334"/>
      <c r="F865" s="334"/>
      <c r="G865" s="332"/>
      <c r="H865" s="335"/>
      <c r="I865" s="332"/>
      <c r="J865" s="332"/>
      <c r="K865" s="332"/>
      <c r="L865" s="333"/>
      <c r="M865" s="333"/>
      <c r="N865" s="333"/>
      <c r="O865" s="333"/>
      <c r="P865" s="333"/>
      <c r="Q865" s="333"/>
      <c r="R865" s="333"/>
      <c r="S865" s="333"/>
      <c r="T865" s="333"/>
      <c r="U865" s="333"/>
      <c r="V865" s="333"/>
    </row>
    <row r="866" spans="1:22" ht="13.2">
      <c r="A866" s="332"/>
      <c r="B866" s="333"/>
      <c r="C866" s="334"/>
      <c r="D866" s="334"/>
      <c r="E866" s="334"/>
      <c r="F866" s="334"/>
      <c r="G866" s="332"/>
      <c r="H866" s="335"/>
      <c r="I866" s="332"/>
      <c r="J866" s="332"/>
      <c r="K866" s="332"/>
      <c r="L866" s="333"/>
      <c r="M866" s="333"/>
      <c r="N866" s="333"/>
      <c r="O866" s="333"/>
      <c r="P866" s="333"/>
      <c r="Q866" s="333"/>
      <c r="R866" s="333"/>
      <c r="S866" s="333"/>
      <c r="T866" s="333"/>
      <c r="U866" s="333"/>
      <c r="V866" s="333"/>
    </row>
    <row r="867" spans="1:22" ht="13.2">
      <c r="A867" s="332"/>
      <c r="B867" s="333"/>
      <c r="C867" s="334"/>
      <c r="D867" s="334"/>
      <c r="E867" s="334"/>
      <c r="F867" s="334"/>
      <c r="G867" s="332"/>
      <c r="H867" s="335"/>
      <c r="I867" s="332"/>
      <c r="J867" s="332"/>
      <c r="K867" s="332"/>
      <c r="L867" s="333"/>
      <c r="M867" s="333"/>
      <c r="N867" s="333"/>
      <c r="O867" s="333"/>
      <c r="P867" s="333"/>
      <c r="Q867" s="333"/>
      <c r="R867" s="333"/>
      <c r="S867" s="333"/>
      <c r="T867" s="333"/>
      <c r="U867" s="333"/>
      <c r="V867" s="333"/>
    </row>
    <row r="868" spans="1:22" ht="13.2">
      <c r="A868" s="332"/>
      <c r="B868" s="333"/>
      <c r="C868" s="334"/>
      <c r="D868" s="334"/>
      <c r="E868" s="334"/>
      <c r="F868" s="334"/>
      <c r="G868" s="332"/>
      <c r="H868" s="335"/>
      <c r="I868" s="332"/>
      <c r="J868" s="332"/>
      <c r="K868" s="332"/>
      <c r="L868" s="333"/>
      <c r="M868" s="333"/>
      <c r="N868" s="333"/>
      <c r="O868" s="333"/>
      <c r="P868" s="333"/>
      <c r="Q868" s="333"/>
      <c r="R868" s="333"/>
      <c r="S868" s="333"/>
      <c r="T868" s="333"/>
      <c r="U868" s="333"/>
      <c r="V868" s="333"/>
    </row>
    <row r="869" spans="1:22" ht="13.2">
      <c r="A869" s="332"/>
      <c r="B869" s="333"/>
      <c r="C869" s="334"/>
      <c r="D869" s="334"/>
      <c r="E869" s="334"/>
      <c r="F869" s="334"/>
      <c r="G869" s="332"/>
      <c r="H869" s="335"/>
      <c r="I869" s="332"/>
      <c r="J869" s="332"/>
      <c r="K869" s="332"/>
      <c r="L869" s="333"/>
      <c r="M869" s="333"/>
      <c r="N869" s="333"/>
      <c r="O869" s="333"/>
      <c r="P869" s="333"/>
      <c r="Q869" s="333"/>
      <c r="R869" s="333"/>
      <c r="S869" s="333"/>
      <c r="T869" s="333"/>
      <c r="U869" s="333"/>
      <c r="V869" s="333"/>
    </row>
    <row r="870" spans="1:22" ht="13.2">
      <c r="A870" s="332"/>
      <c r="B870" s="333"/>
      <c r="C870" s="334"/>
      <c r="D870" s="334"/>
      <c r="E870" s="334"/>
      <c r="F870" s="334"/>
      <c r="G870" s="332"/>
      <c r="H870" s="335"/>
      <c r="I870" s="332"/>
      <c r="J870" s="332"/>
      <c r="K870" s="332"/>
      <c r="L870" s="333"/>
      <c r="M870" s="333"/>
      <c r="N870" s="333"/>
      <c r="O870" s="333"/>
      <c r="P870" s="333"/>
      <c r="Q870" s="333"/>
      <c r="R870" s="333"/>
      <c r="S870" s="333"/>
      <c r="T870" s="333"/>
      <c r="U870" s="333"/>
      <c r="V870" s="333"/>
    </row>
    <row r="871" spans="1:22" ht="13.2">
      <c r="A871" s="332"/>
      <c r="B871" s="333"/>
      <c r="C871" s="334"/>
      <c r="D871" s="334"/>
      <c r="E871" s="334"/>
      <c r="F871" s="334"/>
      <c r="G871" s="332"/>
      <c r="H871" s="335"/>
      <c r="I871" s="332"/>
      <c r="J871" s="332"/>
      <c r="K871" s="332"/>
      <c r="L871" s="333"/>
      <c r="M871" s="333"/>
      <c r="N871" s="333"/>
      <c r="O871" s="333"/>
      <c r="P871" s="333"/>
      <c r="Q871" s="333"/>
      <c r="R871" s="333"/>
      <c r="S871" s="333"/>
      <c r="T871" s="333"/>
      <c r="U871" s="333"/>
      <c r="V871" s="333"/>
    </row>
    <row r="872" spans="1:22" ht="13.2">
      <c r="A872" s="332"/>
      <c r="B872" s="333"/>
      <c r="C872" s="334"/>
      <c r="D872" s="334"/>
      <c r="E872" s="334"/>
      <c r="F872" s="334"/>
      <c r="G872" s="332"/>
      <c r="H872" s="335"/>
      <c r="I872" s="332"/>
      <c r="J872" s="332"/>
      <c r="K872" s="332"/>
      <c r="L872" s="333"/>
      <c r="M872" s="333"/>
      <c r="N872" s="333"/>
      <c r="O872" s="333"/>
      <c r="P872" s="333"/>
      <c r="Q872" s="333"/>
      <c r="R872" s="333"/>
      <c r="S872" s="333"/>
      <c r="T872" s="333"/>
      <c r="U872" s="333"/>
      <c r="V872" s="333"/>
    </row>
    <row r="873" spans="1:22" ht="13.2">
      <c r="A873" s="332"/>
      <c r="B873" s="333"/>
      <c r="C873" s="334"/>
      <c r="D873" s="334"/>
      <c r="E873" s="334"/>
      <c r="F873" s="334"/>
      <c r="G873" s="332"/>
      <c r="H873" s="335"/>
      <c r="I873" s="332"/>
      <c r="J873" s="332"/>
      <c r="K873" s="332"/>
      <c r="L873" s="333"/>
      <c r="M873" s="333"/>
      <c r="N873" s="333"/>
      <c r="O873" s="333"/>
      <c r="P873" s="333"/>
      <c r="Q873" s="333"/>
      <c r="R873" s="333"/>
      <c r="S873" s="333"/>
      <c r="T873" s="333"/>
      <c r="U873" s="333"/>
      <c r="V873" s="333"/>
    </row>
    <row r="874" spans="1:22" ht="13.2">
      <c r="A874" s="332"/>
      <c r="B874" s="333"/>
      <c r="C874" s="334"/>
      <c r="D874" s="334"/>
      <c r="E874" s="334"/>
      <c r="F874" s="334"/>
      <c r="G874" s="332"/>
      <c r="H874" s="335"/>
      <c r="I874" s="332"/>
      <c r="J874" s="332"/>
      <c r="K874" s="332"/>
      <c r="L874" s="333"/>
      <c r="M874" s="333"/>
      <c r="N874" s="333"/>
      <c r="O874" s="333"/>
      <c r="P874" s="333"/>
      <c r="Q874" s="333"/>
      <c r="R874" s="333"/>
      <c r="S874" s="333"/>
      <c r="T874" s="333"/>
      <c r="U874" s="333"/>
      <c r="V874" s="333"/>
    </row>
    <row r="875" spans="1:22" ht="13.2">
      <c r="A875" s="332"/>
      <c r="B875" s="333"/>
      <c r="C875" s="334"/>
      <c r="D875" s="334"/>
      <c r="E875" s="334"/>
      <c r="F875" s="334"/>
      <c r="G875" s="332"/>
      <c r="H875" s="335"/>
      <c r="I875" s="332"/>
      <c r="J875" s="332"/>
      <c r="K875" s="332"/>
      <c r="L875" s="333"/>
      <c r="M875" s="333"/>
      <c r="N875" s="333"/>
      <c r="O875" s="333"/>
      <c r="P875" s="333"/>
      <c r="Q875" s="333"/>
      <c r="R875" s="333"/>
      <c r="S875" s="333"/>
      <c r="T875" s="333"/>
      <c r="U875" s="333"/>
      <c r="V875" s="333"/>
    </row>
    <row r="876" spans="1:22" ht="13.2">
      <c r="A876" s="332"/>
      <c r="B876" s="333"/>
      <c r="C876" s="334"/>
      <c r="D876" s="334"/>
      <c r="E876" s="334"/>
      <c r="F876" s="334"/>
      <c r="G876" s="332"/>
      <c r="H876" s="335"/>
      <c r="I876" s="332"/>
      <c r="J876" s="332"/>
      <c r="K876" s="332"/>
      <c r="L876" s="333"/>
      <c r="M876" s="333"/>
      <c r="N876" s="333"/>
      <c r="O876" s="333"/>
      <c r="P876" s="333"/>
      <c r="Q876" s="333"/>
      <c r="R876" s="333"/>
      <c r="S876" s="333"/>
      <c r="T876" s="333"/>
      <c r="U876" s="333"/>
      <c r="V876" s="333"/>
    </row>
    <row r="877" spans="1:22" ht="13.2">
      <c r="A877" s="332"/>
      <c r="B877" s="333"/>
      <c r="C877" s="334"/>
      <c r="D877" s="334"/>
      <c r="E877" s="334"/>
      <c r="F877" s="334"/>
      <c r="G877" s="332"/>
      <c r="H877" s="335"/>
      <c r="I877" s="332"/>
      <c r="J877" s="332"/>
      <c r="K877" s="332"/>
      <c r="L877" s="333"/>
      <c r="M877" s="333"/>
      <c r="N877" s="333"/>
      <c r="O877" s="333"/>
      <c r="P877" s="333"/>
      <c r="Q877" s="333"/>
      <c r="R877" s="333"/>
      <c r="S877" s="333"/>
      <c r="T877" s="333"/>
      <c r="U877" s="333"/>
      <c r="V877" s="333"/>
    </row>
    <row r="878" spans="1:22" ht="13.2">
      <c r="A878" s="332"/>
      <c r="B878" s="333"/>
      <c r="C878" s="334"/>
      <c r="D878" s="334"/>
      <c r="E878" s="334"/>
      <c r="F878" s="334"/>
      <c r="G878" s="332"/>
      <c r="H878" s="335"/>
      <c r="I878" s="332"/>
      <c r="J878" s="332"/>
      <c r="K878" s="332"/>
      <c r="L878" s="333"/>
      <c r="M878" s="333"/>
      <c r="N878" s="333"/>
      <c r="O878" s="333"/>
      <c r="P878" s="333"/>
      <c r="Q878" s="333"/>
      <c r="R878" s="333"/>
      <c r="S878" s="333"/>
      <c r="T878" s="333"/>
      <c r="U878" s="333"/>
      <c r="V878" s="333"/>
    </row>
    <row r="879" spans="1:22" ht="13.2">
      <c r="A879" s="332"/>
      <c r="B879" s="333"/>
      <c r="C879" s="334"/>
      <c r="D879" s="334"/>
      <c r="E879" s="334"/>
      <c r="F879" s="334"/>
      <c r="G879" s="332"/>
      <c r="H879" s="335"/>
      <c r="I879" s="332"/>
      <c r="J879" s="332"/>
      <c r="K879" s="332"/>
      <c r="L879" s="333"/>
      <c r="M879" s="333"/>
      <c r="N879" s="333"/>
      <c r="O879" s="333"/>
      <c r="P879" s="333"/>
      <c r="Q879" s="333"/>
      <c r="R879" s="333"/>
      <c r="S879" s="333"/>
      <c r="T879" s="333"/>
      <c r="U879" s="333"/>
      <c r="V879" s="333"/>
    </row>
    <row r="880" spans="1:22" ht="13.2">
      <c r="A880" s="332"/>
      <c r="B880" s="333"/>
      <c r="C880" s="334"/>
      <c r="D880" s="334"/>
      <c r="E880" s="334"/>
      <c r="F880" s="334"/>
      <c r="G880" s="332"/>
      <c r="H880" s="335"/>
      <c r="I880" s="332"/>
      <c r="J880" s="332"/>
      <c r="K880" s="332"/>
      <c r="L880" s="333"/>
      <c r="M880" s="333"/>
      <c r="N880" s="333"/>
      <c r="O880" s="333"/>
      <c r="P880" s="333"/>
      <c r="Q880" s="333"/>
      <c r="R880" s="333"/>
      <c r="S880" s="333"/>
      <c r="T880" s="333"/>
      <c r="U880" s="333"/>
      <c r="V880" s="333"/>
    </row>
    <row r="881" spans="1:22" ht="13.2">
      <c r="A881" s="332"/>
      <c r="B881" s="333"/>
      <c r="C881" s="334"/>
      <c r="D881" s="334"/>
      <c r="E881" s="334"/>
      <c r="F881" s="334"/>
      <c r="G881" s="332"/>
      <c r="H881" s="335"/>
      <c r="I881" s="332"/>
      <c r="J881" s="332"/>
      <c r="K881" s="332"/>
      <c r="L881" s="333"/>
      <c r="M881" s="333"/>
      <c r="N881" s="333"/>
      <c r="O881" s="333"/>
      <c r="P881" s="333"/>
      <c r="Q881" s="333"/>
      <c r="R881" s="333"/>
      <c r="S881" s="333"/>
      <c r="T881" s="333"/>
      <c r="U881" s="333"/>
      <c r="V881" s="333"/>
    </row>
    <row r="882" spans="1:22" ht="13.2">
      <c r="A882" s="332"/>
      <c r="B882" s="333"/>
      <c r="C882" s="334"/>
      <c r="D882" s="334"/>
      <c r="E882" s="334"/>
      <c r="F882" s="334"/>
      <c r="G882" s="332"/>
      <c r="H882" s="335"/>
      <c r="I882" s="332"/>
      <c r="J882" s="332"/>
      <c r="K882" s="332"/>
      <c r="L882" s="333"/>
      <c r="M882" s="333"/>
      <c r="N882" s="333"/>
      <c r="O882" s="333"/>
      <c r="P882" s="333"/>
      <c r="Q882" s="333"/>
      <c r="R882" s="333"/>
      <c r="S882" s="333"/>
      <c r="T882" s="333"/>
      <c r="U882" s="333"/>
      <c r="V882" s="333"/>
    </row>
    <row r="883" spans="1:22" ht="13.2">
      <c r="A883" s="332"/>
      <c r="B883" s="333"/>
      <c r="C883" s="334"/>
      <c r="D883" s="334"/>
      <c r="E883" s="334"/>
      <c r="F883" s="334"/>
      <c r="G883" s="332"/>
      <c r="H883" s="335"/>
      <c r="I883" s="332"/>
      <c r="J883" s="332"/>
      <c r="K883" s="332"/>
      <c r="L883" s="333"/>
      <c r="M883" s="333"/>
      <c r="N883" s="333"/>
      <c r="O883" s="333"/>
      <c r="P883" s="333"/>
      <c r="Q883" s="333"/>
      <c r="R883" s="333"/>
      <c r="S883" s="333"/>
      <c r="T883" s="333"/>
      <c r="U883" s="333"/>
      <c r="V883" s="333"/>
    </row>
    <row r="884" spans="1:22" ht="13.2">
      <c r="A884" s="332"/>
      <c r="B884" s="333"/>
      <c r="C884" s="334"/>
      <c r="D884" s="334"/>
      <c r="E884" s="334"/>
      <c r="F884" s="334"/>
      <c r="G884" s="332"/>
      <c r="H884" s="335"/>
      <c r="I884" s="332"/>
      <c r="J884" s="332"/>
      <c r="K884" s="332"/>
      <c r="L884" s="333"/>
      <c r="M884" s="333"/>
      <c r="N884" s="333"/>
      <c r="O884" s="333"/>
      <c r="P884" s="333"/>
      <c r="Q884" s="333"/>
      <c r="R884" s="333"/>
      <c r="S884" s="333"/>
      <c r="T884" s="333"/>
      <c r="U884" s="333"/>
      <c r="V884" s="333"/>
    </row>
    <row r="885" spans="1:22" ht="13.2">
      <c r="A885" s="332"/>
      <c r="B885" s="333"/>
      <c r="C885" s="334"/>
      <c r="D885" s="334"/>
      <c r="E885" s="334"/>
      <c r="F885" s="334"/>
      <c r="G885" s="332"/>
      <c r="H885" s="335"/>
      <c r="I885" s="332"/>
      <c r="J885" s="332"/>
      <c r="K885" s="332"/>
      <c r="L885" s="333"/>
      <c r="M885" s="333"/>
      <c r="N885" s="333"/>
      <c r="O885" s="333"/>
      <c r="P885" s="333"/>
      <c r="Q885" s="333"/>
      <c r="R885" s="333"/>
      <c r="S885" s="333"/>
      <c r="T885" s="333"/>
      <c r="U885" s="333"/>
      <c r="V885" s="333"/>
    </row>
    <row r="886" spans="1:22" ht="13.2">
      <c r="A886" s="332"/>
      <c r="B886" s="333"/>
      <c r="C886" s="334"/>
      <c r="D886" s="334"/>
      <c r="E886" s="334"/>
      <c r="F886" s="334"/>
      <c r="G886" s="332"/>
      <c r="H886" s="335"/>
      <c r="I886" s="332"/>
      <c r="J886" s="332"/>
      <c r="K886" s="332"/>
      <c r="L886" s="333"/>
      <c r="M886" s="333"/>
      <c r="N886" s="333"/>
      <c r="O886" s="333"/>
      <c r="P886" s="333"/>
      <c r="Q886" s="333"/>
      <c r="R886" s="333"/>
      <c r="S886" s="333"/>
      <c r="T886" s="333"/>
      <c r="U886" s="333"/>
      <c r="V886" s="333"/>
    </row>
    <row r="887" spans="1:22" ht="13.2">
      <c r="A887" s="332"/>
      <c r="B887" s="333"/>
      <c r="C887" s="334"/>
      <c r="D887" s="334"/>
      <c r="E887" s="334"/>
      <c r="F887" s="334"/>
      <c r="G887" s="332"/>
      <c r="H887" s="335"/>
      <c r="I887" s="332"/>
      <c r="J887" s="332"/>
      <c r="K887" s="332"/>
      <c r="L887" s="333"/>
      <c r="M887" s="333"/>
      <c r="N887" s="333"/>
      <c r="O887" s="333"/>
      <c r="P887" s="333"/>
      <c r="Q887" s="333"/>
      <c r="R887" s="333"/>
      <c r="S887" s="333"/>
      <c r="T887" s="333"/>
      <c r="U887" s="333"/>
      <c r="V887" s="333"/>
    </row>
    <row r="888" spans="1:22" ht="13.2">
      <c r="A888" s="332"/>
      <c r="B888" s="333"/>
      <c r="C888" s="334"/>
      <c r="D888" s="334"/>
      <c r="E888" s="334"/>
      <c r="F888" s="334"/>
      <c r="G888" s="332"/>
      <c r="H888" s="335"/>
      <c r="I888" s="332"/>
      <c r="J888" s="332"/>
      <c r="K888" s="332"/>
      <c r="L888" s="333"/>
      <c r="M888" s="333"/>
      <c r="N888" s="333"/>
      <c r="O888" s="333"/>
      <c r="P888" s="333"/>
      <c r="Q888" s="333"/>
      <c r="R888" s="333"/>
      <c r="S888" s="333"/>
      <c r="T888" s="333"/>
      <c r="U888" s="333"/>
      <c r="V888" s="333"/>
    </row>
    <row r="889" spans="1:22" ht="13.2">
      <c r="A889" s="332"/>
      <c r="B889" s="333"/>
      <c r="C889" s="334"/>
      <c r="D889" s="334"/>
      <c r="E889" s="334"/>
      <c r="F889" s="334"/>
      <c r="G889" s="332"/>
      <c r="H889" s="335"/>
      <c r="I889" s="332"/>
      <c r="J889" s="332"/>
      <c r="K889" s="332"/>
      <c r="L889" s="333"/>
      <c r="M889" s="333"/>
      <c r="N889" s="333"/>
      <c r="O889" s="333"/>
      <c r="P889" s="333"/>
      <c r="Q889" s="333"/>
      <c r="R889" s="333"/>
      <c r="S889" s="333"/>
      <c r="T889" s="333"/>
      <c r="U889" s="333"/>
      <c r="V889" s="333"/>
    </row>
    <row r="890" spans="1:22" ht="13.2">
      <c r="A890" s="332"/>
      <c r="B890" s="333"/>
      <c r="C890" s="334"/>
      <c r="D890" s="334"/>
      <c r="E890" s="334"/>
      <c r="F890" s="334"/>
      <c r="G890" s="332"/>
      <c r="H890" s="335"/>
      <c r="I890" s="332"/>
      <c r="J890" s="332"/>
      <c r="K890" s="332"/>
      <c r="L890" s="333"/>
      <c r="M890" s="333"/>
      <c r="N890" s="333"/>
      <c r="O890" s="333"/>
      <c r="P890" s="333"/>
      <c r="Q890" s="333"/>
      <c r="R890" s="333"/>
      <c r="S890" s="333"/>
      <c r="T890" s="333"/>
      <c r="U890" s="333"/>
      <c r="V890" s="333"/>
    </row>
    <row r="891" spans="1:22" ht="13.2">
      <c r="A891" s="332"/>
      <c r="B891" s="333"/>
      <c r="C891" s="334"/>
      <c r="D891" s="334"/>
      <c r="E891" s="334"/>
      <c r="F891" s="334"/>
      <c r="G891" s="332"/>
      <c r="H891" s="335"/>
      <c r="I891" s="332"/>
      <c r="J891" s="332"/>
      <c r="K891" s="332"/>
      <c r="L891" s="333"/>
      <c r="M891" s="333"/>
      <c r="N891" s="333"/>
      <c r="O891" s="333"/>
      <c r="P891" s="333"/>
      <c r="Q891" s="333"/>
      <c r="R891" s="333"/>
      <c r="S891" s="333"/>
      <c r="T891" s="333"/>
      <c r="U891" s="333"/>
      <c r="V891" s="333"/>
    </row>
    <row r="892" spans="1:22" ht="13.2">
      <c r="A892" s="332"/>
      <c r="B892" s="333"/>
      <c r="C892" s="334"/>
      <c r="D892" s="334"/>
      <c r="E892" s="334"/>
      <c r="F892" s="334"/>
      <c r="G892" s="332"/>
      <c r="H892" s="335"/>
      <c r="I892" s="332"/>
      <c r="J892" s="332"/>
      <c r="K892" s="332"/>
      <c r="L892" s="333"/>
      <c r="M892" s="333"/>
      <c r="N892" s="333"/>
      <c r="O892" s="333"/>
      <c r="P892" s="333"/>
      <c r="Q892" s="333"/>
      <c r="R892" s="333"/>
      <c r="S892" s="333"/>
      <c r="T892" s="333"/>
      <c r="U892" s="333"/>
      <c r="V892" s="333"/>
    </row>
    <row r="893" spans="1:22" ht="13.2">
      <c r="A893" s="332"/>
      <c r="B893" s="333"/>
      <c r="C893" s="334"/>
      <c r="D893" s="334"/>
      <c r="E893" s="334"/>
      <c r="F893" s="334"/>
      <c r="G893" s="332"/>
      <c r="H893" s="335"/>
      <c r="I893" s="332"/>
      <c r="J893" s="332"/>
      <c r="K893" s="332"/>
      <c r="L893" s="333"/>
      <c r="M893" s="333"/>
      <c r="N893" s="333"/>
      <c r="O893" s="333"/>
      <c r="P893" s="333"/>
      <c r="Q893" s="333"/>
      <c r="R893" s="333"/>
      <c r="S893" s="333"/>
      <c r="T893" s="333"/>
      <c r="U893" s="333"/>
      <c r="V893" s="333"/>
    </row>
    <row r="894" spans="1:22" ht="13.2">
      <c r="A894" s="332"/>
      <c r="B894" s="333"/>
      <c r="C894" s="334"/>
      <c r="D894" s="334"/>
      <c r="E894" s="334"/>
      <c r="F894" s="334"/>
      <c r="G894" s="332"/>
      <c r="H894" s="335"/>
      <c r="I894" s="332"/>
      <c r="J894" s="332"/>
      <c r="K894" s="332"/>
      <c r="L894" s="333"/>
      <c r="M894" s="333"/>
      <c r="N894" s="333"/>
      <c r="O894" s="333"/>
      <c r="P894" s="333"/>
      <c r="Q894" s="333"/>
      <c r="R894" s="333"/>
      <c r="S894" s="333"/>
      <c r="T894" s="333"/>
      <c r="U894" s="333"/>
      <c r="V894" s="333"/>
    </row>
    <row r="895" spans="1:22" ht="13.2">
      <c r="A895" s="332"/>
      <c r="B895" s="333"/>
      <c r="C895" s="334"/>
      <c r="D895" s="334"/>
      <c r="E895" s="334"/>
      <c r="F895" s="334"/>
      <c r="G895" s="332"/>
      <c r="H895" s="335"/>
      <c r="I895" s="332"/>
      <c r="J895" s="332"/>
      <c r="K895" s="332"/>
      <c r="L895" s="333"/>
      <c r="M895" s="333"/>
      <c r="N895" s="333"/>
      <c r="O895" s="333"/>
      <c r="P895" s="333"/>
      <c r="Q895" s="333"/>
      <c r="R895" s="333"/>
      <c r="S895" s="333"/>
      <c r="T895" s="333"/>
      <c r="U895" s="333"/>
      <c r="V895" s="333"/>
    </row>
    <row r="896" spans="1:22" ht="13.2">
      <c r="A896" s="332"/>
      <c r="B896" s="333"/>
      <c r="C896" s="334"/>
      <c r="D896" s="334"/>
      <c r="E896" s="334"/>
      <c r="F896" s="334"/>
      <c r="G896" s="332"/>
      <c r="H896" s="335"/>
      <c r="I896" s="332"/>
      <c r="J896" s="332"/>
      <c r="K896" s="332"/>
      <c r="L896" s="333"/>
      <c r="M896" s="333"/>
      <c r="N896" s="333"/>
      <c r="O896" s="333"/>
      <c r="P896" s="333"/>
      <c r="Q896" s="333"/>
      <c r="R896" s="333"/>
      <c r="S896" s="333"/>
      <c r="T896" s="333"/>
      <c r="U896" s="333"/>
      <c r="V896" s="333"/>
    </row>
    <row r="897" spans="1:22" ht="13.2">
      <c r="A897" s="332"/>
      <c r="B897" s="333"/>
      <c r="C897" s="334"/>
      <c r="D897" s="334"/>
      <c r="E897" s="334"/>
      <c r="F897" s="334"/>
      <c r="G897" s="332"/>
      <c r="H897" s="335"/>
      <c r="I897" s="332"/>
      <c r="J897" s="332"/>
      <c r="K897" s="332"/>
      <c r="L897" s="333"/>
      <c r="M897" s="333"/>
      <c r="N897" s="333"/>
      <c r="O897" s="333"/>
      <c r="P897" s="333"/>
      <c r="Q897" s="333"/>
      <c r="R897" s="333"/>
      <c r="S897" s="333"/>
      <c r="T897" s="333"/>
      <c r="U897" s="333"/>
      <c r="V897" s="333"/>
    </row>
    <row r="898" spans="1:22" ht="13.2">
      <c r="A898" s="332"/>
      <c r="B898" s="333"/>
      <c r="C898" s="334"/>
      <c r="D898" s="334"/>
      <c r="E898" s="334"/>
      <c r="F898" s="334"/>
      <c r="G898" s="332"/>
      <c r="H898" s="335"/>
      <c r="I898" s="332"/>
      <c r="J898" s="332"/>
      <c r="K898" s="332"/>
      <c r="L898" s="333"/>
      <c r="M898" s="333"/>
      <c r="N898" s="333"/>
      <c r="O898" s="333"/>
      <c r="P898" s="333"/>
      <c r="Q898" s="333"/>
      <c r="R898" s="333"/>
      <c r="S898" s="333"/>
      <c r="T898" s="333"/>
      <c r="U898" s="333"/>
      <c r="V898" s="333"/>
    </row>
    <row r="899" spans="1:22" ht="13.2">
      <c r="A899" s="332"/>
      <c r="B899" s="333"/>
      <c r="C899" s="334"/>
      <c r="D899" s="334"/>
      <c r="E899" s="334"/>
      <c r="F899" s="334"/>
      <c r="G899" s="332"/>
      <c r="H899" s="335"/>
      <c r="I899" s="332"/>
      <c r="J899" s="332"/>
      <c r="K899" s="332"/>
      <c r="L899" s="333"/>
      <c r="M899" s="333"/>
      <c r="N899" s="333"/>
      <c r="O899" s="333"/>
      <c r="P899" s="333"/>
      <c r="Q899" s="333"/>
      <c r="R899" s="333"/>
      <c r="S899" s="333"/>
      <c r="T899" s="333"/>
      <c r="U899" s="333"/>
      <c r="V899" s="333"/>
    </row>
    <row r="900" spans="1:22" ht="13.2">
      <c r="A900" s="332"/>
      <c r="B900" s="333"/>
      <c r="C900" s="334"/>
      <c r="D900" s="334"/>
      <c r="E900" s="334"/>
      <c r="F900" s="334"/>
      <c r="G900" s="332"/>
      <c r="H900" s="335"/>
      <c r="I900" s="332"/>
      <c r="J900" s="332"/>
      <c r="K900" s="332"/>
      <c r="L900" s="333"/>
      <c r="M900" s="333"/>
      <c r="N900" s="333"/>
      <c r="O900" s="333"/>
      <c r="P900" s="333"/>
      <c r="Q900" s="333"/>
      <c r="R900" s="333"/>
      <c r="S900" s="333"/>
      <c r="T900" s="333"/>
      <c r="U900" s="333"/>
      <c r="V900" s="333"/>
    </row>
    <row r="901" spans="1:22" ht="13.2">
      <c r="A901" s="332"/>
      <c r="B901" s="333"/>
      <c r="C901" s="334"/>
      <c r="D901" s="334"/>
      <c r="E901" s="334"/>
      <c r="F901" s="334"/>
      <c r="G901" s="332"/>
      <c r="H901" s="335"/>
      <c r="I901" s="332"/>
      <c r="J901" s="332"/>
      <c r="K901" s="332"/>
      <c r="L901" s="333"/>
      <c r="M901" s="333"/>
      <c r="N901" s="333"/>
      <c r="O901" s="333"/>
      <c r="P901" s="333"/>
      <c r="Q901" s="333"/>
      <c r="R901" s="333"/>
      <c r="S901" s="333"/>
      <c r="T901" s="333"/>
      <c r="U901" s="333"/>
      <c r="V901" s="333"/>
    </row>
    <row r="902" spans="1:22" ht="13.2">
      <c r="A902" s="332"/>
      <c r="B902" s="333"/>
      <c r="C902" s="334"/>
      <c r="D902" s="334"/>
      <c r="E902" s="334"/>
      <c r="F902" s="334"/>
      <c r="G902" s="332"/>
      <c r="H902" s="335"/>
      <c r="I902" s="332"/>
      <c r="J902" s="332"/>
      <c r="K902" s="332"/>
      <c r="L902" s="333"/>
      <c r="M902" s="333"/>
      <c r="N902" s="333"/>
      <c r="O902" s="333"/>
      <c r="P902" s="333"/>
      <c r="Q902" s="333"/>
      <c r="R902" s="333"/>
      <c r="S902" s="333"/>
      <c r="T902" s="333"/>
      <c r="U902" s="333"/>
      <c r="V902" s="333"/>
    </row>
    <row r="903" spans="1:22" ht="13.2">
      <c r="A903" s="332"/>
      <c r="B903" s="333"/>
      <c r="C903" s="334"/>
      <c r="D903" s="334"/>
      <c r="E903" s="334"/>
      <c r="F903" s="334"/>
      <c r="G903" s="332"/>
      <c r="H903" s="335"/>
      <c r="I903" s="332"/>
      <c r="J903" s="332"/>
      <c r="K903" s="332"/>
      <c r="L903" s="333"/>
      <c r="M903" s="333"/>
      <c r="N903" s="333"/>
      <c r="O903" s="333"/>
      <c r="P903" s="333"/>
      <c r="Q903" s="333"/>
      <c r="R903" s="333"/>
      <c r="S903" s="333"/>
      <c r="T903" s="333"/>
      <c r="U903" s="333"/>
      <c r="V903" s="333"/>
    </row>
    <row r="904" spans="1:22" ht="13.2">
      <c r="A904" s="332"/>
      <c r="B904" s="333"/>
      <c r="C904" s="334"/>
      <c r="D904" s="334"/>
      <c r="E904" s="334"/>
      <c r="F904" s="334"/>
      <c r="G904" s="332"/>
      <c r="H904" s="335"/>
      <c r="I904" s="332"/>
      <c r="J904" s="332"/>
      <c r="K904" s="332"/>
      <c r="L904" s="333"/>
      <c r="M904" s="333"/>
      <c r="N904" s="333"/>
      <c r="O904" s="333"/>
      <c r="P904" s="333"/>
      <c r="Q904" s="333"/>
      <c r="R904" s="333"/>
      <c r="S904" s="333"/>
      <c r="T904" s="333"/>
      <c r="U904" s="333"/>
      <c r="V904" s="333"/>
    </row>
    <row r="905" spans="1:22" ht="13.2">
      <c r="A905" s="332"/>
      <c r="B905" s="333"/>
      <c r="C905" s="334"/>
      <c r="D905" s="334"/>
      <c r="E905" s="334"/>
      <c r="F905" s="334"/>
      <c r="G905" s="332"/>
      <c r="H905" s="335"/>
      <c r="I905" s="332"/>
      <c r="J905" s="332"/>
      <c r="K905" s="332"/>
      <c r="L905" s="333"/>
      <c r="M905" s="333"/>
      <c r="N905" s="333"/>
      <c r="O905" s="333"/>
      <c r="P905" s="333"/>
      <c r="Q905" s="333"/>
      <c r="R905" s="333"/>
      <c r="S905" s="333"/>
      <c r="T905" s="333"/>
      <c r="U905" s="333"/>
      <c r="V905" s="333"/>
    </row>
    <row r="906" spans="1:22" ht="13.2">
      <c r="A906" s="332"/>
      <c r="B906" s="333"/>
      <c r="C906" s="334"/>
      <c r="D906" s="334"/>
      <c r="E906" s="334"/>
      <c r="F906" s="334"/>
      <c r="G906" s="332"/>
      <c r="H906" s="335"/>
      <c r="I906" s="332"/>
      <c r="J906" s="332"/>
      <c r="K906" s="332"/>
      <c r="L906" s="333"/>
      <c r="M906" s="333"/>
      <c r="N906" s="333"/>
      <c r="O906" s="333"/>
      <c r="P906" s="333"/>
      <c r="Q906" s="333"/>
      <c r="R906" s="333"/>
      <c r="S906" s="333"/>
      <c r="T906" s="333"/>
      <c r="U906" s="333"/>
      <c r="V906" s="333"/>
    </row>
    <row r="907" spans="1:22" ht="13.2">
      <c r="A907" s="332"/>
      <c r="B907" s="333"/>
      <c r="C907" s="334"/>
      <c r="D907" s="334"/>
      <c r="E907" s="334"/>
      <c r="F907" s="334"/>
      <c r="G907" s="332"/>
      <c r="H907" s="335"/>
      <c r="I907" s="332"/>
      <c r="J907" s="332"/>
      <c r="K907" s="332"/>
      <c r="L907" s="333"/>
      <c r="M907" s="333"/>
      <c r="N907" s="333"/>
      <c r="O907" s="333"/>
      <c r="P907" s="333"/>
      <c r="Q907" s="333"/>
      <c r="R907" s="333"/>
      <c r="S907" s="333"/>
      <c r="T907" s="333"/>
      <c r="U907" s="333"/>
      <c r="V907" s="333"/>
    </row>
    <row r="908" spans="1:22" ht="13.2">
      <c r="A908" s="332"/>
      <c r="B908" s="333"/>
      <c r="C908" s="334"/>
      <c r="D908" s="334"/>
      <c r="E908" s="334"/>
      <c r="F908" s="334"/>
      <c r="G908" s="332"/>
      <c r="H908" s="335"/>
      <c r="I908" s="332"/>
      <c r="J908" s="332"/>
      <c r="K908" s="332"/>
      <c r="L908" s="333"/>
      <c r="M908" s="333"/>
      <c r="N908" s="333"/>
      <c r="O908" s="333"/>
      <c r="P908" s="333"/>
      <c r="Q908" s="333"/>
      <c r="R908" s="333"/>
      <c r="S908" s="333"/>
      <c r="T908" s="333"/>
      <c r="U908" s="333"/>
      <c r="V908" s="333"/>
    </row>
    <row r="909" spans="1:22" ht="13.2">
      <c r="A909" s="332"/>
      <c r="B909" s="333"/>
      <c r="C909" s="334"/>
      <c r="D909" s="334"/>
      <c r="E909" s="334"/>
      <c r="F909" s="334"/>
      <c r="G909" s="332"/>
      <c r="H909" s="335"/>
      <c r="I909" s="332"/>
      <c r="J909" s="332"/>
      <c r="K909" s="332"/>
      <c r="L909" s="333"/>
      <c r="M909" s="333"/>
      <c r="N909" s="333"/>
      <c r="O909" s="333"/>
      <c r="P909" s="333"/>
      <c r="Q909" s="333"/>
      <c r="R909" s="333"/>
      <c r="S909" s="333"/>
      <c r="T909" s="333"/>
      <c r="U909" s="333"/>
      <c r="V909" s="333"/>
    </row>
    <row r="910" spans="1:22" ht="13.2">
      <c r="A910" s="332"/>
      <c r="B910" s="333"/>
      <c r="C910" s="334"/>
      <c r="D910" s="334"/>
      <c r="E910" s="334"/>
      <c r="F910" s="334"/>
      <c r="G910" s="332"/>
      <c r="H910" s="335"/>
      <c r="I910" s="332"/>
      <c r="J910" s="332"/>
      <c r="K910" s="332"/>
      <c r="L910" s="333"/>
      <c r="M910" s="333"/>
      <c r="N910" s="333"/>
      <c r="O910" s="333"/>
      <c r="P910" s="333"/>
      <c r="Q910" s="333"/>
      <c r="R910" s="333"/>
      <c r="S910" s="333"/>
      <c r="T910" s="333"/>
      <c r="U910" s="333"/>
      <c r="V910" s="333"/>
    </row>
    <row r="911" spans="1:22" ht="13.2">
      <c r="A911" s="332"/>
      <c r="B911" s="333"/>
      <c r="C911" s="334"/>
      <c r="D911" s="334"/>
      <c r="E911" s="334"/>
      <c r="F911" s="334"/>
      <c r="G911" s="332"/>
      <c r="H911" s="335"/>
      <c r="I911" s="332"/>
      <c r="J911" s="332"/>
      <c r="K911" s="332"/>
      <c r="L911" s="333"/>
      <c r="M911" s="333"/>
      <c r="N911" s="333"/>
      <c r="O911" s="333"/>
      <c r="P911" s="333"/>
      <c r="Q911" s="333"/>
      <c r="R911" s="333"/>
      <c r="S911" s="333"/>
      <c r="T911" s="333"/>
      <c r="U911" s="333"/>
      <c r="V911" s="333"/>
    </row>
    <row r="912" spans="1:22" ht="13.2">
      <c r="A912" s="332"/>
      <c r="B912" s="333"/>
      <c r="C912" s="334"/>
      <c r="D912" s="334"/>
      <c r="E912" s="334"/>
      <c r="F912" s="334"/>
      <c r="G912" s="332"/>
      <c r="H912" s="335"/>
      <c r="I912" s="332"/>
      <c r="J912" s="332"/>
      <c r="K912" s="332"/>
      <c r="L912" s="333"/>
      <c r="M912" s="333"/>
      <c r="N912" s="333"/>
      <c r="O912" s="333"/>
      <c r="P912" s="333"/>
      <c r="Q912" s="333"/>
      <c r="R912" s="333"/>
      <c r="S912" s="333"/>
      <c r="T912" s="333"/>
      <c r="U912" s="333"/>
      <c r="V912" s="333"/>
    </row>
    <row r="913" spans="1:22" ht="13.2">
      <c r="A913" s="332"/>
      <c r="B913" s="333"/>
      <c r="C913" s="334"/>
      <c r="D913" s="334"/>
      <c r="E913" s="334"/>
      <c r="F913" s="334"/>
      <c r="G913" s="332"/>
      <c r="H913" s="335"/>
      <c r="I913" s="332"/>
      <c r="J913" s="332"/>
      <c r="K913" s="332"/>
      <c r="L913" s="333"/>
      <c r="M913" s="333"/>
      <c r="N913" s="333"/>
      <c r="O913" s="333"/>
      <c r="P913" s="333"/>
      <c r="Q913" s="333"/>
      <c r="R913" s="333"/>
      <c r="S913" s="333"/>
      <c r="T913" s="333"/>
      <c r="U913" s="333"/>
      <c r="V913" s="333"/>
    </row>
    <row r="914" spans="1:22" ht="13.2">
      <c r="A914" s="332"/>
      <c r="B914" s="333"/>
      <c r="C914" s="334"/>
      <c r="D914" s="334"/>
      <c r="E914" s="334"/>
      <c r="F914" s="334"/>
      <c r="G914" s="332"/>
      <c r="H914" s="335"/>
      <c r="I914" s="332"/>
      <c r="J914" s="332"/>
      <c r="K914" s="332"/>
      <c r="L914" s="333"/>
      <c r="M914" s="333"/>
      <c r="N914" s="333"/>
      <c r="O914" s="333"/>
      <c r="P914" s="333"/>
      <c r="Q914" s="333"/>
      <c r="R914" s="333"/>
      <c r="S914" s="333"/>
      <c r="T914" s="333"/>
      <c r="U914" s="333"/>
      <c r="V914" s="333"/>
    </row>
    <row r="915" spans="1:22" ht="13.2">
      <c r="A915" s="332"/>
      <c r="B915" s="333"/>
      <c r="C915" s="334"/>
      <c r="D915" s="334"/>
      <c r="E915" s="334"/>
      <c r="F915" s="334"/>
      <c r="G915" s="332"/>
      <c r="H915" s="335"/>
      <c r="I915" s="332"/>
      <c r="J915" s="332"/>
      <c r="K915" s="332"/>
      <c r="L915" s="333"/>
      <c r="M915" s="333"/>
      <c r="N915" s="333"/>
      <c r="O915" s="333"/>
      <c r="P915" s="333"/>
      <c r="Q915" s="333"/>
      <c r="R915" s="333"/>
      <c r="S915" s="333"/>
      <c r="T915" s="333"/>
      <c r="U915" s="333"/>
      <c r="V915" s="333"/>
    </row>
    <row r="916" spans="1:22" ht="13.2">
      <c r="A916" s="332"/>
      <c r="B916" s="333"/>
      <c r="C916" s="334"/>
      <c r="D916" s="334"/>
      <c r="E916" s="334"/>
      <c r="F916" s="334"/>
      <c r="G916" s="332"/>
      <c r="H916" s="335"/>
      <c r="I916" s="332"/>
      <c r="J916" s="332"/>
      <c r="K916" s="332"/>
      <c r="L916" s="333"/>
      <c r="M916" s="333"/>
      <c r="N916" s="333"/>
      <c r="O916" s="333"/>
      <c r="P916" s="333"/>
      <c r="Q916" s="333"/>
      <c r="R916" s="333"/>
      <c r="S916" s="333"/>
      <c r="T916" s="333"/>
      <c r="U916" s="333"/>
      <c r="V916" s="333"/>
    </row>
    <row r="917" spans="1:22" ht="13.2">
      <c r="A917" s="332"/>
      <c r="B917" s="333"/>
      <c r="C917" s="334"/>
      <c r="D917" s="334"/>
      <c r="E917" s="334"/>
      <c r="F917" s="334"/>
      <c r="G917" s="332"/>
      <c r="H917" s="335"/>
      <c r="I917" s="332"/>
      <c r="J917" s="332"/>
      <c r="K917" s="332"/>
      <c r="L917" s="333"/>
      <c r="M917" s="333"/>
      <c r="N917" s="333"/>
      <c r="O917" s="333"/>
      <c r="P917" s="333"/>
      <c r="Q917" s="333"/>
      <c r="R917" s="333"/>
      <c r="S917" s="333"/>
      <c r="T917" s="333"/>
      <c r="U917" s="333"/>
      <c r="V917" s="333"/>
    </row>
    <row r="918" spans="1:22" ht="13.2">
      <c r="A918" s="332"/>
      <c r="B918" s="333"/>
      <c r="C918" s="334"/>
      <c r="D918" s="334"/>
      <c r="E918" s="334"/>
      <c r="F918" s="334"/>
      <c r="G918" s="332"/>
      <c r="H918" s="335"/>
      <c r="I918" s="332"/>
      <c r="J918" s="332"/>
      <c r="K918" s="332"/>
      <c r="L918" s="333"/>
      <c r="M918" s="333"/>
      <c r="N918" s="333"/>
      <c r="O918" s="333"/>
      <c r="P918" s="333"/>
      <c r="Q918" s="333"/>
      <c r="R918" s="333"/>
      <c r="S918" s="333"/>
      <c r="T918" s="333"/>
      <c r="U918" s="333"/>
      <c r="V918" s="333"/>
    </row>
    <row r="919" spans="1:22" ht="13.2">
      <c r="A919" s="332"/>
      <c r="B919" s="333"/>
      <c r="C919" s="334"/>
      <c r="D919" s="334"/>
      <c r="E919" s="334"/>
      <c r="F919" s="334"/>
      <c r="G919" s="332"/>
      <c r="H919" s="335"/>
      <c r="I919" s="332"/>
      <c r="J919" s="332"/>
      <c r="K919" s="332"/>
      <c r="L919" s="333"/>
      <c r="M919" s="333"/>
      <c r="N919" s="333"/>
      <c r="O919" s="333"/>
      <c r="P919" s="333"/>
      <c r="Q919" s="333"/>
      <c r="R919" s="333"/>
      <c r="S919" s="333"/>
      <c r="T919" s="333"/>
      <c r="U919" s="333"/>
      <c r="V919" s="333"/>
    </row>
    <row r="920" spans="1:22" ht="13.2">
      <c r="A920" s="332"/>
      <c r="B920" s="333"/>
      <c r="C920" s="334"/>
      <c r="D920" s="334"/>
      <c r="E920" s="334"/>
      <c r="F920" s="334"/>
      <c r="G920" s="332"/>
      <c r="H920" s="335"/>
      <c r="I920" s="332"/>
      <c r="J920" s="332"/>
      <c r="K920" s="332"/>
      <c r="L920" s="333"/>
      <c r="M920" s="333"/>
      <c r="N920" s="333"/>
      <c r="O920" s="333"/>
      <c r="P920" s="333"/>
      <c r="Q920" s="333"/>
      <c r="R920" s="333"/>
      <c r="S920" s="333"/>
      <c r="T920" s="333"/>
      <c r="U920" s="333"/>
      <c r="V920" s="333"/>
    </row>
    <row r="921" spans="1:22" ht="13.2">
      <c r="A921" s="332"/>
      <c r="B921" s="333"/>
      <c r="C921" s="334"/>
      <c r="D921" s="334"/>
      <c r="E921" s="334"/>
      <c r="F921" s="334"/>
      <c r="G921" s="332"/>
      <c r="H921" s="335"/>
      <c r="I921" s="332"/>
      <c r="J921" s="332"/>
      <c r="K921" s="332"/>
      <c r="L921" s="333"/>
      <c r="M921" s="333"/>
      <c r="N921" s="333"/>
      <c r="O921" s="333"/>
      <c r="P921" s="333"/>
      <c r="Q921" s="333"/>
      <c r="R921" s="333"/>
      <c r="S921" s="333"/>
      <c r="T921" s="333"/>
      <c r="U921" s="333"/>
      <c r="V921" s="333"/>
    </row>
    <row r="922" spans="1:22" ht="13.2">
      <c r="A922" s="332"/>
      <c r="B922" s="333"/>
      <c r="C922" s="334"/>
      <c r="D922" s="334"/>
      <c r="E922" s="334"/>
      <c r="F922" s="334"/>
      <c r="G922" s="332"/>
      <c r="H922" s="335"/>
      <c r="I922" s="332"/>
      <c r="J922" s="332"/>
      <c r="K922" s="332"/>
      <c r="L922" s="333"/>
      <c r="M922" s="333"/>
      <c r="N922" s="333"/>
      <c r="O922" s="333"/>
      <c r="P922" s="333"/>
      <c r="Q922" s="333"/>
      <c r="R922" s="333"/>
      <c r="S922" s="333"/>
      <c r="T922" s="333"/>
      <c r="U922" s="333"/>
      <c r="V922" s="333"/>
    </row>
    <row r="923" spans="1:22" ht="13.2">
      <c r="A923" s="332"/>
      <c r="B923" s="333"/>
      <c r="C923" s="334"/>
      <c r="D923" s="334"/>
      <c r="E923" s="334"/>
      <c r="F923" s="334"/>
      <c r="G923" s="332"/>
      <c r="H923" s="335"/>
      <c r="I923" s="332"/>
      <c r="J923" s="332"/>
      <c r="K923" s="332"/>
      <c r="L923" s="333"/>
      <c r="M923" s="333"/>
      <c r="N923" s="333"/>
      <c r="O923" s="333"/>
      <c r="P923" s="333"/>
      <c r="Q923" s="333"/>
      <c r="R923" s="333"/>
      <c r="S923" s="333"/>
      <c r="T923" s="333"/>
      <c r="U923" s="333"/>
      <c r="V923" s="333"/>
    </row>
    <row r="924" spans="1:22" ht="13.2">
      <c r="A924" s="332"/>
      <c r="B924" s="333"/>
      <c r="C924" s="334"/>
      <c r="D924" s="334"/>
      <c r="E924" s="334"/>
      <c r="F924" s="334"/>
      <c r="G924" s="332"/>
      <c r="H924" s="335"/>
      <c r="I924" s="332"/>
      <c r="J924" s="332"/>
      <c r="K924" s="332"/>
      <c r="L924" s="333"/>
      <c r="M924" s="333"/>
      <c r="N924" s="333"/>
      <c r="O924" s="333"/>
      <c r="P924" s="333"/>
      <c r="Q924" s="333"/>
      <c r="R924" s="333"/>
      <c r="S924" s="333"/>
      <c r="T924" s="333"/>
      <c r="U924" s="333"/>
      <c r="V924" s="333"/>
    </row>
    <row r="925" spans="1:22" ht="13.2">
      <c r="A925" s="332"/>
      <c r="B925" s="333"/>
      <c r="C925" s="334"/>
      <c r="D925" s="334"/>
      <c r="E925" s="334"/>
      <c r="F925" s="334"/>
      <c r="G925" s="332"/>
      <c r="H925" s="335"/>
      <c r="I925" s="332"/>
      <c r="J925" s="332"/>
      <c r="K925" s="332"/>
      <c r="L925" s="333"/>
      <c r="M925" s="333"/>
      <c r="N925" s="333"/>
      <c r="O925" s="333"/>
      <c r="P925" s="333"/>
      <c r="Q925" s="333"/>
      <c r="R925" s="333"/>
      <c r="S925" s="333"/>
      <c r="T925" s="333"/>
      <c r="U925" s="333"/>
      <c r="V925" s="333"/>
    </row>
    <row r="926" spans="1:22" ht="13.2">
      <c r="A926" s="332"/>
      <c r="B926" s="333"/>
      <c r="C926" s="334"/>
      <c r="D926" s="334"/>
      <c r="E926" s="334"/>
      <c r="F926" s="334"/>
      <c r="G926" s="332"/>
      <c r="H926" s="335"/>
      <c r="I926" s="332"/>
      <c r="J926" s="332"/>
      <c r="K926" s="332"/>
      <c r="L926" s="333"/>
      <c r="M926" s="333"/>
      <c r="N926" s="333"/>
      <c r="O926" s="333"/>
      <c r="P926" s="333"/>
      <c r="Q926" s="333"/>
      <c r="R926" s="333"/>
      <c r="S926" s="333"/>
      <c r="T926" s="333"/>
      <c r="U926" s="333"/>
      <c r="V926" s="333"/>
    </row>
    <row r="927" spans="1:22" ht="13.2">
      <c r="A927" s="332"/>
      <c r="B927" s="333"/>
      <c r="C927" s="334"/>
      <c r="D927" s="334"/>
      <c r="E927" s="334"/>
      <c r="F927" s="334"/>
      <c r="G927" s="332"/>
      <c r="H927" s="335"/>
      <c r="I927" s="332"/>
      <c r="J927" s="332"/>
      <c r="K927" s="332"/>
      <c r="L927" s="333"/>
      <c r="M927" s="333"/>
      <c r="N927" s="333"/>
      <c r="O927" s="333"/>
      <c r="P927" s="333"/>
      <c r="Q927" s="333"/>
      <c r="R927" s="333"/>
      <c r="S927" s="333"/>
      <c r="T927" s="333"/>
      <c r="U927" s="333"/>
      <c r="V927" s="333"/>
    </row>
    <row r="928" spans="1:22" ht="13.2">
      <c r="A928" s="332"/>
      <c r="B928" s="333"/>
      <c r="C928" s="334"/>
      <c r="D928" s="334"/>
      <c r="E928" s="334"/>
      <c r="F928" s="334"/>
      <c r="G928" s="332"/>
      <c r="H928" s="335"/>
      <c r="I928" s="332"/>
      <c r="J928" s="332"/>
      <c r="K928" s="332"/>
      <c r="L928" s="333"/>
      <c r="M928" s="333"/>
      <c r="N928" s="333"/>
      <c r="O928" s="333"/>
      <c r="P928" s="333"/>
      <c r="Q928" s="333"/>
      <c r="R928" s="333"/>
      <c r="S928" s="333"/>
      <c r="T928" s="333"/>
      <c r="U928" s="333"/>
      <c r="V928" s="333"/>
    </row>
    <row r="929" spans="1:22" ht="13.2">
      <c r="A929" s="332"/>
      <c r="B929" s="333"/>
      <c r="C929" s="334"/>
      <c r="D929" s="334"/>
      <c r="E929" s="334"/>
      <c r="F929" s="334"/>
      <c r="G929" s="332"/>
      <c r="H929" s="335"/>
      <c r="I929" s="332"/>
      <c r="J929" s="332"/>
      <c r="K929" s="332"/>
      <c r="L929" s="333"/>
      <c r="M929" s="333"/>
      <c r="N929" s="333"/>
      <c r="O929" s="333"/>
      <c r="P929" s="333"/>
      <c r="Q929" s="333"/>
      <c r="R929" s="333"/>
      <c r="S929" s="333"/>
      <c r="T929" s="333"/>
      <c r="U929" s="333"/>
      <c r="V929" s="333"/>
    </row>
    <row r="930" spans="1:22" ht="13.2">
      <c r="A930" s="332"/>
      <c r="B930" s="333"/>
      <c r="C930" s="334"/>
      <c r="D930" s="334"/>
      <c r="E930" s="334"/>
      <c r="F930" s="334"/>
      <c r="G930" s="332"/>
      <c r="H930" s="335"/>
      <c r="I930" s="332"/>
      <c r="J930" s="332"/>
      <c r="K930" s="332"/>
      <c r="L930" s="333"/>
      <c r="M930" s="333"/>
      <c r="N930" s="333"/>
      <c r="O930" s="333"/>
      <c r="P930" s="333"/>
      <c r="Q930" s="333"/>
      <c r="R930" s="333"/>
      <c r="S930" s="333"/>
      <c r="T930" s="333"/>
      <c r="U930" s="333"/>
      <c r="V930" s="333"/>
    </row>
    <row r="931" spans="1:22" ht="13.2">
      <c r="A931" s="332"/>
      <c r="B931" s="333"/>
      <c r="C931" s="334"/>
      <c r="D931" s="334"/>
      <c r="E931" s="334"/>
      <c r="F931" s="334"/>
      <c r="G931" s="332"/>
      <c r="H931" s="335"/>
      <c r="I931" s="332"/>
      <c r="J931" s="332"/>
      <c r="K931" s="332"/>
      <c r="L931" s="333"/>
      <c r="M931" s="333"/>
      <c r="N931" s="333"/>
      <c r="O931" s="333"/>
      <c r="P931" s="333"/>
      <c r="Q931" s="333"/>
      <c r="R931" s="333"/>
      <c r="S931" s="333"/>
      <c r="T931" s="333"/>
      <c r="U931" s="333"/>
      <c r="V931" s="333"/>
    </row>
    <row r="932" spans="1:22" ht="13.2">
      <c r="A932" s="332"/>
      <c r="B932" s="333"/>
      <c r="C932" s="334"/>
      <c r="D932" s="334"/>
      <c r="E932" s="334"/>
      <c r="F932" s="334"/>
      <c r="G932" s="332"/>
      <c r="H932" s="335"/>
      <c r="I932" s="332"/>
      <c r="J932" s="332"/>
      <c r="K932" s="332"/>
      <c r="L932" s="333"/>
      <c r="M932" s="333"/>
      <c r="N932" s="333"/>
      <c r="O932" s="333"/>
      <c r="P932" s="333"/>
      <c r="Q932" s="333"/>
      <c r="R932" s="333"/>
      <c r="S932" s="333"/>
      <c r="T932" s="333"/>
      <c r="U932" s="333"/>
      <c r="V932" s="333"/>
    </row>
    <row r="933" spans="1:22" ht="13.2">
      <c r="A933" s="332"/>
      <c r="B933" s="333"/>
      <c r="C933" s="334"/>
      <c r="D933" s="334"/>
      <c r="E933" s="334"/>
      <c r="F933" s="334"/>
      <c r="G933" s="332"/>
      <c r="H933" s="335"/>
      <c r="I933" s="332"/>
      <c r="J933" s="332"/>
      <c r="K933" s="332"/>
      <c r="L933" s="333"/>
      <c r="M933" s="333"/>
      <c r="N933" s="333"/>
      <c r="O933" s="333"/>
      <c r="P933" s="333"/>
      <c r="Q933" s="333"/>
      <c r="R933" s="333"/>
      <c r="S933" s="333"/>
      <c r="T933" s="333"/>
      <c r="U933" s="333"/>
      <c r="V933" s="333"/>
    </row>
    <row r="934" spans="1:22" ht="13.2">
      <c r="A934" s="332"/>
      <c r="B934" s="333"/>
      <c r="C934" s="334"/>
      <c r="D934" s="334"/>
      <c r="E934" s="334"/>
      <c r="F934" s="334"/>
      <c r="G934" s="332"/>
      <c r="H934" s="335"/>
      <c r="I934" s="332"/>
      <c r="J934" s="332"/>
      <c r="K934" s="332"/>
      <c r="L934" s="333"/>
      <c r="M934" s="333"/>
      <c r="N934" s="333"/>
      <c r="O934" s="333"/>
      <c r="P934" s="333"/>
      <c r="Q934" s="333"/>
      <c r="R934" s="333"/>
      <c r="S934" s="333"/>
      <c r="T934" s="333"/>
      <c r="U934" s="333"/>
      <c r="V934" s="333"/>
    </row>
    <row r="935" spans="1:22" ht="13.2">
      <c r="A935" s="332"/>
      <c r="B935" s="333"/>
      <c r="C935" s="334"/>
      <c r="D935" s="334"/>
      <c r="E935" s="334"/>
      <c r="F935" s="334"/>
      <c r="G935" s="332"/>
      <c r="H935" s="335"/>
      <c r="I935" s="332"/>
      <c r="J935" s="332"/>
      <c r="K935" s="332"/>
      <c r="L935" s="333"/>
      <c r="M935" s="333"/>
      <c r="N935" s="333"/>
      <c r="O935" s="333"/>
      <c r="P935" s="333"/>
      <c r="Q935" s="333"/>
      <c r="R935" s="333"/>
      <c r="S935" s="333"/>
      <c r="T935" s="333"/>
      <c r="U935" s="333"/>
      <c r="V935" s="333"/>
    </row>
    <row r="936" spans="1:22" ht="13.2">
      <c r="A936" s="332"/>
      <c r="B936" s="333"/>
      <c r="C936" s="334"/>
      <c r="D936" s="334"/>
      <c r="E936" s="334"/>
      <c r="F936" s="334"/>
      <c r="G936" s="332"/>
      <c r="H936" s="335"/>
      <c r="I936" s="332"/>
      <c r="J936" s="332"/>
      <c r="K936" s="332"/>
      <c r="L936" s="333"/>
      <c r="M936" s="333"/>
      <c r="N936" s="333"/>
      <c r="O936" s="333"/>
      <c r="P936" s="333"/>
      <c r="Q936" s="333"/>
      <c r="R936" s="333"/>
      <c r="S936" s="333"/>
      <c r="T936" s="333"/>
      <c r="U936" s="333"/>
      <c r="V936" s="333"/>
    </row>
    <row r="937" spans="1:22" ht="13.2">
      <c r="A937" s="332"/>
      <c r="B937" s="333"/>
      <c r="C937" s="334"/>
      <c r="D937" s="334"/>
      <c r="E937" s="334"/>
      <c r="F937" s="334"/>
      <c r="G937" s="332"/>
      <c r="H937" s="335"/>
      <c r="I937" s="332"/>
      <c r="J937" s="332"/>
      <c r="K937" s="332"/>
      <c r="L937" s="333"/>
      <c r="M937" s="333"/>
      <c r="N937" s="333"/>
      <c r="O937" s="333"/>
      <c r="P937" s="333"/>
      <c r="Q937" s="333"/>
      <c r="R937" s="333"/>
      <c r="S937" s="333"/>
      <c r="T937" s="333"/>
      <c r="U937" s="333"/>
      <c r="V937" s="333"/>
    </row>
    <row r="938" spans="1:22" ht="13.2">
      <c r="A938" s="332"/>
      <c r="B938" s="333"/>
      <c r="C938" s="334"/>
      <c r="D938" s="334"/>
      <c r="E938" s="334"/>
      <c r="F938" s="334"/>
      <c r="G938" s="332"/>
      <c r="H938" s="335"/>
      <c r="I938" s="332"/>
      <c r="J938" s="332"/>
      <c r="K938" s="332"/>
      <c r="L938" s="333"/>
      <c r="M938" s="333"/>
      <c r="N938" s="333"/>
      <c r="O938" s="333"/>
      <c r="P938" s="333"/>
      <c r="Q938" s="333"/>
      <c r="R938" s="333"/>
      <c r="S938" s="333"/>
      <c r="T938" s="333"/>
      <c r="U938" s="333"/>
      <c r="V938" s="333"/>
    </row>
    <row r="939" spans="1:22" ht="13.2">
      <c r="A939" s="332"/>
      <c r="B939" s="333"/>
      <c r="C939" s="334"/>
      <c r="D939" s="334"/>
      <c r="E939" s="334"/>
      <c r="F939" s="334"/>
      <c r="G939" s="332"/>
      <c r="H939" s="335"/>
      <c r="I939" s="332"/>
      <c r="J939" s="332"/>
      <c r="K939" s="332"/>
      <c r="L939" s="333"/>
      <c r="M939" s="333"/>
      <c r="N939" s="333"/>
      <c r="O939" s="333"/>
      <c r="P939" s="333"/>
      <c r="Q939" s="333"/>
      <c r="R939" s="333"/>
      <c r="S939" s="333"/>
      <c r="T939" s="333"/>
      <c r="U939" s="333"/>
      <c r="V939" s="333"/>
    </row>
    <row r="940" spans="1:22" ht="13.2">
      <c r="A940" s="332"/>
      <c r="B940" s="333"/>
      <c r="C940" s="334"/>
      <c r="D940" s="334"/>
      <c r="E940" s="334"/>
      <c r="F940" s="334"/>
      <c r="G940" s="332"/>
      <c r="H940" s="335"/>
      <c r="I940" s="332"/>
      <c r="J940" s="332"/>
      <c r="K940" s="332"/>
      <c r="L940" s="333"/>
      <c r="M940" s="333"/>
      <c r="N940" s="333"/>
      <c r="O940" s="333"/>
      <c r="P940" s="333"/>
      <c r="Q940" s="333"/>
      <c r="R940" s="333"/>
      <c r="S940" s="333"/>
      <c r="T940" s="333"/>
      <c r="U940" s="333"/>
      <c r="V940" s="333"/>
    </row>
    <row r="941" spans="1:22" ht="13.2">
      <c r="A941" s="332"/>
      <c r="B941" s="333"/>
      <c r="C941" s="334"/>
      <c r="D941" s="334"/>
      <c r="E941" s="334"/>
      <c r="F941" s="334"/>
      <c r="G941" s="332"/>
      <c r="H941" s="335"/>
      <c r="I941" s="332"/>
      <c r="J941" s="332"/>
      <c r="K941" s="332"/>
      <c r="L941" s="333"/>
      <c r="M941" s="333"/>
      <c r="N941" s="333"/>
      <c r="O941" s="333"/>
      <c r="P941" s="333"/>
      <c r="Q941" s="333"/>
      <c r="R941" s="333"/>
      <c r="S941" s="333"/>
      <c r="T941" s="333"/>
      <c r="U941" s="333"/>
      <c r="V941" s="333"/>
    </row>
    <row r="942" spans="1:22" ht="13.2">
      <c r="A942" s="332"/>
      <c r="B942" s="333"/>
      <c r="C942" s="334"/>
      <c r="D942" s="334"/>
      <c r="E942" s="334"/>
      <c r="F942" s="334"/>
      <c r="G942" s="332"/>
      <c r="H942" s="335"/>
      <c r="I942" s="332"/>
      <c r="J942" s="332"/>
      <c r="K942" s="332"/>
      <c r="L942" s="333"/>
      <c r="M942" s="333"/>
      <c r="N942" s="333"/>
      <c r="O942" s="333"/>
      <c r="P942" s="333"/>
      <c r="Q942" s="333"/>
      <c r="R942" s="333"/>
      <c r="S942" s="333"/>
      <c r="T942" s="333"/>
      <c r="U942" s="333"/>
      <c r="V942" s="333"/>
    </row>
    <row r="943" spans="1:22" ht="13.2">
      <c r="A943" s="332"/>
      <c r="B943" s="333"/>
      <c r="C943" s="334"/>
      <c r="D943" s="334"/>
      <c r="E943" s="334"/>
      <c r="F943" s="334"/>
      <c r="G943" s="332"/>
      <c r="H943" s="335"/>
      <c r="I943" s="332"/>
      <c r="J943" s="332"/>
      <c r="K943" s="332"/>
      <c r="L943" s="333"/>
      <c r="M943" s="333"/>
      <c r="N943" s="333"/>
      <c r="O943" s="333"/>
      <c r="P943" s="333"/>
      <c r="Q943" s="333"/>
      <c r="R943" s="333"/>
      <c r="S943" s="333"/>
      <c r="T943" s="333"/>
      <c r="U943" s="333"/>
      <c r="V943" s="333"/>
    </row>
    <row r="944" spans="1:22" ht="13.2">
      <c r="A944" s="332"/>
      <c r="B944" s="333"/>
      <c r="C944" s="334"/>
      <c r="D944" s="334"/>
      <c r="E944" s="334"/>
      <c r="F944" s="334"/>
      <c r="G944" s="332"/>
      <c r="H944" s="335"/>
      <c r="I944" s="332"/>
      <c r="J944" s="332"/>
      <c r="K944" s="332"/>
      <c r="L944" s="333"/>
      <c r="M944" s="333"/>
      <c r="N944" s="333"/>
      <c r="O944" s="333"/>
      <c r="P944" s="333"/>
      <c r="Q944" s="333"/>
      <c r="R944" s="333"/>
      <c r="S944" s="333"/>
      <c r="T944" s="333"/>
      <c r="U944" s="333"/>
      <c r="V944" s="333"/>
    </row>
    <row r="945" spans="1:22" ht="13.2">
      <c r="A945" s="332"/>
      <c r="B945" s="333"/>
      <c r="C945" s="334"/>
      <c r="D945" s="334"/>
      <c r="E945" s="334"/>
      <c r="F945" s="334"/>
      <c r="G945" s="332"/>
      <c r="H945" s="335"/>
      <c r="I945" s="332"/>
      <c r="J945" s="332"/>
      <c r="K945" s="332"/>
      <c r="L945" s="333"/>
      <c r="M945" s="333"/>
      <c r="N945" s="333"/>
      <c r="O945" s="333"/>
      <c r="P945" s="333"/>
      <c r="Q945" s="333"/>
      <c r="R945" s="333"/>
      <c r="S945" s="333"/>
      <c r="T945" s="333"/>
      <c r="U945" s="333"/>
      <c r="V945" s="333"/>
    </row>
    <row r="946" spans="1:22" ht="13.2">
      <c r="A946" s="332"/>
      <c r="B946" s="333"/>
      <c r="C946" s="334"/>
      <c r="D946" s="334"/>
      <c r="E946" s="334"/>
      <c r="F946" s="334"/>
      <c r="G946" s="332"/>
      <c r="H946" s="335"/>
      <c r="I946" s="332"/>
      <c r="J946" s="332"/>
      <c r="K946" s="332"/>
      <c r="L946" s="333"/>
      <c r="M946" s="333"/>
      <c r="N946" s="333"/>
      <c r="O946" s="333"/>
      <c r="P946" s="333"/>
      <c r="Q946" s="333"/>
      <c r="R946" s="333"/>
      <c r="S946" s="333"/>
      <c r="T946" s="333"/>
      <c r="U946" s="333"/>
      <c r="V946" s="333"/>
    </row>
    <row r="947" spans="1:22" ht="13.2">
      <c r="A947" s="332"/>
      <c r="B947" s="333"/>
      <c r="C947" s="334"/>
      <c r="D947" s="334"/>
      <c r="E947" s="334"/>
      <c r="F947" s="334"/>
      <c r="G947" s="332"/>
      <c r="H947" s="335"/>
      <c r="I947" s="332"/>
      <c r="J947" s="332"/>
      <c r="K947" s="332"/>
      <c r="L947" s="333"/>
      <c r="M947" s="333"/>
      <c r="N947" s="333"/>
      <c r="O947" s="333"/>
      <c r="P947" s="333"/>
      <c r="Q947" s="333"/>
      <c r="R947" s="333"/>
      <c r="S947" s="333"/>
      <c r="T947" s="333"/>
      <c r="U947" s="333"/>
      <c r="V947" s="333"/>
    </row>
    <row r="948" spans="1:22" ht="13.2">
      <c r="A948" s="332"/>
      <c r="B948" s="333"/>
      <c r="C948" s="334"/>
      <c r="D948" s="334"/>
      <c r="E948" s="334"/>
      <c r="F948" s="334"/>
      <c r="G948" s="332"/>
      <c r="H948" s="335"/>
      <c r="I948" s="332"/>
      <c r="J948" s="332"/>
      <c r="K948" s="332"/>
      <c r="L948" s="333"/>
      <c r="M948" s="333"/>
      <c r="N948" s="333"/>
      <c r="O948" s="333"/>
      <c r="P948" s="333"/>
      <c r="Q948" s="333"/>
      <c r="R948" s="333"/>
      <c r="S948" s="333"/>
      <c r="T948" s="333"/>
      <c r="U948" s="333"/>
      <c r="V948" s="333"/>
    </row>
    <row r="949" spans="1:22" ht="13.2">
      <c r="A949" s="332"/>
      <c r="B949" s="333"/>
      <c r="C949" s="334"/>
      <c r="D949" s="334"/>
      <c r="E949" s="334"/>
      <c r="F949" s="334"/>
      <c r="G949" s="332"/>
      <c r="H949" s="335"/>
      <c r="I949" s="332"/>
      <c r="J949" s="332"/>
      <c r="K949" s="332"/>
      <c r="L949" s="333"/>
      <c r="M949" s="333"/>
      <c r="N949" s="333"/>
      <c r="O949" s="333"/>
      <c r="P949" s="333"/>
      <c r="Q949" s="333"/>
      <c r="R949" s="333"/>
      <c r="S949" s="333"/>
      <c r="T949" s="333"/>
      <c r="U949" s="333"/>
      <c r="V949" s="333"/>
    </row>
    <row r="950" spans="1:22" ht="13.2">
      <c r="A950" s="332"/>
      <c r="B950" s="333"/>
      <c r="C950" s="334"/>
      <c r="D950" s="334"/>
      <c r="E950" s="334"/>
      <c r="F950" s="334"/>
      <c r="G950" s="332"/>
      <c r="H950" s="335"/>
      <c r="I950" s="332"/>
      <c r="J950" s="332"/>
      <c r="K950" s="332"/>
      <c r="L950" s="333"/>
      <c r="M950" s="333"/>
      <c r="N950" s="333"/>
      <c r="O950" s="333"/>
      <c r="P950" s="333"/>
      <c r="Q950" s="333"/>
      <c r="R950" s="333"/>
      <c r="S950" s="333"/>
      <c r="T950" s="333"/>
      <c r="U950" s="333"/>
      <c r="V950" s="333"/>
    </row>
    <row r="951" spans="1:22" ht="13.2">
      <c r="A951" s="332"/>
      <c r="B951" s="333"/>
      <c r="C951" s="334"/>
      <c r="D951" s="334"/>
      <c r="E951" s="334"/>
      <c r="F951" s="334"/>
      <c r="G951" s="332"/>
      <c r="H951" s="335"/>
      <c r="I951" s="332"/>
      <c r="J951" s="332"/>
      <c r="K951" s="332"/>
      <c r="L951" s="333"/>
      <c r="M951" s="333"/>
      <c r="N951" s="333"/>
      <c r="O951" s="333"/>
      <c r="P951" s="333"/>
      <c r="Q951" s="333"/>
      <c r="R951" s="333"/>
      <c r="S951" s="333"/>
      <c r="T951" s="333"/>
      <c r="U951" s="333"/>
      <c r="V951" s="333"/>
    </row>
    <row r="952" spans="1:22" ht="13.2">
      <c r="A952" s="332"/>
      <c r="B952" s="333"/>
      <c r="C952" s="334"/>
      <c r="D952" s="334"/>
      <c r="E952" s="334"/>
      <c r="F952" s="334"/>
      <c r="G952" s="332"/>
      <c r="H952" s="335"/>
      <c r="I952" s="332"/>
      <c r="J952" s="332"/>
      <c r="K952" s="332"/>
      <c r="L952" s="333"/>
      <c r="M952" s="333"/>
      <c r="N952" s="333"/>
      <c r="O952" s="333"/>
      <c r="P952" s="333"/>
      <c r="Q952" s="333"/>
      <c r="R952" s="333"/>
      <c r="S952" s="333"/>
      <c r="T952" s="333"/>
      <c r="U952" s="333"/>
      <c r="V952" s="333"/>
    </row>
    <row r="953" spans="1:22" ht="13.2">
      <c r="A953" s="332"/>
      <c r="B953" s="333"/>
      <c r="C953" s="334"/>
      <c r="D953" s="334"/>
      <c r="E953" s="334"/>
      <c r="F953" s="334"/>
      <c r="G953" s="332"/>
      <c r="H953" s="335"/>
      <c r="I953" s="332"/>
      <c r="J953" s="332"/>
      <c r="K953" s="332"/>
      <c r="L953" s="333"/>
      <c r="M953" s="333"/>
      <c r="N953" s="333"/>
      <c r="O953" s="333"/>
      <c r="P953" s="333"/>
      <c r="Q953" s="333"/>
      <c r="R953" s="333"/>
      <c r="S953" s="333"/>
      <c r="T953" s="333"/>
      <c r="U953" s="333"/>
      <c r="V953" s="333"/>
    </row>
    <row r="954" spans="1:22" ht="13.2">
      <c r="A954" s="332"/>
      <c r="B954" s="333"/>
      <c r="C954" s="334"/>
      <c r="D954" s="334"/>
      <c r="E954" s="334"/>
      <c r="F954" s="334"/>
      <c r="G954" s="332"/>
      <c r="H954" s="335"/>
      <c r="I954" s="332"/>
      <c r="J954" s="332"/>
      <c r="K954" s="332"/>
      <c r="L954" s="333"/>
      <c r="M954" s="333"/>
      <c r="N954" s="333"/>
      <c r="O954" s="333"/>
      <c r="P954" s="333"/>
      <c r="Q954" s="333"/>
      <c r="R954" s="333"/>
      <c r="S954" s="333"/>
      <c r="T954" s="333"/>
      <c r="U954" s="333"/>
      <c r="V954" s="333"/>
    </row>
    <row r="955" spans="1:22" ht="13.2">
      <c r="A955" s="332"/>
      <c r="B955" s="333"/>
      <c r="C955" s="334"/>
      <c r="D955" s="334"/>
      <c r="E955" s="334"/>
      <c r="F955" s="334"/>
      <c r="G955" s="332"/>
      <c r="H955" s="335"/>
      <c r="I955" s="332"/>
      <c r="J955" s="332"/>
      <c r="K955" s="332"/>
      <c r="L955" s="333"/>
      <c r="M955" s="333"/>
      <c r="N955" s="333"/>
      <c r="O955" s="333"/>
      <c r="P955" s="333"/>
      <c r="Q955" s="333"/>
      <c r="R955" s="333"/>
      <c r="S955" s="333"/>
      <c r="T955" s="333"/>
      <c r="U955" s="333"/>
      <c r="V955" s="333"/>
    </row>
    <row r="956" spans="1:22" ht="13.2">
      <c r="A956" s="332"/>
      <c r="B956" s="333"/>
      <c r="C956" s="334"/>
      <c r="D956" s="334"/>
      <c r="E956" s="334"/>
      <c r="F956" s="334"/>
      <c r="G956" s="332"/>
      <c r="H956" s="335"/>
      <c r="I956" s="332"/>
      <c r="J956" s="332"/>
      <c r="K956" s="332"/>
      <c r="L956" s="333"/>
      <c r="M956" s="333"/>
      <c r="N956" s="333"/>
      <c r="O956" s="333"/>
      <c r="P956" s="333"/>
      <c r="Q956" s="333"/>
      <c r="R956" s="333"/>
      <c r="S956" s="333"/>
      <c r="T956" s="333"/>
      <c r="U956" s="333"/>
      <c r="V956" s="333"/>
    </row>
    <row r="957" spans="1:22" ht="13.2">
      <c r="A957" s="332"/>
      <c r="B957" s="333"/>
      <c r="C957" s="334"/>
      <c r="D957" s="334"/>
      <c r="E957" s="334"/>
      <c r="F957" s="334"/>
      <c r="G957" s="332"/>
      <c r="H957" s="335"/>
      <c r="I957" s="332"/>
      <c r="J957" s="332"/>
      <c r="K957" s="332"/>
      <c r="L957" s="333"/>
      <c r="M957" s="333"/>
      <c r="N957" s="333"/>
      <c r="O957" s="333"/>
      <c r="P957" s="333"/>
      <c r="Q957" s="333"/>
      <c r="R957" s="333"/>
      <c r="S957" s="333"/>
      <c r="T957" s="333"/>
      <c r="U957" s="333"/>
      <c r="V957" s="333"/>
    </row>
    <row r="958" spans="1:22" ht="13.2">
      <c r="A958" s="332"/>
      <c r="B958" s="333"/>
      <c r="C958" s="334"/>
      <c r="D958" s="334"/>
      <c r="E958" s="334"/>
      <c r="F958" s="334"/>
      <c r="G958" s="332"/>
      <c r="H958" s="335"/>
      <c r="I958" s="332"/>
      <c r="J958" s="332"/>
      <c r="K958" s="332"/>
      <c r="L958" s="333"/>
      <c r="M958" s="333"/>
      <c r="N958" s="333"/>
      <c r="O958" s="333"/>
      <c r="P958" s="333"/>
      <c r="Q958" s="333"/>
      <c r="R958" s="333"/>
      <c r="S958" s="333"/>
      <c r="T958" s="333"/>
      <c r="U958" s="333"/>
      <c r="V958" s="333"/>
    </row>
    <row r="959" spans="1:22" ht="13.2">
      <c r="A959" s="332"/>
      <c r="B959" s="333"/>
      <c r="C959" s="334"/>
      <c r="D959" s="334"/>
      <c r="E959" s="334"/>
      <c r="F959" s="334"/>
      <c r="G959" s="332"/>
      <c r="H959" s="335"/>
      <c r="I959" s="332"/>
      <c r="J959" s="332"/>
      <c r="K959" s="332"/>
      <c r="L959" s="333"/>
      <c r="M959" s="333"/>
      <c r="N959" s="333"/>
      <c r="O959" s="333"/>
      <c r="P959" s="333"/>
      <c r="Q959" s="333"/>
      <c r="R959" s="333"/>
      <c r="S959" s="333"/>
      <c r="T959" s="333"/>
      <c r="U959" s="333"/>
      <c r="V959" s="333"/>
    </row>
    <row r="960" spans="1:22" ht="13.2">
      <c r="A960" s="332"/>
      <c r="B960" s="333"/>
      <c r="C960" s="334"/>
      <c r="D960" s="334"/>
      <c r="E960" s="334"/>
      <c r="F960" s="334"/>
      <c r="G960" s="332"/>
      <c r="H960" s="335"/>
      <c r="I960" s="332"/>
      <c r="J960" s="332"/>
      <c r="K960" s="332"/>
      <c r="L960" s="333"/>
      <c r="M960" s="333"/>
      <c r="N960" s="333"/>
      <c r="O960" s="333"/>
      <c r="P960" s="333"/>
      <c r="Q960" s="333"/>
      <c r="R960" s="333"/>
      <c r="S960" s="333"/>
      <c r="T960" s="333"/>
      <c r="U960" s="333"/>
      <c r="V960" s="333"/>
    </row>
    <row r="961" spans="1:22" ht="13.2">
      <c r="A961" s="332"/>
      <c r="B961" s="333"/>
      <c r="C961" s="334"/>
      <c r="D961" s="334"/>
      <c r="E961" s="334"/>
      <c r="F961" s="334"/>
      <c r="G961" s="332"/>
      <c r="H961" s="335"/>
      <c r="I961" s="332"/>
      <c r="J961" s="332"/>
      <c r="K961" s="332"/>
      <c r="L961" s="333"/>
      <c r="M961" s="333"/>
      <c r="N961" s="333"/>
      <c r="O961" s="333"/>
      <c r="P961" s="333"/>
      <c r="Q961" s="333"/>
      <c r="R961" s="333"/>
      <c r="S961" s="333"/>
      <c r="T961" s="333"/>
      <c r="U961" s="333"/>
      <c r="V961" s="333"/>
    </row>
    <row r="962" spans="1:22" ht="13.2">
      <c r="A962" s="332"/>
      <c r="B962" s="333"/>
      <c r="C962" s="334"/>
      <c r="D962" s="334"/>
      <c r="E962" s="334"/>
      <c r="F962" s="334"/>
      <c r="G962" s="332"/>
      <c r="H962" s="335"/>
      <c r="I962" s="332"/>
      <c r="J962" s="332"/>
      <c r="K962" s="332"/>
      <c r="L962" s="333"/>
      <c r="M962" s="333"/>
      <c r="N962" s="333"/>
      <c r="O962" s="333"/>
      <c r="P962" s="333"/>
      <c r="Q962" s="333"/>
      <c r="R962" s="333"/>
      <c r="S962" s="333"/>
      <c r="T962" s="333"/>
      <c r="U962" s="333"/>
      <c r="V962" s="333"/>
    </row>
    <row r="963" spans="1:22" ht="13.2">
      <c r="A963" s="332"/>
      <c r="B963" s="333"/>
      <c r="C963" s="334"/>
      <c r="D963" s="334"/>
      <c r="E963" s="334"/>
      <c r="F963" s="334"/>
      <c r="G963" s="332"/>
      <c r="H963" s="335"/>
      <c r="I963" s="332"/>
      <c r="J963" s="332"/>
      <c r="K963" s="332"/>
      <c r="L963" s="333"/>
      <c r="M963" s="333"/>
      <c r="N963" s="333"/>
      <c r="O963" s="333"/>
      <c r="P963" s="333"/>
      <c r="Q963" s="333"/>
      <c r="R963" s="333"/>
      <c r="S963" s="333"/>
      <c r="T963" s="333"/>
      <c r="U963" s="333"/>
      <c r="V963" s="333"/>
    </row>
    <row r="964" spans="1:22" ht="13.2">
      <c r="A964" s="332"/>
      <c r="B964" s="333"/>
      <c r="C964" s="334"/>
      <c r="D964" s="334"/>
      <c r="E964" s="334"/>
      <c r="F964" s="334"/>
      <c r="G964" s="332"/>
      <c r="H964" s="335"/>
      <c r="I964" s="332"/>
      <c r="J964" s="332"/>
      <c r="K964" s="332"/>
      <c r="L964" s="333"/>
      <c r="M964" s="333"/>
      <c r="N964" s="333"/>
      <c r="O964" s="333"/>
      <c r="P964" s="333"/>
      <c r="Q964" s="333"/>
      <c r="R964" s="333"/>
      <c r="S964" s="333"/>
      <c r="T964" s="333"/>
      <c r="U964" s="333"/>
      <c r="V964" s="333"/>
    </row>
    <row r="965" spans="1:22" ht="13.2">
      <c r="A965" s="332"/>
      <c r="B965" s="333"/>
      <c r="C965" s="334"/>
      <c r="D965" s="334"/>
      <c r="E965" s="334"/>
      <c r="F965" s="334"/>
      <c r="G965" s="332"/>
      <c r="H965" s="335"/>
      <c r="I965" s="332"/>
      <c r="J965" s="332"/>
      <c r="K965" s="332"/>
      <c r="L965" s="333"/>
      <c r="M965" s="333"/>
      <c r="N965" s="333"/>
      <c r="O965" s="333"/>
      <c r="P965" s="333"/>
      <c r="Q965" s="333"/>
      <c r="R965" s="333"/>
      <c r="S965" s="333"/>
      <c r="T965" s="333"/>
      <c r="U965" s="333"/>
      <c r="V965" s="333"/>
    </row>
    <row r="966" spans="1:22" ht="13.2">
      <c r="A966" s="332"/>
      <c r="B966" s="333"/>
      <c r="C966" s="334"/>
      <c r="D966" s="334"/>
      <c r="E966" s="334"/>
      <c r="F966" s="334"/>
      <c r="G966" s="332"/>
      <c r="H966" s="335"/>
      <c r="I966" s="332"/>
      <c r="J966" s="332"/>
      <c r="K966" s="332"/>
      <c r="L966" s="333"/>
      <c r="M966" s="333"/>
      <c r="N966" s="333"/>
      <c r="O966" s="333"/>
      <c r="P966" s="333"/>
      <c r="Q966" s="333"/>
      <c r="R966" s="333"/>
      <c r="S966" s="333"/>
      <c r="T966" s="333"/>
      <c r="U966" s="333"/>
      <c r="V966" s="333"/>
    </row>
    <row r="967" spans="1:22" ht="13.2">
      <c r="A967" s="332"/>
      <c r="B967" s="333"/>
      <c r="C967" s="334"/>
      <c r="D967" s="334"/>
      <c r="E967" s="334"/>
      <c r="F967" s="334"/>
      <c r="G967" s="332"/>
      <c r="H967" s="335"/>
      <c r="I967" s="332"/>
      <c r="J967" s="332"/>
      <c r="K967" s="332"/>
      <c r="L967" s="333"/>
      <c r="M967" s="333"/>
      <c r="N967" s="333"/>
      <c r="O967" s="333"/>
      <c r="P967" s="333"/>
      <c r="Q967" s="333"/>
      <c r="R967" s="333"/>
      <c r="S967" s="333"/>
      <c r="T967" s="333"/>
      <c r="U967" s="333"/>
      <c r="V967" s="333"/>
    </row>
    <row r="968" spans="1:22" ht="13.2">
      <c r="A968" s="332"/>
      <c r="B968" s="333"/>
      <c r="C968" s="334"/>
      <c r="D968" s="334"/>
      <c r="E968" s="334"/>
      <c r="F968" s="334"/>
      <c r="G968" s="332"/>
      <c r="H968" s="335"/>
      <c r="I968" s="332"/>
      <c r="J968" s="332"/>
      <c r="K968" s="332"/>
      <c r="L968" s="333"/>
      <c r="M968" s="333"/>
      <c r="N968" s="333"/>
      <c r="O968" s="333"/>
      <c r="P968" s="333"/>
      <c r="Q968" s="333"/>
      <c r="R968" s="333"/>
      <c r="S968" s="333"/>
      <c r="T968" s="333"/>
      <c r="U968" s="333"/>
      <c r="V968" s="333"/>
    </row>
    <row r="969" spans="1:22" ht="13.2">
      <c r="A969" s="332"/>
      <c r="B969" s="333"/>
      <c r="C969" s="334"/>
      <c r="D969" s="334"/>
      <c r="E969" s="334"/>
      <c r="F969" s="334"/>
      <c r="G969" s="332"/>
      <c r="H969" s="335"/>
      <c r="I969" s="332"/>
      <c r="J969" s="332"/>
      <c r="K969" s="332"/>
      <c r="L969" s="333"/>
      <c r="M969" s="333"/>
      <c r="N969" s="333"/>
      <c r="O969" s="333"/>
      <c r="P969" s="333"/>
      <c r="Q969" s="333"/>
      <c r="R969" s="333"/>
      <c r="S969" s="333"/>
      <c r="T969" s="333"/>
      <c r="U969" s="333"/>
      <c r="V969" s="333"/>
    </row>
    <row r="970" spans="1:22" ht="13.2">
      <c r="A970" s="332"/>
      <c r="B970" s="333"/>
      <c r="C970" s="334"/>
      <c r="D970" s="334"/>
      <c r="E970" s="334"/>
      <c r="F970" s="334"/>
      <c r="G970" s="332"/>
      <c r="H970" s="335"/>
      <c r="I970" s="332"/>
      <c r="J970" s="332"/>
      <c r="K970" s="332"/>
      <c r="L970" s="333"/>
      <c r="M970" s="333"/>
      <c r="N970" s="333"/>
      <c r="O970" s="333"/>
      <c r="P970" s="333"/>
      <c r="Q970" s="333"/>
      <c r="R970" s="333"/>
      <c r="S970" s="333"/>
      <c r="T970" s="333"/>
      <c r="U970" s="333"/>
      <c r="V970" s="333"/>
    </row>
    <row r="971" spans="1:22" ht="13.2">
      <c r="A971" s="332"/>
      <c r="B971" s="333"/>
      <c r="C971" s="334"/>
      <c r="D971" s="334"/>
      <c r="E971" s="334"/>
      <c r="F971" s="334"/>
      <c r="G971" s="332"/>
      <c r="H971" s="335"/>
      <c r="I971" s="332"/>
      <c r="J971" s="332"/>
      <c r="K971" s="332"/>
      <c r="L971" s="333"/>
      <c r="M971" s="333"/>
      <c r="N971" s="333"/>
      <c r="O971" s="333"/>
      <c r="P971" s="333"/>
      <c r="Q971" s="333"/>
      <c r="R971" s="333"/>
      <c r="S971" s="333"/>
      <c r="T971" s="333"/>
      <c r="U971" s="333"/>
      <c r="V971" s="333"/>
    </row>
    <row r="972" spans="1:22" ht="13.2">
      <c r="A972" s="332"/>
      <c r="B972" s="333"/>
      <c r="C972" s="334"/>
      <c r="D972" s="334"/>
      <c r="E972" s="334"/>
      <c r="F972" s="334"/>
      <c r="G972" s="332"/>
      <c r="H972" s="335"/>
      <c r="I972" s="332"/>
      <c r="J972" s="332"/>
      <c r="K972" s="332"/>
      <c r="L972" s="333"/>
      <c r="M972" s="333"/>
      <c r="N972" s="333"/>
      <c r="O972" s="333"/>
      <c r="P972" s="333"/>
      <c r="Q972" s="333"/>
      <c r="R972" s="333"/>
      <c r="S972" s="333"/>
      <c r="T972" s="333"/>
      <c r="U972" s="333"/>
      <c r="V972" s="333"/>
    </row>
    <row r="973" spans="1:22" ht="13.2">
      <c r="A973" s="332"/>
      <c r="B973" s="333"/>
      <c r="C973" s="334"/>
      <c r="D973" s="334"/>
      <c r="E973" s="334"/>
      <c r="F973" s="334"/>
      <c r="G973" s="332"/>
      <c r="H973" s="335"/>
      <c r="I973" s="332"/>
      <c r="J973" s="332"/>
      <c r="K973" s="332"/>
      <c r="L973" s="333"/>
      <c r="M973" s="333"/>
      <c r="N973" s="333"/>
      <c r="O973" s="333"/>
      <c r="P973" s="333"/>
      <c r="Q973" s="333"/>
      <c r="R973" s="333"/>
      <c r="S973" s="333"/>
      <c r="T973" s="333"/>
      <c r="U973" s="333"/>
      <c r="V973" s="333"/>
    </row>
    <row r="974" spans="1:22" ht="13.2">
      <c r="A974" s="332"/>
      <c r="B974" s="333"/>
      <c r="C974" s="334"/>
      <c r="D974" s="334"/>
      <c r="E974" s="334"/>
      <c r="F974" s="334"/>
      <c r="G974" s="332"/>
      <c r="H974" s="335"/>
      <c r="I974" s="332"/>
      <c r="J974" s="332"/>
      <c r="K974" s="332"/>
      <c r="L974" s="333"/>
      <c r="M974" s="333"/>
      <c r="N974" s="333"/>
      <c r="O974" s="333"/>
      <c r="P974" s="333"/>
      <c r="Q974" s="333"/>
      <c r="R974" s="333"/>
      <c r="S974" s="333"/>
      <c r="T974" s="333"/>
      <c r="U974" s="333"/>
      <c r="V974" s="333"/>
    </row>
    <row r="975" spans="1:22" ht="13.2">
      <c r="A975" s="332"/>
      <c r="B975" s="333"/>
      <c r="C975" s="334"/>
      <c r="D975" s="334"/>
      <c r="E975" s="334"/>
      <c r="F975" s="334"/>
      <c r="G975" s="332"/>
      <c r="H975" s="335"/>
      <c r="I975" s="332"/>
      <c r="J975" s="332"/>
      <c r="K975" s="332"/>
      <c r="L975" s="333"/>
      <c r="M975" s="333"/>
      <c r="N975" s="333"/>
      <c r="O975" s="333"/>
      <c r="P975" s="333"/>
      <c r="Q975" s="333"/>
      <c r="R975" s="333"/>
      <c r="S975" s="333"/>
      <c r="T975" s="333"/>
      <c r="U975" s="333"/>
      <c r="V975" s="333"/>
    </row>
    <row r="976" spans="1:22" ht="13.2">
      <c r="A976" s="332"/>
      <c r="B976" s="333"/>
      <c r="C976" s="334"/>
      <c r="D976" s="334"/>
      <c r="E976" s="334"/>
      <c r="F976" s="334"/>
      <c r="G976" s="332"/>
      <c r="H976" s="335"/>
      <c r="I976" s="332"/>
      <c r="J976" s="332"/>
      <c r="K976" s="332"/>
      <c r="L976" s="333"/>
      <c r="M976" s="333"/>
      <c r="N976" s="333"/>
      <c r="O976" s="333"/>
      <c r="P976" s="333"/>
      <c r="Q976" s="333"/>
      <c r="R976" s="333"/>
      <c r="S976" s="333"/>
      <c r="T976" s="333"/>
      <c r="U976" s="333"/>
      <c r="V976" s="333"/>
    </row>
    <row r="977" spans="1:22" ht="13.2">
      <c r="A977" s="332"/>
      <c r="B977" s="333"/>
      <c r="C977" s="334"/>
      <c r="D977" s="334"/>
      <c r="E977" s="334"/>
      <c r="F977" s="334"/>
      <c r="G977" s="332"/>
      <c r="H977" s="335"/>
      <c r="I977" s="332"/>
      <c r="J977" s="332"/>
      <c r="K977" s="332"/>
      <c r="L977" s="333"/>
      <c r="M977" s="333"/>
      <c r="N977" s="333"/>
      <c r="O977" s="333"/>
      <c r="P977" s="333"/>
      <c r="Q977" s="333"/>
      <c r="R977" s="333"/>
      <c r="S977" s="333"/>
      <c r="T977" s="333"/>
      <c r="U977" s="333"/>
      <c r="V977" s="333"/>
    </row>
    <row r="978" spans="1:22" ht="13.2">
      <c r="A978" s="332"/>
      <c r="B978" s="333"/>
      <c r="C978" s="334"/>
      <c r="D978" s="334"/>
      <c r="E978" s="334"/>
      <c r="F978" s="334"/>
      <c r="G978" s="332"/>
      <c r="H978" s="335"/>
      <c r="I978" s="332"/>
      <c r="J978" s="332"/>
      <c r="K978" s="332"/>
      <c r="L978" s="333"/>
      <c r="M978" s="333"/>
      <c r="N978" s="333"/>
      <c r="O978" s="333"/>
      <c r="P978" s="333"/>
      <c r="Q978" s="333"/>
      <c r="R978" s="333"/>
      <c r="S978" s="333"/>
      <c r="T978" s="333"/>
      <c r="U978" s="333"/>
      <c r="V978" s="333"/>
    </row>
    <row r="979" spans="1:22" ht="13.2">
      <c r="A979" s="332"/>
      <c r="B979" s="333"/>
      <c r="C979" s="334"/>
      <c r="D979" s="334"/>
      <c r="E979" s="334"/>
      <c r="F979" s="334"/>
      <c r="G979" s="332"/>
      <c r="H979" s="335"/>
      <c r="I979" s="332"/>
      <c r="J979" s="332"/>
      <c r="K979" s="332"/>
      <c r="L979" s="333"/>
      <c r="M979" s="333"/>
      <c r="N979" s="333"/>
      <c r="O979" s="333"/>
      <c r="P979" s="333"/>
      <c r="Q979" s="333"/>
      <c r="R979" s="333"/>
      <c r="S979" s="333"/>
      <c r="T979" s="333"/>
      <c r="U979" s="333"/>
      <c r="V979" s="333"/>
    </row>
    <row r="980" spans="1:22" ht="13.2">
      <c r="A980" s="332"/>
      <c r="B980" s="333"/>
      <c r="C980" s="334"/>
      <c r="D980" s="334"/>
      <c r="E980" s="334"/>
      <c r="F980" s="334"/>
      <c r="G980" s="332"/>
      <c r="H980" s="335"/>
      <c r="I980" s="332"/>
      <c r="J980" s="332"/>
      <c r="K980" s="332"/>
      <c r="L980" s="333"/>
      <c r="M980" s="333"/>
      <c r="N980" s="333"/>
      <c r="O980" s="333"/>
      <c r="P980" s="333"/>
      <c r="Q980" s="333"/>
      <c r="R980" s="333"/>
      <c r="S980" s="333"/>
      <c r="T980" s="333"/>
      <c r="U980" s="333"/>
      <c r="V980" s="333"/>
    </row>
    <row r="981" spans="1:22" ht="13.2">
      <c r="A981" s="332"/>
      <c r="B981" s="333"/>
      <c r="C981" s="334"/>
      <c r="D981" s="334"/>
      <c r="E981" s="334"/>
      <c r="F981" s="334"/>
      <c r="G981" s="332"/>
      <c r="H981" s="335"/>
      <c r="I981" s="332"/>
      <c r="J981" s="332"/>
      <c r="K981" s="332"/>
      <c r="L981" s="333"/>
      <c r="M981" s="333"/>
      <c r="N981" s="333"/>
      <c r="O981" s="333"/>
      <c r="P981" s="333"/>
      <c r="Q981" s="333"/>
      <c r="R981" s="333"/>
      <c r="S981" s="333"/>
      <c r="T981" s="333"/>
      <c r="U981" s="333"/>
      <c r="V981" s="333"/>
    </row>
    <row r="982" spans="1:22" ht="13.2">
      <c r="A982" s="332"/>
      <c r="B982" s="333"/>
      <c r="C982" s="334"/>
      <c r="D982" s="334"/>
      <c r="E982" s="334"/>
      <c r="F982" s="334"/>
      <c r="G982" s="332"/>
      <c r="H982" s="335"/>
      <c r="I982" s="332"/>
      <c r="J982" s="332"/>
      <c r="K982" s="332"/>
      <c r="L982" s="333"/>
      <c r="M982" s="333"/>
      <c r="N982" s="333"/>
      <c r="O982" s="333"/>
      <c r="P982" s="333"/>
      <c r="Q982" s="333"/>
      <c r="R982" s="333"/>
      <c r="S982" s="333"/>
      <c r="T982" s="333"/>
      <c r="U982" s="333"/>
      <c r="V982" s="333"/>
    </row>
    <row r="983" spans="1:22" ht="13.2">
      <c r="A983" s="332"/>
      <c r="B983" s="333"/>
      <c r="C983" s="334"/>
      <c r="D983" s="334"/>
      <c r="E983" s="334"/>
      <c r="F983" s="334"/>
      <c r="G983" s="332"/>
      <c r="H983" s="335"/>
      <c r="I983" s="332"/>
      <c r="J983" s="332"/>
      <c r="K983" s="332"/>
      <c r="L983" s="333"/>
      <c r="M983" s="333"/>
      <c r="N983" s="333"/>
      <c r="O983" s="333"/>
      <c r="P983" s="333"/>
      <c r="Q983" s="333"/>
      <c r="R983" s="333"/>
      <c r="S983" s="333"/>
      <c r="T983" s="333"/>
      <c r="U983" s="333"/>
      <c r="V983" s="333"/>
    </row>
    <row r="984" spans="1:22" ht="13.2">
      <c r="A984" s="332"/>
      <c r="B984" s="333"/>
      <c r="C984" s="334"/>
      <c r="D984" s="334"/>
      <c r="E984" s="334"/>
      <c r="F984" s="334"/>
      <c r="G984" s="332"/>
      <c r="H984" s="335"/>
      <c r="I984" s="332"/>
      <c r="J984" s="332"/>
      <c r="K984" s="332"/>
      <c r="L984" s="333"/>
      <c r="M984" s="333"/>
      <c r="N984" s="333"/>
      <c r="O984" s="333"/>
      <c r="P984" s="333"/>
      <c r="Q984" s="333"/>
      <c r="R984" s="333"/>
      <c r="S984" s="333"/>
      <c r="T984" s="333"/>
      <c r="U984" s="333"/>
      <c r="V984" s="333"/>
    </row>
    <row r="985" spans="1:22" ht="13.2">
      <c r="A985" s="332"/>
      <c r="B985" s="333"/>
      <c r="C985" s="334"/>
      <c r="D985" s="334"/>
      <c r="E985" s="334"/>
      <c r="F985" s="334"/>
      <c r="G985" s="332"/>
      <c r="H985" s="335"/>
      <c r="I985" s="332"/>
      <c r="J985" s="332"/>
      <c r="K985" s="332"/>
      <c r="L985" s="333"/>
      <c r="M985" s="333"/>
      <c r="N985" s="333"/>
      <c r="O985" s="333"/>
      <c r="P985" s="333"/>
      <c r="Q985" s="333"/>
      <c r="R985" s="333"/>
      <c r="S985" s="333"/>
      <c r="T985" s="333"/>
      <c r="U985" s="333"/>
      <c r="V985" s="333"/>
    </row>
    <row r="986" spans="1:22" ht="13.2">
      <c r="A986" s="332"/>
      <c r="B986" s="333"/>
      <c r="C986" s="334"/>
      <c r="D986" s="334"/>
      <c r="E986" s="334"/>
      <c r="F986" s="334"/>
      <c r="G986" s="332"/>
      <c r="H986" s="335"/>
      <c r="I986" s="332"/>
      <c r="J986" s="332"/>
      <c r="K986" s="332"/>
      <c r="L986" s="333"/>
      <c r="M986" s="333"/>
      <c r="N986" s="333"/>
      <c r="O986" s="333"/>
      <c r="P986" s="333"/>
      <c r="Q986" s="333"/>
      <c r="R986" s="333"/>
      <c r="S986" s="333"/>
      <c r="T986" s="333"/>
      <c r="U986" s="333"/>
      <c r="V986" s="333"/>
    </row>
    <row r="987" spans="1:22" ht="13.2">
      <c r="A987" s="332"/>
      <c r="B987" s="333"/>
      <c r="C987" s="334"/>
      <c r="D987" s="334"/>
      <c r="E987" s="334"/>
      <c r="F987" s="334"/>
      <c r="G987" s="332"/>
      <c r="H987" s="335"/>
      <c r="I987" s="332"/>
      <c r="J987" s="332"/>
      <c r="K987" s="332"/>
      <c r="L987" s="333"/>
      <c r="M987" s="333"/>
      <c r="N987" s="333"/>
      <c r="O987" s="333"/>
      <c r="P987" s="333"/>
      <c r="Q987" s="333"/>
      <c r="R987" s="333"/>
      <c r="S987" s="333"/>
      <c r="T987" s="333"/>
      <c r="U987" s="333"/>
      <c r="V987" s="333"/>
    </row>
    <row r="988" spans="1:22" ht="13.2">
      <c r="A988" s="332"/>
      <c r="B988" s="333"/>
      <c r="C988" s="334"/>
      <c r="D988" s="334"/>
      <c r="E988" s="334"/>
      <c r="F988" s="334"/>
      <c r="G988" s="332"/>
      <c r="H988" s="335"/>
      <c r="I988" s="332"/>
      <c r="J988" s="332"/>
      <c r="K988" s="332"/>
      <c r="L988" s="333"/>
      <c r="M988" s="333"/>
      <c r="N988" s="333"/>
      <c r="O988" s="333"/>
      <c r="P988" s="333"/>
      <c r="Q988" s="333"/>
      <c r="R988" s="333"/>
      <c r="S988" s="333"/>
      <c r="T988" s="333"/>
      <c r="U988" s="333"/>
      <c r="V988" s="333"/>
    </row>
    <row r="989" spans="1:22" ht="13.2">
      <c r="A989" s="332"/>
      <c r="B989" s="333"/>
      <c r="C989" s="334"/>
      <c r="D989" s="334"/>
      <c r="E989" s="334"/>
      <c r="F989" s="334"/>
      <c r="G989" s="332"/>
      <c r="H989" s="335"/>
      <c r="I989" s="332"/>
      <c r="J989" s="332"/>
      <c r="K989" s="332"/>
      <c r="L989" s="333"/>
      <c r="M989" s="333"/>
      <c r="N989" s="333"/>
      <c r="O989" s="333"/>
      <c r="P989" s="333"/>
      <c r="Q989" s="333"/>
      <c r="R989" s="333"/>
      <c r="S989" s="333"/>
      <c r="T989" s="333"/>
      <c r="U989" s="333"/>
      <c r="V989" s="333"/>
    </row>
    <row r="990" spans="1:22" ht="13.2">
      <c r="A990" s="332"/>
      <c r="B990" s="333"/>
      <c r="C990" s="334"/>
      <c r="D990" s="334"/>
      <c r="E990" s="334"/>
      <c r="F990" s="334"/>
      <c r="G990" s="332"/>
      <c r="H990" s="335"/>
      <c r="I990" s="332"/>
      <c r="J990" s="332"/>
      <c r="K990" s="332"/>
      <c r="L990" s="333"/>
      <c r="M990" s="333"/>
      <c r="N990" s="333"/>
      <c r="O990" s="333"/>
      <c r="P990" s="333"/>
      <c r="Q990" s="333"/>
      <c r="R990" s="333"/>
      <c r="S990" s="333"/>
      <c r="T990" s="333"/>
      <c r="U990" s="333"/>
      <c r="V990" s="333"/>
    </row>
    <row r="991" spans="1:22" ht="13.2">
      <c r="A991" s="332"/>
      <c r="B991" s="333"/>
      <c r="C991" s="334"/>
      <c r="D991" s="334"/>
      <c r="E991" s="334"/>
      <c r="F991" s="334"/>
      <c r="G991" s="332"/>
      <c r="H991" s="335"/>
      <c r="I991" s="332"/>
      <c r="J991" s="332"/>
      <c r="K991" s="332"/>
      <c r="L991" s="333"/>
      <c r="M991" s="333"/>
      <c r="N991" s="333"/>
      <c r="O991" s="333"/>
      <c r="P991" s="333"/>
      <c r="Q991" s="333"/>
      <c r="R991" s="333"/>
      <c r="S991" s="333"/>
      <c r="T991" s="333"/>
      <c r="U991" s="333"/>
      <c r="V991" s="333"/>
    </row>
    <row r="992" spans="1:22" ht="13.2">
      <c r="A992" s="332"/>
      <c r="B992" s="333"/>
      <c r="C992" s="334"/>
      <c r="D992" s="334"/>
      <c r="E992" s="334"/>
      <c r="F992" s="334"/>
      <c r="G992" s="332"/>
      <c r="H992" s="335"/>
      <c r="I992" s="332"/>
      <c r="J992" s="332"/>
      <c r="K992" s="332"/>
      <c r="L992" s="333"/>
      <c r="M992" s="333"/>
      <c r="N992" s="333"/>
      <c r="O992" s="333"/>
      <c r="P992" s="333"/>
      <c r="Q992" s="333"/>
      <c r="R992" s="333"/>
      <c r="S992" s="333"/>
      <c r="T992" s="333"/>
      <c r="U992" s="333"/>
      <c r="V992" s="333"/>
    </row>
    <row r="993" spans="1:22" ht="13.2">
      <c r="A993" s="332"/>
      <c r="B993" s="333"/>
      <c r="C993" s="334"/>
      <c r="D993" s="334"/>
      <c r="E993" s="334"/>
      <c r="F993" s="334"/>
      <c r="G993" s="332"/>
      <c r="H993" s="335"/>
      <c r="I993" s="332"/>
      <c r="J993" s="332"/>
      <c r="K993" s="332"/>
      <c r="L993" s="333"/>
      <c r="M993" s="333"/>
      <c r="N993" s="333"/>
      <c r="O993" s="333"/>
      <c r="P993" s="333"/>
      <c r="Q993" s="333"/>
      <c r="R993" s="333"/>
      <c r="S993" s="333"/>
      <c r="T993" s="333"/>
      <c r="U993" s="333"/>
      <c r="V993" s="333"/>
    </row>
    <row r="994" spans="1:22" ht="13.2">
      <c r="A994" s="332"/>
      <c r="B994" s="333"/>
      <c r="C994" s="334"/>
      <c r="D994" s="334"/>
      <c r="E994" s="334"/>
      <c r="F994" s="334"/>
      <c r="G994" s="332"/>
      <c r="H994" s="335"/>
      <c r="I994" s="332"/>
      <c r="J994" s="332"/>
      <c r="K994" s="332"/>
      <c r="L994" s="333"/>
      <c r="M994" s="333"/>
      <c r="N994" s="333"/>
      <c r="O994" s="333"/>
      <c r="P994" s="333"/>
      <c r="Q994" s="333"/>
      <c r="R994" s="333"/>
      <c r="S994" s="333"/>
      <c r="T994" s="333"/>
      <c r="U994" s="333"/>
      <c r="V994" s="333"/>
    </row>
    <row r="995" spans="1:22" ht="13.2">
      <c r="A995" s="332"/>
      <c r="B995" s="333"/>
      <c r="C995" s="334"/>
      <c r="D995" s="334"/>
      <c r="E995" s="334"/>
      <c r="F995" s="334"/>
      <c r="G995" s="332"/>
      <c r="H995" s="335"/>
      <c r="I995" s="332"/>
      <c r="J995" s="332"/>
      <c r="K995" s="332"/>
      <c r="L995" s="333"/>
      <c r="M995" s="333"/>
      <c r="N995" s="333"/>
      <c r="O995" s="333"/>
      <c r="P995" s="333"/>
      <c r="Q995" s="333"/>
      <c r="R995" s="333"/>
      <c r="S995" s="333"/>
      <c r="T995" s="333"/>
      <c r="U995" s="333"/>
      <c r="V995" s="333"/>
    </row>
    <row r="996" spans="1:22" ht="13.2">
      <c r="A996" s="332"/>
      <c r="B996" s="333"/>
      <c r="C996" s="334"/>
      <c r="D996" s="334"/>
      <c r="E996" s="334"/>
      <c r="F996" s="334"/>
      <c r="G996" s="332"/>
      <c r="H996" s="335"/>
      <c r="I996" s="332"/>
      <c r="J996" s="332"/>
      <c r="K996" s="332"/>
      <c r="L996" s="333"/>
      <c r="M996" s="333"/>
      <c r="N996" s="333"/>
      <c r="O996" s="333"/>
      <c r="P996" s="333"/>
      <c r="Q996" s="333"/>
      <c r="R996" s="333"/>
      <c r="S996" s="333"/>
      <c r="T996" s="333"/>
      <c r="U996" s="333"/>
      <c r="V996" s="333"/>
    </row>
    <row r="997" spans="1:22" ht="13.2">
      <c r="A997" s="332"/>
      <c r="B997" s="333"/>
      <c r="C997" s="334"/>
      <c r="D997" s="334"/>
      <c r="E997" s="334"/>
      <c r="F997" s="334"/>
      <c r="G997" s="332"/>
      <c r="H997" s="335"/>
      <c r="I997" s="332"/>
      <c r="J997" s="332"/>
      <c r="K997" s="332"/>
      <c r="L997" s="333"/>
      <c r="M997" s="333"/>
      <c r="N997" s="333"/>
      <c r="O997" s="333"/>
      <c r="P997" s="333"/>
      <c r="Q997" s="333"/>
      <c r="R997" s="333"/>
      <c r="S997" s="333"/>
      <c r="T997" s="333"/>
      <c r="U997" s="333"/>
      <c r="V997" s="333"/>
    </row>
    <row r="998" spans="1:22" ht="13.2">
      <c r="A998" s="332"/>
      <c r="B998" s="333"/>
      <c r="C998" s="334"/>
      <c r="D998" s="334"/>
      <c r="E998" s="334"/>
      <c r="F998" s="334"/>
      <c r="G998" s="332"/>
      <c r="H998" s="335"/>
      <c r="I998" s="332"/>
      <c r="J998" s="332"/>
      <c r="K998" s="332"/>
      <c r="L998" s="333"/>
      <c r="M998" s="333"/>
      <c r="N998" s="333"/>
      <c r="O998" s="333"/>
      <c r="P998" s="333"/>
      <c r="Q998" s="333"/>
      <c r="R998" s="333"/>
      <c r="S998" s="333"/>
      <c r="T998" s="333"/>
      <c r="U998" s="333"/>
      <c r="V998" s="333"/>
    </row>
    <row r="999" spans="1:22" ht="13.2">
      <c r="A999" s="332"/>
      <c r="B999" s="333"/>
      <c r="C999" s="334"/>
      <c r="D999" s="334"/>
      <c r="E999" s="334"/>
      <c r="F999" s="334"/>
      <c r="G999" s="332"/>
      <c r="H999" s="335"/>
      <c r="I999" s="332"/>
      <c r="J999" s="332"/>
      <c r="K999" s="332"/>
      <c r="L999" s="333"/>
      <c r="M999" s="333"/>
      <c r="N999" s="333"/>
      <c r="O999" s="333"/>
      <c r="P999" s="333"/>
      <c r="Q999" s="333"/>
      <c r="R999" s="333"/>
      <c r="S999" s="333"/>
      <c r="T999" s="333"/>
      <c r="U999" s="333"/>
      <c r="V999" s="333"/>
    </row>
    <row r="1000" spans="1:22" ht="13.2">
      <c r="A1000" s="332"/>
      <c r="B1000" s="333"/>
      <c r="C1000" s="334"/>
      <c r="D1000" s="334"/>
      <c r="E1000" s="334"/>
      <c r="F1000" s="334"/>
      <c r="G1000" s="332"/>
      <c r="H1000" s="335"/>
      <c r="I1000" s="332"/>
      <c r="J1000" s="332"/>
      <c r="K1000" s="332"/>
      <c r="L1000" s="333"/>
      <c r="M1000" s="333"/>
      <c r="N1000" s="333"/>
      <c r="O1000" s="333"/>
      <c r="P1000" s="333"/>
      <c r="Q1000" s="333"/>
      <c r="R1000" s="333"/>
      <c r="S1000" s="333"/>
      <c r="T1000" s="333"/>
      <c r="U1000" s="333"/>
      <c r="V1000" s="333"/>
    </row>
    <row r="1001" spans="1:22" ht="13.2">
      <c r="A1001" s="332"/>
      <c r="B1001" s="333"/>
      <c r="C1001" s="334"/>
      <c r="D1001" s="334"/>
      <c r="E1001" s="334"/>
      <c r="F1001" s="334"/>
      <c r="G1001" s="332"/>
      <c r="H1001" s="335"/>
      <c r="I1001" s="332"/>
      <c r="J1001" s="332"/>
      <c r="K1001" s="332"/>
      <c r="L1001" s="333"/>
      <c r="M1001" s="333"/>
      <c r="N1001" s="333"/>
      <c r="O1001" s="333"/>
      <c r="P1001" s="333"/>
      <c r="Q1001" s="333"/>
      <c r="R1001" s="333"/>
      <c r="S1001" s="333"/>
      <c r="T1001" s="333"/>
      <c r="U1001" s="333"/>
      <c r="V1001" s="333"/>
    </row>
    <row r="1002" spans="1:22" ht="13.2">
      <c r="A1002" s="332"/>
      <c r="B1002" s="333"/>
      <c r="C1002" s="334"/>
      <c r="D1002" s="334"/>
      <c r="E1002" s="334"/>
      <c r="F1002" s="334"/>
      <c r="G1002" s="332"/>
      <c r="H1002" s="335"/>
      <c r="I1002" s="332"/>
      <c r="J1002" s="332"/>
      <c r="K1002" s="332"/>
      <c r="L1002" s="333"/>
      <c r="M1002" s="333"/>
      <c r="N1002" s="333"/>
      <c r="O1002" s="333"/>
      <c r="P1002" s="333"/>
      <c r="Q1002" s="333"/>
      <c r="R1002" s="333"/>
      <c r="S1002" s="333"/>
      <c r="T1002" s="333"/>
      <c r="U1002" s="333"/>
      <c r="V1002" s="333"/>
    </row>
    <row r="1003" spans="1:22" ht="13.2">
      <c r="A1003" s="332"/>
      <c r="B1003" s="333"/>
      <c r="C1003" s="334"/>
      <c r="D1003" s="334"/>
      <c r="E1003" s="334"/>
      <c r="F1003" s="334"/>
      <c r="G1003" s="332"/>
      <c r="H1003" s="335"/>
      <c r="I1003" s="332"/>
      <c r="J1003" s="332"/>
      <c r="K1003" s="332"/>
      <c r="L1003" s="333"/>
      <c r="M1003" s="333"/>
      <c r="N1003" s="333"/>
      <c r="O1003" s="333"/>
      <c r="P1003" s="333"/>
      <c r="Q1003" s="333"/>
      <c r="R1003" s="333"/>
      <c r="S1003" s="333"/>
      <c r="T1003" s="333"/>
      <c r="U1003" s="333"/>
      <c r="V1003" s="333"/>
    </row>
    <row r="1004" spans="1:22" ht="13.2">
      <c r="A1004" s="332"/>
      <c r="B1004" s="333"/>
      <c r="C1004" s="334"/>
      <c r="D1004" s="334"/>
      <c r="E1004" s="334"/>
      <c r="F1004" s="334"/>
      <c r="G1004" s="332"/>
      <c r="H1004" s="335"/>
      <c r="I1004" s="332"/>
      <c r="J1004" s="332"/>
      <c r="K1004" s="332"/>
      <c r="L1004" s="333"/>
      <c r="M1004" s="333"/>
      <c r="N1004" s="333"/>
      <c r="O1004" s="333"/>
      <c r="P1004" s="333"/>
      <c r="Q1004" s="333"/>
      <c r="R1004" s="333"/>
      <c r="S1004" s="333"/>
      <c r="T1004" s="333"/>
      <c r="U1004" s="333"/>
      <c r="V1004" s="333"/>
    </row>
    <row r="1005" spans="1:22" ht="13.2">
      <c r="A1005" s="332"/>
      <c r="B1005" s="333"/>
      <c r="C1005" s="334"/>
      <c r="D1005" s="334"/>
      <c r="E1005" s="334"/>
      <c r="F1005" s="334"/>
      <c r="G1005" s="332"/>
      <c r="H1005" s="335"/>
      <c r="I1005" s="332"/>
      <c r="J1005" s="332"/>
      <c r="K1005" s="332"/>
      <c r="L1005" s="333"/>
      <c r="M1005" s="333"/>
      <c r="N1005" s="333"/>
      <c r="O1005" s="333"/>
      <c r="P1005" s="333"/>
      <c r="Q1005" s="333"/>
      <c r="R1005" s="333"/>
      <c r="S1005" s="333"/>
      <c r="T1005" s="333"/>
      <c r="U1005" s="333"/>
      <c r="V1005" s="333"/>
    </row>
    <row r="1006" spans="1:22" ht="13.2">
      <c r="A1006" s="332"/>
      <c r="B1006" s="333"/>
      <c r="C1006" s="334"/>
      <c r="D1006" s="334"/>
      <c r="E1006" s="334"/>
      <c r="F1006" s="334"/>
      <c r="G1006" s="332"/>
      <c r="H1006" s="335"/>
      <c r="I1006" s="332"/>
      <c r="J1006" s="332"/>
      <c r="K1006" s="332"/>
      <c r="L1006" s="333"/>
      <c r="M1006" s="333"/>
      <c r="N1006" s="333"/>
      <c r="O1006" s="333"/>
      <c r="P1006" s="333"/>
      <c r="Q1006" s="333"/>
      <c r="R1006" s="333"/>
      <c r="S1006" s="333"/>
      <c r="T1006" s="333"/>
      <c r="U1006" s="333"/>
      <c r="V1006" s="333"/>
    </row>
    <row r="1007" spans="1:22" ht="13.2">
      <c r="A1007" s="332"/>
      <c r="B1007" s="333"/>
      <c r="C1007" s="334"/>
      <c r="D1007" s="334"/>
      <c r="E1007" s="334"/>
      <c r="F1007" s="334"/>
      <c r="G1007" s="332"/>
      <c r="H1007" s="335"/>
      <c r="I1007" s="332"/>
      <c r="J1007" s="332"/>
      <c r="K1007" s="332"/>
      <c r="L1007" s="333"/>
      <c r="M1007" s="333"/>
      <c r="N1007" s="333"/>
      <c r="O1007" s="333"/>
      <c r="P1007" s="333"/>
      <c r="Q1007" s="333"/>
      <c r="R1007" s="333"/>
      <c r="S1007" s="333"/>
      <c r="T1007" s="333"/>
      <c r="U1007" s="333"/>
      <c r="V1007" s="333"/>
    </row>
    <row r="1008" spans="1:22" ht="13.2">
      <c r="A1008" s="332"/>
      <c r="B1008" s="333"/>
      <c r="C1008" s="334"/>
      <c r="D1008" s="334"/>
      <c r="E1008" s="334"/>
      <c r="F1008" s="334"/>
      <c r="G1008" s="332"/>
      <c r="H1008" s="335"/>
      <c r="I1008" s="332"/>
      <c r="J1008" s="332"/>
      <c r="K1008" s="332"/>
      <c r="L1008" s="333"/>
      <c r="M1008" s="333"/>
      <c r="N1008" s="333"/>
      <c r="O1008" s="333"/>
      <c r="P1008" s="333"/>
      <c r="Q1008" s="333"/>
      <c r="R1008" s="333"/>
      <c r="S1008" s="333"/>
      <c r="T1008" s="333"/>
      <c r="U1008" s="333"/>
      <c r="V1008" s="333"/>
    </row>
    <row r="1009" spans="1:22" ht="13.2">
      <c r="A1009" s="332"/>
      <c r="B1009" s="333"/>
      <c r="C1009" s="334"/>
      <c r="D1009" s="334"/>
      <c r="E1009" s="334"/>
      <c r="F1009" s="334"/>
      <c r="G1009" s="332"/>
      <c r="H1009" s="335"/>
      <c r="I1009" s="332"/>
      <c r="J1009" s="332"/>
      <c r="K1009" s="332"/>
      <c r="L1009" s="333"/>
      <c r="M1009" s="333"/>
      <c r="N1009" s="333"/>
      <c r="O1009" s="333"/>
      <c r="P1009" s="333"/>
      <c r="Q1009" s="333"/>
      <c r="R1009" s="333"/>
      <c r="S1009" s="333"/>
      <c r="T1009" s="333"/>
      <c r="U1009" s="333"/>
      <c r="V1009" s="333"/>
    </row>
    <row r="1010" spans="1:22" ht="13.2">
      <c r="A1010" s="332"/>
      <c r="B1010" s="333"/>
      <c r="C1010" s="334"/>
      <c r="D1010" s="334"/>
      <c r="E1010" s="334"/>
      <c r="F1010" s="334"/>
      <c r="G1010" s="332"/>
      <c r="H1010" s="335"/>
      <c r="I1010" s="332"/>
      <c r="J1010" s="332"/>
      <c r="K1010" s="332"/>
      <c r="L1010" s="333"/>
      <c r="M1010" s="333"/>
      <c r="N1010" s="333"/>
      <c r="O1010" s="333"/>
      <c r="P1010" s="333"/>
      <c r="Q1010" s="333"/>
      <c r="R1010" s="333"/>
      <c r="S1010" s="333"/>
      <c r="T1010" s="333"/>
      <c r="U1010" s="333"/>
      <c r="V1010" s="333"/>
    </row>
    <row r="1011" spans="1:22" ht="13.2">
      <c r="A1011" s="332"/>
      <c r="B1011" s="333"/>
      <c r="C1011" s="334"/>
      <c r="D1011" s="334"/>
      <c r="E1011" s="334"/>
      <c r="F1011" s="334"/>
      <c r="G1011" s="332"/>
      <c r="H1011" s="335"/>
      <c r="I1011" s="332"/>
      <c r="J1011" s="332"/>
      <c r="K1011" s="332"/>
      <c r="L1011" s="333"/>
      <c r="M1011" s="333"/>
      <c r="N1011" s="333"/>
      <c r="O1011" s="333"/>
      <c r="P1011" s="333"/>
      <c r="Q1011" s="333"/>
      <c r="R1011" s="333"/>
      <c r="S1011" s="333"/>
      <c r="T1011" s="333"/>
      <c r="U1011" s="333"/>
      <c r="V1011" s="333"/>
    </row>
    <row r="1012" spans="1:22" ht="13.2">
      <c r="A1012" s="332"/>
      <c r="B1012" s="333"/>
      <c r="C1012" s="334"/>
      <c r="D1012" s="334"/>
      <c r="E1012" s="334"/>
      <c r="F1012" s="334"/>
      <c r="G1012" s="332"/>
      <c r="H1012" s="335"/>
      <c r="I1012" s="332"/>
      <c r="J1012" s="332"/>
      <c r="K1012" s="332"/>
      <c r="L1012" s="333"/>
      <c r="M1012" s="333"/>
      <c r="N1012" s="333"/>
      <c r="O1012" s="333"/>
      <c r="P1012" s="333"/>
      <c r="Q1012" s="333"/>
      <c r="R1012" s="333"/>
      <c r="S1012" s="333"/>
      <c r="T1012" s="333"/>
      <c r="U1012" s="333"/>
      <c r="V1012" s="333"/>
    </row>
    <row r="1013" spans="1:22" ht="13.2">
      <c r="A1013" s="332"/>
      <c r="B1013" s="333"/>
      <c r="C1013" s="334"/>
      <c r="D1013" s="334"/>
      <c r="E1013" s="334"/>
      <c r="F1013" s="334"/>
      <c r="G1013" s="332"/>
      <c r="H1013" s="335"/>
      <c r="I1013" s="332"/>
      <c r="J1013" s="332"/>
      <c r="K1013" s="332"/>
      <c r="L1013" s="333"/>
      <c r="M1013" s="333"/>
      <c r="N1013" s="333"/>
      <c r="O1013" s="333"/>
      <c r="P1013" s="333"/>
      <c r="Q1013" s="333"/>
      <c r="R1013" s="333"/>
      <c r="S1013" s="333"/>
      <c r="T1013" s="333"/>
      <c r="U1013" s="333"/>
      <c r="V1013" s="333"/>
    </row>
    <row r="1014" spans="1:22" ht="13.2">
      <c r="A1014" s="332"/>
      <c r="B1014" s="333"/>
      <c r="C1014" s="334"/>
      <c r="D1014" s="334"/>
      <c r="E1014" s="334"/>
      <c r="F1014" s="334"/>
      <c r="G1014" s="332"/>
      <c r="H1014" s="335"/>
      <c r="I1014" s="332"/>
      <c r="J1014" s="332"/>
      <c r="K1014" s="332"/>
      <c r="L1014" s="333"/>
      <c r="M1014" s="333"/>
      <c r="N1014" s="333"/>
      <c r="O1014" s="333"/>
      <c r="P1014" s="333"/>
      <c r="Q1014" s="333"/>
      <c r="R1014" s="333"/>
      <c r="S1014" s="333"/>
      <c r="T1014" s="333"/>
      <c r="U1014" s="333"/>
      <c r="V1014" s="333"/>
    </row>
    <row r="1015" spans="1:22" ht="15.75" customHeight="1">
      <c r="A1015" s="332"/>
      <c r="B1015" s="333"/>
      <c r="C1015" s="334"/>
      <c r="D1015" s="334"/>
      <c r="E1015" s="334"/>
      <c r="F1015" s="334"/>
      <c r="G1015" s="332"/>
      <c r="H1015" s="335"/>
      <c r="I1015" s="332"/>
    </row>
  </sheetData>
  <sheetProtection algorithmName="SHA-512" hashValue="OmQSoekA28dll5daYXV/YX6bxRmWFMdyZJ0HN5jWI8T7X2j5zdOrR4SAXZBwMPRu5R7BJ+Xf72x8D6lAecftbg==" saltValue="cceZ0Fe30vcMUTUI1f0dfA==" spinCount="100000" sheet="1" objects="1" scenarios="1"/>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9" priority="761" operator="equal">
      <formula>"Device"</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8" priority="762" operator="equal">
      <formula>"Options"</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7" priority="763" operator="equal">
      <formula>"Consumables"</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6" priority="764" operator="equal">
      <formula>"Accessories"</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5" priority="765" operator="equal">
      <formula>"Part Number"</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4" priority="766" operator="equal">
      <formula>"Description"</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3" priority="767" operator="equal">
      <formula>"MSRP"</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2" priority="768" operator="equal">
      <formula>"BSD Price"</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1" priority="769" operator="equal">
      <formula>"Yield"</formula>
    </cfRule>
  </conditionalFormatting>
  <conditionalFormatting sqref="A1:A9 B1:B3 B5:B6 B8:B9 I46:V46 I9:V9 I7:S8 I51:V52 I22:Q22 L10:Q10 G15:H22 I55:I1015 J55:V1014 L11:M12 I40:V42 L39:V39 A23:B23 A77:H1015 C1:V2 A13:D13 A52:B52 A47:B47 A43:B43 D44:F44 C7:H9 C3:S6 A14:B14 L14:M21 G43:H43 G47:H47 G24:H41 L23:Q38 D15:D21 G13:M13 E45:F45">
    <cfRule type="cellIs" dxfId="3280" priority="770" operator="equal">
      <formula>"Net Cost Per Page"</formula>
    </cfRule>
  </conditionalFormatting>
  <conditionalFormatting sqref="C48:C49">
    <cfRule type="cellIs" dxfId="3279" priority="711" operator="equal">
      <formula>"Device"</formula>
    </cfRule>
  </conditionalFormatting>
  <conditionalFormatting sqref="C48:C49">
    <cfRule type="cellIs" dxfId="3278" priority="712" operator="equal">
      <formula>"Options"</formula>
    </cfRule>
  </conditionalFormatting>
  <conditionalFormatting sqref="C48:C49">
    <cfRule type="cellIs" dxfId="3277" priority="713" operator="equal">
      <formula>"Consumables"</formula>
    </cfRule>
  </conditionalFormatting>
  <conditionalFormatting sqref="C48:C49">
    <cfRule type="cellIs" dxfId="3276" priority="714" operator="equal">
      <formula>"Accessories"</formula>
    </cfRule>
  </conditionalFormatting>
  <conditionalFormatting sqref="C48:C49">
    <cfRule type="cellIs" dxfId="3275" priority="715" operator="equal">
      <formula>"Part Number"</formula>
    </cfRule>
  </conditionalFormatting>
  <conditionalFormatting sqref="C48:C49">
    <cfRule type="cellIs" dxfId="3274" priority="716" operator="equal">
      <formula>"Description"</formula>
    </cfRule>
  </conditionalFormatting>
  <conditionalFormatting sqref="C48:C49">
    <cfRule type="cellIs" dxfId="3273" priority="717" operator="equal">
      <formula>"MSRP"</formula>
    </cfRule>
  </conditionalFormatting>
  <conditionalFormatting sqref="C48:C49">
    <cfRule type="cellIs" dxfId="3272" priority="718" operator="equal">
      <formula>"BSD Price"</formula>
    </cfRule>
  </conditionalFormatting>
  <conditionalFormatting sqref="C48:C49">
    <cfRule type="cellIs" dxfId="3271" priority="719" operator="equal">
      <formula>"Yield"</formula>
    </cfRule>
  </conditionalFormatting>
  <conditionalFormatting sqref="C48:C49">
    <cfRule type="cellIs" dxfId="3270" priority="720" operator="equal">
      <formula>"Net Cost Per Page"</formula>
    </cfRule>
  </conditionalFormatting>
  <conditionalFormatting sqref="A48:B49">
    <cfRule type="cellIs" dxfId="3269" priority="701" operator="equal">
      <formula>"Device"</formula>
    </cfRule>
  </conditionalFormatting>
  <conditionalFormatting sqref="A48:B49">
    <cfRule type="cellIs" dxfId="3268" priority="702" operator="equal">
      <formula>"Options"</formula>
    </cfRule>
  </conditionalFormatting>
  <conditionalFormatting sqref="A48:B49">
    <cfRule type="cellIs" dxfId="3267" priority="703" operator="equal">
      <formula>"Consumables"</formula>
    </cfRule>
  </conditionalFormatting>
  <conditionalFormatting sqref="A48:B49">
    <cfRule type="cellIs" dxfId="3266" priority="704" operator="equal">
      <formula>"Accessories"</formula>
    </cfRule>
  </conditionalFormatting>
  <conditionalFormatting sqref="A48:B49">
    <cfRule type="cellIs" dxfId="3265" priority="705" operator="equal">
      <formula>"Part Number"</formula>
    </cfRule>
  </conditionalFormatting>
  <conditionalFormatting sqref="A48:B49">
    <cfRule type="cellIs" dxfId="3264" priority="706" operator="equal">
      <formula>"Description"</formula>
    </cfRule>
  </conditionalFormatting>
  <conditionalFormatting sqref="A48:B49">
    <cfRule type="cellIs" dxfId="3263" priority="707" operator="equal">
      <formula>"MSRP"</formula>
    </cfRule>
  </conditionalFormatting>
  <conditionalFormatting sqref="A48:B49">
    <cfRule type="cellIs" dxfId="3262" priority="708" operator="equal">
      <formula>"BSD Price"</formula>
    </cfRule>
  </conditionalFormatting>
  <conditionalFormatting sqref="A48:B49">
    <cfRule type="cellIs" dxfId="3261" priority="709" operator="equal">
      <formula>"Yield"</formula>
    </cfRule>
  </conditionalFormatting>
  <conditionalFormatting sqref="A48:B49">
    <cfRule type="cellIs" dxfId="3260" priority="710" operator="equal">
      <formula>"Net Cost Per Page"</formula>
    </cfRule>
  </conditionalFormatting>
  <conditionalFormatting sqref="I47:V49">
    <cfRule type="cellIs" dxfId="3259" priority="731" operator="equal">
      <formula>"Device"</formula>
    </cfRule>
  </conditionalFormatting>
  <conditionalFormatting sqref="I47:V49">
    <cfRule type="cellIs" dxfId="3258" priority="732" operator="equal">
      <formula>"Options"</formula>
    </cfRule>
  </conditionalFormatting>
  <conditionalFormatting sqref="I47:V49">
    <cfRule type="cellIs" dxfId="3257" priority="733" operator="equal">
      <formula>"Consumables"</formula>
    </cfRule>
  </conditionalFormatting>
  <conditionalFormatting sqref="I47:V49">
    <cfRule type="cellIs" dxfId="3256" priority="734" operator="equal">
      <formula>"Accessories"</formula>
    </cfRule>
  </conditionalFormatting>
  <conditionalFormatting sqref="I47:V49">
    <cfRule type="cellIs" dxfId="3255" priority="735" operator="equal">
      <formula>"Part Number"</formula>
    </cfRule>
  </conditionalFormatting>
  <conditionalFormatting sqref="I47:V49">
    <cfRule type="cellIs" dxfId="3254" priority="736" operator="equal">
      <formula>"Description"</formula>
    </cfRule>
  </conditionalFormatting>
  <conditionalFormatting sqref="I47:V49">
    <cfRule type="cellIs" dxfId="3253" priority="737" operator="equal">
      <formula>"MSRP"</formula>
    </cfRule>
  </conditionalFormatting>
  <conditionalFormatting sqref="I47:V49">
    <cfRule type="cellIs" dxfId="3252" priority="738" operator="equal">
      <formula>"BSD Price"</formula>
    </cfRule>
  </conditionalFormatting>
  <conditionalFormatting sqref="I47:V49">
    <cfRule type="cellIs" dxfId="3251" priority="739" operator="equal">
      <formula>"Yield"</formula>
    </cfRule>
  </conditionalFormatting>
  <conditionalFormatting sqref="I47:V49">
    <cfRule type="cellIs" dxfId="3250" priority="740" operator="equal">
      <formula>"Net Cost Per Page"</formula>
    </cfRule>
  </conditionalFormatting>
  <conditionalFormatting sqref="G48:G49">
    <cfRule type="cellIs" dxfId="3249" priority="671" operator="equal">
      <formula>"Device"</formula>
    </cfRule>
  </conditionalFormatting>
  <conditionalFormatting sqref="G48:G49">
    <cfRule type="cellIs" dxfId="3248" priority="672" operator="equal">
      <formula>"Options"</formula>
    </cfRule>
  </conditionalFormatting>
  <conditionalFormatting sqref="G48:G49">
    <cfRule type="cellIs" dxfId="3247" priority="673" operator="equal">
      <formula>"Consumables"</formula>
    </cfRule>
  </conditionalFormatting>
  <conditionalFormatting sqref="G48:G49">
    <cfRule type="cellIs" dxfId="3246" priority="674" operator="equal">
      <formula>"Accessories"</formula>
    </cfRule>
  </conditionalFormatting>
  <conditionalFormatting sqref="G48:G49">
    <cfRule type="cellIs" dxfId="3245" priority="675" operator="equal">
      <formula>"Part Number"</formula>
    </cfRule>
  </conditionalFormatting>
  <conditionalFormatting sqref="G48:G49">
    <cfRule type="cellIs" dxfId="3244" priority="676" operator="equal">
      <formula>"Description"</formula>
    </cfRule>
  </conditionalFormatting>
  <conditionalFormatting sqref="G48:G49">
    <cfRule type="cellIs" dxfId="3243" priority="677" operator="equal">
      <formula>"MSRP"</formula>
    </cfRule>
  </conditionalFormatting>
  <conditionalFormatting sqref="G48:G49">
    <cfRule type="cellIs" dxfId="3242" priority="678" operator="equal">
      <formula>"BSD Price"</formula>
    </cfRule>
  </conditionalFormatting>
  <conditionalFormatting sqref="G48:G49">
    <cfRule type="cellIs" dxfId="3241" priority="679" operator="equal">
      <formula>"Yield"</formula>
    </cfRule>
  </conditionalFormatting>
  <conditionalFormatting sqref="G48:G49">
    <cfRule type="cellIs" dxfId="3240" priority="680" operator="equal">
      <formula>"Net Cost Per Page"</formula>
    </cfRule>
  </conditionalFormatting>
  <conditionalFormatting sqref="A44">
    <cfRule type="cellIs" dxfId="3239" priority="631" operator="equal">
      <formula>"Device"</formula>
    </cfRule>
  </conditionalFormatting>
  <conditionalFormatting sqref="A44">
    <cfRule type="cellIs" dxfId="3238" priority="632" operator="equal">
      <formula>"Options"</formula>
    </cfRule>
  </conditionalFormatting>
  <conditionalFormatting sqref="A44">
    <cfRule type="cellIs" dxfId="3237" priority="633" operator="equal">
      <formula>"Consumables"</formula>
    </cfRule>
  </conditionalFormatting>
  <conditionalFormatting sqref="A44">
    <cfRule type="cellIs" dxfId="3236" priority="634" operator="equal">
      <formula>"Accessories"</formula>
    </cfRule>
  </conditionalFormatting>
  <conditionalFormatting sqref="A44">
    <cfRule type="cellIs" dxfId="3235" priority="635" operator="equal">
      <formula>"Part Number"</formula>
    </cfRule>
  </conditionalFormatting>
  <conditionalFormatting sqref="A44">
    <cfRule type="cellIs" dxfId="3234" priority="636" operator="equal">
      <formula>"Description"</formula>
    </cfRule>
  </conditionalFormatting>
  <conditionalFormatting sqref="A44">
    <cfRule type="cellIs" dxfId="3233" priority="637" operator="equal">
      <formula>"MSRP"</formula>
    </cfRule>
  </conditionalFormatting>
  <conditionalFormatting sqref="A44">
    <cfRule type="cellIs" dxfId="3232" priority="638" operator="equal">
      <formula>"BSD Price"</formula>
    </cfRule>
  </conditionalFormatting>
  <conditionalFormatting sqref="A44">
    <cfRule type="cellIs" dxfId="3231" priority="639" operator="equal">
      <formula>"Yield"</formula>
    </cfRule>
  </conditionalFormatting>
  <conditionalFormatting sqref="A44">
    <cfRule type="cellIs" dxfId="3230" priority="640" operator="equal">
      <formula>"Net Cost Per Page"</formula>
    </cfRule>
  </conditionalFormatting>
  <conditionalFormatting sqref="B44 G44:G45 I43:V45">
    <cfRule type="cellIs" dxfId="3229" priority="661" operator="equal">
      <formula>"Device"</formula>
    </cfRule>
  </conditionalFormatting>
  <conditionalFormatting sqref="B44 G44:G45 I43:V45">
    <cfRule type="cellIs" dxfId="3228" priority="662" operator="equal">
      <formula>"Options"</formula>
    </cfRule>
  </conditionalFormatting>
  <conditionalFormatting sqref="B44 G44:G45 I43:V45">
    <cfRule type="cellIs" dxfId="3227" priority="663" operator="equal">
      <formula>"Consumables"</formula>
    </cfRule>
  </conditionalFormatting>
  <conditionalFormatting sqref="B44 G44:G45 I43:V45">
    <cfRule type="cellIs" dxfId="3226" priority="664" operator="equal">
      <formula>"Accessories"</formula>
    </cfRule>
  </conditionalFormatting>
  <conditionalFormatting sqref="B44 G44:G45 I43:V45">
    <cfRule type="cellIs" dxfId="3225" priority="665" operator="equal">
      <formula>"Part Number"</formula>
    </cfRule>
  </conditionalFormatting>
  <conditionalFormatting sqref="B44 G44:G45 I43:V45">
    <cfRule type="cellIs" dxfId="3224" priority="666" operator="equal">
      <formula>"Description"</formula>
    </cfRule>
  </conditionalFormatting>
  <conditionalFormatting sqref="B44 G44:G45 I43:V45">
    <cfRule type="cellIs" dxfId="3223" priority="667" operator="equal">
      <formula>"MSRP"</formula>
    </cfRule>
  </conditionalFormatting>
  <conditionalFormatting sqref="B44 G44:G45 I43:V45">
    <cfRule type="cellIs" dxfId="3222" priority="668" operator="equal">
      <formula>"BSD Price"</formula>
    </cfRule>
  </conditionalFormatting>
  <conditionalFormatting sqref="B44 G44:G45 I43:V45">
    <cfRule type="cellIs" dxfId="3221" priority="669" operator="equal">
      <formula>"Yield"</formula>
    </cfRule>
  </conditionalFormatting>
  <conditionalFormatting sqref="B44 G44:G45 I43:V45">
    <cfRule type="cellIs" dxfId="3220" priority="670" operator="equal">
      <formula>"Net Cost Per Page"</formula>
    </cfRule>
  </conditionalFormatting>
  <conditionalFormatting sqref="B45">
    <cfRule type="cellIs" dxfId="3219" priority="651" operator="equal">
      <formula>"Device"</formula>
    </cfRule>
  </conditionalFormatting>
  <conditionalFormatting sqref="B45">
    <cfRule type="cellIs" dxfId="3218" priority="652" operator="equal">
      <formula>"Options"</formula>
    </cfRule>
  </conditionalFormatting>
  <conditionalFormatting sqref="B45">
    <cfRule type="cellIs" dxfId="3217" priority="653" operator="equal">
      <formula>"Consumables"</formula>
    </cfRule>
  </conditionalFormatting>
  <conditionalFormatting sqref="B45">
    <cfRule type="cellIs" dxfId="3216" priority="654" operator="equal">
      <formula>"Accessories"</formula>
    </cfRule>
  </conditionalFormatting>
  <conditionalFormatting sqref="B45">
    <cfRule type="cellIs" dxfId="3215" priority="655" operator="equal">
      <formula>"Part Number"</formula>
    </cfRule>
  </conditionalFormatting>
  <conditionalFormatting sqref="B45">
    <cfRule type="cellIs" dxfId="3214" priority="656" operator="equal">
      <formula>"Description"</formula>
    </cfRule>
  </conditionalFormatting>
  <conditionalFormatting sqref="B45">
    <cfRule type="cellIs" dxfId="3213" priority="657" operator="equal">
      <formula>"MSRP"</formula>
    </cfRule>
  </conditionalFormatting>
  <conditionalFormatting sqref="B45">
    <cfRule type="cellIs" dxfId="3212" priority="658" operator="equal">
      <formula>"BSD Price"</formula>
    </cfRule>
  </conditionalFormatting>
  <conditionalFormatting sqref="B45">
    <cfRule type="cellIs" dxfId="3211" priority="659" operator="equal">
      <formula>"Yield"</formula>
    </cfRule>
  </conditionalFormatting>
  <conditionalFormatting sqref="B45">
    <cfRule type="cellIs" dxfId="3210" priority="660" operator="equal">
      <formula>"Net Cost Per Page"</formula>
    </cfRule>
  </conditionalFormatting>
  <conditionalFormatting sqref="C45">
    <cfRule type="cellIs" dxfId="3209" priority="641" operator="equal">
      <formula>"Device"</formula>
    </cfRule>
  </conditionalFormatting>
  <conditionalFormatting sqref="C45">
    <cfRule type="cellIs" dxfId="3208" priority="642" operator="equal">
      <formula>"Options"</formula>
    </cfRule>
  </conditionalFormatting>
  <conditionalFormatting sqref="C45">
    <cfRule type="cellIs" dxfId="3207" priority="643" operator="equal">
      <formula>"Consumables"</formula>
    </cfRule>
  </conditionalFormatting>
  <conditionalFormatting sqref="C45">
    <cfRule type="cellIs" dxfId="3206" priority="644" operator="equal">
      <formula>"Accessories"</formula>
    </cfRule>
  </conditionalFormatting>
  <conditionalFormatting sqref="C45">
    <cfRule type="cellIs" dxfId="3205" priority="645" operator="equal">
      <formula>"Part Number"</formula>
    </cfRule>
  </conditionalFormatting>
  <conditionalFormatting sqref="C45">
    <cfRule type="cellIs" dxfId="3204" priority="646" operator="equal">
      <formula>"Description"</formula>
    </cfRule>
  </conditionalFormatting>
  <conditionalFormatting sqref="C45">
    <cfRule type="cellIs" dxfId="3203" priority="647" operator="equal">
      <formula>"MSRP"</formula>
    </cfRule>
  </conditionalFormatting>
  <conditionalFormatting sqref="C45">
    <cfRule type="cellIs" dxfId="3202" priority="648" operator="equal">
      <formula>"BSD Price"</formula>
    </cfRule>
  </conditionalFormatting>
  <conditionalFormatting sqref="C45">
    <cfRule type="cellIs" dxfId="3201" priority="649" operator="equal">
      <formula>"Yield"</formula>
    </cfRule>
  </conditionalFormatting>
  <conditionalFormatting sqref="C45">
    <cfRule type="cellIs" dxfId="3200" priority="650" operator="equal">
      <formula>"Net Cost Per Page"</formula>
    </cfRule>
  </conditionalFormatting>
  <conditionalFormatting sqref="C44">
    <cfRule type="cellIs" dxfId="3199" priority="621" operator="equal">
      <formula>"Device"</formula>
    </cfRule>
  </conditionalFormatting>
  <conditionalFormatting sqref="C44">
    <cfRule type="cellIs" dxfId="3198" priority="622" operator="equal">
      <formula>"Options"</formula>
    </cfRule>
  </conditionalFormatting>
  <conditionalFormatting sqref="C44">
    <cfRule type="cellIs" dxfId="3197" priority="623" operator="equal">
      <formula>"Consumables"</formula>
    </cfRule>
  </conditionalFormatting>
  <conditionalFormatting sqref="C44">
    <cfRule type="cellIs" dxfId="3196" priority="624" operator="equal">
      <formula>"Accessories"</formula>
    </cfRule>
  </conditionalFormatting>
  <conditionalFormatting sqref="C44">
    <cfRule type="cellIs" dxfId="3195" priority="625" operator="equal">
      <formula>"Part Number"</formula>
    </cfRule>
  </conditionalFormatting>
  <conditionalFormatting sqref="C44">
    <cfRule type="cellIs" dxfId="3194" priority="626" operator="equal">
      <formula>"Description"</formula>
    </cfRule>
  </conditionalFormatting>
  <conditionalFormatting sqref="C44">
    <cfRule type="cellIs" dxfId="3193" priority="627" operator="equal">
      <formula>"MSRP"</formula>
    </cfRule>
  </conditionalFormatting>
  <conditionalFormatting sqref="C44">
    <cfRule type="cellIs" dxfId="3192" priority="628" operator="equal">
      <formula>"BSD Price"</formula>
    </cfRule>
  </conditionalFormatting>
  <conditionalFormatting sqref="C44">
    <cfRule type="cellIs" dxfId="3191" priority="629" operator="equal">
      <formula>"Yield"</formula>
    </cfRule>
  </conditionalFormatting>
  <conditionalFormatting sqref="C44">
    <cfRule type="cellIs" dxfId="3190" priority="630" operator="equal">
      <formula>"Net Cost Per Page"</formula>
    </cfRule>
  </conditionalFormatting>
  <conditionalFormatting sqref="C44">
    <cfRule type="cellIs" dxfId="3189" priority="611" operator="equal">
      <formula>"Device"</formula>
    </cfRule>
  </conditionalFormatting>
  <conditionalFormatting sqref="C44">
    <cfRule type="cellIs" dxfId="3188" priority="612" operator="equal">
      <formula>"Options"</formula>
    </cfRule>
  </conditionalFormatting>
  <conditionalFormatting sqref="C44">
    <cfRule type="cellIs" dxfId="3187" priority="613" operator="equal">
      <formula>"Consumables"</formula>
    </cfRule>
  </conditionalFormatting>
  <conditionalFormatting sqref="C44">
    <cfRule type="cellIs" dxfId="3186" priority="614" operator="equal">
      <formula>"Accessories"</formula>
    </cfRule>
  </conditionalFormatting>
  <conditionalFormatting sqref="C44">
    <cfRule type="cellIs" dxfId="3185" priority="615" operator="equal">
      <formula>"Part Number"</formula>
    </cfRule>
  </conditionalFormatting>
  <conditionalFormatting sqref="C44">
    <cfRule type="cellIs" dxfId="3184" priority="616" operator="equal">
      <formula>"Description"</formula>
    </cfRule>
  </conditionalFormatting>
  <conditionalFormatting sqref="C44">
    <cfRule type="cellIs" dxfId="3183" priority="617" operator="equal">
      <formula>"MSRP"</formula>
    </cfRule>
  </conditionalFormatting>
  <conditionalFormatting sqref="C44">
    <cfRule type="cellIs" dxfId="3182" priority="618" operator="equal">
      <formula>"BSD Price"</formula>
    </cfRule>
  </conditionalFormatting>
  <conditionalFormatting sqref="C44">
    <cfRule type="cellIs" dxfId="3181" priority="619" operator="equal">
      <formula>"Yield"</formula>
    </cfRule>
  </conditionalFormatting>
  <conditionalFormatting sqref="C44">
    <cfRule type="cellIs" dxfId="3180" priority="620" operator="equal">
      <formula>"Net Cost Per Page"</formula>
    </cfRule>
  </conditionalFormatting>
  <conditionalFormatting sqref="A45">
    <cfRule type="cellIs" dxfId="3179" priority="601" operator="equal">
      <formula>"Device"</formula>
    </cfRule>
  </conditionalFormatting>
  <conditionalFormatting sqref="A45">
    <cfRule type="cellIs" dxfId="3178" priority="602" operator="equal">
      <formula>"Options"</formula>
    </cfRule>
  </conditionalFormatting>
  <conditionalFormatting sqref="A45">
    <cfRule type="cellIs" dxfId="3177" priority="603" operator="equal">
      <formula>"Consumables"</formula>
    </cfRule>
  </conditionalFormatting>
  <conditionalFormatting sqref="A45">
    <cfRule type="cellIs" dxfId="3176" priority="604" operator="equal">
      <formula>"Accessories"</formula>
    </cfRule>
  </conditionalFormatting>
  <conditionalFormatting sqref="A45">
    <cfRule type="cellIs" dxfId="3175" priority="605" operator="equal">
      <formula>"Part Number"</formula>
    </cfRule>
  </conditionalFormatting>
  <conditionalFormatting sqref="A45">
    <cfRule type="cellIs" dxfId="3174" priority="606" operator="equal">
      <formula>"Description"</formula>
    </cfRule>
  </conditionalFormatting>
  <conditionalFormatting sqref="A45">
    <cfRule type="cellIs" dxfId="3173" priority="607" operator="equal">
      <formula>"MSRP"</formula>
    </cfRule>
  </conditionalFormatting>
  <conditionalFormatting sqref="A45">
    <cfRule type="cellIs" dxfId="3172" priority="608" operator="equal">
      <formula>"BSD Price"</formula>
    </cfRule>
  </conditionalFormatting>
  <conditionalFormatting sqref="A45">
    <cfRule type="cellIs" dxfId="3171" priority="609" operator="equal">
      <formula>"Yield"</formula>
    </cfRule>
  </conditionalFormatting>
  <conditionalFormatting sqref="A45">
    <cfRule type="cellIs" dxfId="3170" priority="610" operator="equal">
      <formula>"Net Cost Per Page"</formula>
    </cfRule>
  </conditionalFormatting>
  <conditionalFormatting sqref="C15:C21">
    <cfRule type="cellIs" dxfId="3169" priority="561" operator="equal">
      <formula>"Device"</formula>
    </cfRule>
  </conditionalFormatting>
  <conditionalFormatting sqref="C15:C21">
    <cfRule type="cellIs" dxfId="3168" priority="562" operator="equal">
      <formula>"Options"</formula>
    </cfRule>
  </conditionalFormatting>
  <conditionalFormatting sqref="C15:C21">
    <cfRule type="cellIs" dxfId="3167" priority="563" operator="equal">
      <formula>"Consumables"</formula>
    </cfRule>
  </conditionalFormatting>
  <conditionalFormatting sqref="C15:C21">
    <cfRule type="cellIs" dxfId="3166" priority="564" operator="equal">
      <formula>"Accessories"</formula>
    </cfRule>
  </conditionalFormatting>
  <conditionalFormatting sqref="C15:C21">
    <cfRule type="cellIs" dxfId="3165" priority="565" operator="equal">
      <formula>"Part Number"</formula>
    </cfRule>
  </conditionalFormatting>
  <conditionalFormatting sqref="C15:C21">
    <cfRule type="cellIs" dxfId="3164" priority="566" operator="equal">
      <formula>"Description"</formula>
    </cfRule>
  </conditionalFormatting>
  <conditionalFormatting sqref="C15:C21">
    <cfRule type="cellIs" dxfId="3163" priority="567" operator="equal">
      <formula>"MSRP"</formula>
    </cfRule>
  </conditionalFormatting>
  <conditionalFormatting sqref="C15:C21">
    <cfRule type="cellIs" dxfId="3162" priority="568" operator="equal">
      <formula>"BSD Price"</formula>
    </cfRule>
  </conditionalFormatting>
  <conditionalFormatting sqref="C15:C21">
    <cfRule type="cellIs" dxfId="3161" priority="569" operator="equal">
      <formula>"Yield"</formula>
    </cfRule>
  </conditionalFormatting>
  <conditionalFormatting sqref="C15:C21">
    <cfRule type="cellIs" dxfId="3160" priority="570" operator="equal">
      <formula>"Net Cost Per Page"</formula>
    </cfRule>
  </conditionalFormatting>
  <conditionalFormatting sqref="A15:B21">
    <cfRule type="cellIs" dxfId="3159" priority="571" operator="equal">
      <formula>"Device"</formula>
    </cfRule>
  </conditionalFormatting>
  <conditionalFormatting sqref="A15:B21">
    <cfRule type="cellIs" dxfId="3158" priority="572" operator="equal">
      <formula>"Options"</formula>
    </cfRule>
  </conditionalFormatting>
  <conditionalFormatting sqref="A15:B21">
    <cfRule type="cellIs" dxfId="3157" priority="573" operator="equal">
      <formula>"Consumables"</formula>
    </cfRule>
  </conditionalFormatting>
  <conditionalFormatting sqref="A15:B21">
    <cfRule type="cellIs" dxfId="3156" priority="574" operator="equal">
      <formula>"Accessories"</formula>
    </cfRule>
  </conditionalFormatting>
  <conditionalFormatting sqref="A15:B21">
    <cfRule type="cellIs" dxfId="3155" priority="575" operator="equal">
      <formula>"Part Number"</formula>
    </cfRule>
  </conditionalFormatting>
  <conditionalFormatting sqref="A15:B21">
    <cfRule type="cellIs" dxfId="3154" priority="576" operator="equal">
      <formula>"Description"</formula>
    </cfRule>
  </conditionalFormatting>
  <conditionalFormatting sqref="A15:B21">
    <cfRule type="cellIs" dxfId="3153" priority="577" operator="equal">
      <formula>"MSRP"</formula>
    </cfRule>
  </conditionalFormatting>
  <conditionalFormatting sqref="A15:B21">
    <cfRule type="cellIs" dxfId="3152" priority="578" operator="equal">
      <formula>"BSD Price"</formula>
    </cfRule>
  </conditionalFormatting>
  <conditionalFormatting sqref="A15:B21">
    <cfRule type="cellIs" dxfId="3151" priority="579" operator="equal">
      <formula>"Yield"</formula>
    </cfRule>
  </conditionalFormatting>
  <conditionalFormatting sqref="A15:B21">
    <cfRule type="cellIs" dxfId="3150" priority="580" operator="equal">
      <formula>"Net Cost Per Page"</formula>
    </cfRule>
  </conditionalFormatting>
  <conditionalFormatting sqref="A24:B41">
    <cfRule type="cellIs" dxfId="3149" priority="541" operator="equal">
      <formula>"Device"</formula>
    </cfRule>
  </conditionalFormatting>
  <conditionalFormatting sqref="A24:B41">
    <cfRule type="cellIs" dxfId="3148" priority="542" operator="equal">
      <formula>"Options"</formula>
    </cfRule>
  </conditionalFormatting>
  <conditionalFormatting sqref="A24:B41">
    <cfRule type="cellIs" dxfId="3147" priority="543" operator="equal">
      <formula>"Consumables"</formula>
    </cfRule>
  </conditionalFormatting>
  <conditionalFormatting sqref="A24:B41">
    <cfRule type="cellIs" dxfId="3146" priority="544" operator="equal">
      <formula>"Accessories"</formula>
    </cfRule>
  </conditionalFormatting>
  <conditionalFormatting sqref="A24:B41">
    <cfRule type="cellIs" dxfId="3145" priority="545" operator="equal">
      <formula>"Part Number"</formula>
    </cfRule>
  </conditionalFormatting>
  <conditionalFormatting sqref="A24:B41">
    <cfRule type="cellIs" dxfId="3144" priority="546" operator="equal">
      <formula>"Description"</formula>
    </cfRule>
  </conditionalFormatting>
  <conditionalFormatting sqref="A24:B41">
    <cfRule type="cellIs" dxfId="3143" priority="547" operator="equal">
      <formula>"MSRP"</formula>
    </cfRule>
  </conditionalFormatting>
  <conditionalFormatting sqref="A24:B41">
    <cfRule type="cellIs" dxfId="3142" priority="548" operator="equal">
      <formula>"BSD Price"</formula>
    </cfRule>
  </conditionalFormatting>
  <conditionalFormatting sqref="A24:B41">
    <cfRule type="cellIs" dxfId="3141" priority="549" operator="equal">
      <formula>"Yield"</formula>
    </cfRule>
  </conditionalFormatting>
  <conditionalFormatting sqref="A24:B41">
    <cfRule type="cellIs" dxfId="3140" priority="550" operator="equal">
      <formula>"Net Cost Per Page"</formula>
    </cfRule>
  </conditionalFormatting>
  <conditionalFormatting sqref="C24:C37">
    <cfRule type="cellIs" dxfId="3139" priority="531" operator="equal">
      <formula>"Device"</formula>
    </cfRule>
  </conditionalFormatting>
  <conditionalFormatting sqref="C24:C37">
    <cfRule type="cellIs" dxfId="3138" priority="532" operator="equal">
      <formula>"Options"</formula>
    </cfRule>
  </conditionalFormatting>
  <conditionalFormatting sqref="C24:C37">
    <cfRule type="cellIs" dxfId="3137" priority="533" operator="equal">
      <formula>"Consumables"</formula>
    </cfRule>
  </conditionalFormatting>
  <conditionalFormatting sqref="C24:C37">
    <cfRule type="cellIs" dxfId="3136" priority="534" operator="equal">
      <formula>"Accessories"</formula>
    </cfRule>
  </conditionalFormatting>
  <conditionalFormatting sqref="C24:C37">
    <cfRule type="cellIs" dxfId="3135" priority="535" operator="equal">
      <formula>"Part Number"</formula>
    </cfRule>
  </conditionalFormatting>
  <conditionalFormatting sqref="C24:C37">
    <cfRule type="cellIs" dxfId="3134" priority="536" operator="equal">
      <formula>"Description"</formula>
    </cfRule>
  </conditionalFormatting>
  <conditionalFormatting sqref="C24:C37">
    <cfRule type="cellIs" dxfId="3133" priority="537" operator="equal">
      <formula>"MSRP"</formula>
    </cfRule>
  </conditionalFormatting>
  <conditionalFormatting sqref="C24:C37">
    <cfRule type="cellIs" dxfId="3132" priority="538" operator="equal">
      <formula>"BSD Price"</formula>
    </cfRule>
  </conditionalFormatting>
  <conditionalFormatting sqref="C24:C37">
    <cfRule type="cellIs" dxfId="3131" priority="539" operator="equal">
      <formula>"Yield"</formula>
    </cfRule>
  </conditionalFormatting>
  <conditionalFormatting sqref="C24:C37">
    <cfRule type="cellIs" dxfId="3130" priority="540" operator="equal">
      <formula>"Net Cost Per Page"</formula>
    </cfRule>
  </conditionalFormatting>
  <conditionalFormatting sqref="C38">
    <cfRule type="cellIs" dxfId="3129" priority="521" operator="equal">
      <formula>"Device"</formula>
    </cfRule>
  </conditionalFormatting>
  <conditionalFormatting sqref="C38">
    <cfRule type="cellIs" dxfId="3128" priority="522" operator="equal">
      <formula>"Options"</formula>
    </cfRule>
  </conditionalFormatting>
  <conditionalFormatting sqref="C38">
    <cfRule type="cellIs" dxfId="3127" priority="523" operator="equal">
      <formula>"Consumables"</formula>
    </cfRule>
  </conditionalFormatting>
  <conditionalFormatting sqref="C38">
    <cfRule type="cellIs" dxfId="3126" priority="524" operator="equal">
      <formula>"Accessories"</formula>
    </cfRule>
  </conditionalFormatting>
  <conditionalFormatting sqref="C38">
    <cfRule type="cellIs" dxfId="3125" priority="525" operator="equal">
      <formula>"Part Number"</formula>
    </cfRule>
  </conditionalFormatting>
  <conditionalFormatting sqref="C38">
    <cfRule type="cellIs" dxfId="3124" priority="526" operator="equal">
      <formula>"Description"</formula>
    </cfRule>
  </conditionalFormatting>
  <conditionalFormatting sqref="C38">
    <cfRule type="cellIs" dxfId="3123" priority="527" operator="equal">
      <formula>"MSRP"</formula>
    </cfRule>
  </conditionalFormatting>
  <conditionalFormatting sqref="C38">
    <cfRule type="cellIs" dxfId="3122" priority="528" operator="equal">
      <formula>"BSD Price"</formula>
    </cfRule>
  </conditionalFormatting>
  <conditionalFormatting sqref="C38">
    <cfRule type="cellIs" dxfId="3121" priority="529" operator="equal">
      <formula>"Yield"</formula>
    </cfRule>
  </conditionalFormatting>
  <conditionalFormatting sqref="C38">
    <cfRule type="cellIs" dxfId="3120" priority="530" operator="equal">
      <formula>"Net Cost Per Page"</formula>
    </cfRule>
  </conditionalFormatting>
  <conditionalFormatting sqref="C39:C41">
    <cfRule type="cellIs" dxfId="3119" priority="511" operator="equal">
      <formula>"Device"</formula>
    </cfRule>
  </conditionalFormatting>
  <conditionalFormatting sqref="C39:C41">
    <cfRule type="cellIs" dxfId="3118" priority="512" operator="equal">
      <formula>"Options"</formula>
    </cfRule>
  </conditionalFormatting>
  <conditionalFormatting sqref="C39:C41">
    <cfRule type="cellIs" dxfId="3117" priority="513" operator="equal">
      <formula>"Consumables"</formula>
    </cfRule>
  </conditionalFormatting>
  <conditionalFormatting sqref="C39:C41">
    <cfRule type="cellIs" dxfId="3116" priority="514" operator="equal">
      <formula>"Accessories"</formula>
    </cfRule>
  </conditionalFormatting>
  <conditionalFormatting sqref="C39:C41">
    <cfRule type="cellIs" dxfId="3115" priority="515" operator="equal">
      <formula>"Part Number"</formula>
    </cfRule>
  </conditionalFormatting>
  <conditionalFormatting sqref="C39:C41">
    <cfRule type="cellIs" dxfId="3114" priority="516" operator="equal">
      <formula>"Description"</formula>
    </cfRule>
  </conditionalFormatting>
  <conditionalFormatting sqref="C39:C41">
    <cfRule type="cellIs" dxfId="3113" priority="517" operator="equal">
      <formula>"MSRP"</formula>
    </cfRule>
  </conditionalFormatting>
  <conditionalFormatting sqref="C39:C41">
    <cfRule type="cellIs" dxfId="3112" priority="518" operator="equal">
      <formula>"BSD Price"</formula>
    </cfRule>
  </conditionalFormatting>
  <conditionalFormatting sqref="C39:C41">
    <cfRule type="cellIs" dxfId="3111" priority="519" operator="equal">
      <formula>"Yield"</formula>
    </cfRule>
  </conditionalFormatting>
  <conditionalFormatting sqref="C39:C41">
    <cfRule type="cellIs" dxfId="3110" priority="520" operator="equal">
      <formula>"Net Cost Per Page"</formula>
    </cfRule>
  </conditionalFormatting>
  <conditionalFormatting sqref="I53:V54">
    <cfRule type="cellIs" dxfId="3109" priority="471" operator="equal">
      <formula>"Device"</formula>
    </cfRule>
  </conditionalFormatting>
  <conditionalFormatting sqref="I53:V54">
    <cfRule type="cellIs" dxfId="3108" priority="472" operator="equal">
      <formula>"Options"</formula>
    </cfRule>
  </conditionalFormatting>
  <conditionalFormatting sqref="I53:V54">
    <cfRule type="cellIs" dxfId="3107" priority="473" operator="equal">
      <formula>"Consumables"</formula>
    </cfRule>
  </conditionalFormatting>
  <conditionalFormatting sqref="I53:V54">
    <cfRule type="cellIs" dxfId="3106" priority="474" operator="equal">
      <formula>"Accessories"</formula>
    </cfRule>
  </conditionalFormatting>
  <conditionalFormatting sqref="I53:V54">
    <cfRule type="cellIs" dxfId="3105" priority="475" operator="equal">
      <formula>"Part Number"</formula>
    </cfRule>
  </conditionalFormatting>
  <conditionalFormatting sqref="I53:V54">
    <cfRule type="cellIs" dxfId="3104" priority="476" operator="equal">
      <formula>"Description"</formula>
    </cfRule>
  </conditionalFormatting>
  <conditionalFormatting sqref="I53:V54">
    <cfRule type="cellIs" dxfId="3103" priority="477" operator="equal">
      <formula>"MSRP"</formula>
    </cfRule>
  </conditionalFormatting>
  <conditionalFormatting sqref="I53:V54">
    <cfRule type="cellIs" dxfId="3102" priority="478" operator="equal">
      <formula>"BSD Price"</formula>
    </cfRule>
  </conditionalFormatting>
  <conditionalFormatting sqref="I53:V54">
    <cfRule type="cellIs" dxfId="3101" priority="479" operator="equal">
      <formula>"Yield"</formula>
    </cfRule>
  </conditionalFormatting>
  <conditionalFormatting sqref="I53:V54">
    <cfRule type="cellIs" dxfId="3100" priority="480" operator="equal">
      <formula>"Net Cost Per Page"</formula>
    </cfRule>
  </conditionalFormatting>
  <conditionalFormatting sqref="A54:C54">
    <cfRule type="cellIs" dxfId="3099" priority="461" operator="equal">
      <formula>"Device"</formula>
    </cfRule>
  </conditionalFormatting>
  <conditionalFormatting sqref="A54:C54">
    <cfRule type="cellIs" dxfId="3098" priority="462" operator="equal">
      <formula>"Options"</formula>
    </cfRule>
  </conditionalFormatting>
  <conditionalFormatting sqref="A54:C54">
    <cfRule type="cellIs" dxfId="3097" priority="463" operator="equal">
      <formula>"Consumables"</formula>
    </cfRule>
  </conditionalFormatting>
  <conditionalFormatting sqref="A54:C54">
    <cfRule type="cellIs" dxfId="3096" priority="464" operator="equal">
      <formula>"Accessories"</formula>
    </cfRule>
  </conditionalFormatting>
  <conditionalFormatting sqref="A54:C54">
    <cfRule type="cellIs" dxfId="3095" priority="465" operator="equal">
      <formula>"Part Number"</formula>
    </cfRule>
  </conditionalFormatting>
  <conditionalFormatting sqref="A54:C54">
    <cfRule type="cellIs" dxfId="3094" priority="466" operator="equal">
      <formula>"Description"</formula>
    </cfRule>
  </conditionalFormatting>
  <conditionalFormatting sqref="A54:C54">
    <cfRule type="cellIs" dxfId="3093" priority="467" operator="equal">
      <formula>"MSRP"</formula>
    </cfRule>
  </conditionalFormatting>
  <conditionalFormatting sqref="A54:C54">
    <cfRule type="cellIs" dxfId="3092" priority="468" operator="equal">
      <formula>"BSD Price"</formula>
    </cfRule>
  </conditionalFormatting>
  <conditionalFormatting sqref="A54:C54">
    <cfRule type="cellIs" dxfId="3091" priority="469" operator="equal">
      <formula>"Yield"</formula>
    </cfRule>
  </conditionalFormatting>
  <conditionalFormatting sqref="A54:C54">
    <cfRule type="cellIs" dxfId="3090" priority="470" operator="equal">
      <formula>"Net Cost Per Page"</formula>
    </cfRule>
  </conditionalFormatting>
  <conditionalFormatting sqref="A53:B53">
    <cfRule type="cellIs" dxfId="3089" priority="451" operator="equal">
      <formula>"Device"</formula>
    </cfRule>
  </conditionalFormatting>
  <conditionalFormatting sqref="A53:B53">
    <cfRule type="cellIs" dxfId="3088" priority="452" operator="equal">
      <formula>"Options"</formula>
    </cfRule>
  </conditionalFormatting>
  <conditionalFormatting sqref="A53:B53">
    <cfRule type="cellIs" dxfId="3087" priority="453" operator="equal">
      <formula>"Consumables"</formula>
    </cfRule>
  </conditionalFormatting>
  <conditionalFormatting sqref="A53:B53">
    <cfRule type="cellIs" dxfId="3086" priority="454" operator="equal">
      <formula>"Accessories"</formula>
    </cfRule>
  </conditionalFormatting>
  <conditionalFormatting sqref="A53:B53">
    <cfRule type="cellIs" dxfId="3085" priority="455" operator="equal">
      <formula>"Part Number"</formula>
    </cfRule>
  </conditionalFormatting>
  <conditionalFormatting sqref="A53:B53">
    <cfRule type="cellIs" dxfId="3084" priority="456" operator="equal">
      <formula>"Description"</formula>
    </cfRule>
  </conditionalFormatting>
  <conditionalFormatting sqref="A53:B53">
    <cfRule type="cellIs" dxfId="3083" priority="457" operator="equal">
      <formula>"MSRP"</formula>
    </cfRule>
  </conditionalFormatting>
  <conditionalFormatting sqref="A53:B53">
    <cfRule type="cellIs" dxfId="3082" priority="458" operator="equal">
      <formula>"BSD Price"</formula>
    </cfRule>
  </conditionalFormatting>
  <conditionalFormatting sqref="A53:B53">
    <cfRule type="cellIs" dxfId="3081" priority="459" operator="equal">
      <formula>"Yield"</formula>
    </cfRule>
  </conditionalFormatting>
  <conditionalFormatting sqref="A53:B53">
    <cfRule type="cellIs" dxfId="3080" priority="460" operator="equal">
      <formula>"Net Cost Per Page"</formula>
    </cfRule>
  </conditionalFormatting>
  <conditionalFormatting sqref="C53">
    <cfRule type="cellIs" dxfId="3079" priority="441" operator="equal">
      <formula>"Device"</formula>
    </cfRule>
  </conditionalFormatting>
  <conditionalFormatting sqref="C53">
    <cfRule type="cellIs" dxfId="3078" priority="442" operator="equal">
      <formula>"Options"</formula>
    </cfRule>
  </conditionalFormatting>
  <conditionalFormatting sqref="C53">
    <cfRule type="cellIs" dxfId="3077" priority="443" operator="equal">
      <formula>"Consumables"</formula>
    </cfRule>
  </conditionalFormatting>
  <conditionalFormatting sqref="C53">
    <cfRule type="cellIs" dxfId="3076" priority="444" operator="equal">
      <formula>"Accessories"</formula>
    </cfRule>
  </conditionalFormatting>
  <conditionalFormatting sqref="C53">
    <cfRule type="cellIs" dxfId="3075" priority="445" operator="equal">
      <formula>"Part Number"</formula>
    </cfRule>
  </conditionalFormatting>
  <conditionalFormatting sqref="C53">
    <cfRule type="cellIs" dxfId="3074" priority="446" operator="equal">
      <formula>"Description"</formula>
    </cfRule>
  </conditionalFormatting>
  <conditionalFormatting sqref="C53">
    <cfRule type="cellIs" dxfId="3073" priority="447" operator="equal">
      <formula>"MSRP"</formula>
    </cfRule>
  </conditionalFormatting>
  <conditionalFormatting sqref="C53">
    <cfRule type="cellIs" dxfId="3072" priority="448" operator="equal">
      <formula>"BSD Price"</formula>
    </cfRule>
  </conditionalFormatting>
  <conditionalFormatting sqref="C53">
    <cfRule type="cellIs" dxfId="3071" priority="449" operator="equal">
      <formula>"Yield"</formula>
    </cfRule>
  </conditionalFormatting>
  <conditionalFormatting sqref="C53">
    <cfRule type="cellIs" dxfId="3070" priority="450" operator="equal">
      <formula>"Net Cost Per Page"</formula>
    </cfRule>
  </conditionalFormatting>
  <conditionalFormatting sqref="I50:V50">
    <cfRule type="cellIs" dxfId="3069" priority="391" operator="equal">
      <formula>"Device"</formula>
    </cfRule>
  </conditionalFormatting>
  <conditionalFormatting sqref="I50:V50">
    <cfRule type="cellIs" dxfId="3068" priority="392" operator="equal">
      <formula>"Options"</formula>
    </cfRule>
  </conditionalFormatting>
  <conditionalFormatting sqref="I50:V50">
    <cfRule type="cellIs" dxfId="3067" priority="393" operator="equal">
      <formula>"Consumables"</formula>
    </cfRule>
  </conditionalFormatting>
  <conditionalFormatting sqref="I50:V50">
    <cfRule type="cellIs" dxfId="3066" priority="394" operator="equal">
      <formula>"Accessories"</formula>
    </cfRule>
  </conditionalFormatting>
  <conditionalFormatting sqref="I50:V50">
    <cfRule type="cellIs" dxfId="3065" priority="395" operator="equal">
      <formula>"Part Number"</formula>
    </cfRule>
  </conditionalFormatting>
  <conditionalFormatting sqref="I50:V50">
    <cfRule type="cellIs" dxfId="3064" priority="396" operator="equal">
      <formula>"Description"</formula>
    </cfRule>
  </conditionalFormatting>
  <conditionalFormatting sqref="I50:V50">
    <cfRule type="cellIs" dxfId="3063" priority="397" operator="equal">
      <formula>"MSRP"</formula>
    </cfRule>
  </conditionalFormatting>
  <conditionalFormatting sqref="I50:V50">
    <cfRule type="cellIs" dxfId="3062" priority="398" operator="equal">
      <formula>"BSD Price"</formula>
    </cfRule>
  </conditionalFormatting>
  <conditionalFormatting sqref="I50:V50">
    <cfRule type="cellIs" dxfId="3061" priority="399" operator="equal">
      <formula>"Yield"</formula>
    </cfRule>
  </conditionalFormatting>
  <conditionalFormatting sqref="I50:V50">
    <cfRule type="cellIs" dxfId="3060" priority="400" operator="equal">
      <formula>"Net Cost Per Page"</formula>
    </cfRule>
  </conditionalFormatting>
  <conditionalFormatting sqref="C50">
    <cfRule type="cellIs" dxfId="3059" priority="381" operator="equal">
      <formula>"Device"</formula>
    </cfRule>
  </conditionalFormatting>
  <conditionalFormatting sqref="C50">
    <cfRule type="cellIs" dxfId="3058" priority="382" operator="equal">
      <formula>"Options"</formula>
    </cfRule>
  </conditionalFormatting>
  <conditionalFormatting sqref="C50">
    <cfRule type="cellIs" dxfId="3057" priority="383" operator="equal">
      <formula>"Consumables"</formula>
    </cfRule>
  </conditionalFormatting>
  <conditionalFormatting sqref="C50">
    <cfRule type="cellIs" dxfId="3056" priority="384" operator="equal">
      <formula>"Accessories"</formula>
    </cfRule>
  </conditionalFormatting>
  <conditionalFormatting sqref="C50">
    <cfRule type="cellIs" dxfId="3055" priority="385" operator="equal">
      <formula>"Part Number"</formula>
    </cfRule>
  </conditionalFormatting>
  <conditionalFormatting sqref="C50">
    <cfRule type="cellIs" dxfId="3054" priority="386" operator="equal">
      <formula>"Description"</formula>
    </cfRule>
  </conditionalFormatting>
  <conditionalFormatting sqref="C50">
    <cfRule type="cellIs" dxfId="3053" priority="387" operator="equal">
      <formula>"MSRP"</formula>
    </cfRule>
  </conditionalFormatting>
  <conditionalFormatting sqref="C50">
    <cfRule type="cellIs" dxfId="3052" priority="388" operator="equal">
      <formula>"BSD Price"</formula>
    </cfRule>
  </conditionalFormatting>
  <conditionalFormatting sqref="C50">
    <cfRule type="cellIs" dxfId="3051" priority="389" operator="equal">
      <formula>"Yield"</formula>
    </cfRule>
  </conditionalFormatting>
  <conditionalFormatting sqref="C50">
    <cfRule type="cellIs" dxfId="3050" priority="390" operator="equal">
      <formula>"Net Cost Per Page"</formula>
    </cfRule>
  </conditionalFormatting>
  <conditionalFormatting sqref="A50:B50">
    <cfRule type="cellIs" dxfId="3049" priority="371" operator="equal">
      <formula>"Device"</formula>
    </cfRule>
  </conditionalFormatting>
  <conditionalFormatting sqref="A50:B50">
    <cfRule type="cellIs" dxfId="3048" priority="372" operator="equal">
      <formula>"Options"</formula>
    </cfRule>
  </conditionalFormatting>
  <conditionalFormatting sqref="A50:B50">
    <cfRule type="cellIs" dxfId="3047" priority="373" operator="equal">
      <formula>"Consumables"</formula>
    </cfRule>
  </conditionalFormatting>
  <conditionalFormatting sqref="A50:B50">
    <cfRule type="cellIs" dxfId="3046" priority="374" operator="equal">
      <formula>"Accessories"</formula>
    </cfRule>
  </conditionalFormatting>
  <conditionalFormatting sqref="A50:B50">
    <cfRule type="cellIs" dxfId="3045" priority="375" operator="equal">
      <formula>"Part Number"</formula>
    </cfRule>
  </conditionalFormatting>
  <conditionalFormatting sqref="A50:B50">
    <cfRule type="cellIs" dxfId="3044" priority="376" operator="equal">
      <formula>"Description"</formula>
    </cfRule>
  </conditionalFormatting>
  <conditionalFormatting sqref="A50:B50">
    <cfRule type="cellIs" dxfId="3043" priority="377" operator="equal">
      <formula>"MSRP"</formula>
    </cfRule>
  </conditionalFormatting>
  <conditionalFormatting sqref="A50:B50">
    <cfRule type="cellIs" dxfId="3042" priority="378" operator="equal">
      <formula>"BSD Price"</formula>
    </cfRule>
  </conditionalFormatting>
  <conditionalFormatting sqref="A50:B50">
    <cfRule type="cellIs" dxfId="3041" priority="379" operator="equal">
      <formula>"Yield"</formula>
    </cfRule>
  </conditionalFormatting>
  <conditionalFormatting sqref="A50:B50">
    <cfRule type="cellIs" dxfId="3040" priority="380" operator="equal">
      <formula>"Net Cost Per Page"</formula>
    </cfRule>
  </conditionalFormatting>
  <conditionalFormatting sqref="G50">
    <cfRule type="cellIs" dxfId="3039" priority="341" operator="equal">
      <formula>"Device"</formula>
    </cfRule>
  </conditionalFormatting>
  <conditionalFormatting sqref="G50">
    <cfRule type="cellIs" dxfId="3038" priority="342" operator="equal">
      <formula>"Options"</formula>
    </cfRule>
  </conditionalFormatting>
  <conditionalFormatting sqref="G50">
    <cfRule type="cellIs" dxfId="3037" priority="343" operator="equal">
      <formula>"Consumables"</formula>
    </cfRule>
  </conditionalFormatting>
  <conditionalFormatting sqref="G50">
    <cfRule type="cellIs" dxfId="3036" priority="344" operator="equal">
      <formula>"Accessories"</formula>
    </cfRule>
  </conditionalFormatting>
  <conditionalFormatting sqref="G50">
    <cfRule type="cellIs" dxfId="3035" priority="345" operator="equal">
      <formula>"Part Number"</formula>
    </cfRule>
  </conditionalFormatting>
  <conditionalFormatting sqref="G50">
    <cfRule type="cellIs" dxfId="3034" priority="346" operator="equal">
      <formula>"Description"</formula>
    </cfRule>
  </conditionalFormatting>
  <conditionalFormatting sqref="G50">
    <cfRule type="cellIs" dxfId="3033" priority="347" operator="equal">
      <formula>"MSRP"</formula>
    </cfRule>
  </conditionalFormatting>
  <conditionalFormatting sqref="G50">
    <cfRule type="cellIs" dxfId="3032" priority="348" operator="equal">
      <formula>"BSD Price"</formula>
    </cfRule>
  </conditionalFormatting>
  <conditionalFormatting sqref="G50">
    <cfRule type="cellIs" dxfId="3031" priority="349" operator="equal">
      <formula>"Yield"</formula>
    </cfRule>
  </conditionalFormatting>
  <conditionalFormatting sqref="G50">
    <cfRule type="cellIs" dxfId="3030" priority="350" operator="equal">
      <formula>"Net Cost Per Page"</formula>
    </cfRule>
  </conditionalFormatting>
  <conditionalFormatting sqref="D40:F41 D24:D39">
    <cfRule type="cellIs" dxfId="3029" priority="311" operator="equal">
      <formula>"Device"</formula>
    </cfRule>
  </conditionalFormatting>
  <conditionalFormatting sqref="D40:F41 D24:D39">
    <cfRule type="cellIs" dxfId="3028" priority="312" operator="equal">
      <formula>"Options"</formula>
    </cfRule>
  </conditionalFormatting>
  <conditionalFormatting sqref="D40:F41 D24:D39">
    <cfRule type="cellIs" dxfId="3027" priority="313" operator="equal">
      <formula>"Consumables"</formula>
    </cfRule>
  </conditionalFormatting>
  <conditionalFormatting sqref="D40:F41 D24:D39">
    <cfRule type="cellIs" dxfId="3026" priority="314" operator="equal">
      <formula>"Accessories"</formula>
    </cfRule>
  </conditionalFormatting>
  <conditionalFormatting sqref="D40:F41 D24:D39">
    <cfRule type="cellIs" dxfId="3025" priority="315" operator="equal">
      <formula>"Part Number"</formula>
    </cfRule>
  </conditionalFormatting>
  <conditionalFormatting sqref="D40:F41 D24:D39">
    <cfRule type="cellIs" dxfId="3024" priority="316" operator="equal">
      <formula>"Description"</formula>
    </cfRule>
  </conditionalFormatting>
  <conditionalFormatting sqref="D40:F41 D24:D39">
    <cfRule type="cellIs" dxfId="3023" priority="317" operator="equal">
      <formula>"MSRP"</formula>
    </cfRule>
  </conditionalFormatting>
  <conditionalFormatting sqref="D40:F41 D24:D39">
    <cfRule type="cellIs" dxfId="3022" priority="318" operator="equal">
      <formula>"BSD Price"</formula>
    </cfRule>
  </conditionalFormatting>
  <conditionalFormatting sqref="D40:F41 D24:D39">
    <cfRule type="cellIs" dxfId="3021" priority="319" operator="equal">
      <formula>"Yield"</formula>
    </cfRule>
  </conditionalFormatting>
  <conditionalFormatting sqref="D40:F41 D24:D39">
    <cfRule type="cellIs" dxfId="3020" priority="320" operator="equal">
      <formula>"Net Cost Per Page"</formula>
    </cfRule>
  </conditionalFormatting>
  <conditionalFormatting sqref="D45">
    <cfRule type="cellIs" dxfId="3019" priority="301" operator="equal">
      <formula>"Device"</formula>
    </cfRule>
  </conditionalFormatting>
  <conditionalFormatting sqref="D45">
    <cfRule type="cellIs" dxfId="3018" priority="302" operator="equal">
      <formula>"Options"</formula>
    </cfRule>
  </conditionalFormatting>
  <conditionalFormatting sqref="D45">
    <cfRule type="cellIs" dxfId="3017" priority="303" operator="equal">
      <formula>"Consumables"</formula>
    </cfRule>
  </conditionalFormatting>
  <conditionalFormatting sqref="D45">
    <cfRule type="cellIs" dxfId="3016" priority="304" operator="equal">
      <formula>"Accessories"</formula>
    </cfRule>
  </conditionalFormatting>
  <conditionalFormatting sqref="D45">
    <cfRule type="cellIs" dxfId="3015" priority="305" operator="equal">
      <formula>"Part Number"</formula>
    </cfRule>
  </conditionalFormatting>
  <conditionalFormatting sqref="D45">
    <cfRule type="cellIs" dxfId="3014" priority="306" operator="equal">
      <formula>"Description"</formula>
    </cfRule>
  </conditionalFormatting>
  <conditionalFormatting sqref="D45">
    <cfRule type="cellIs" dxfId="3013" priority="307" operator="equal">
      <formula>"MSRP"</formula>
    </cfRule>
  </conditionalFormatting>
  <conditionalFormatting sqref="D45">
    <cfRule type="cellIs" dxfId="3012" priority="308" operator="equal">
      <formula>"BSD Price"</formula>
    </cfRule>
  </conditionalFormatting>
  <conditionalFormatting sqref="D45">
    <cfRule type="cellIs" dxfId="3011" priority="309" operator="equal">
      <formula>"Yield"</formula>
    </cfRule>
  </conditionalFormatting>
  <conditionalFormatting sqref="D45">
    <cfRule type="cellIs" dxfId="3010" priority="310" operator="equal">
      <formula>"Net Cost Per Page"</formula>
    </cfRule>
  </conditionalFormatting>
  <conditionalFormatting sqref="D48:F50">
    <cfRule type="cellIs" dxfId="3009" priority="291" operator="equal">
      <formula>"Device"</formula>
    </cfRule>
  </conditionalFormatting>
  <conditionalFormatting sqref="D48:F50">
    <cfRule type="cellIs" dxfId="3008" priority="292" operator="equal">
      <formula>"Options"</formula>
    </cfRule>
  </conditionalFormatting>
  <conditionalFormatting sqref="D48:F50">
    <cfRule type="cellIs" dxfId="3007" priority="293" operator="equal">
      <formula>"Consumables"</formula>
    </cfRule>
  </conditionalFormatting>
  <conditionalFormatting sqref="D48:F50">
    <cfRule type="cellIs" dxfId="3006" priority="294" operator="equal">
      <formula>"Accessories"</formula>
    </cfRule>
  </conditionalFormatting>
  <conditionalFormatting sqref="D48:F50">
    <cfRule type="cellIs" dxfId="3005" priority="295" operator="equal">
      <formula>"Part Number"</formula>
    </cfRule>
  </conditionalFormatting>
  <conditionalFormatting sqref="D48:F50">
    <cfRule type="cellIs" dxfId="3004" priority="296" operator="equal">
      <formula>"Description"</formula>
    </cfRule>
  </conditionalFormatting>
  <conditionalFormatting sqref="D48:F50">
    <cfRule type="cellIs" dxfId="3003" priority="297" operator="equal">
      <formula>"MSRP"</formula>
    </cfRule>
  </conditionalFormatting>
  <conditionalFormatting sqref="D48:F50">
    <cfRule type="cellIs" dxfId="3002" priority="298" operator="equal">
      <formula>"BSD Price"</formula>
    </cfRule>
  </conditionalFormatting>
  <conditionalFormatting sqref="D48:F50">
    <cfRule type="cellIs" dxfId="3001" priority="299" operator="equal">
      <formula>"Yield"</formula>
    </cfRule>
  </conditionalFormatting>
  <conditionalFormatting sqref="D48:F50">
    <cfRule type="cellIs" dxfId="3000" priority="300" operator="equal">
      <formula>"Net Cost Per Page"</formula>
    </cfRule>
  </conditionalFormatting>
  <conditionalFormatting sqref="D53:F54">
    <cfRule type="cellIs" dxfId="2999" priority="281" operator="equal">
      <formula>"Device"</formula>
    </cfRule>
  </conditionalFormatting>
  <conditionalFormatting sqref="D53:F54">
    <cfRule type="cellIs" dxfId="2998" priority="282" operator="equal">
      <formula>"Options"</formula>
    </cfRule>
  </conditionalFormatting>
  <conditionalFormatting sqref="D53:F54">
    <cfRule type="cellIs" dxfId="2997" priority="283" operator="equal">
      <formula>"Consumables"</formula>
    </cfRule>
  </conditionalFormatting>
  <conditionalFormatting sqref="D53:F54">
    <cfRule type="cellIs" dxfId="2996" priority="284" operator="equal">
      <formula>"Accessories"</formula>
    </cfRule>
  </conditionalFormatting>
  <conditionalFormatting sqref="D53:F54">
    <cfRule type="cellIs" dxfId="2995" priority="285" operator="equal">
      <formula>"Part Number"</formula>
    </cfRule>
  </conditionalFormatting>
  <conditionalFormatting sqref="D53:F54">
    <cfRule type="cellIs" dxfId="2994" priority="286" operator="equal">
      <formula>"Description"</formula>
    </cfRule>
  </conditionalFormatting>
  <conditionalFormatting sqref="D53:F54">
    <cfRule type="cellIs" dxfId="2993" priority="287" operator="equal">
      <formula>"MSRP"</formula>
    </cfRule>
  </conditionalFormatting>
  <conditionalFormatting sqref="D53:F54">
    <cfRule type="cellIs" dxfId="2992" priority="288" operator="equal">
      <formula>"BSD Price"</formula>
    </cfRule>
  </conditionalFormatting>
  <conditionalFormatting sqref="D53:F54">
    <cfRule type="cellIs" dxfId="2991" priority="289" operator="equal">
      <formula>"Yield"</formula>
    </cfRule>
  </conditionalFormatting>
  <conditionalFormatting sqref="D53:F54">
    <cfRule type="cellIs" dxfId="2990" priority="290" operator="equal">
      <formula>"Net Cost Per Page"</formula>
    </cfRule>
  </conditionalFormatting>
  <conditionalFormatting sqref="D43:F43">
    <cfRule type="cellIs" dxfId="2989" priority="91" operator="equal">
      <formula>"Device"</formula>
    </cfRule>
  </conditionalFormatting>
  <conditionalFormatting sqref="D43:F43">
    <cfRule type="cellIs" dxfId="2988" priority="92" operator="equal">
      <formula>"Options"</formula>
    </cfRule>
  </conditionalFormatting>
  <conditionalFormatting sqref="D43:F43">
    <cfRule type="cellIs" dxfId="2987" priority="93" operator="equal">
      <formula>"Consumables"</formula>
    </cfRule>
  </conditionalFormatting>
  <conditionalFormatting sqref="D43:F43">
    <cfRule type="cellIs" dxfId="2986" priority="94" operator="equal">
      <formula>"Accessories"</formula>
    </cfRule>
  </conditionalFormatting>
  <conditionalFormatting sqref="D43:F43">
    <cfRule type="cellIs" dxfId="2985" priority="95" operator="equal">
      <formula>"Part Number"</formula>
    </cfRule>
  </conditionalFormatting>
  <conditionalFormatting sqref="D43:F43">
    <cfRule type="cellIs" dxfId="2984" priority="96" operator="equal">
      <formula>"Description"</formula>
    </cfRule>
  </conditionalFormatting>
  <conditionalFormatting sqref="D43:F43">
    <cfRule type="cellIs" dxfId="2983" priority="97" operator="equal">
      <formula>"MSRP"</formula>
    </cfRule>
  </conditionalFormatting>
  <conditionalFormatting sqref="D43:F43">
    <cfRule type="cellIs" dxfId="2982" priority="98" operator="equal">
      <formula>"BSD Price"</formula>
    </cfRule>
  </conditionalFormatting>
  <conditionalFormatting sqref="D43:F43">
    <cfRule type="cellIs" dxfId="2981" priority="99" operator="equal">
      <formula>"Yield"</formula>
    </cfRule>
  </conditionalFormatting>
  <conditionalFormatting sqref="D43:F43">
    <cfRule type="cellIs" dxfId="2980" priority="100" operator="equal">
      <formula>"Net Cost Per Page"</formula>
    </cfRule>
  </conditionalFormatting>
  <conditionalFormatting sqref="H44:H45">
    <cfRule type="cellIs" dxfId="2979" priority="241" operator="equal">
      <formula>"Device"</formula>
    </cfRule>
  </conditionalFormatting>
  <conditionalFormatting sqref="H44:H45">
    <cfRule type="cellIs" dxfId="2978" priority="242" operator="equal">
      <formula>"Options"</formula>
    </cfRule>
  </conditionalFormatting>
  <conditionalFormatting sqref="H44:H45">
    <cfRule type="cellIs" dxfId="2977" priority="243" operator="equal">
      <formula>"Consumables"</formula>
    </cfRule>
  </conditionalFormatting>
  <conditionalFormatting sqref="H44:H45">
    <cfRule type="cellIs" dxfId="2976" priority="244" operator="equal">
      <formula>"Accessories"</formula>
    </cfRule>
  </conditionalFormatting>
  <conditionalFormatting sqref="H44:H45">
    <cfRule type="cellIs" dxfId="2975" priority="245" operator="equal">
      <formula>"Part Number"</formula>
    </cfRule>
  </conditionalFormatting>
  <conditionalFormatting sqref="H44:H45">
    <cfRule type="cellIs" dxfId="2974" priority="246" operator="equal">
      <formula>"Description"</formula>
    </cfRule>
  </conditionalFormatting>
  <conditionalFormatting sqref="H44:H45">
    <cfRule type="cellIs" dxfId="2973" priority="247" operator="equal">
      <formula>"MSRP"</formula>
    </cfRule>
  </conditionalFormatting>
  <conditionalFormatting sqref="H44:H45">
    <cfRule type="cellIs" dxfId="2972" priority="248" operator="equal">
      <formula>"BSD Price"</formula>
    </cfRule>
  </conditionalFormatting>
  <conditionalFormatting sqref="H44:H45">
    <cfRule type="cellIs" dxfId="2971" priority="249" operator="equal">
      <formula>"Yield"</formula>
    </cfRule>
  </conditionalFormatting>
  <conditionalFormatting sqref="H44:H45">
    <cfRule type="cellIs" dxfId="2970" priority="250" operator="equal">
      <formula>"Net Cost Per Page"</formula>
    </cfRule>
  </conditionalFormatting>
  <conditionalFormatting sqref="A10:K10 A12:H12 A11:B11 E13:F13 E15:F22 E24:F39">
    <cfRule type="cellIs" dxfId="2969" priority="231" operator="equal">
      <formula>"Device"</formula>
    </cfRule>
  </conditionalFormatting>
  <conditionalFormatting sqref="A10:K10 A12:H12 A11:B11 E13:F13 E15:F22 E24:F39">
    <cfRule type="cellIs" dxfId="2968" priority="232" operator="equal">
      <formula>"Options"</formula>
    </cfRule>
  </conditionalFormatting>
  <conditionalFormatting sqref="A10:K10 A12:H12 A11:B11 E13:F13 E15:F22 E24:F39">
    <cfRule type="cellIs" dxfId="2967" priority="233" operator="equal">
      <formula>"Consumables"</formula>
    </cfRule>
  </conditionalFormatting>
  <conditionalFormatting sqref="A10:K10 A12:H12 A11:B11 E13:F13 E15:F22 E24:F39">
    <cfRule type="cellIs" dxfId="2966" priority="234" operator="equal">
      <formula>"Accessories"</formula>
    </cfRule>
  </conditionalFormatting>
  <conditionalFormatting sqref="A10:K10 A12:H12 A11:B11 E13:F13 E15:F22 E24:F39">
    <cfRule type="cellIs" dxfId="2965" priority="235" operator="equal">
      <formula>"Part Number"</formula>
    </cfRule>
  </conditionalFormatting>
  <conditionalFormatting sqref="A10:K10 A12:H12 A11:B11 E13:F13 E15:F22 E24:F39">
    <cfRule type="cellIs" dxfId="2964" priority="236" operator="equal">
      <formula>"Description"</formula>
    </cfRule>
  </conditionalFormatting>
  <conditionalFormatting sqref="A10:K10 A12:H12 A11:B11 E13:F13 E15:F22 E24:F39">
    <cfRule type="cellIs" dxfId="2963" priority="237" operator="equal">
      <formula>"MSRP"</formula>
    </cfRule>
  </conditionalFormatting>
  <conditionalFormatting sqref="A10:K10 A12:H12 A11:B11 E13:F13 E15:F22 E24:F39">
    <cfRule type="cellIs" dxfId="2962" priority="238" operator="equal">
      <formula>"BSD Price"</formula>
    </cfRule>
  </conditionalFormatting>
  <conditionalFormatting sqref="A10:K10 A12:H12 A11:B11 E13:F13 E15:F22 E24:F39">
    <cfRule type="cellIs" dxfId="2961" priority="239" operator="equal">
      <formula>"Yield"</formula>
    </cfRule>
  </conditionalFormatting>
  <conditionalFormatting sqref="A10:K10 A12:H12 A11:B11 E13:F13 E15:F22 E24:F39">
    <cfRule type="cellIs" dxfId="2960" priority="240" operator="equal">
      <formula>"Net Cost Per Page"</formula>
    </cfRule>
  </conditionalFormatting>
  <conditionalFormatting sqref="D47:F47">
    <cfRule type="cellIs" dxfId="2959" priority="71" operator="equal">
      <formula>"Device"</formula>
    </cfRule>
  </conditionalFormatting>
  <conditionalFormatting sqref="D47:F47">
    <cfRule type="cellIs" dxfId="2958" priority="72" operator="equal">
      <formula>"Options"</formula>
    </cfRule>
  </conditionalFormatting>
  <conditionalFormatting sqref="D47:F47">
    <cfRule type="cellIs" dxfId="2957" priority="73" operator="equal">
      <formula>"Consumables"</formula>
    </cfRule>
  </conditionalFormatting>
  <conditionalFormatting sqref="D47:F47">
    <cfRule type="cellIs" dxfId="2956" priority="74" operator="equal">
      <formula>"Accessories"</formula>
    </cfRule>
  </conditionalFormatting>
  <conditionalFormatting sqref="D47:F47">
    <cfRule type="cellIs" dxfId="2955" priority="75" operator="equal">
      <formula>"Part Number"</formula>
    </cfRule>
  </conditionalFormatting>
  <conditionalFormatting sqref="D47:F47">
    <cfRule type="cellIs" dxfId="2954" priority="76" operator="equal">
      <formula>"Description"</formula>
    </cfRule>
  </conditionalFormatting>
  <conditionalFormatting sqref="D47:F47">
    <cfRule type="cellIs" dxfId="2953" priority="77" operator="equal">
      <formula>"MSRP"</formula>
    </cfRule>
  </conditionalFormatting>
  <conditionalFormatting sqref="D47:F47">
    <cfRule type="cellIs" dxfId="2952" priority="78" operator="equal">
      <formula>"BSD Price"</formula>
    </cfRule>
  </conditionalFormatting>
  <conditionalFormatting sqref="D47:F47">
    <cfRule type="cellIs" dxfId="2951" priority="79" operator="equal">
      <formula>"Yield"</formula>
    </cfRule>
  </conditionalFormatting>
  <conditionalFormatting sqref="D47:F47">
    <cfRule type="cellIs" dxfId="2950" priority="80" operator="equal">
      <formula>"Net Cost Per Page"</formula>
    </cfRule>
  </conditionalFormatting>
  <conditionalFormatting sqref="C47">
    <cfRule type="cellIs" dxfId="2949" priority="81" operator="equal">
      <formula>"Device"</formula>
    </cfRule>
  </conditionalFormatting>
  <conditionalFormatting sqref="C47">
    <cfRule type="cellIs" dxfId="2948" priority="82" operator="equal">
      <formula>"Options"</formula>
    </cfRule>
  </conditionalFormatting>
  <conditionalFormatting sqref="C47">
    <cfRule type="cellIs" dxfId="2947" priority="83" operator="equal">
      <formula>"Consumables"</formula>
    </cfRule>
  </conditionalFormatting>
  <conditionalFormatting sqref="C47">
    <cfRule type="cellIs" dxfId="2946" priority="84" operator="equal">
      <formula>"Accessories"</formula>
    </cfRule>
  </conditionalFormatting>
  <conditionalFormatting sqref="C47">
    <cfRule type="cellIs" dxfId="2945" priority="85" operator="equal">
      <formula>"Part Number"</formula>
    </cfRule>
  </conditionalFormatting>
  <conditionalFormatting sqref="C47">
    <cfRule type="cellIs" dxfId="2944" priority="86" operator="equal">
      <formula>"Description"</formula>
    </cfRule>
  </conditionalFormatting>
  <conditionalFormatting sqref="C47">
    <cfRule type="cellIs" dxfId="2943" priority="87" operator="equal">
      <formula>"MSRP"</formula>
    </cfRule>
  </conditionalFormatting>
  <conditionalFormatting sqref="C47">
    <cfRule type="cellIs" dxfId="2942" priority="88" operator="equal">
      <formula>"BSD Price"</formula>
    </cfRule>
  </conditionalFormatting>
  <conditionalFormatting sqref="C47">
    <cfRule type="cellIs" dxfId="2941" priority="89" operator="equal">
      <formula>"Yield"</formula>
    </cfRule>
  </conditionalFormatting>
  <conditionalFormatting sqref="C47">
    <cfRule type="cellIs" dxfId="2940" priority="90" operator="equal">
      <formula>"Net Cost Per Page"</formula>
    </cfRule>
  </conditionalFormatting>
  <conditionalFormatting sqref="C43">
    <cfRule type="cellIs" dxfId="2939" priority="101" operator="equal">
      <formula>"Device"</formula>
    </cfRule>
  </conditionalFormatting>
  <conditionalFormatting sqref="C43">
    <cfRule type="cellIs" dxfId="2938" priority="102" operator="equal">
      <formula>"Options"</formula>
    </cfRule>
  </conditionalFormatting>
  <conditionalFormatting sqref="C43">
    <cfRule type="cellIs" dxfId="2937" priority="103" operator="equal">
      <formula>"Consumables"</formula>
    </cfRule>
  </conditionalFormatting>
  <conditionalFormatting sqref="C43">
    <cfRule type="cellIs" dxfId="2936" priority="104" operator="equal">
      <formula>"Accessories"</formula>
    </cfRule>
  </conditionalFormatting>
  <conditionalFormatting sqref="C43">
    <cfRule type="cellIs" dxfId="2935" priority="105" operator="equal">
      <formula>"Part Number"</formula>
    </cfRule>
  </conditionalFormatting>
  <conditionalFormatting sqref="C43">
    <cfRule type="cellIs" dxfId="2934" priority="106" operator="equal">
      <formula>"Description"</formula>
    </cfRule>
  </conditionalFormatting>
  <conditionalFormatting sqref="C43">
    <cfRule type="cellIs" dxfId="2933" priority="107" operator="equal">
      <formula>"MSRP"</formula>
    </cfRule>
  </conditionalFormatting>
  <conditionalFormatting sqref="C43">
    <cfRule type="cellIs" dxfId="2932" priority="108" operator="equal">
      <formula>"BSD Price"</formula>
    </cfRule>
  </conditionalFormatting>
  <conditionalFormatting sqref="C43">
    <cfRule type="cellIs" dxfId="2931" priority="109" operator="equal">
      <formula>"Yield"</formula>
    </cfRule>
  </conditionalFormatting>
  <conditionalFormatting sqref="C43">
    <cfRule type="cellIs" dxfId="2930" priority="110" operator="equal">
      <formula>"Net Cost Per Page"</formula>
    </cfRule>
  </conditionalFormatting>
  <conditionalFormatting sqref="D23 G23:K23">
    <cfRule type="cellIs" dxfId="2929" priority="111" operator="equal">
      <formula>"Device"</formula>
    </cfRule>
  </conditionalFormatting>
  <conditionalFormatting sqref="D23 G23:K23">
    <cfRule type="cellIs" dxfId="2928" priority="112" operator="equal">
      <formula>"Options"</formula>
    </cfRule>
  </conditionalFormatting>
  <conditionalFormatting sqref="D23 G23:K23">
    <cfRule type="cellIs" dxfId="2927" priority="113" operator="equal">
      <formula>"Consumables"</formula>
    </cfRule>
  </conditionalFormatting>
  <conditionalFormatting sqref="D23 G23:K23">
    <cfRule type="cellIs" dxfId="2926" priority="114" operator="equal">
      <formula>"Accessories"</formula>
    </cfRule>
  </conditionalFormatting>
  <conditionalFormatting sqref="D23 G23:K23">
    <cfRule type="cellIs" dxfId="2925" priority="115" operator="equal">
      <formula>"Part Number"</formula>
    </cfRule>
  </conditionalFormatting>
  <conditionalFormatting sqref="D23 G23:K23">
    <cfRule type="cellIs" dxfId="2924" priority="116" operator="equal">
      <formula>"Description"</formula>
    </cfRule>
  </conditionalFormatting>
  <conditionalFormatting sqref="D23 G23:K23">
    <cfRule type="cellIs" dxfId="2923" priority="117" operator="equal">
      <formula>"MSRP"</formula>
    </cfRule>
  </conditionalFormatting>
  <conditionalFormatting sqref="D23 G23:K23">
    <cfRule type="cellIs" dxfId="2922" priority="118" operator="equal">
      <formula>"BSD Price"</formula>
    </cfRule>
  </conditionalFormatting>
  <conditionalFormatting sqref="D23 G23:K23">
    <cfRule type="cellIs" dxfId="2921" priority="119" operator="equal">
      <formula>"Yield"</formula>
    </cfRule>
  </conditionalFormatting>
  <conditionalFormatting sqref="D23 G23:K23">
    <cfRule type="cellIs" dxfId="2920" priority="120" operator="equal">
      <formula>"Net Cost Per Page"</formula>
    </cfRule>
  </conditionalFormatting>
  <conditionalFormatting sqref="H48:H50">
    <cfRule type="cellIs" dxfId="2919" priority="171" operator="equal">
      <formula>"Device"</formula>
    </cfRule>
  </conditionalFormatting>
  <conditionalFormatting sqref="H48:H50">
    <cfRule type="cellIs" dxfId="2918" priority="172" operator="equal">
      <formula>"Options"</formula>
    </cfRule>
  </conditionalFormatting>
  <conditionalFormatting sqref="H48:H50">
    <cfRule type="cellIs" dxfId="2917" priority="173" operator="equal">
      <formula>"Consumables"</formula>
    </cfRule>
  </conditionalFormatting>
  <conditionalFormatting sqref="H48:H50">
    <cfRule type="cellIs" dxfId="2916" priority="174" operator="equal">
      <formula>"Accessories"</formula>
    </cfRule>
  </conditionalFormatting>
  <conditionalFormatting sqref="H48:H50">
    <cfRule type="cellIs" dxfId="2915" priority="175" operator="equal">
      <formula>"Part Number"</formula>
    </cfRule>
  </conditionalFormatting>
  <conditionalFormatting sqref="H48:H50">
    <cfRule type="cellIs" dxfId="2914" priority="176" operator="equal">
      <formula>"Description"</formula>
    </cfRule>
  </conditionalFormatting>
  <conditionalFormatting sqref="H48:H50">
    <cfRule type="cellIs" dxfId="2913" priority="177" operator="equal">
      <formula>"MSRP"</formula>
    </cfRule>
  </conditionalFormatting>
  <conditionalFormatting sqref="H48:H50">
    <cfRule type="cellIs" dxfId="2912" priority="178" operator="equal">
      <formula>"BSD Price"</formula>
    </cfRule>
  </conditionalFormatting>
  <conditionalFormatting sqref="H48:H50">
    <cfRule type="cellIs" dxfId="2911" priority="179" operator="equal">
      <formula>"Yield"</formula>
    </cfRule>
  </conditionalFormatting>
  <conditionalFormatting sqref="H48:H50">
    <cfRule type="cellIs" dxfId="2910" priority="180" operator="equal">
      <formula>"Net Cost Per Page"</formula>
    </cfRule>
  </conditionalFormatting>
  <conditionalFormatting sqref="C11">
    <cfRule type="cellIs" dxfId="2909" priority="161" operator="equal">
      <formula>"Device"</formula>
    </cfRule>
  </conditionalFormatting>
  <conditionalFormatting sqref="C11">
    <cfRule type="cellIs" dxfId="2908" priority="162" operator="equal">
      <formula>"Options"</formula>
    </cfRule>
  </conditionalFormatting>
  <conditionalFormatting sqref="C11">
    <cfRule type="cellIs" dxfId="2907" priority="163" operator="equal">
      <formula>"Consumables"</formula>
    </cfRule>
  </conditionalFormatting>
  <conditionalFormatting sqref="C11">
    <cfRule type="cellIs" dxfId="2906" priority="164" operator="equal">
      <formula>"Accessories"</formula>
    </cfRule>
  </conditionalFormatting>
  <conditionalFormatting sqref="C11">
    <cfRule type="cellIs" dxfId="2905" priority="165" operator="equal">
      <formula>"Part Number"</formula>
    </cfRule>
  </conditionalFormatting>
  <conditionalFormatting sqref="C11">
    <cfRule type="cellIs" dxfId="2904" priority="166" operator="equal">
      <formula>"Description"</formula>
    </cfRule>
  </conditionalFormatting>
  <conditionalFormatting sqref="C11">
    <cfRule type="cellIs" dxfId="2903" priority="167" operator="equal">
      <formula>"MSRP"</formula>
    </cfRule>
  </conditionalFormatting>
  <conditionalFormatting sqref="C11">
    <cfRule type="cellIs" dxfId="2902" priority="168" operator="equal">
      <formula>"BSD Price"</formula>
    </cfRule>
  </conditionalFormatting>
  <conditionalFormatting sqref="C11">
    <cfRule type="cellIs" dxfId="2901" priority="169" operator="equal">
      <formula>"Yield"</formula>
    </cfRule>
  </conditionalFormatting>
  <conditionalFormatting sqref="C11">
    <cfRule type="cellIs" dxfId="2900" priority="170" operator="equal">
      <formula>"Net Cost Per Page"</formula>
    </cfRule>
  </conditionalFormatting>
  <conditionalFormatting sqref="D11:K11">
    <cfRule type="cellIs" dxfId="2899" priority="151" operator="equal">
      <formula>"Device"</formula>
    </cfRule>
  </conditionalFormatting>
  <conditionalFormatting sqref="D11:K11">
    <cfRule type="cellIs" dxfId="2898" priority="152" operator="equal">
      <formula>"Options"</formula>
    </cfRule>
  </conditionalFormatting>
  <conditionalFormatting sqref="D11:K11">
    <cfRule type="cellIs" dxfId="2897" priority="153" operator="equal">
      <formula>"Consumables"</formula>
    </cfRule>
  </conditionalFormatting>
  <conditionalFormatting sqref="D11:K11">
    <cfRule type="cellIs" dxfId="2896" priority="154" operator="equal">
      <formula>"Accessories"</formula>
    </cfRule>
  </conditionalFormatting>
  <conditionalFormatting sqref="D11:K11">
    <cfRule type="cellIs" dxfId="2895" priority="155" operator="equal">
      <formula>"Part Number"</formula>
    </cfRule>
  </conditionalFormatting>
  <conditionalFormatting sqref="D11:K11">
    <cfRule type="cellIs" dxfId="2894" priority="156" operator="equal">
      <formula>"Description"</formula>
    </cfRule>
  </conditionalFormatting>
  <conditionalFormatting sqref="D11:K11">
    <cfRule type="cellIs" dxfId="2893" priority="157" operator="equal">
      <formula>"MSRP"</formula>
    </cfRule>
  </conditionalFormatting>
  <conditionalFormatting sqref="D11:K11">
    <cfRule type="cellIs" dxfId="2892" priority="158" operator="equal">
      <formula>"BSD Price"</formula>
    </cfRule>
  </conditionalFormatting>
  <conditionalFormatting sqref="D11:K11">
    <cfRule type="cellIs" dxfId="2891" priority="159" operator="equal">
      <formula>"Yield"</formula>
    </cfRule>
  </conditionalFormatting>
  <conditionalFormatting sqref="D11:K11">
    <cfRule type="cellIs" dxfId="2890" priority="160" operator="equal">
      <formula>"Net Cost Per Page"</formula>
    </cfRule>
  </conditionalFormatting>
  <conditionalFormatting sqref="C14">
    <cfRule type="cellIs" dxfId="2889" priority="141" operator="equal">
      <formula>"Device"</formula>
    </cfRule>
  </conditionalFormatting>
  <conditionalFormatting sqref="C14">
    <cfRule type="cellIs" dxfId="2888" priority="142" operator="equal">
      <formula>"Options"</formula>
    </cfRule>
  </conditionalFormatting>
  <conditionalFormatting sqref="C14">
    <cfRule type="cellIs" dxfId="2887" priority="143" operator="equal">
      <formula>"Consumables"</formula>
    </cfRule>
  </conditionalFormatting>
  <conditionalFormatting sqref="C14">
    <cfRule type="cellIs" dxfId="2886" priority="144" operator="equal">
      <formula>"Accessories"</formula>
    </cfRule>
  </conditionalFormatting>
  <conditionalFormatting sqref="C14">
    <cfRule type="cellIs" dxfId="2885" priority="145" operator="equal">
      <formula>"Part Number"</formula>
    </cfRule>
  </conditionalFormatting>
  <conditionalFormatting sqref="C14">
    <cfRule type="cellIs" dxfId="2884" priority="146" operator="equal">
      <formula>"Description"</formula>
    </cfRule>
  </conditionalFormatting>
  <conditionalFormatting sqref="C14">
    <cfRule type="cellIs" dxfId="2883" priority="147" operator="equal">
      <formula>"MSRP"</formula>
    </cfRule>
  </conditionalFormatting>
  <conditionalFormatting sqref="C14">
    <cfRule type="cellIs" dxfId="2882" priority="148" operator="equal">
      <formula>"BSD Price"</formula>
    </cfRule>
  </conditionalFormatting>
  <conditionalFormatting sqref="C14">
    <cfRule type="cellIs" dxfId="2881" priority="149" operator="equal">
      <formula>"Yield"</formula>
    </cfRule>
  </conditionalFormatting>
  <conditionalFormatting sqref="C14">
    <cfRule type="cellIs" dxfId="2880" priority="150" operator="equal">
      <formula>"Net Cost Per Page"</formula>
    </cfRule>
  </conditionalFormatting>
  <conditionalFormatting sqref="D14 G14:K14">
    <cfRule type="cellIs" dxfId="2879" priority="131" operator="equal">
      <formula>"Device"</formula>
    </cfRule>
  </conditionalFormatting>
  <conditionalFormatting sqref="D14 G14:K14">
    <cfRule type="cellIs" dxfId="2878" priority="132" operator="equal">
      <formula>"Options"</formula>
    </cfRule>
  </conditionalFormatting>
  <conditionalFormatting sqref="D14 G14:K14">
    <cfRule type="cellIs" dxfId="2877" priority="133" operator="equal">
      <formula>"Consumables"</formula>
    </cfRule>
  </conditionalFormatting>
  <conditionalFormatting sqref="D14 G14:K14">
    <cfRule type="cellIs" dxfId="2876" priority="134" operator="equal">
      <formula>"Accessories"</formula>
    </cfRule>
  </conditionalFormatting>
  <conditionalFormatting sqref="D14 G14:K14">
    <cfRule type="cellIs" dxfId="2875" priority="135" operator="equal">
      <formula>"Part Number"</formula>
    </cfRule>
  </conditionalFormatting>
  <conditionalFormatting sqref="D14 G14:K14">
    <cfRule type="cellIs" dxfId="2874" priority="136" operator="equal">
      <formula>"Description"</formula>
    </cfRule>
  </conditionalFormatting>
  <conditionalFormatting sqref="D14 G14:K14">
    <cfRule type="cellIs" dxfId="2873" priority="137" operator="equal">
      <formula>"MSRP"</formula>
    </cfRule>
  </conditionalFormatting>
  <conditionalFormatting sqref="D14 G14:K14">
    <cfRule type="cellIs" dxfId="2872" priority="138" operator="equal">
      <formula>"BSD Price"</formula>
    </cfRule>
  </conditionalFormatting>
  <conditionalFormatting sqref="D14 G14:K14">
    <cfRule type="cellIs" dxfId="2871" priority="139" operator="equal">
      <formula>"Yield"</formula>
    </cfRule>
  </conditionalFormatting>
  <conditionalFormatting sqref="D14 G14:K14">
    <cfRule type="cellIs" dxfId="2870" priority="140" operator="equal">
      <formula>"Net Cost Per Page"</formula>
    </cfRule>
  </conditionalFormatting>
  <conditionalFormatting sqref="C23">
    <cfRule type="cellIs" dxfId="2869" priority="121" operator="equal">
      <formula>"Device"</formula>
    </cfRule>
  </conditionalFormatting>
  <conditionalFormatting sqref="C23">
    <cfRule type="cellIs" dxfId="2868" priority="122" operator="equal">
      <formula>"Options"</formula>
    </cfRule>
  </conditionalFormatting>
  <conditionalFormatting sqref="C23">
    <cfRule type="cellIs" dxfId="2867" priority="123" operator="equal">
      <formula>"Consumables"</formula>
    </cfRule>
  </conditionalFormatting>
  <conditionalFormatting sqref="C23">
    <cfRule type="cellIs" dxfId="2866" priority="124" operator="equal">
      <formula>"Accessories"</formula>
    </cfRule>
  </conditionalFormatting>
  <conditionalFormatting sqref="C23">
    <cfRule type="cellIs" dxfId="2865" priority="125" operator="equal">
      <formula>"Part Number"</formula>
    </cfRule>
  </conditionalFormatting>
  <conditionalFormatting sqref="C23">
    <cfRule type="cellIs" dxfId="2864" priority="126" operator="equal">
      <formula>"Description"</formula>
    </cfRule>
  </conditionalFormatting>
  <conditionalFormatting sqref="C23">
    <cfRule type="cellIs" dxfId="2863" priority="127" operator="equal">
      <formula>"MSRP"</formula>
    </cfRule>
  </conditionalFormatting>
  <conditionalFormatting sqref="C23">
    <cfRule type="cellIs" dxfId="2862" priority="128" operator="equal">
      <formula>"BSD Price"</formula>
    </cfRule>
  </conditionalFormatting>
  <conditionalFormatting sqref="C23">
    <cfRule type="cellIs" dxfId="2861" priority="129" operator="equal">
      <formula>"Yield"</formula>
    </cfRule>
  </conditionalFormatting>
  <conditionalFormatting sqref="C23">
    <cfRule type="cellIs" dxfId="2860" priority="130" operator="equal">
      <formula>"Net Cost Per Page"</formula>
    </cfRule>
  </conditionalFormatting>
  <conditionalFormatting sqref="C52">
    <cfRule type="cellIs" dxfId="2859" priority="61" operator="equal">
      <formula>"Device"</formula>
    </cfRule>
  </conditionalFormatting>
  <conditionalFormatting sqref="C52">
    <cfRule type="cellIs" dxfId="2858" priority="62" operator="equal">
      <formula>"Options"</formula>
    </cfRule>
  </conditionalFormatting>
  <conditionalFormatting sqref="C52">
    <cfRule type="cellIs" dxfId="2857" priority="63" operator="equal">
      <formula>"Consumables"</formula>
    </cfRule>
  </conditionalFormatting>
  <conditionalFormatting sqref="C52">
    <cfRule type="cellIs" dxfId="2856" priority="64" operator="equal">
      <formula>"Accessories"</formula>
    </cfRule>
  </conditionalFormatting>
  <conditionalFormatting sqref="C52">
    <cfRule type="cellIs" dxfId="2855" priority="65" operator="equal">
      <formula>"Part Number"</formula>
    </cfRule>
  </conditionalFormatting>
  <conditionalFormatting sqref="C52">
    <cfRule type="cellIs" dxfId="2854" priority="66" operator="equal">
      <formula>"Description"</formula>
    </cfRule>
  </conditionalFormatting>
  <conditionalFormatting sqref="C52">
    <cfRule type="cellIs" dxfId="2853" priority="67" operator="equal">
      <formula>"MSRP"</formula>
    </cfRule>
  </conditionalFormatting>
  <conditionalFormatting sqref="C52">
    <cfRule type="cellIs" dxfId="2852" priority="68" operator="equal">
      <formula>"BSD Price"</formula>
    </cfRule>
  </conditionalFormatting>
  <conditionalFormatting sqref="C52">
    <cfRule type="cellIs" dxfId="2851" priority="69" operator="equal">
      <formula>"Yield"</formula>
    </cfRule>
  </conditionalFormatting>
  <conditionalFormatting sqref="C52">
    <cfRule type="cellIs" dxfId="2850" priority="70" operator="equal">
      <formula>"Net Cost Per Page"</formula>
    </cfRule>
  </conditionalFormatting>
  <conditionalFormatting sqref="D52:F52">
    <cfRule type="cellIs" dxfId="2849" priority="51" operator="equal">
      <formula>"Device"</formula>
    </cfRule>
  </conditionalFormatting>
  <conditionalFormatting sqref="D52:F52">
    <cfRule type="cellIs" dxfId="2848" priority="52" operator="equal">
      <formula>"Options"</formula>
    </cfRule>
  </conditionalFormatting>
  <conditionalFormatting sqref="D52:F52">
    <cfRule type="cellIs" dxfId="2847" priority="53" operator="equal">
      <formula>"Consumables"</formula>
    </cfRule>
  </conditionalFormatting>
  <conditionalFormatting sqref="D52:F52">
    <cfRule type="cellIs" dxfId="2846" priority="54" operator="equal">
      <formula>"Accessories"</formula>
    </cfRule>
  </conditionalFormatting>
  <conditionalFormatting sqref="D52:F52">
    <cfRule type="cellIs" dxfId="2845" priority="55" operator="equal">
      <formula>"Part Number"</formula>
    </cfRule>
  </conditionalFormatting>
  <conditionalFormatting sqref="D52:F52">
    <cfRule type="cellIs" dxfId="2844" priority="56" operator="equal">
      <formula>"Description"</formula>
    </cfRule>
  </conditionalFormatting>
  <conditionalFormatting sqref="D52:F52">
    <cfRule type="cellIs" dxfId="2843" priority="57" operator="equal">
      <formula>"MSRP"</formula>
    </cfRule>
  </conditionalFormatting>
  <conditionalFormatting sqref="D52:F52">
    <cfRule type="cellIs" dxfId="2842" priority="58" operator="equal">
      <formula>"BSD Price"</formula>
    </cfRule>
  </conditionalFormatting>
  <conditionalFormatting sqref="D52:F52">
    <cfRule type="cellIs" dxfId="2841" priority="59" operator="equal">
      <formula>"Yield"</formula>
    </cfRule>
  </conditionalFormatting>
  <conditionalFormatting sqref="D52:F52">
    <cfRule type="cellIs" dxfId="2840" priority="60" operator="equal">
      <formula>"Net Cost Per Page"</formula>
    </cfRule>
  </conditionalFormatting>
  <conditionalFormatting sqref="I12:K12">
    <cfRule type="cellIs" dxfId="2839" priority="41" operator="equal">
      <formula>"Device"</formula>
    </cfRule>
  </conditionalFormatting>
  <conditionalFormatting sqref="I12:K12">
    <cfRule type="cellIs" dxfId="2838" priority="42" operator="equal">
      <formula>"Options"</formula>
    </cfRule>
  </conditionalFormatting>
  <conditionalFormatting sqref="I12:K12">
    <cfRule type="cellIs" dxfId="2837" priority="43" operator="equal">
      <formula>"Consumables"</formula>
    </cfRule>
  </conditionalFormatting>
  <conditionalFormatting sqref="I12:K12">
    <cfRule type="cellIs" dxfId="2836" priority="44" operator="equal">
      <formula>"Accessories"</formula>
    </cfRule>
  </conditionalFormatting>
  <conditionalFormatting sqref="I12:K12">
    <cfRule type="cellIs" dxfId="2835" priority="45" operator="equal">
      <formula>"Part Number"</formula>
    </cfRule>
  </conditionalFormatting>
  <conditionalFormatting sqref="I12:K12">
    <cfRule type="cellIs" dxfId="2834" priority="46" operator="equal">
      <formula>"Description"</formula>
    </cfRule>
  </conditionalFormatting>
  <conditionalFormatting sqref="I12:K12">
    <cfRule type="cellIs" dxfId="2833" priority="47" operator="equal">
      <formula>"MSRP"</formula>
    </cfRule>
  </conditionalFormatting>
  <conditionalFormatting sqref="I12:K12">
    <cfRule type="cellIs" dxfId="2832" priority="48" operator="equal">
      <formula>"BSD Price"</formula>
    </cfRule>
  </conditionalFormatting>
  <conditionalFormatting sqref="I12:K12">
    <cfRule type="cellIs" dxfId="2831" priority="49" operator="equal">
      <formula>"Yield"</formula>
    </cfRule>
  </conditionalFormatting>
  <conditionalFormatting sqref="I12:K12">
    <cfRule type="cellIs" dxfId="2830" priority="50" operator="equal">
      <formula>"Net Cost Per Page"</formula>
    </cfRule>
  </conditionalFormatting>
  <conditionalFormatting sqref="I15:K21">
    <cfRule type="cellIs" dxfId="2829" priority="31" operator="equal">
      <formula>"Device"</formula>
    </cfRule>
  </conditionalFormatting>
  <conditionalFormatting sqref="I15:K21">
    <cfRule type="cellIs" dxfId="2828" priority="32" operator="equal">
      <formula>"Options"</formula>
    </cfRule>
  </conditionalFormatting>
  <conditionalFormatting sqref="I15:K21">
    <cfRule type="cellIs" dxfId="2827" priority="33" operator="equal">
      <formula>"Consumables"</formula>
    </cfRule>
  </conditionalFormatting>
  <conditionalFormatting sqref="I15:K21">
    <cfRule type="cellIs" dxfId="2826" priority="34" operator="equal">
      <formula>"Accessories"</formula>
    </cfRule>
  </conditionalFormatting>
  <conditionalFormatting sqref="I15:K21">
    <cfRule type="cellIs" dxfId="2825" priority="35" operator="equal">
      <formula>"Part Number"</formula>
    </cfRule>
  </conditionalFormatting>
  <conditionalFormatting sqref="I15:K21">
    <cfRule type="cellIs" dxfId="2824" priority="36" operator="equal">
      <formula>"Description"</formula>
    </cfRule>
  </conditionalFormatting>
  <conditionalFormatting sqref="I15:K21">
    <cfRule type="cellIs" dxfId="2823" priority="37" operator="equal">
      <formula>"MSRP"</formula>
    </cfRule>
  </conditionalFormatting>
  <conditionalFormatting sqref="I15:K21">
    <cfRule type="cellIs" dxfId="2822" priority="38" operator="equal">
      <formula>"BSD Price"</formula>
    </cfRule>
  </conditionalFormatting>
  <conditionalFormatting sqref="I15:K21">
    <cfRule type="cellIs" dxfId="2821" priority="39" operator="equal">
      <formula>"Yield"</formula>
    </cfRule>
  </conditionalFormatting>
  <conditionalFormatting sqref="I15:K21">
    <cfRule type="cellIs" dxfId="2820" priority="40" operator="equal">
      <formula>"Net Cost Per Page"</formula>
    </cfRule>
  </conditionalFormatting>
  <conditionalFormatting sqref="I24:K39">
    <cfRule type="cellIs" dxfId="2819" priority="21" operator="equal">
      <formula>"Device"</formula>
    </cfRule>
  </conditionalFormatting>
  <conditionalFormatting sqref="I24:K39">
    <cfRule type="cellIs" dxfId="2818" priority="22" operator="equal">
      <formula>"Options"</formula>
    </cfRule>
  </conditionalFormatting>
  <conditionalFormatting sqref="I24:K39">
    <cfRule type="cellIs" dxfId="2817" priority="23" operator="equal">
      <formula>"Consumables"</formula>
    </cfRule>
  </conditionalFormatting>
  <conditionalFormatting sqref="I24:K39">
    <cfRule type="cellIs" dxfId="2816" priority="24" operator="equal">
      <formula>"Accessories"</formula>
    </cfRule>
  </conditionalFormatting>
  <conditionalFormatting sqref="I24:K39">
    <cfRule type="cellIs" dxfId="2815" priority="25" operator="equal">
      <formula>"Part Number"</formula>
    </cfRule>
  </conditionalFormatting>
  <conditionalFormatting sqref="I24:K39">
    <cfRule type="cellIs" dxfId="2814" priority="26" operator="equal">
      <formula>"Description"</formula>
    </cfRule>
  </conditionalFormatting>
  <conditionalFormatting sqref="I24:K39">
    <cfRule type="cellIs" dxfId="2813" priority="27" operator="equal">
      <formula>"MSRP"</formula>
    </cfRule>
  </conditionalFormatting>
  <conditionalFormatting sqref="I24:K39">
    <cfRule type="cellIs" dxfId="2812" priority="28" operator="equal">
      <formula>"BSD Price"</formula>
    </cfRule>
  </conditionalFormatting>
  <conditionalFormatting sqref="I24:K39">
    <cfRule type="cellIs" dxfId="2811" priority="29" operator="equal">
      <formula>"Yield"</formula>
    </cfRule>
  </conditionalFormatting>
  <conditionalFormatting sqref="I24:K39">
    <cfRule type="cellIs" dxfId="2810" priority="30" operator="equal">
      <formula>"Net Cost Per Page"</formula>
    </cfRule>
  </conditionalFormatting>
  <conditionalFormatting sqref="E14:F14">
    <cfRule type="cellIs" dxfId="2809" priority="11" operator="equal">
      <formula>"Device"</formula>
    </cfRule>
  </conditionalFormatting>
  <conditionalFormatting sqref="E14:F14">
    <cfRule type="cellIs" dxfId="2808" priority="12" operator="equal">
      <formula>"Options"</formula>
    </cfRule>
  </conditionalFormatting>
  <conditionalFormatting sqref="E14:F14">
    <cfRule type="cellIs" dxfId="2807" priority="13" operator="equal">
      <formula>"Consumables"</formula>
    </cfRule>
  </conditionalFormatting>
  <conditionalFormatting sqref="E14:F14">
    <cfRule type="cellIs" dxfId="2806" priority="14" operator="equal">
      <formula>"Accessories"</formula>
    </cfRule>
  </conditionalFormatting>
  <conditionalFormatting sqref="E14:F14">
    <cfRule type="cellIs" dxfId="2805" priority="15" operator="equal">
      <formula>"Part Number"</formula>
    </cfRule>
  </conditionalFormatting>
  <conditionalFormatting sqref="E14:F14">
    <cfRule type="cellIs" dxfId="2804" priority="16" operator="equal">
      <formula>"Description"</formula>
    </cfRule>
  </conditionalFormatting>
  <conditionalFormatting sqref="E14:F14">
    <cfRule type="cellIs" dxfId="2803" priority="17" operator="equal">
      <formula>"MSRP"</formula>
    </cfRule>
  </conditionalFormatting>
  <conditionalFormatting sqref="E14:F14">
    <cfRule type="cellIs" dxfId="2802" priority="18" operator="equal">
      <formula>"BSD Price"</formula>
    </cfRule>
  </conditionalFormatting>
  <conditionalFormatting sqref="E14:F14">
    <cfRule type="cellIs" dxfId="2801" priority="19" operator="equal">
      <formula>"Yield"</formula>
    </cfRule>
  </conditionalFormatting>
  <conditionalFormatting sqref="E14:F14">
    <cfRule type="cellIs" dxfId="2800" priority="20" operator="equal">
      <formula>"Net Cost Per Page"</formula>
    </cfRule>
  </conditionalFormatting>
  <conditionalFormatting sqref="E23:F23">
    <cfRule type="cellIs" dxfId="2799" priority="1" operator="equal">
      <formula>"Device"</formula>
    </cfRule>
  </conditionalFormatting>
  <conditionalFormatting sqref="E23:F23">
    <cfRule type="cellIs" dxfId="2798" priority="2" operator="equal">
      <formula>"Options"</formula>
    </cfRule>
  </conditionalFormatting>
  <conditionalFormatting sqref="E23:F23">
    <cfRule type="cellIs" dxfId="2797" priority="3" operator="equal">
      <formula>"Consumables"</formula>
    </cfRule>
  </conditionalFormatting>
  <conditionalFormatting sqref="E23:F23">
    <cfRule type="cellIs" dxfId="2796" priority="4" operator="equal">
      <formula>"Accessories"</formula>
    </cfRule>
  </conditionalFormatting>
  <conditionalFormatting sqref="E23:F23">
    <cfRule type="cellIs" dxfId="2795" priority="5" operator="equal">
      <formula>"Part Number"</formula>
    </cfRule>
  </conditionalFormatting>
  <conditionalFormatting sqref="E23:F23">
    <cfRule type="cellIs" dxfId="2794" priority="6" operator="equal">
      <formula>"Description"</formula>
    </cfRule>
  </conditionalFormatting>
  <conditionalFormatting sqref="E23:F23">
    <cfRule type="cellIs" dxfId="2793" priority="7" operator="equal">
      <formula>"MSRP"</formula>
    </cfRule>
  </conditionalFormatting>
  <conditionalFormatting sqref="E23:F23">
    <cfRule type="cellIs" dxfId="2792" priority="8" operator="equal">
      <formula>"BSD Price"</formula>
    </cfRule>
  </conditionalFormatting>
  <conditionalFormatting sqref="E23:F23">
    <cfRule type="cellIs" dxfId="2791" priority="9" operator="equal">
      <formula>"Yield"</formula>
    </cfRule>
  </conditionalFormatting>
  <conditionalFormatting sqref="E23:F23">
    <cfRule type="cellIs" dxfId="2790" priority="10" operator="equal">
      <formula>"Net Cost Per Page"</formula>
    </cfRule>
  </conditionalFormatting>
  <pageMargins left="0.7" right="0.7" top="0.75" bottom="0.75" header="0.3" footer="0.3"/>
  <pageSetup scale="50"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15"/>
  <sheetViews>
    <sheetView zoomScale="85" zoomScaleNormal="85" workbookViewId="0">
      <pane ySplit="11" topLeftCell="A12" activePane="bottomLeft" state="frozen"/>
      <selection pane="bottomLeft" activeCell="C10" sqref="C10"/>
    </sheetView>
  </sheetViews>
  <sheetFormatPr defaultColWidth="14.44140625" defaultRowHeight="15.75" customHeight="1"/>
  <cols>
    <col min="1" max="1" width="14.44140625" style="350"/>
    <col min="2" max="2" width="69.5546875" style="336" customWidth="1"/>
    <col min="3" max="7" width="14.44140625" style="350"/>
    <col min="8" max="8" width="16.21875" style="350" customWidth="1"/>
    <col min="9" max="9" width="10.21875" style="336" customWidth="1"/>
    <col min="10" max="16384" width="14.44140625" style="336"/>
  </cols>
  <sheetData>
    <row r="1" spans="1:22" ht="13.2">
      <c r="A1" s="332"/>
      <c r="B1" s="333"/>
      <c r="C1" s="334"/>
      <c r="D1" s="334"/>
      <c r="E1" s="334"/>
      <c r="F1" s="334"/>
      <c r="G1" s="332"/>
      <c r="H1" s="370"/>
      <c r="I1" s="333"/>
      <c r="J1" s="333"/>
      <c r="K1" s="333"/>
      <c r="L1" s="333"/>
      <c r="M1" s="333"/>
      <c r="N1" s="333"/>
      <c r="O1" s="333"/>
      <c r="P1" s="333"/>
      <c r="Q1" s="333"/>
      <c r="R1" s="333"/>
      <c r="S1" s="333"/>
      <c r="T1" s="333"/>
      <c r="U1" s="333"/>
      <c r="V1" s="333"/>
    </row>
    <row r="2" spans="1:22" ht="13.2">
      <c r="A2" s="332"/>
      <c r="B2" s="333"/>
      <c r="C2" s="334"/>
      <c r="D2" s="334"/>
      <c r="E2" s="334"/>
      <c r="F2" s="334"/>
      <c r="G2" s="332"/>
      <c r="H2" s="370"/>
      <c r="I2" s="333"/>
      <c r="J2" s="333"/>
      <c r="K2" s="333"/>
      <c r="L2" s="333"/>
      <c r="M2" s="333"/>
      <c r="N2" s="333"/>
      <c r="O2" s="333"/>
      <c r="P2" s="333"/>
      <c r="Q2" s="333"/>
      <c r="R2" s="333"/>
      <c r="S2" s="333"/>
      <c r="T2" s="333"/>
      <c r="U2" s="333"/>
      <c r="V2" s="333"/>
    </row>
    <row r="3" spans="1:22" ht="12.75" customHeight="1">
      <c r="A3" s="332"/>
      <c r="B3" s="333"/>
      <c r="C3" s="334"/>
      <c r="D3" s="334"/>
      <c r="E3" s="334"/>
      <c r="F3" s="334"/>
      <c r="G3" s="334"/>
      <c r="H3" s="371"/>
      <c r="I3" s="334"/>
      <c r="J3" s="333"/>
      <c r="K3" s="333"/>
      <c r="L3" s="333"/>
      <c r="M3" s="333"/>
      <c r="N3" s="333"/>
      <c r="O3" s="333"/>
      <c r="P3" s="333"/>
      <c r="Q3" s="333"/>
      <c r="R3" s="333"/>
      <c r="S3" s="333"/>
    </row>
    <row r="4" spans="1:22" ht="12.75" customHeight="1">
      <c r="A4" s="332"/>
      <c r="B4" s="333"/>
      <c r="C4" s="334"/>
      <c r="D4" s="334"/>
      <c r="E4" s="334"/>
      <c r="F4" s="334"/>
      <c r="G4" s="334"/>
      <c r="H4" s="371"/>
      <c r="I4" s="334"/>
      <c r="J4" s="333"/>
      <c r="K4" s="333"/>
      <c r="L4" s="333"/>
      <c r="M4" s="333"/>
      <c r="N4" s="333"/>
      <c r="O4" s="333"/>
      <c r="P4" s="333"/>
      <c r="Q4" s="333"/>
      <c r="R4" s="333"/>
      <c r="S4" s="333"/>
    </row>
    <row r="5" spans="1:22" ht="12.75" customHeight="1">
      <c r="A5" s="337"/>
      <c r="B5" s="333"/>
      <c r="C5" s="334"/>
      <c r="D5" s="334"/>
      <c r="E5" s="334"/>
      <c r="F5" s="334"/>
      <c r="G5" s="334"/>
      <c r="H5" s="371"/>
      <c r="I5" s="334"/>
      <c r="J5" s="333"/>
      <c r="K5" s="333"/>
      <c r="L5" s="333"/>
      <c r="M5" s="333"/>
      <c r="N5" s="333"/>
      <c r="O5" s="333"/>
      <c r="P5" s="333"/>
      <c r="Q5" s="333"/>
      <c r="R5" s="333"/>
      <c r="S5" s="333"/>
    </row>
    <row r="6" spans="1:22" ht="12.75" customHeight="1">
      <c r="A6" s="332"/>
      <c r="B6" s="333"/>
      <c r="C6" s="334"/>
      <c r="D6" s="334"/>
      <c r="E6" s="334"/>
      <c r="F6" s="334"/>
      <c r="G6" s="334"/>
      <c r="H6" s="371"/>
      <c r="I6" s="334"/>
      <c r="J6" s="333"/>
      <c r="K6" s="333"/>
      <c r="L6" s="333"/>
      <c r="M6" s="333"/>
      <c r="N6" s="333"/>
      <c r="O6" s="333"/>
      <c r="P6" s="333"/>
      <c r="Q6" s="333"/>
      <c r="R6" s="333"/>
      <c r="S6" s="333"/>
    </row>
    <row r="7" spans="1:22" ht="12.75" customHeight="1">
      <c r="A7" s="332"/>
      <c r="B7" s="333"/>
      <c r="C7" s="334"/>
      <c r="D7" s="332"/>
      <c r="E7" s="332"/>
      <c r="F7" s="332"/>
      <c r="G7" s="333"/>
      <c r="H7" s="372"/>
      <c r="I7" s="333"/>
      <c r="J7" s="333"/>
      <c r="K7" s="333"/>
      <c r="L7" s="333"/>
      <c r="M7" s="333"/>
      <c r="N7" s="333"/>
      <c r="O7" s="333"/>
      <c r="P7" s="333"/>
      <c r="Q7" s="333"/>
      <c r="R7" s="333"/>
      <c r="S7" s="333"/>
    </row>
    <row r="8" spans="1:22" ht="12.75" customHeight="1">
      <c r="A8" s="332"/>
      <c r="B8" s="333"/>
      <c r="C8" s="334"/>
      <c r="D8" s="332"/>
      <c r="E8" s="332"/>
      <c r="F8" s="332"/>
      <c r="G8" s="333"/>
      <c r="H8" s="372"/>
      <c r="I8" s="333"/>
      <c r="J8" s="333"/>
      <c r="K8" s="333"/>
      <c r="L8" s="333"/>
      <c r="M8" s="333"/>
      <c r="N8" s="333"/>
      <c r="O8" s="333"/>
      <c r="P8" s="333"/>
      <c r="Q8" s="333"/>
      <c r="R8" s="333"/>
      <c r="S8" s="333"/>
    </row>
    <row r="9" spans="1:22" ht="39" customHeight="1" thickBot="1">
      <c r="A9" s="332"/>
      <c r="B9" s="333"/>
      <c r="C9" s="334"/>
      <c r="D9" s="334"/>
      <c r="E9" s="334"/>
      <c r="F9" s="334"/>
      <c r="G9" s="332"/>
      <c r="H9" s="370"/>
      <c r="I9" s="333"/>
      <c r="J9" s="333"/>
      <c r="K9" s="333"/>
      <c r="L9" s="333"/>
      <c r="M9" s="333"/>
      <c r="N9" s="333"/>
      <c r="O9" s="333"/>
      <c r="P9" s="333"/>
      <c r="Q9" s="333"/>
      <c r="R9" s="333"/>
      <c r="S9" s="333"/>
      <c r="T9" s="333"/>
      <c r="U9" s="333"/>
      <c r="V9" s="333"/>
    </row>
    <row r="10" spans="1:22" ht="41.25" customHeight="1" thickBot="1">
      <c r="A10" s="227" t="s">
        <v>9</v>
      </c>
      <c r="B10" s="228" t="s">
        <v>4067</v>
      </c>
      <c r="C10" s="229"/>
      <c r="D10" s="230"/>
      <c r="E10" s="230"/>
      <c r="F10" s="230"/>
      <c r="G10" s="232"/>
      <c r="H10" s="233"/>
      <c r="I10" s="234"/>
      <c r="J10" s="234"/>
      <c r="K10" s="234"/>
      <c r="L10" s="338"/>
      <c r="M10" s="338"/>
      <c r="N10" s="338"/>
      <c r="O10" s="338"/>
      <c r="P10" s="338"/>
      <c r="Q10" s="338"/>
    </row>
    <row r="11" spans="1:22" ht="46.8">
      <c r="A11" s="235" t="s">
        <v>10</v>
      </c>
      <c r="B11" s="269" t="s">
        <v>11</v>
      </c>
      <c r="C11" s="270" t="s">
        <v>2</v>
      </c>
      <c r="D11" s="237" t="s">
        <v>4122</v>
      </c>
      <c r="E11" s="237" t="s">
        <v>4239</v>
      </c>
      <c r="F11" s="237" t="s">
        <v>4240</v>
      </c>
      <c r="G11" s="237" t="s">
        <v>4125</v>
      </c>
      <c r="H11" s="237" t="s">
        <v>33</v>
      </c>
      <c r="I11" s="237" t="s">
        <v>4126</v>
      </c>
      <c r="J11" s="237" t="s">
        <v>4127</v>
      </c>
      <c r="K11" s="238" t="s">
        <v>4128</v>
      </c>
      <c r="L11" s="333"/>
      <c r="M11" s="333"/>
    </row>
    <row r="12" spans="1:22" ht="211.8" thickBot="1">
      <c r="A12" s="239" t="s">
        <v>4068</v>
      </c>
      <c r="B12" s="240" t="s">
        <v>4112</v>
      </c>
      <c r="C12" s="242">
        <v>9330</v>
      </c>
      <c r="D12" s="242">
        <v>6531</v>
      </c>
      <c r="E12" s="242">
        <f>C12-D12</f>
        <v>2799</v>
      </c>
      <c r="F12" s="243">
        <f>E12/C12</f>
        <v>0.3</v>
      </c>
      <c r="G12" s="244"/>
      <c r="H12" s="245"/>
      <c r="I12" s="242">
        <v>242</v>
      </c>
      <c r="J12" s="242">
        <v>193</v>
      </c>
      <c r="K12" s="242">
        <v>163</v>
      </c>
      <c r="L12" s="339"/>
      <c r="M12" s="339"/>
    </row>
    <row r="13" spans="1:22" ht="13.8" thickBot="1">
      <c r="A13" s="332"/>
      <c r="B13" s="333"/>
      <c r="C13" s="334"/>
      <c r="D13" s="334"/>
      <c r="E13" s="334"/>
      <c r="F13" s="334"/>
      <c r="G13" s="332"/>
      <c r="H13" s="372"/>
      <c r="I13" s="333"/>
      <c r="J13" s="333"/>
      <c r="K13" s="333"/>
      <c r="L13" s="333"/>
      <c r="M13" s="333"/>
    </row>
    <row r="14" spans="1:22" ht="46.8">
      <c r="A14" s="340" t="s">
        <v>10</v>
      </c>
      <c r="B14" s="341" t="s">
        <v>14</v>
      </c>
      <c r="C14" s="270" t="s">
        <v>2</v>
      </c>
      <c r="D14" s="237" t="s">
        <v>4122</v>
      </c>
      <c r="E14" s="237" t="s">
        <v>4239</v>
      </c>
      <c r="F14" s="237" t="s">
        <v>4240</v>
      </c>
      <c r="G14" s="237" t="s">
        <v>4125</v>
      </c>
      <c r="H14" s="237" t="s">
        <v>33</v>
      </c>
      <c r="I14" s="237" t="s">
        <v>4126</v>
      </c>
      <c r="J14" s="237" t="s">
        <v>4127</v>
      </c>
      <c r="K14" s="238" t="s">
        <v>4128</v>
      </c>
      <c r="L14" s="338"/>
      <c r="M14" s="338"/>
    </row>
    <row r="15" spans="1:22" ht="13.2">
      <c r="A15" s="342" t="s">
        <v>4069</v>
      </c>
      <c r="B15" s="343" t="s">
        <v>21</v>
      </c>
      <c r="C15" s="344">
        <v>317.14</v>
      </c>
      <c r="D15" s="344">
        <v>253.71199999999999</v>
      </c>
      <c r="E15" s="344">
        <f>C15-D15</f>
        <v>63.427999999999997</v>
      </c>
      <c r="F15" s="363">
        <f>E15/C15</f>
        <v>0.2</v>
      </c>
      <c r="G15" s="345"/>
      <c r="H15" s="373"/>
      <c r="I15" s="254">
        <v>9</v>
      </c>
      <c r="J15" s="254">
        <v>7</v>
      </c>
      <c r="K15" s="316">
        <v>6</v>
      </c>
      <c r="L15" s="333"/>
      <c r="M15" s="333"/>
    </row>
    <row r="16" spans="1:22" ht="13.2">
      <c r="A16" s="342" t="s">
        <v>4070</v>
      </c>
      <c r="B16" s="343" t="s">
        <v>92</v>
      </c>
      <c r="C16" s="344">
        <v>634.29</v>
      </c>
      <c r="D16" s="344">
        <v>507.43200000000002</v>
      </c>
      <c r="E16" s="344">
        <f t="shared" ref="E16:E20" si="0">C16-D16</f>
        <v>126.85799999999995</v>
      </c>
      <c r="F16" s="363">
        <f t="shared" ref="F16:F20" si="1">E16/C16</f>
        <v>0.19999999999999993</v>
      </c>
      <c r="G16" s="345"/>
      <c r="H16" s="373"/>
      <c r="I16" s="254">
        <v>19</v>
      </c>
      <c r="J16" s="254">
        <v>15</v>
      </c>
      <c r="K16" s="316">
        <v>13</v>
      </c>
      <c r="L16" s="333"/>
      <c r="M16" s="333"/>
    </row>
    <row r="17" spans="1:17" ht="13.2">
      <c r="A17" s="342" t="s">
        <v>4071</v>
      </c>
      <c r="B17" s="343" t="s">
        <v>99</v>
      </c>
      <c r="C17" s="344">
        <v>380</v>
      </c>
      <c r="D17" s="344">
        <v>304</v>
      </c>
      <c r="E17" s="344">
        <f t="shared" si="0"/>
        <v>76</v>
      </c>
      <c r="F17" s="363">
        <f t="shared" si="1"/>
        <v>0.2</v>
      </c>
      <c r="G17" s="345"/>
      <c r="H17" s="373"/>
      <c r="I17" s="254">
        <v>11</v>
      </c>
      <c r="J17" s="254">
        <v>9</v>
      </c>
      <c r="K17" s="316">
        <v>8</v>
      </c>
      <c r="L17" s="333"/>
      <c r="M17" s="333"/>
    </row>
    <row r="18" spans="1:17" ht="13.2">
      <c r="A18" s="342" t="s">
        <v>4072</v>
      </c>
      <c r="B18" s="343" t="s">
        <v>153</v>
      </c>
      <c r="C18" s="344">
        <v>190</v>
      </c>
      <c r="D18" s="344">
        <v>152</v>
      </c>
      <c r="E18" s="344">
        <f t="shared" si="0"/>
        <v>38</v>
      </c>
      <c r="F18" s="363">
        <f t="shared" si="1"/>
        <v>0.2</v>
      </c>
      <c r="G18" s="345"/>
      <c r="H18" s="373"/>
      <c r="I18" s="254">
        <v>6</v>
      </c>
      <c r="J18" s="254">
        <v>4</v>
      </c>
      <c r="K18" s="316">
        <v>4</v>
      </c>
      <c r="L18" s="333"/>
      <c r="M18" s="333"/>
    </row>
    <row r="19" spans="1:17" ht="13.2">
      <c r="A19" s="342" t="s">
        <v>4073</v>
      </c>
      <c r="B19" s="343" t="s">
        <v>103</v>
      </c>
      <c r="C19" s="344">
        <v>380</v>
      </c>
      <c r="D19" s="344">
        <v>304</v>
      </c>
      <c r="E19" s="344">
        <f t="shared" si="0"/>
        <v>76</v>
      </c>
      <c r="F19" s="363">
        <f t="shared" si="1"/>
        <v>0.2</v>
      </c>
      <c r="G19" s="345"/>
      <c r="H19" s="373"/>
      <c r="I19" s="254">
        <v>11</v>
      </c>
      <c r="J19" s="254">
        <v>9</v>
      </c>
      <c r="K19" s="316">
        <v>8</v>
      </c>
      <c r="L19" s="333"/>
      <c r="M19" s="333"/>
    </row>
    <row r="20" spans="1:17" ht="13.8" thickBot="1">
      <c r="A20" s="346" t="s">
        <v>4074</v>
      </c>
      <c r="B20" s="347" t="s">
        <v>97</v>
      </c>
      <c r="C20" s="348">
        <v>761.43</v>
      </c>
      <c r="D20" s="348">
        <v>609.14400000000001</v>
      </c>
      <c r="E20" s="348">
        <f t="shared" si="0"/>
        <v>152.28599999999994</v>
      </c>
      <c r="F20" s="366">
        <f t="shared" si="1"/>
        <v>0.19999999999999993</v>
      </c>
      <c r="G20" s="349"/>
      <c r="H20" s="374"/>
      <c r="I20" s="242">
        <v>23</v>
      </c>
      <c r="J20" s="242">
        <v>18</v>
      </c>
      <c r="K20" s="246">
        <v>15</v>
      </c>
      <c r="L20" s="333"/>
      <c r="M20" s="333"/>
    </row>
    <row r="21" spans="1:17" ht="15.6" thickBot="1">
      <c r="G21" s="332"/>
      <c r="H21" s="370"/>
      <c r="I21" s="351"/>
      <c r="J21" s="375"/>
      <c r="K21" s="351"/>
      <c r="L21" s="351"/>
      <c r="M21" s="351"/>
      <c r="N21" s="351"/>
      <c r="O21" s="351"/>
      <c r="P21" s="351"/>
      <c r="Q21" s="351"/>
    </row>
    <row r="22" spans="1:17" ht="46.8">
      <c r="A22" s="340" t="s">
        <v>10</v>
      </c>
      <c r="B22" s="341" t="s">
        <v>24</v>
      </c>
      <c r="C22" s="270" t="s">
        <v>2</v>
      </c>
      <c r="D22" s="237" t="s">
        <v>4122</v>
      </c>
      <c r="E22" s="237" t="s">
        <v>4239</v>
      </c>
      <c r="F22" s="237" t="s">
        <v>4240</v>
      </c>
      <c r="G22" s="237" t="s">
        <v>4125</v>
      </c>
      <c r="H22" s="237" t="s">
        <v>33</v>
      </c>
      <c r="I22" s="237" t="s">
        <v>4126</v>
      </c>
      <c r="J22" s="237" t="s">
        <v>4127</v>
      </c>
      <c r="K22" s="238" t="s">
        <v>4128</v>
      </c>
      <c r="L22" s="333"/>
      <c r="M22" s="333"/>
      <c r="N22" s="333"/>
      <c r="O22" s="333"/>
      <c r="P22" s="333"/>
      <c r="Q22" s="333"/>
    </row>
    <row r="23" spans="1:17" ht="13.2">
      <c r="A23" s="342" t="s">
        <v>4075</v>
      </c>
      <c r="B23" s="343" t="s">
        <v>4076</v>
      </c>
      <c r="C23" s="344">
        <v>380</v>
      </c>
      <c r="D23" s="344">
        <v>304</v>
      </c>
      <c r="E23" s="344">
        <f>C23-D23</f>
        <v>76</v>
      </c>
      <c r="F23" s="363">
        <f>E23/C23</f>
        <v>0.2</v>
      </c>
      <c r="G23" s="345"/>
      <c r="H23" s="373"/>
      <c r="I23" s="254">
        <v>11</v>
      </c>
      <c r="J23" s="254">
        <v>9</v>
      </c>
      <c r="K23" s="316">
        <v>8</v>
      </c>
      <c r="L23" s="333"/>
      <c r="M23" s="333"/>
    </row>
    <row r="24" spans="1:17" ht="13.2">
      <c r="A24" s="342" t="s">
        <v>994</v>
      </c>
      <c r="B24" s="343" t="s">
        <v>4077</v>
      </c>
      <c r="C24" s="344">
        <v>62.86</v>
      </c>
      <c r="D24" s="344">
        <v>50.288000000000004</v>
      </c>
      <c r="E24" s="344">
        <f t="shared" ref="E24:E39" si="2">C24-D24</f>
        <v>12.571999999999996</v>
      </c>
      <c r="F24" s="363">
        <f t="shared" ref="F24:F39" si="3">E24/C24</f>
        <v>0.19999999999999993</v>
      </c>
      <c r="G24" s="345"/>
      <c r="H24" s="373"/>
      <c r="I24" s="254">
        <v>2</v>
      </c>
      <c r="J24" s="254">
        <v>1</v>
      </c>
      <c r="K24" s="316">
        <v>1</v>
      </c>
      <c r="L24" s="333"/>
      <c r="M24" s="333"/>
    </row>
    <row r="25" spans="1:17" ht="13.2">
      <c r="A25" s="342" t="s">
        <v>1010</v>
      </c>
      <c r="B25" s="343" t="s">
        <v>30</v>
      </c>
      <c r="C25" s="344">
        <v>75.709999999999994</v>
      </c>
      <c r="D25" s="344">
        <v>60.567999999999998</v>
      </c>
      <c r="E25" s="344">
        <f t="shared" si="2"/>
        <v>15.141999999999996</v>
      </c>
      <c r="F25" s="363">
        <f t="shared" si="3"/>
        <v>0.19999999999999996</v>
      </c>
      <c r="G25" s="345"/>
      <c r="H25" s="373"/>
      <c r="I25" s="254">
        <v>2</v>
      </c>
      <c r="J25" s="254">
        <v>2</v>
      </c>
      <c r="K25" s="316">
        <v>2</v>
      </c>
      <c r="L25" s="333"/>
      <c r="M25" s="333"/>
    </row>
    <row r="26" spans="1:17" ht="13.2">
      <c r="A26" s="342" t="s">
        <v>4052</v>
      </c>
      <c r="B26" s="343" t="s">
        <v>4053</v>
      </c>
      <c r="C26" s="344">
        <v>226.85</v>
      </c>
      <c r="D26" s="344">
        <v>181.48000000000002</v>
      </c>
      <c r="E26" s="344">
        <f t="shared" si="2"/>
        <v>45.369999999999976</v>
      </c>
      <c r="F26" s="363">
        <f t="shared" si="3"/>
        <v>0.1999999999999999</v>
      </c>
      <c r="G26" s="345"/>
      <c r="H26" s="373"/>
      <c r="I26" s="254">
        <v>7</v>
      </c>
      <c r="J26" s="254">
        <v>5</v>
      </c>
      <c r="K26" s="316">
        <v>5</v>
      </c>
      <c r="L26" s="333"/>
      <c r="M26" s="333"/>
    </row>
    <row r="27" spans="1:17" ht="13.2">
      <c r="A27" s="342" t="s">
        <v>851</v>
      </c>
      <c r="B27" s="343" t="s">
        <v>4054</v>
      </c>
      <c r="C27" s="344">
        <v>434.29</v>
      </c>
      <c r="D27" s="344">
        <v>347.43200000000002</v>
      </c>
      <c r="E27" s="344">
        <f t="shared" si="2"/>
        <v>86.858000000000004</v>
      </c>
      <c r="F27" s="363">
        <f t="shared" si="3"/>
        <v>0.2</v>
      </c>
      <c r="G27" s="345"/>
      <c r="H27" s="373"/>
      <c r="I27" s="254">
        <v>13</v>
      </c>
      <c r="J27" s="254">
        <v>10</v>
      </c>
      <c r="K27" s="316">
        <v>9</v>
      </c>
      <c r="L27" s="333"/>
      <c r="M27" s="333"/>
    </row>
    <row r="28" spans="1:17" ht="13.2">
      <c r="A28" s="342" t="s">
        <v>853</v>
      </c>
      <c r="B28" s="343" t="s">
        <v>4055</v>
      </c>
      <c r="C28" s="344">
        <v>645.71</v>
      </c>
      <c r="D28" s="344">
        <v>516.5680000000001</v>
      </c>
      <c r="E28" s="344">
        <f t="shared" si="2"/>
        <v>129.14199999999994</v>
      </c>
      <c r="F28" s="363">
        <f t="shared" si="3"/>
        <v>0.1999999999999999</v>
      </c>
      <c r="G28" s="345"/>
      <c r="H28" s="373"/>
      <c r="I28" s="254">
        <v>19</v>
      </c>
      <c r="J28" s="254">
        <v>15</v>
      </c>
      <c r="K28" s="316">
        <v>13</v>
      </c>
      <c r="L28" s="333"/>
      <c r="M28" s="333"/>
    </row>
    <row r="29" spans="1:17" ht="13.2">
      <c r="A29" s="342" t="s">
        <v>855</v>
      </c>
      <c r="B29" s="343" t="s">
        <v>4056</v>
      </c>
      <c r="C29" s="344">
        <v>227.14</v>
      </c>
      <c r="D29" s="344">
        <v>181.71199999999999</v>
      </c>
      <c r="E29" s="344">
        <f t="shared" si="2"/>
        <v>45.427999999999997</v>
      </c>
      <c r="F29" s="363">
        <f t="shared" si="3"/>
        <v>0.2</v>
      </c>
      <c r="G29" s="345"/>
      <c r="H29" s="373"/>
      <c r="I29" s="254">
        <v>7</v>
      </c>
      <c r="J29" s="254">
        <v>5</v>
      </c>
      <c r="K29" s="316">
        <v>5</v>
      </c>
      <c r="L29" s="333"/>
      <c r="M29" s="333"/>
    </row>
    <row r="30" spans="1:17" ht="13.2">
      <c r="A30" s="342" t="s">
        <v>1334</v>
      </c>
      <c r="B30" s="343" t="s">
        <v>1566</v>
      </c>
      <c r="C30" s="344">
        <v>288.57</v>
      </c>
      <c r="D30" s="344">
        <v>230.85599999999999</v>
      </c>
      <c r="E30" s="344">
        <f t="shared" si="2"/>
        <v>57.713999999999999</v>
      </c>
      <c r="F30" s="363">
        <f t="shared" si="3"/>
        <v>0.2</v>
      </c>
      <c r="G30" s="345"/>
      <c r="H30" s="373"/>
      <c r="I30" s="254">
        <v>9</v>
      </c>
      <c r="J30" s="254">
        <v>7</v>
      </c>
      <c r="K30" s="316">
        <v>6</v>
      </c>
      <c r="L30" s="333"/>
      <c r="M30" s="333"/>
    </row>
    <row r="31" spans="1:17" ht="13.2">
      <c r="A31" s="342" t="s">
        <v>1336</v>
      </c>
      <c r="B31" s="343" t="s">
        <v>1564</v>
      </c>
      <c r="C31" s="344">
        <v>288.57</v>
      </c>
      <c r="D31" s="344">
        <v>230.85599999999999</v>
      </c>
      <c r="E31" s="344">
        <f t="shared" si="2"/>
        <v>57.713999999999999</v>
      </c>
      <c r="F31" s="363">
        <f t="shared" si="3"/>
        <v>0.2</v>
      </c>
      <c r="G31" s="345"/>
      <c r="H31" s="373"/>
      <c r="I31" s="254">
        <v>9</v>
      </c>
      <c r="J31" s="254">
        <v>7</v>
      </c>
      <c r="K31" s="316">
        <v>6</v>
      </c>
      <c r="L31" s="333"/>
      <c r="M31" s="333"/>
    </row>
    <row r="32" spans="1:17" ht="13.2">
      <c r="A32" s="342" t="s">
        <v>1338</v>
      </c>
      <c r="B32" s="343" t="s">
        <v>1562</v>
      </c>
      <c r="C32" s="344">
        <v>288.57</v>
      </c>
      <c r="D32" s="344">
        <v>230.85599999999999</v>
      </c>
      <c r="E32" s="344">
        <f t="shared" si="2"/>
        <v>57.713999999999999</v>
      </c>
      <c r="F32" s="363">
        <f t="shared" si="3"/>
        <v>0.2</v>
      </c>
      <c r="G32" s="345"/>
      <c r="H32" s="373"/>
      <c r="I32" s="254">
        <v>9</v>
      </c>
      <c r="J32" s="254">
        <v>7</v>
      </c>
      <c r="K32" s="316">
        <v>6</v>
      </c>
      <c r="L32" s="333"/>
      <c r="M32" s="333"/>
    </row>
    <row r="33" spans="1:22" ht="13.2">
      <c r="A33" s="342" t="s">
        <v>1340</v>
      </c>
      <c r="B33" s="343" t="s">
        <v>1567</v>
      </c>
      <c r="C33" s="344">
        <v>288.57</v>
      </c>
      <c r="D33" s="344">
        <v>230.85599999999999</v>
      </c>
      <c r="E33" s="344">
        <f t="shared" si="2"/>
        <v>57.713999999999999</v>
      </c>
      <c r="F33" s="363">
        <f t="shared" si="3"/>
        <v>0.2</v>
      </c>
      <c r="G33" s="345"/>
      <c r="H33" s="373"/>
      <c r="I33" s="254">
        <v>9</v>
      </c>
      <c r="J33" s="254">
        <v>7</v>
      </c>
      <c r="K33" s="316">
        <v>6</v>
      </c>
      <c r="L33" s="333"/>
      <c r="M33" s="333"/>
    </row>
    <row r="34" spans="1:22" ht="13.2">
      <c r="A34" s="342" t="s">
        <v>397</v>
      </c>
      <c r="B34" s="343" t="s">
        <v>1573</v>
      </c>
      <c r="C34" s="344">
        <v>90</v>
      </c>
      <c r="D34" s="344">
        <v>72</v>
      </c>
      <c r="E34" s="344">
        <f t="shared" si="2"/>
        <v>18</v>
      </c>
      <c r="F34" s="363">
        <f t="shared" si="3"/>
        <v>0.2</v>
      </c>
      <c r="G34" s="345"/>
      <c r="H34" s="373"/>
      <c r="I34" s="254">
        <v>3</v>
      </c>
      <c r="J34" s="254">
        <v>2</v>
      </c>
      <c r="K34" s="316">
        <v>2</v>
      </c>
      <c r="L34" s="333"/>
      <c r="M34" s="333"/>
    </row>
    <row r="35" spans="1:22" ht="13.2">
      <c r="A35" s="342" t="s">
        <v>389</v>
      </c>
      <c r="B35" s="343" t="s">
        <v>1569</v>
      </c>
      <c r="C35" s="344">
        <v>90</v>
      </c>
      <c r="D35" s="344">
        <v>72</v>
      </c>
      <c r="E35" s="344">
        <f t="shared" si="2"/>
        <v>18</v>
      </c>
      <c r="F35" s="363">
        <f t="shared" si="3"/>
        <v>0.2</v>
      </c>
      <c r="G35" s="345"/>
      <c r="H35" s="373"/>
      <c r="I35" s="254">
        <v>3</v>
      </c>
      <c r="J35" s="254">
        <v>2</v>
      </c>
      <c r="K35" s="316">
        <v>2</v>
      </c>
      <c r="L35" s="333"/>
      <c r="M35" s="333"/>
    </row>
    <row r="36" spans="1:22" ht="13.2">
      <c r="A36" s="342" t="s">
        <v>2631</v>
      </c>
      <c r="B36" s="343" t="s">
        <v>4057</v>
      </c>
      <c r="C36" s="344">
        <v>570</v>
      </c>
      <c r="D36" s="344">
        <v>456</v>
      </c>
      <c r="E36" s="344">
        <f t="shared" si="2"/>
        <v>114</v>
      </c>
      <c r="F36" s="363">
        <f t="shared" si="3"/>
        <v>0.2</v>
      </c>
      <c r="G36" s="345"/>
      <c r="H36" s="373"/>
      <c r="I36" s="254">
        <v>17</v>
      </c>
      <c r="J36" s="254">
        <v>13</v>
      </c>
      <c r="K36" s="316">
        <v>11</v>
      </c>
      <c r="L36" s="333"/>
      <c r="M36" s="333"/>
    </row>
    <row r="37" spans="1:22" ht="13.2">
      <c r="A37" s="342" t="s">
        <v>3989</v>
      </c>
      <c r="B37" s="343" t="s">
        <v>3990</v>
      </c>
      <c r="C37" s="344">
        <v>62.86</v>
      </c>
      <c r="D37" s="344">
        <v>50.288000000000004</v>
      </c>
      <c r="E37" s="344">
        <f t="shared" si="2"/>
        <v>12.571999999999996</v>
      </c>
      <c r="F37" s="363">
        <f t="shared" si="3"/>
        <v>0.19999999999999993</v>
      </c>
      <c r="G37" s="345"/>
      <c r="H37" s="373"/>
      <c r="I37" s="254">
        <v>2</v>
      </c>
      <c r="J37" s="254">
        <v>1</v>
      </c>
      <c r="K37" s="316">
        <v>1</v>
      </c>
      <c r="L37" s="333"/>
      <c r="M37" s="333"/>
    </row>
    <row r="38" spans="1:22" ht="13.2">
      <c r="A38" s="342">
        <v>1021231</v>
      </c>
      <c r="B38" s="343" t="s">
        <v>4058</v>
      </c>
      <c r="C38" s="344">
        <v>28.557142857142857</v>
      </c>
      <c r="D38" s="344">
        <v>22.845714285714287</v>
      </c>
      <c r="E38" s="344">
        <f t="shared" si="2"/>
        <v>5.71142857142857</v>
      </c>
      <c r="F38" s="363">
        <f t="shared" si="3"/>
        <v>0.19999999999999996</v>
      </c>
      <c r="G38" s="345"/>
      <c r="H38" s="373"/>
      <c r="I38" s="254">
        <v>1</v>
      </c>
      <c r="J38" s="254">
        <v>1</v>
      </c>
      <c r="K38" s="316">
        <v>1</v>
      </c>
      <c r="L38" s="333"/>
      <c r="M38" s="333"/>
    </row>
    <row r="39" spans="1:22" ht="13.8" thickBot="1">
      <c r="A39" s="346">
        <v>1021294</v>
      </c>
      <c r="B39" s="347" t="s">
        <v>4059</v>
      </c>
      <c r="C39" s="348">
        <v>21.428571428571431</v>
      </c>
      <c r="D39" s="348">
        <v>17.142857142857146</v>
      </c>
      <c r="E39" s="348">
        <f t="shared" si="2"/>
        <v>4.2857142857142847</v>
      </c>
      <c r="F39" s="366">
        <f t="shared" si="3"/>
        <v>0.19999999999999993</v>
      </c>
      <c r="G39" s="349"/>
      <c r="H39" s="374"/>
      <c r="I39" s="242">
        <v>1</v>
      </c>
      <c r="J39" s="242">
        <v>1</v>
      </c>
      <c r="K39" s="246">
        <v>0</v>
      </c>
      <c r="L39" s="333"/>
      <c r="M39" s="333"/>
    </row>
    <row r="40" spans="1:22" ht="13.2">
      <c r="A40" s="376"/>
      <c r="B40" s="377"/>
      <c r="C40" s="378"/>
      <c r="D40" s="378"/>
      <c r="E40" s="378"/>
      <c r="F40" s="378"/>
      <c r="G40" s="332"/>
      <c r="H40" s="372"/>
      <c r="I40" s="103"/>
      <c r="J40" s="103"/>
      <c r="K40" s="103"/>
      <c r="L40" s="333"/>
      <c r="M40" s="333"/>
    </row>
    <row r="41" spans="1:22" ht="13.2">
      <c r="A41" s="376"/>
      <c r="B41" s="63" t="s">
        <v>4123</v>
      </c>
      <c r="C41" s="344"/>
      <c r="D41" s="344"/>
      <c r="E41" s="344"/>
      <c r="F41" s="344"/>
      <c r="G41" s="345"/>
      <c r="H41" s="373"/>
      <c r="I41" s="103"/>
      <c r="J41" s="103"/>
      <c r="K41" s="103"/>
      <c r="L41" s="333"/>
      <c r="M41" s="333"/>
    </row>
    <row r="42" spans="1:22" ht="22.5" customHeight="1" thickBot="1">
      <c r="B42" s="63" t="s">
        <v>4124</v>
      </c>
      <c r="C42" s="379"/>
      <c r="D42" s="379"/>
      <c r="E42" s="379"/>
      <c r="F42" s="379"/>
      <c r="G42" s="345"/>
      <c r="H42" s="380">
        <v>8.9999999999999993E-3</v>
      </c>
      <c r="I42" s="333"/>
      <c r="J42" s="375"/>
      <c r="K42" s="333"/>
      <c r="L42" s="333"/>
      <c r="M42" s="333"/>
      <c r="N42" s="333"/>
      <c r="O42" s="333"/>
      <c r="P42" s="333"/>
      <c r="Q42" s="333"/>
      <c r="R42" s="333"/>
      <c r="S42" s="333"/>
      <c r="T42" s="333"/>
      <c r="U42" s="333"/>
      <c r="V42" s="333"/>
    </row>
    <row r="43" spans="1:22" ht="47.4" thickBot="1">
      <c r="A43" s="381" t="s">
        <v>10</v>
      </c>
      <c r="B43" s="382" t="s">
        <v>31</v>
      </c>
      <c r="C43" s="383" t="s">
        <v>2</v>
      </c>
      <c r="D43" s="237" t="s">
        <v>4122</v>
      </c>
      <c r="E43" s="237" t="s">
        <v>4239</v>
      </c>
      <c r="F43" s="237" t="s">
        <v>4240</v>
      </c>
      <c r="G43" s="382" t="s">
        <v>32</v>
      </c>
      <c r="H43" s="384" t="s">
        <v>33</v>
      </c>
      <c r="I43" s="333"/>
      <c r="J43" s="375"/>
      <c r="K43" s="333"/>
      <c r="L43" s="333"/>
      <c r="M43" s="333"/>
      <c r="N43" s="333"/>
      <c r="O43" s="333"/>
      <c r="P43" s="333"/>
      <c r="Q43" s="333"/>
      <c r="R43" s="333"/>
      <c r="S43" s="333"/>
      <c r="T43" s="333"/>
      <c r="U43" s="333"/>
      <c r="V43" s="333"/>
    </row>
    <row r="44" spans="1:22" ht="13.8" thickBot="1">
      <c r="A44" s="337" t="s">
        <v>4078</v>
      </c>
      <c r="B44" s="385" t="s">
        <v>3931</v>
      </c>
      <c r="C44" s="386">
        <v>150.08000000000001</v>
      </c>
      <c r="D44" s="387">
        <v>150.08000000000001</v>
      </c>
      <c r="E44" s="387">
        <f>C44-D44</f>
        <v>0</v>
      </c>
      <c r="F44" s="388">
        <f>E44/C44</f>
        <v>0</v>
      </c>
      <c r="G44" s="389">
        <v>45000</v>
      </c>
      <c r="H44" s="390">
        <v>3.3351111111111112E-3</v>
      </c>
      <c r="I44" s="333"/>
      <c r="J44" s="375"/>
      <c r="K44" s="333"/>
      <c r="L44" s="333"/>
      <c r="M44" s="333"/>
      <c r="N44" s="333"/>
      <c r="O44" s="333"/>
      <c r="P44" s="333"/>
      <c r="Q44" s="333"/>
      <c r="R44" s="333"/>
      <c r="S44" s="333"/>
      <c r="T44" s="333"/>
      <c r="U44" s="333"/>
      <c r="V44" s="333"/>
    </row>
    <row r="45" spans="1:22" ht="13.8" thickBot="1">
      <c r="A45" s="391" t="s">
        <v>4061</v>
      </c>
      <c r="B45" s="385" t="s">
        <v>4062</v>
      </c>
      <c r="C45" s="386">
        <v>103.45</v>
      </c>
      <c r="D45" s="387">
        <v>103.45</v>
      </c>
      <c r="E45" s="387">
        <f>C45-D45</f>
        <v>0</v>
      </c>
      <c r="F45" s="388">
        <f>E45/C45</f>
        <v>0</v>
      </c>
      <c r="G45" s="392">
        <v>150000</v>
      </c>
      <c r="H45" s="390">
        <v>6.8966666666666666E-4</v>
      </c>
      <c r="I45" s="333"/>
      <c r="J45" s="375"/>
      <c r="K45" s="333"/>
      <c r="L45" s="333"/>
      <c r="M45" s="333"/>
      <c r="N45" s="333"/>
      <c r="O45" s="333"/>
      <c r="P45" s="333"/>
      <c r="Q45" s="333"/>
      <c r="R45" s="333"/>
      <c r="S45" s="333"/>
      <c r="T45" s="333"/>
      <c r="U45" s="333"/>
      <c r="V45" s="333"/>
    </row>
    <row r="46" spans="1:22" ht="18" customHeight="1" thickBot="1">
      <c r="I46" s="333"/>
      <c r="J46" s="375"/>
      <c r="K46" s="333"/>
      <c r="L46" s="333"/>
      <c r="M46" s="333"/>
      <c r="N46" s="333"/>
      <c r="O46" s="333"/>
      <c r="P46" s="333"/>
      <c r="Q46" s="333"/>
      <c r="R46" s="333"/>
      <c r="S46" s="333"/>
      <c r="T46" s="333"/>
      <c r="U46" s="333"/>
      <c r="V46" s="333"/>
    </row>
    <row r="47" spans="1:22" ht="47.4" thickBot="1">
      <c r="A47" s="381" t="s">
        <v>10</v>
      </c>
      <c r="B47" s="393" t="s">
        <v>4004</v>
      </c>
      <c r="C47" s="394" t="s">
        <v>2</v>
      </c>
      <c r="D47" s="237" t="s">
        <v>4122</v>
      </c>
      <c r="E47" s="237" t="s">
        <v>4239</v>
      </c>
      <c r="F47" s="237" t="s">
        <v>4240</v>
      </c>
      <c r="G47" s="381" t="s">
        <v>32</v>
      </c>
      <c r="H47" s="395" t="s">
        <v>33</v>
      </c>
      <c r="I47" s="333"/>
      <c r="J47" s="375"/>
      <c r="K47" s="333"/>
      <c r="L47" s="333"/>
      <c r="M47" s="333"/>
      <c r="N47" s="333"/>
      <c r="O47" s="333"/>
      <c r="P47" s="333"/>
      <c r="Q47" s="333"/>
      <c r="R47" s="333"/>
      <c r="S47" s="333"/>
      <c r="T47" s="333"/>
      <c r="U47" s="333"/>
      <c r="V47" s="333"/>
    </row>
    <row r="48" spans="1:22" ht="13.8" thickBot="1">
      <c r="A48" s="391" t="s">
        <v>4063</v>
      </c>
      <c r="B48" s="385" t="s">
        <v>4064</v>
      </c>
      <c r="C48" s="387">
        <v>337.32</v>
      </c>
      <c r="D48" s="387">
        <v>337.32</v>
      </c>
      <c r="E48" s="387">
        <f>C48-D48</f>
        <v>0</v>
      </c>
      <c r="F48" s="388">
        <f>E48/C48</f>
        <v>0</v>
      </c>
      <c r="G48" s="389">
        <v>225000</v>
      </c>
      <c r="H48" s="390">
        <v>1.4992E-3</v>
      </c>
      <c r="I48" s="333"/>
      <c r="J48" s="375"/>
      <c r="K48" s="333"/>
      <c r="L48" s="333"/>
      <c r="M48" s="333"/>
      <c r="N48" s="333"/>
      <c r="O48" s="333"/>
      <c r="P48" s="333"/>
      <c r="Q48" s="333"/>
      <c r="R48" s="333"/>
      <c r="S48" s="333"/>
      <c r="T48" s="333"/>
      <c r="U48" s="333"/>
      <c r="V48" s="333"/>
    </row>
    <row r="49" spans="1:22" ht="13.8" thickBot="1">
      <c r="A49" s="391" t="s">
        <v>4065</v>
      </c>
      <c r="B49" s="385" t="s">
        <v>4066</v>
      </c>
      <c r="C49" s="387">
        <v>539.99</v>
      </c>
      <c r="D49" s="387">
        <v>539.99</v>
      </c>
      <c r="E49" s="387">
        <f t="shared" ref="E49:E50" si="4">C49-D49</f>
        <v>0</v>
      </c>
      <c r="F49" s="388">
        <f t="shared" ref="F49:F50" si="5">E49/C49</f>
        <v>0</v>
      </c>
      <c r="G49" s="389">
        <v>400000</v>
      </c>
      <c r="H49" s="390">
        <v>1.349975E-3</v>
      </c>
      <c r="I49" s="333"/>
      <c r="J49" s="375"/>
      <c r="K49" s="333"/>
      <c r="L49" s="333"/>
      <c r="M49" s="333"/>
      <c r="N49" s="333"/>
      <c r="O49" s="333"/>
      <c r="P49" s="333"/>
      <c r="Q49" s="333"/>
      <c r="R49" s="333"/>
      <c r="S49" s="333"/>
      <c r="T49" s="333"/>
      <c r="U49" s="333"/>
      <c r="V49" s="333"/>
    </row>
    <row r="50" spans="1:22" ht="13.8" thickBot="1">
      <c r="A50" s="391" t="s">
        <v>4115</v>
      </c>
      <c r="B50" s="385" t="s">
        <v>146</v>
      </c>
      <c r="C50" s="387">
        <v>113.77</v>
      </c>
      <c r="D50" s="387">
        <v>113.77</v>
      </c>
      <c r="E50" s="387">
        <f t="shared" si="4"/>
        <v>0</v>
      </c>
      <c r="F50" s="388">
        <f t="shared" si="5"/>
        <v>0</v>
      </c>
      <c r="G50" s="389">
        <v>300000</v>
      </c>
      <c r="H50" s="390">
        <v>3.792333333333333E-4</v>
      </c>
      <c r="I50" s="333"/>
      <c r="J50" s="375"/>
      <c r="K50" s="333"/>
      <c r="L50" s="333"/>
      <c r="M50" s="333"/>
      <c r="N50" s="333"/>
      <c r="O50" s="333"/>
      <c r="P50" s="333"/>
      <c r="Q50" s="333"/>
      <c r="R50" s="333"/>
      <c r="S50" s="333"/>
      <c r="T50" s="333"/>
      <c r="U50" s="333"/>
      <c r="V50" s="333"/>
    </row>
    <row r="51" spans="1:22" ht="13.8" thickBot="1">
      <c r="I51" s="333"/>
      <c r="J51" s="375"/>
      <c r="K51" s="333"/>
      <c r="L51" s="333"/>
      <c r="M51" s="333"/>
      <c r="N51" s="333"/>
      <c r="O51" s="333"/>
      <c r="P51" s="333"/>
      <c r="Q51" s="333"/>
      <c r="R51" s="333"/>
      <c r="S51" s="333"/>
      <c r="T51" s="333"/>
      <c r="U51" s="333"/>
      <c r="V51" s="333"/>
    </row>
    <row r="52" spans="1:22" ht="16.2" thickBot="1">
      <c r="A52" s="381" t="s">
        <v>10</v>
      </c>
      <c r="B52" s="393" t="s">
        <v>2325</v>
      </c>
      <c r="C52" s="394" t="s">
        <v>2</v>
      </c>
      <c r="D52" s="396"/>
      <c r="E52" s="396"/>
      <c r="F52" s="396"/>
      <c r="I52" s="333"/>
      <c r="J52" s="375"/>
      <c r="K52" s="333"/>
      <c r="L52" s="333"/>
      <c r="M52" s="333"/>
      <c r="N52" s="333"/>
      <c r="O52" s="333"/>
      <c r="P52" s="333"/>
      <c r="Q52" s="333"/>
      <c r="R52" s="333"/>
      <c r="S52" s="333"/>
      <c r="T52" s="333"/>
      <c r="U52" s="333"/>
      <c r="V52" s="333"/>
    </row>
    <row r="53" spans="1:22" ht="13.8" thickBot="1">
      <c r="A53" s="392" t="s">
        <v>4079</v>
      </c>
      <c r="B53" s="385" t="s">
        <v>4120</v>
      </c>
      <c r="C53" s="387">
        <v>444.29</v>
      </c>
      <c r="D53" s="378"/>
      <c r="E53" s="378"/>
      <c r="F53" s="378"/>
      <c r="G53" s="397"/>
      <c r="I53" s="333"/>
      <c r="J53" s="375"/>
      <c r="K53" s="333"/>
      <c r="L53" s="333"/>
      <c r="M53" s="333"/>
      <c r="N53" s="333"/>
      <c r="O53" s="333"/>
      <c r="P53" s="333"/>
      <c r="Q53" s="333"/>
      <c r="R53" s="333"/>
      <c r="S53" s="333"/>
      <c r="T53" s="333"/>
      <c r="U53" s="333"/>
      <c r="V53" s="333"/>
    </row>
    <row r="54" spans="1:22" ht="13.8" thickBot="1">
      <c r="A54" s="392" t="s">
        <v>4080</v>
      </c>
      <c r="B54" s="385" t="s">
        <v>107</v>
      </c>
      <c r="C54" s="387">
        <v>87.14</v>
      </c>
      <c r="D54" s="378"/>
      <c r="E54" s="378"/>
      <c r="F54" s="378"/>
      <c r="I54" s="333"/>
      <c r="J54" s="375"/>
      <c r="K54" s="333"/>
      <c r="L54" s="333"/>
      <c r="M54" s="333"/>
      <c r="N54" s="333"/>
      <c r="O54" s="333"/>
      <c r="P54" s="333"/>
      <c r="Q54" s="333"/>
      <c r="R54" s="333"/>
      <c r="S54" s="333"/>
      <c r="T54" s="333"/>
      <c r="U54" s="333"/>
      <c r="V54" s="333"/>
    </row>
    <row r="55" spans="1:22" ht="13.2">
      <c r="I55" s="333"/>
      <c r="J55" s="375"/>
      <c r="K55" s="333"/>
      <c r="L55" s="333"/>
      <c r="M55" s="333"/>
      <c r="N55" s="333"/>
      <c r="O55" s="333"/>
      <c r="P55" s="333"/>
      <c r="Q55" s="333"/>
      <c r="R55" s="333"/>
      <c r="S55" s="333"/>
      <c r="T55" s="333"/>
      <c r="U55" s="333"/>
      <c r="V55" s="333"/>
    </row>
    <row r="56" spans="1:22" ht="13.2">
      <c r="I56" s="333"/>
      <c r="J56" s="375"/>
      <c r="K56" s="333"/>
      <c r="L56" s="333"/>
      <c r="M56" s="333"/>
      <c r="N56" s="333"/>
      <c r="O56" s="333"/>
      <c r="P56" s="333"/>
      <c r="Q56" s="333"/>
      <c r="R56" s="333"/>
      <c r="S56" s="333"/>
      <c r="T56" s="333"/>
      <c r="U56" s="333"/>
      <c r="V56" s="333"/>
    </row>
    <row r="57" spans="1:22" ht="13.2">
      <c r="I57" s="333"/>
      <c r="J57" s="375"/>
      <c r="K57" s="333"/>
      <c r="L57" s="333"/>
      <c r="M57" s="333"/>
      <c r="N57" s="333"/>
      <c r="O57" s="333"/>
      <c r="P57" s="333"/>
      <c r="Q57" s="333"/>
      <c r="R57" s="333"/>
      <c r="S57" s="333"/>
      <c r="T57" s="333"/>
      <c r="U57" s="333"/>
      <c r="V57" s="333"/>
    </row>
    <row r="58" spans="1:22" ht="13.2">
      <c r="I58" s="333"/>
      <c r="J58" s="375"/>
      <c r="K58" s="333"/>
      <c r="L58" s="333"/>
      <c r="M58" s="333"/>
      <c r="N58" s="333"/>
      <c r="O58" s="333"/>
      <c r="P58" s="333"/>
      <c r="Q58" s="333"/>
      <c r="R58" s="333"/>
      <c r="S58" s="333"/>
      <c r="T58" s="333"/>
      <c r="U58" s="333"/>
      <c r="V58" s="333"/>
    </row>
    <row r="59" spans="1:22" ht="13.2">
      <c r="A59" s="332"/>
      <c r="B59" s="333"/>
      <c r="C59" s="334"/>
      <c r="D59" s="334"/>
      <c r="E59" s="334"/>
      <c r="F59" s="334"/>
      <c r="G59" s="332"/>
      <c r="H59" s="337"/>
      <c r="I59" s="333"/>
      <c r="J59" s="375"/>
      <c r="K59" s="333"/>
      <c r="L59" s="333"/>
      <c r="M59" s="333"/>
      <c r="N59" s="333"/>
      <c r="O59" s="333"/>
      <c r="P59" s="333"/>
      <c r="Q59" s="333"/>
      <c r="R59" s="333"/>
      <c r="S59" s="333"/>
      <c r="T59" s="333"/>
      <c r="U59" s="333"/>
      <c r="V59" s="333"/>
    </row>
    <row r="60" spans="1:22" ht="13.2">
      <c r="A60" s="332"/>
      <c r="B60" s="333"/>
      <c r="C60" s="334"/>
      <c r="D60" s="334"/>
      <c r="E60" s="334"/>
      <c r="F60" s="334"/>
      <c r="G60" s="332"/>
      <c r="H60" s="337"/>
      <c r="I60" s="333"/>
      <c r="J60" s="375"/>
      <c r="K60" s="333"/>
      <c r="L60" s="333"/>
      <c r="M60" s="333"/>
      <c r="N60" s="333"/>
      <c r="O60" s="333"/>
      <c r="P60" s="333"/>
      <c r="Q60" s="333"/>
      <c r="R60" s="333"/>
      <c r="S60" s="333"/>
      <c r="T60" s="333"/>
      <c r="U60" s="333"/>
      <c r="V60" s="333"/>
    </row>
    <row r="61" spans="1:22" ht="13.2">
      <c r="A61" s="332"/>
      <c r="B61" s="333"/>
      <c r="C61" s="334"/>
      <c r="D61" s="334"/>
      <c r="E61" s="334"/>
      <c r="F61" s="334"/>
      <c r="G61" s="332"/>
      <c r="H61" s="337"/>
      <c r="I61" s="333"/>
      <c r="J61" s="333"/>
      <c r="K61" s="333"/>
      <c r="L61" s="333"/>
      <c r="M61" s="333"/>
      <c r="N61" s="333"/>
      <c r="O61" s="333"/>
      <c r="P61" s="333"/>
      <c r="Q61" s="333"/>
      <c r="R61" s="333"/>
      <c r="S61" s="333"/>
      <c r="T61" s="333"/>
      <c r="U61" s="333"/>
      <c r="V61" s="333"/>
    </row>
    <row r="62" spans="1:22" ht="13.2">
      <c r="A62" s="332"/>
      <c r="B62" s="333"/>
      <c r="C62" s="334"/>
      <c r="D62" s="334"/>
      <c r="E62" s="334"/>
      <c r="F62" s="334"/>
      <c r="G62" s="332"/>
      <c r="H62" s="337"/>
      <c r="I62" s="333"/>
      <c r="J62" s="333"/>
      <c r="K62" s="333"/>
      <c r="L62" s="333"/>
      <c r="M62" s="333"/>
      <c r="N62" s="333"/>
      <c r="O62" s="333"/>
      <c r="P62" s="333"/>
      <c r="Q62" s="333"/>
      <c r="R62" s="333"/>
      <c r="S62" s="333"/>
      <c r="T62" s="333"/>
      <c r="U62" s="333"/>
      <c r="V62" s="333"/>
    </row>
    <row r="63" spans="1:22" ht="13.2">
      <c r="A63" s="332"/>
      <c r="B63" s="333"/>
      <c r="C63" s="334"/>
      <c r="D63" s="334"/>
      <c r="E63" s="334"/>
      <c r="F63" s="334"/>
      <c r="G63" s="332"/>
      <c r="H63" s="337"/>
      <c r="I63" s="333"/>
      <c r="J63" s="333"/>
      <c r="K63" s="333"/>
      <c r="L63" s="333"/>
      <c r="M63" s="333"/>
      <c r="N63" s="333"/>
      <c r="O63" s="333"/>
      <c r="P63" s="333"/>
      <c r="Q63" s="333"/>
      <c r="R63" s="333"/>
      <c r="S63" s="333"/>
      <c r="T63" s="333"/>
      <c r="U63" s="333"/>
      <c r="V63" s="333"/>
    </row>
    <row r="64" spans="1:22" ht="13.2">
      <c r="A64" s="332"/>
      <c r="B64" s="333"/>
      <c r="C64" s="334"/>
      <c r="D64" s="334"/>
      <c r="E64" s="334"/>
      <c r="F64" s="334"/>
      <c r="G64" s="332"/>
      <c r="H64" s="337"/>
      <c r="I64" s="333"/>
      <c r="J64" s="333"/>
      <c r="K64" s="333"/>
      <c r="L64" s="333"/>
      <c r="M64" s="333"/>
      <c r="N64" s="333"/>
      <c r="O64" s="333"/>
      <c r="P64" s="333"/>
      <c r="Q64" s="333"/>
      <c r="R64" s="333"/>
      <c r="S64" s="333"/>
      <c r="T64" s="333"/>
      <c r="U64" s="333"/>
      <c r="V64" s="333"/>
    </row>
    <row r="65" spans="1:22" ht="13.2">
      <c r="A65" s="332"/>
      <c r="B65" s="333"/>
      <c r="C65" s="334"/>
      <c r="D65" s="334"/>
      <c r="E65" s="334"/>
      <c r="F65" s="334"/>
      <c r="G65" s="332"/>
      <c r="H65" s="337"/>
      <c r="I65" s="333"/>
      <c r="J65" s="333"/>
      <c r="K65" s="333"/>
      <c r="L65" s="333"/>
      <c r="M65" s="333"/>
      <c r="N65" s="333"/>
      <c r="O65" s="333"/>
      <c r="P65" s="333"/>
      <c r="Q65" s="333"/>
      <c r="R65" s="333"/>
      <c r="S65" s="333"/>
      <c r="T65" s="333"/>
      <c r="U65" s="333"/>
      <c r="V65" s="333"/>
    </row>
    <row r="66" spans="1:22" ht="13.2">
      <c r="A66" s="332"/>
      <c r="B66" s="333"/>
      <c r="C66" s="334"/>
      <c r="D66" s="334"/>
      <c r="E66" s="334"/>
      <c r="F66" s="334"/>
      <c r="G66" s="332"/>
      <c r="H66" s="337"/>
      <c r="I66" s="333"/>
      <c r="J66" s="333"/>
      <c r="K66" s="333"/>
      <c r="L66" s="333"/>
      <c r="M66" s="333"/>
      <c r="N66" s="333"/>
      <c r="O66" s="333"/>
      <c r="P66" s="333"/>
      <c r="Q66" s="333"/>
      <c r="R66" s="333"/>
      <c r="S66" s="333"/>
      <c r="T66" s="333"/>
      <c r="U66" s="333"/>
      <c r="V66" s="333"/>
    </row>
    <row r="67" spans="1:22" ht="13.2">
      <c r="A67" s="332"/>
      <c r="B67" s="333"/>
      <c r="C67" s="334"/>
      <c r="D67" s="334"/>
      <c r="E67" s="334"/>
      <c r="F67" s="334"/>
      <c r="G67" s="332"/>
      <c r="H67" s="337"/>
      <c r="I67" s="333"/>
      <c r="J67" s="333"/>
      <c r="K67" s="333"/>
      <c r="L67" s="333"/>
      <c r="M67" s="333"/>
      <c r="N67" s="333"/>
      <c r="O67" s="333"/>
      <c r="P67" s="333"/>
      <c r="Q67" s="333"/>
      <c r="R67" s="333"/>
      <c r="S67" s="333"/>
      <c r="T67" s="333"/>
      <c r="U67" s="333"/>
      <c r="V67" s="333"/>
    </row>
    <row r="68" spans="1:22" ht="13.2">
      <c r="A68" s="332"/>
      <c r="B68" s="333"/>
      <c r="C68" s="334"/>
      <c r="D68" s="334"/>
      <c r="E68" s="334"/>
      <c r="F68" s="334"/>
      <c r="G68" s="332"/>
      <c r="H68" s="337"/>
      <c r="I68" s="333"/>
      <c r="J68" s="333"/>
      <c r="K68" s="333"/>
      <c r="L68" s="333"/>
      <c r="M68" s="333"/>
      <c r="N68" s="333"/>
      <c r="O68" s="333"/>
      <c r="P68" s="333"/>
      <c r="Q68" s="333"/>
      <c r="R68" s="333"/>
      <c r="S68" s="333"/>
      <c r="T68" s="333"/>
      <c r="U68" s="333"/>
      <c r="V68" s="333"/>
    </row>
    <row r="69" spans="1:22" ht="13.2">
      <c r="A69" s="332"/>
      <c r="B69" s="333"/>
      <c r="C69" s="334"/>
      <c r="D69" s="334"/>
      <c r="E69" s="334"/>
      <c r="F69" s="334"/>
      <c r="G69" s="332"/>
      <c r="H69" s="337"/>
      <c r="I69" s="333"/>
      <c r="J69" s="333"/>
      <c r="K69" s="333"/>
      <c r="L69" s="333"/>
      <c r="M69" s="333"/>
      <c r="N69" s="333"/>
      <c r="O69" s="333"/>
      <c r="P69" s="333"/>
      <c r="Q69" s="333"/>
      <c r="R69" s="333"/>
      <c r="S69" s="333"/>
      <c r="T69" s="333"/>
      <c r="U69" s="333"/>
      <c r="V69" s="333"/>
    </row>
    <row r="70" spans="1:22" ht="13.2">
      <c r="A70" s="332"/>
      <c r="B70" s="333"/>
      <c r="C70" s="334"/>
      <c r="D70" s="334"/>
      <c r="E70" s="334"/>
      <c r="F70" s="334"/>
      <c r="G70" s="332"/>
      <c r="H70" s="337"/>
      <c r="I70" s="333"/>
      <c r="J70" s="333"/>
      <c r="K70" s="333"/>
      <c r="L70" s="333"/>
      <c r="M70" s="333"/>
      <c r="N70" s="333"/>
      <c r="O70" s="333"/>
      <c r="P70" s="333"/>
      <c r="Q70" s="333"/>
      <c r="R70" s="333"/>
      <c r="S70" s="333"/>
      <c r="T70" s="333"/>
      <c r="U70" s="333"/>
      <c r="V70" s="333"/>
    </row>
    <row r="71" spans="1:22" ht="13.2">
      <c r="A71" s="332"/>
      <c r="B71" s="333"/>
      <c r="C71" s="334"/>
      <c r="D71" s="334"/>
      <c r="E71" s="334"/>
      <c r="F71" s="334"/>
      <c r="G71" s="332"/>
      <c r="H71" s="337"/>
      <c r="I71" s="333"/>
      <c r="J71" s="333"/>
      <c r="K71" s="333"/>
      <c r="L71" s="333"/>
      <c r="M71" s="333"/>
      <c r="N71" s="333"/>
      <c r="O71" s="333"/>
      <c r="P71" s="333"/>
      <c r="Q71" s="333"/>
      <c r="R71" s="333"/>
      <c r="S71" s="333"/>
      <c r="T71" s="333"/>
      <c r="U71" s="333"/>
      <c r="V71" s="333"/>
    </row>
    <row r="72" spans="1:22" ht="13.2">
      <c r="A72" s="332"/>
      <c r="B72" s="333"/>
      <c r="C72" s="334"/>
      <c r="D72" s="334"/>
      <c r="E72" s="334"/>
      <c r="F72" s="334"/>
      <c r="G72" s="332"/>
      <c r="H72" s="337"/>
      <c r="I72" s="333"/>
      <c r="J72" s="333"/>
      <c r="K72" s="333"/>
      <c r="L72" s="333"/>
      <c r="M72" s="333"/>
      <c r="N72" s="333"/>
      <c r="O72" s="333"/>
      <c r="P72" s="333"/>
      <c r="Q72" s="333"/>
      <c r="R72" s="333"/>
      <c r="S72" s="333"/>
      <c r="T72" s="333"/>
      <c r="U72" s="333"/>
      <c r="V72" s="333"/>
    </row>
    <row r="73" spans="1:22" ht="13.2">
      <c r="A73" s="332"/>
      <c r="B73" s="333"/>
      <c r="C73" s="334"/>
      <c r="D73" s="334"/>
      <c r="E73" s="334"/>
      <c r="F73" s="334"/>
      <c r="G73" s="332"/>
      <c r="H73" s="337"/>
      <c r="I73" s="333"/>
      <c r="J73" s="333"/>
      <c r="K73" s="333"/>
      <c r="L73" s="333"/>
      <c r="M73" s="333"/>
      <c r="N73" s="333"/>
      <c r="O73" s="333"/>
      <c r="P73" s="333"/>
      <c r="Q73" s="333"/>
      <c r="R73" s="333"/>
      <c r="S73" s="333"/>
      <c r="T73" s="333"/>
      <c r="U73" s="333"/>
      <c r="V73" s="333"/>
    </row>
    <row r="74" spans="1:22" ht="13.2">
      <c r="A74" s="332"/>
      <c r="B74" s="333"/>
      <c r="C74" s="334"/>
      <c r="D74" s="334"/>
      <c r="E74" s="334"/>
      <c r="F74" s="334"/>
      <c r="G74" s="332"/>
      <c r="H74" s="337"/>
      <c r="I74" s="333"/>
      <c r="J74" s="333"/>
      <c r="K74" s="333"/>
      <c r="L74" s="333"/>
      <c r="M74" s="333"/>
      <c r="N74" s="333"/>
      <c r="O74" s="333"/>
      <c r="P74" s="333"/>
      <c r="Q74" s="333"/>
      <c r="R74" s="333"/>
      <c r="S74" s="333"/>
      <c r="T74" s="333"/>
      <c r="U74" s="333"/>
      <c r="V74" s="333"/>
    </row>
    <row r="75" spans="1:22" ht="13.2">
      <c r="A75" s="332"/>
      <c r="B75" s="333"/>
      <c r="C75" s="334"/>
      <c r="D75" s="334"/>
      <c r="E75" s="334"/>
      <c r="F75" s="334"/>
      <c r="G75" s="332"/>
      <c r="H75" s="337"/>
      <c r="I75" s="333"/>
      <c r="J75" s="333"/>
      <c r="K75" s="333"/>
      <c r="L75" s="333"/>
      <c r="M75" s="333"/>
      <c r="N75" s="333"/>
      <c r="O75" s="333"/>
      <c r="P75" s="333"/>
      <c r="Q75" s="333"/>
      <c r="R75" s="333"/>
      <c r="S75" s="333"/>
      <c r="T75" s="333"/>
      <c r="U75" s="333"/>
      <c r="V75" s="333"/>
    </row>
    <row r="76" spans="1:22" ht="13.2">
      <c r="A76" s="332"/>
      <c r="B76" s="333"/>
      <c r="C76" s="334"/>
      <c r="D76" s="334"/>
      <c r="E76" s="334"/>
      <c r="F76" s="334"/>
      <c r="G76" s="332"/>
      <c r="H76" s="337"/>
      <c r="I76" s="333"/>
      <c r="J76" s="333"/>
      <c r="K76" s="333"/>
      <c r="L76" s="333"/>
      <c r="M76" s="333"/>
      <c r="N76" s="333"/>
      <c r="O76" s="333"/>
      <c r="P76" s="333"/>
      <c r="Q76" s="333"/>
      <c r="R76" s="333"/>
      <c r="S76" s="333"/>
      <c r="T76" s="333"/>
      <c r="U76" s="333"/>
      <c r="V76" s="333"/>
    </row>
    <row r="77" spans="1:22" ht="13.2">
      <c r="A77" s="332"/>
      <c r="B77" s="333"/>
      <c r="C77" s="334"/>
      <c r="D77" s="334"/>
      <c r="E77" s="334"/>
      <c r="F77" s="334"/>
      <c r="G77" s="332"/>
      <c r="H77" s="370"/>
      <c r="I77" s="333"/>
      <c r="J77" s="333"/>
      <c r="K77" s="333"/>
      <c r="L77" s="333"/>
      <c r="M77" s="333"/>
      <c r="N77" s="333"/>
      <c r="O77" s="333"/>
      <c r="P77" s="333"/>
      <c r="Q77" s="333"/>
      <c r="R77" s="333"/>
      <c r="S77" s="333"/>
      <c r="T77" s="333"/>
      <c r="U77" s="333"/>
      <c r="V77" s="333"/>
    </row>
    <row r="78" spans="1:22" ht="13.2">
      <c r="A78" s="332"/>
      <c r="B78" s="333"/>
      <c r="C78" s="334"/>
      <c r="D78" s="334"/>
      <c r="E78" s="334"/>
      <c r="F78" s="334"/>
      <c r="G78" s="332"/>
      <c r="H78" s="370"/>
      <c r="I78" s="333"/>
      <c r="J78" s="333"/>
      <c r="K78" s="333"/>
      <c r="L78" s="333"/>
      <c r="M78" s="333"/>
      <c r="N78" s="333"/>
      <c r="O78" s="333"/>
      <c r="P78" s="333"/>
      <c r="Q78" s="333"/>
      <c r="R78" s="333"/>
      <c r="S78" s="333"/>
      <c r="T78" s="333"/>
      <c r="U78" s="333"/>
      <c r="V78" s="333"/>
    </row>
    <row r="79" spans="1:22" ht="13.2">
      <c r="A79" s="332"/>
      <c r="B79" s="333"/>
      <c r="C79" s="334"/>
      <c r="D79" s="334"/>
      <c r="E79" s="334"/>
      <c r="F79" s="334"/>
      <c r="G79" s="332"/>
      <c r="H79" s="370"/>
      <c r="I79" s="333"/>
      <c r="J79" s="333"/>
      <c r="K79" s="333"/>
      <c r="L79" s="333"/>
      <c r="M79" s="333"/>
      <c r="N79" s="333"/>
      <c r="O79" s="333"/>
      <c r="P79" s="333"/>
      <c r="Q79" s="333"/>
      <c r="R79" s="333"/>
      <c r="S79" s="333"/>
      <c r="T79" s="333"/>
      <c r="U79" s="333"/>
      <c r="V79" s="333"/>
    </row>
    <row r="80" spans="1:22" ht="13.2">
      <c r="A80" s="332"/>
      <c r="B80" s="333"/>
      <c r="C80" s="334"/>
      <c r="D80" s="334"/>
      <c r="E80" s="334"/>
      <c r="F80" s="334"/>
      <c r="G80" s="332"/>
      <c r="H80" s="370"/>
      <c r="I80" s="333"/>
      <c r="J80" s="333"/>
      <c r="K80" s="333"/>
      <c r="L80" s="333"/>
      <c r="M80" s="333"/>
      <c r="N80" s="333"/>
      <c r="O80" s="333"/>
      <c r="P80" s="333"/>
      <c r="Q80" s="333"/>
      <c r="R80" s="333"/>
      <c r="S80" s="333"/>
      <c r="T80" s="333"/>
      <c r="U80" s="333"/>
      <c r="V80" s="333"/>
    </row>
    <row r="81" spans="1:22" ht="13.2">
      <c r="A81" s="332"/>
      <c r="B81" s="333"/>
      <c r="C81" s="334"/>
      <c r="D81" s="334"/>
      <c r="E81" s="334"/>
      <c r="F81" s="334"/>
      <c r="G81" s="332"/>
      <c r="H81" s="370"/>
      <c r="I81" s="333"/>
      <c r="J81" s="333"/>
      <c r="K81" s="333"/>
      <c r="L81" s="333"/>
      <c r="M81" s="333"/>
      <c r="N81" s="333"/>
      <c r="O81" s="333"/>
      <c r="P81" s="333"/>
      <c r="Q81" s="333"/>
      <c r="R81" s="333"/>
      <c r="S81" s="333"/>
      <c r="T81" s="333"/>
      <c r="U81" s="333"/>
      <c r="V81" s="333"/>
    </row>
    <row r="82" spans="1:22" ht="13.2">
      <c r="A82" s="332"/>
      <c r="B82" s="333"/>
      <c r="C82" s="334"/>
      <c r="D82" s="334"/>
      <c r="E82" s="334"/>
      <c r="F82" s="334"/>
      <c r="G82" s="332"/>
      <c r="H82" s="370"/>
      <c r="I82" s="333"/>
      <c r="J82" s="333"/>
      <c r="K82" s="333"/>
      <c r="L82" s="333"/>
      <c r="M82" s="333"/>
      <c r="N82" s="333"/>
      <c r="O82" s="333"/>
      <c r="P82" s="333"/>
      <c r="Q82" s="333"/>
      <c r="R82" s="333"/>
      <c r="S82" s="333"/>
      <c r="T82" s="333"/>
      <c r="U82" s="333"/>
      <c r="V82" s="333"/>
    </row>
    <row r="83" spans="1:22" ht="13.2">
      <c r="A83" s="332"/>
      <c r="B83" s="333"/>
      <c r="C83" s="334"/>
      <c r="D83" s="334"/>
      <c r="E83" s="334"/>
      <c r="F83" s="334"/>
      <c r="G83" s="332"/>
      <c r="H83" s="370"/>
      <c r="I83" s="333"/>
      <c r="J83" s="333"/>
      <c r="K83" s="333"/>
      <c r="L83" s="333"/>
      <c r="M83" s="333"/>
      <c r="N83" s="333"/>
      <c r="O83" s="333"/>
      <c r="P83" s="333"/>
      <c r="Q83" s="333"/>
      <c r="R83" s="333"/>
      <c r="S83" s="333"/>
      <c r="T83" s="333"/>
      <c r="U83" s="333"/>
      <c r="V83" s="333"/>
    </row>
    <row r="84" spans="1:22" ht="13.2">
      <c r="A84" s="332"/>
      <c r="B84" s="333"/>
      <c r="C84" s="334"/>
      <c r="D84" s="334"/>
      <c r="E84" s="334"/>
      <c r="F84" s="334"/>
      <c r="G84" s="332"/>
      <c r="H84" s="370"/>
      <c r="I84" s="333"/>
      <c r="J84" s="333"/>
      <c r="K84" s="333"/>
      <c r="L84" s="333"/>
      <c r="M84" s="333"/>
      <c r="N84" s="333"/>
      <c r="O84" s="333"/>
      <c r="P84" s="333"/>
      <c r="Q84" s="333"/>
      <c r="R84" s="333"/>
      <c r="S84" s="333"/>
      <c r="T84" s="333"/>
      <c r="U84" s="333"/>
      <c r="V84" s="333"/>
    </row>
    <row r="85" spans="1:22" ht="13.2">
      <c r="A85" s="332"/>
      <c r="B85" s="333"/>
      <c r="C85" s="334"/>
      <c r="D85" s="334"/>
      <c r="E85" s="334"/>
      <c r="F85" s="334"/>
      <c r="G85" s="332"/>
      <c r="H85" s="370"/>
      <c r="I85" s="333"/>
      <c r="J85" s="333"/>
      <c r="K85" s="333"/>
      <c r="L85" s="333"/>
      <c r="M85" s="333"/>
      <c r="N85" s="333"/>
      <c r="O85" s="333"/>
      <c r="P85" s="333"/>
      <c r="Q85" s="333"/>
      <c r="R85" s="333"/>
      <c r="S85" s="333"/>
      <c r="T85" s="333"/>
      <c r="U85" s="333"/>
      <c r="V85" s="333"/>
    </row>
    <row r="86" spans="1:22" ht="13.2">
      <c r="A86" s="332"/>
      <c r="B86" s="333"/>
      <c r="C86" s="334"/>
      <c r="D86" s="334"/>
      <c r="E86" s="334"/>
      <c r="F86" s="334"/>
      <c r="G86" s="332"/>
      <c r="H86" s="370"/>
      <c r="I86" s="333"/>
      <c r="J86" s="333"/>
      <c r="K86" s="333"/>
      <c r="L86" s="333"/>
      <c r="M86" s="333"/>
      <c r="N86" s="333"/>
      <c r="O86" s="333"/>
      <c r="P86" s="333"/>
      <c r="Q86" s="333"/>
      <c r="R86" s="333"/>
      <c r="S86" s="333"/>
      <c r="T86" s="333"/>
      <c r="U86" s="333"/>
      <c r="V86" s="333"/>
    </row>
    <row r="87" spans="1:22" ht="13.2">
      <c r="A87" s="332"/>
      <c r="B87" s="333"/>
      <c r="C87" s="334"/>
      <c r="D87" s="334"/>
      <c r="E87" s="334"/>
      <c r="F87" s="334"/>
      <c r="G87" s="332"/>
      <c r="H87" s="370"/>
      <c r="I87" s="333"/>
      <c r="J87" s="333"/>
      <c r="K87" s="333"/>
      <c r="L87" s="333"/>
      <c r="M87" s="333"/>
      <c r="N87" s="333"/>
      <c r="O87" s="333"/>
      <c r="P87" s="333"/>
      <c r="Q87" s="333"/>
      <c r="R87" s="333"/>
      <c r="S87" s="333"/>
      <c r="T87" s="333"/>
      <c r="U87" s="333"/>
      <c r="V87" s="333"/>
    </row>
    <row r="88" spans="1:22" ht="13.2">
      <c r="A88" s="332"/>
      <c r="B88" s="333"/>
      <c r="C88" s="334"/>
      <c r="D88" s="334"/>
      <c r="E88" s="334"/>
      <c r="F88" s="334"/>
      <c r="G88" s="332"/>
      <c r="H88" s="370"/>
      <c r="I88" s="333"/>
      <c r="J88" s="333"/>
      <c r="K88" s="333"/>
      <c r="L88" s="333"/>
      <c r="M88" s="333"/>
      <c r="N88" s="333"/>
      <c r="O88" s="333"/>
      <c r="P88" s="333"/>
      <c r="Q88" s="333"/>
      <c r="R88" s="333"/>
      <c r="S88" s="333"/>
      <c r="T88" s="333"/>
      <c r="U88" s="333"/>
      <c r="V88" s="333"/>
    </row>
    <row r="89" spans="1:22" ht="13.2">
      <c r="A89" s="332"/>
      <c r="B89" s="333"/>
      <c r="C89" s="334"/>
      <c r="D89" s="334"/>
      <c r="E89" s="334"/>
      <c r="F89" s="334"/>
      <c r="G89" s="332"/>
      <c r="H89" s="370"/>
      <c r="I89" s="333"/>
      <c r="J89" s="333"/>
      <c r="K89" s="333"/>
      <c r="L89" s="333"/>
      <c r="M89" s="333"/>
      <c r="N89" s="333"/>
      <c r="O89" s="333"/>
      <c r="P89" s="333"/>
      <c r="Q89" s="333"/>
      <c r="R89" s="333"/>
      <c r="S89" s="333"/>
      <c r="T89" s="333"/>
      <c r="U89" s="333"/>
      <c r="V89" s="333"/>
    </row>
    <row r="90" spans="1:22" ht="13.2">
      <c r="A90" s="332"/>
      <c r="B90" s="333"/>
      <c r="C90" s="334"/>
      <c r="D90" s="334"/>
      <c r="E90" s="334"/>
      <c r="F90" s="334"/>
      <c r="G90" s="332"/>
      <c r="H90" s="370"/>
      <c r="I90" s="333"/>
      <c r="J90" s="333"/>
      <c r="K90" s="333"/>
      <c r="L90" s="333"/>
      <c r="M90" s="333"/>
      <c r="N90" s="333"/>
      <c r="O90" s="333"/>
      <c r="P90" s="333"/>
      <c r="Q90" s="333"/>
      <c r="R90" s="333"/>
      <c r="S90" s="333"/>
      <c r="T90" s="333"/>
      <c r="U90" s="333"/>
      <c r="V90" s="333"/>
    </row>
    <row r="91" spans="1:22" ht="13.2">
      <c r="A91" s="332"/>
      <c r="B91" s="333"/>
      <c r="C91" s="334"/>
      <c r="D91" s="334"/>
      <c r="E91" s="334"/>
      <c r="F91" s="334"/>
      <c r="G91" s="332"/>
      <c r="H91" s="370"/>
      <c r="I91" s="333"/>
      <c r="J91" s="333"/>
      <c r="K91" s="333"/>
      <c r="L91" s="333"/>
      <c r="M91" s="333"/>
      <c r="N91" s="333"/>
      <c r="O91" s="333"/>
      <c r="P91" s="333"/>
      <c r="Q91" s="333"/>
      <c r="R91" s="333"/>
      <c r="S91" s="333"/>
      <c r="T91" s="333"/>
      <c r="U91" s="333"/>
      <c r="V91" s="333"/>
    </row>
    <row r="92" spans="1:22" ht="13.2">
      <c r="A92" s="332"/>
      <c r="B92" s="333"/>
      <c r="C92" s="334"/>
      <c r="D92" s="334"/>
      <c r="E92" s="334"/>
      <c r="F92" s="334"/>
      <c r="G92" s="332"/>
      <c r="H92" s="370"/>
      <c r="I92" s="333"/>
      <c r="J92" s="333"/>
      <c r="K92" s="333"/>
      <c r="L92" s="333"/>
      <c r="M92" s="333"/>
      <c r="N92" s="333"/>
      <c r="O92" s="333"/>
      <c r="P92" s="333"/>
      <c r="Q92" s="333"/>
      <c r="R92" s="333"/>
      <c r="S92" s="333"/>
      <c r="T92" s="333"/>
      <c r="U92" s="333"/>
      <c r="V92" s="333"/>
    </row>
    <row r="93" spans="1:22" ht="13.2">
      <c r="A93" s="332"/>
      <c r="B93" s="333"/>
      <c r="C93" s="334"/>
      <c r="D93" s="334"/>
      <c r="E93" s="334"/>
      <c r="F93" s="334"/>
      <c r="G93" s="332"/>
      <c r="H93" s="370"/>
      <c r="I93" s="333"/>
      <c r="J93" s="333"/>
      <c r="K93" s="333"/>
      <c r="L93" s="333"/>
      <c r="M93" s="333"/>
      <c r="N93" s="333"/>
      <c r="O93" s="333"/>
      <c r="P93" s="333"/>
      <c r="Q93" s="333"/>
      <c r="R93" s="333"/>
      <c r="S93" s="333"/>
      <c r="T93" s="333"/>
      <c r="U93" s="333"/>
      <c r="V93" s="333"/>
    </row>
    <row r="94" spans="1:22" ht="13.2">
      <c r="A94" s="332"/>
      <c r="B94" s="333"/>
      <c r="C94" s="334"/>
      <c r="D94" s="334"/>
      <c r="E94" s="334"/>
      <c r="F94" s="334"/>
      <c r="G94" s="332"/>
      <c r="H94" s="370"/>
      <c r="I94" s="333"/>
      <c r="J94" s="333"/>
      <c r="K94" s="333"/>
      <c r="L94" s="333"/>
      <c r="M94" s="333"/>
      <c r="N94" s="333"/>
      <c r="O94" s="333"/>
      <c r="P94" s="333"/>
      <c r="Q94" s="333"/>
      <c r="R94" s="333"/>
      <c r="S94" s="333"/>
      <c r="T94" s="333"/>
      <c r="U94" s="333"/>
      <c r="V94" s="333"/>
    </row>
    <row r="95" spans="1:22" ht="13.2">
      <c r="A95" s="332"/>
      <c r="B95" s="333"/>
      <c r="C95" s="334"/>
      <c r="D95" s="334"/>
      <c r="E95" s="334"/>
      <c r="F95" s="334"/>
      <c r="G95" s="332"/>
      <c r="H95" s="370"/>
      <c r="I95" s="333"/>
      <c r="J95" s="333"/>
      <c r="K95" s="333"/>
      <c r="L95" s="333"/>
      <c r="M95" s="333"/>
      <c r="N95" s="333"/>
      <c r="O95" s="333"/>
      <c r="P95" s="333"/>
      <c r="Q95" s="333"/>
      <c r="R95" s="333"/>
      <c r="S95" s="333"/>
      <c r="T95" s="333"/>
      <c r="U95" s="333"/>
      <c r="V95" s="333"/>
    </row>
    <row r="96" spans="1:22" ht="13.2">
      <c r="A96" s="332"/>
      <c r="B96" s="333"/>
      <c r="C96" s="334"/>
      <c r="D96" s="334"/>
      <c r="E96" s="334"/>
      <c r="F96" s="334"/>
      <c r="G96" s="332"/>
      <c r="H96" s="370"/>
      <c r="I96" s="333"/>
      <c r="J96" s="333"/>
      <c r="K96" s="333"/>
      <c r="L96" s="333"/>
      <c r="M96" s="333"/>
      <c r="N96" s="333"/>
      <c r="O96" s="333"/>
      <c r="P96" s="333"/>
      <c r="Q96" s="333"/>
      <c r="R96" s="333"/>
      <c r="S96" s="333"/>
      <c r="T96" s="333"/>
      <c r="U96" s="333"/>
      <c r="V96" s="333"/>
    </row>
    <row r="97" spans="1:22" ht="13.2">
      <c r="A97" s="332"/>
      <c r="B97" s="333"/>
      <c r="C97" s="334"/>
      <c r="D97" s="334"/>
      <c r="E97" s="334"/>
      <c r="F97" s="334"/>
      <c r="G97" s="332"/>
      <c r="H97" s="370"/>
      <c r="I97" s="333"/>
      <c r="J97" s="333"/>
      <c r="K97" s="333"/>
      <c r="L97" s="333"/>
      <c r="M97" s="333"/>
      <c r="N97" s="333"/>
      <c r="O97" s="333"/>
      <c r="P97" s="333"/>
      <c r="Q97" s="333"/>
      <c r="R97" s="333"/>
      <c r="S97" s="333"/>
      <c r="T97" s="333"/>
      <c r="U97" s="333"/>
      <c r="V97" s="333"/>
    </row>
    <row r="98" spans="1:22" ht="13.2">
      <c r="A98" s="332"/>
      <c r="B98" s="333"/>
      <c r="C98" s="334"/>
      <c r="D98" s="334"/>
      <c r="E98" s="334"/>
      <c r="F98" s="334"/>
      <c r="G98" s="332"/>
      <c r="H98" s="370"/>
      <c r="I98" s="333"/>
      <c r="J98" s="333"/>
      <c r="K98" s="333"/>
      <c r="L98" s="333"/>
      <c r="M98" s="333"/>
      <c r="N98" s="333"/>
      <c r="O98" s="333"/>
      <c r="P98" s="333"/>
      <c r="Q98" s="333"/>
      <c r="R98" s="333"/>
      <c r="S98" s="333"/>
      <c r="T98" s="333"/>
      <c r="U98" s="333"/>
      <c r="V98" s="333"/>
    </row>
    <row r="99" spans="1:22" ht="13.2">
      <c r="A99" s="332"/>
      <c r="B99" s="333"/>
      <c r="C99" s="334"/>
      <c r="D99" s="334"/>
      <c r="E99" s="334"/>
      <c r="F99" s="334"/>
      <c r="G99" s="332"/>
      <c r="H99" s="370"/>
      <c r="I99" s="333"/>
      <c r="J99" s="333"/>
      <c r="K99" s="333"/>
      <c r="L99" s="333"/>
      <c r="M99" s="333"/>
      <c r="N99" s="333"/>
      <c r="O99" s="333"/>
      <c r="P99" s="333"/>
      <c r="Q99" s="333"/>
      <c r="R99" s="333"/>
      <c r="S99" s="333"/>
      <c r="T99" s="333"/>
      <c r="U99" s="333"/>
      <c r="V99" s="333"/>
    </row>
    <row r="100" spans="1:22" ht="13.2">
      <c r="A100" s="332"/>
      <c r="B100" s="333"/>
      <c r="C100" s="334"/>
      <c r="D100" s="334"/>
      <c r="E100" s="334"/>
      <c r="F100" s="334"/>
      <c r="G100" s="332"/>
      <c r="H100" s="370"/>
      <c r="I100" s="333"/>
      <c r="J100" s="333"/>
      <c r="K100" s="333"/>
      <c r="L100" s="333"/>
      <c r="M100" s="333"/>
      <c r="N100" s="333"/>
      <c r="O100" s="333"/>
      <c r="P100" s="333"/>
      <c r="Q100" s="333"/>
      <c r="R100" s="333"/>
      <c r="S100" s="333"/>
      <c r="T100" s="333"/>
      <c r="U100" s="333"/>
      <c r="V100" s="333"/>
    </row>
    <row r="101" spans="1:22" ht="13.2">
      <c r="A101" s="332"/>
      <c r="B101" s="333"/>
      <c r="C101" s="334"/>
      <c r="D101" s="334"/>
      <c r="E101" s="334"/>
      <c r="F101" s="334"/>
      <c r="G101" s="332"/>
      <c r="H101" s="370"/>
      <c r="I101" s="333"/>
      <c r="J101" s="333"/>
      <c r="K101" s="333"/>
      <c r="L101" s="333"/>
      <c r="M101" s="333"/>
      <c r="N101" s="333"/>
      <c r="O101" s="333"/>
      <c r="P101" s="333"/>
      <c r="Q101" s="333"/>
      <c r="R101" s="333"/>
      <c r="S101" s="333"/>
      <c r="T101" s="333"/>
      <c r="U101" s="333"/>
      <c r="V101" s="333"/>
    </row>
    <row r="102" spans="1:22" ht="13.2">
      <c r="A102" s="332"/>
      <c r="B102" s="333"/>
      <c r="C102" s="334"/>
      <c r="D102" s="334"/>
      <c r="E102" s="334"/>
      <c r="F102" s="334"/>
      <c r="G102" s="332"/>
      <c r="H102" s="370"/>
      <c r="I102" s="333"/>
      <c r="J102" s="333"/>
      <c r="K102" s="333"/>
      <c r="L102" s="333"/>
      <c r="M102" s="333"/>
      <c r="N102" s="333"/>
      <c r="O102" s="333"/>
      <c r="P102" s="333"/>
      <c r="Q102" s="333"/>
      <c r="R102" s="333"/>
      <c r="S102" s="333"/>
      <c r="T102" s="333"/>
      <c r="U102" s="333"/>
      <c r="V102" s="333"/>
    </row>
    <row r="103" spans="1:22" ht="13.2">
      <c r="A103" s="332"/>
      <c r="B103" s="333"/>
      <c r="C103" s="334"/>
      <c r="D103" s="334"/>
      <c r="E103" s="334"/>
      <c r="F103" s="334"/>
      <c r="G103" s="332"/>
      <c r="H103" s="370"/>
      <c r="I103" s="333"/>
      <c r="J103" s="333"/>
      <c r="K103" s="333"/>
      <c r="L103" s="333"/>
      <c r="M103" s="333"/>
      <c r="N103" s="333"/>
      <c r="O103" s="333"/>
      <c r="P103" s="333"/>
      <c r="Q103" s="333"/>
      <c r="R103" s="333"/>
      <c r="S103" s="333"/>
      <c r="T103" s="333"/>
      <c r="U103" s="333"/>
      <c r="V103" s="333"/>
    </row>
    <row r="104" spans="1:22" ht="13.2">
      <c r="A104" s="332"/>
      <c r="B104" s="333"/>
      <c r="C104" s="334"/>
      <c r="D104" s="334"/>
      <c r="E104" s="334"/>
      <c r="F104" s="334"/>
      <c r="G104" s="332"/>
      <c r="H104" s="370"/>
      <c r="I104" s="333"/>
      <c r="J104" s="333"/>
      <c r="K104" s="333"/>
      <c r="L104" s="333"/>
      <c r="M104" s="333"/>
      <c r="N104" s="333"/>
      <c r="O104" s="333"/>
      <c r="P104" s="333"/>
      <c r="Q104" s="333"/>
      <c r="R104" s="333"/>
      <c r="S104" s="333"/>
      <c r="T104" s="333"/>
      <c r="U104" s="333"/>
      <c r="V104" s="333"/>
    </row>
    <row r="105" spans="1:22" ht="13.2">
      <c r="A105" s="332"/>
      <c r="B105" s="333"/>
      <c r="C105" s="334"/>
      <c r="D105" s="334"/>
      <c r="E105" s="334"/>
      <c r="F105" s="334"/>
      <c r="G105" s="332"/>
      <c r="H105" s="370"/>
      <c r="I105" s="333"/>
      <c r="J105" s="333"/>
      <c r="K105" s="333"/>
      <c r="L105" s="333"/>
      <c r="M105" s="333"/>
      <c r="N105" s="333"/>
      <c r="O105" s="333"/>
      <c r="P105" s="333"/>
      <c r="Q105" s="333"/>
      <c r="R105" s="333"/>
      <c r="S105" s="333"/>
      <c r="T105" s="333"/>
      <c r="U105" s="333"/>
      <c r="V105" s="333"/>
    </row>
    <row r="106" spans="1:22" ht="13.2">
      <c r="A106" s="332"/>
      <c r="B106" s="333"/>
      <c r="C106" s="334"/>
      <c r="D106" s="334"/>
      <c r="E106" s="334"/>
      <c r="F106" s="334"/>
      <c r="G106" s="332"/>
      <c r="H106" s="370"/>
      <c r="I106" s="333"/>
      <c r="J106" s="333"/>
      <c r="K106" s="333"/>
      <c r="L106" s="333"/>
      <c r="M106" s="333"/>
      <c r="N106" s="333"/>
      <c r="O106" s="333"/>
      <c r="P106" s="333"/>
      <c r="Q106" s="333"/>
      <c r="R106" s="333"/>
      <c r="S106" s="333"/>
      <c r="T106" s="333"/>
      <c r="U106" s="333"/>
      <c r="V106" s="333"/>
    </row>
    <row r="107" spans="1:22" ht="13.2">
      <c r="A107" s="332"/>
      <c r="B107" s="333"/>
      <c r="C107" s="334"/>
      <c r="D107" s="334"/>
      <c r="E107" s="334"/>
      <c r="F107" s="334"/>
      <c r="G107" s="332"/>
      <c r="H107" s="370"/>
      <c r="I107" s="333"/>
      <c r="J107" s="333"/>
      <c r="K107" s="333"/>
      <c r="L107" s="333"/>
      <c r="M107" s="333"/>
      <c r="N107" s="333"/>
      <c r="O107" s="333"/>
      <c r="P107" s="333"/>
      <c r="Q107" s="333"/>
      <c r="R107" s="333"/>
      <c r="S107" s="333"/>
      <c r="T107" s="333"/>
      <c r="U107" s="333"/>
      <c r="V107" s="333"/>
    </row>
    <row r="108" spans="1:22" ht="13.2">
      <c r="A108" s="332"/>
      <c r="B108" s="333"/>
      <c r="C108" s="334"/>
      <c r="D108" s="334"/>
      <c r="E108" s="334"/>
      <c r="F108" s="334"/>
      <c r="G108" s="332"/>
      <c r="H108" s="370"/>
      <c r="I108" s="333"/>
      <c r="J108" s="333"/>
      <c r="K108" s="333"/>
      <c r="L108" s="333"/>
      <c r="M108" s="333"/>
      <c r="N108" s="333"/>
      <c r="O108" s="333"/>
      <c r="P108" s="333"/>
      <c r="Q108" s="333"/>
      <c r="R108" s="333"/>
      <c r="S108" s="333"/>
      <c r="T108" s="333"/>
      <c r="U108" s="333"/>
      <c r="V108" s="333"/>
    </row>
    <row r="109" spans="1:22" ht="13.2">
      <c r="A109" s="332"/>
      <c r="B109" s="333"/>
      <c r="C109" s="334"/>
      <c r="D109" s="334"/>
      <c r="E109" s="334"/>
      <c r="F109" s="334"/>
      <c r="G109" s="332"/>
      <c r="H109" s="370"/>
      <c r="I109" s="333"/>
      <c r="J109" s="333"/>
      <c r="K109" s="333"/>
      <c r="L109" s="333"/>
      <c r="M109" s="333"/>
      <c r="N109" s="333"/>
      <c r="O109" s="333"/>
      <c r="P109" s="333"/>
      <c r="Q109" s="333"/>
      <c r="R109" s="333"/>
      <c r="S109" s="333"/>
      <c r="T109" s="333"/>
      <c r="U109" s="333"/>
      <c r="V109" s="333"/>
    </row>
    <row r="110" spans="1:22" ht="13.2">
      <c r="A110" s="332"/>
      <c r="B110" s="333"/>
      <c r="C110" s="334"/>
      <c r="D110" s="334"/>
      <c r="E110" s="334"/>
      <c r="F110" s="334"/>
      <c r="G110" s="332"/>
      <c r="H110" s="370"/>
      <c r="I110" s="333"/>
      <c r="J110" s="333"/>
      <c r="K110" s="333"/>
      <c r="L110" s="333"/>
      <c r="M110" s="333"/>
      <c r="N110" s="333"/>
      <c r="O110" s="333"/>
      <c r="P110" s="333"/>
      <c r="Q110" s="333"/>
      <c r="R110" s="333"/>
      <c r="S110" s="333"/>
      <c r="T110" s="333"/>
      <c r="U110" s="333"/>
      <c r="V110" s="333"/>
    </row>
    <row r="111" spans="1:22" ht="13.2">
      <c r="A111" s="332"/>
      <c r="B111" s="333"/>
      <c r="C111" s="334"/>
      <c r="D111" s="334"/>
      <c r="E111" s="334"/>
      <c r="F111" s="334"/>
      <c r="G111" s="332"/>
      <c r="H111" s="370"/>
      <c r="I111" s="333"/>
      <c r="J111" s="333"/>
      <c r="K111" s="333"/>
      <c r="L111" s="333"/>
      <c r="M111" s="333"/>
      <c r="N111" s="333"/>
      <c r="O111" s="333"/>
      <c r="P111" s="333"/>
      <c r="Q111" s="333"/>
      <c r="R111" s="333"/>
      <c r="S111" s="333"/>
      <c r="T111" s="333"/>
      <c r="U111" s="333"/>
      <c r="V111" s="333"/>
    </row>
    <row r="112" spans="1:22" ht="13.2">
      <c r="A112" s="332"/>
      <c r="B112" s="333"/>
      <c r="C112" s="334"/>
      <c r="D112" s="334"/>
      <c r="E112" s="334"/>
      <c r="F112" s="334"/>
      <c r="G112" s="332"/>
      <c r="H112" s="370"/>
      <c r="I112" s="333"/>
      <c r="J112" s="333"/>
      <c r="K112" s="333"/>
      <c r="L112" s="333"/>
      <c r="M112" s="333"/>
      <c r="N112" s="333"/>
      <c r="O112" s="333"/>
      <c r="P112" s="333"/>
      <c r="Q112" s="333"/>
      <c r="R112" s="333"/>
      <c r="S112" s="333"/>
      <c r="T112" s="333"/>
      <c r="U112" s="333"/>
      <c r="V112" s="333"/>
    </row>
    <row r="113" spans="1:22" ht="13.2">
      <c r="A113" s="332"/>
      <c r="B113" s="333"/>
      <c r="C113" s="334"/>
      <c r="D113" s="334"/>
      <c r="E113" s="334"/>
      <c r="F113" s="334"/>
      <c r="G113" s="332"/>
      <c r="H113" s="370"/>
      <c r="I113" s="333"/>
      <c r="J113" s="333"/>
      <c r="K113" s="333"/>
      <c r="L113" s="333"/>
      <c r="M113" s="333"/>
      <c r="N113" s="333"/>
      <c r="O113" s="333"/>
      <c r="P113" s="333"/>
      <c r="Q113" s="333"/>
      <c r="R113" s="333"/>
      <c r="S113" s="333"/>
      <c r="T113" s="333"/>
      <c r="U113" s="333"/>
      <c r="V113" s="333"/>
    </row>
    <row r="114" spans="1:22" ht="13.2">
      <c r="A114" s="332"/>
      <c r="B114" s="333"/>
      <c r="C114" s="334"/>
      <c r="D114" s="334"/>
      <c r="E114" s="334"/>
      <c r="F114" s="334"/>
      <c r="G114" s="332"/>
      <c r="H114" s="370"/>
      <c r="I114" s="333"/>
      <c r="J114" s="333"/>
      <c r="K114" s="333"/>
      <c r="L114" s="333"/>
      <c r="M114" s="333"/>
      <c r="N114" s="333"/>
      <c r="O114" s="333"/>
      <c r="P114" s="333"/>
      <c r="Q114" s="333"/>
      <c r="R114" s="333"/>
      <c r="S114" s="333"/>
      <c r="T114" s="333"/>
      <c r="U114" s="333"/>
      <c r="V114" s="333"/>
    </row>
    <row r="115" spans="1:22" ht="13.2">
      <c r="A115" s="332"/>
      <c r="B115" s="333"/>
      <c r="C115" s="334"/>
      <c r="D115" s="334"/>
      <c r="E115" s="334"/>
      <c r="F115" s="334"/>
      <c r="G115" s="332"/>
      <c r="H115" s="370"/>
      <c r="I115" s="333"/>
      <c r="J115" s="333"/>
      <c r="K115" s="333"/>
      <c r="L115" s="333"/>
      <c r="M115" s="333"/>
      <c r="N115" s="333"/>
      <c r="O115" s="333"/>
      <c r="P115" s="333"/>
      <c r="Q115" s="333"/>
      <c r="R115" s="333"/>
      <c r="S115" s="333"/>
      <c r="T115" s="333"/>
      <c r="U115" s="333"/>
      <c r="V115" s="333"/>
    </row>
    <row r="116" spans="1:22" ht="13.2">
      <c r="A116" s="332"/>
      <c r="B116" s="333"/>
      <c r="C116" s="334"/>
      <c r="D116" s="334"/>
      <c r="E116" s="334"/>
      <c r="F116" s="334"/>
      <c r="G116" s="332"/>
      <c r="H116" s="370"/>
      <c r="I116" s="333"/>
      <c r="J116" s="333"/>
      <c r="K116" s="333"/>
      <c r="L116" s="333"/>
      <c r="M116" s="333"/>
      <c r="N116" s="333"/>
      <c r="O116" s="333"/>
      <c r="P116" s="333"/>
      <c r="Q116" s="333"/>
      <c r="R116" s="333"/>
      <c r="S116" s="333"/>
      <c r="T116" s="333"/>
      <c r="U116" s="333"/>
      <c r="V116" s="333"/>
    </row>
    <row r="117" spans="1:22" ht="13.2">
      <c r="A117" s="332"/>
      <c r="B117" s="333"/>
      <c r="C117" s="334"/>
      <c r="D117" s="334"/>
      <c r="E117" s="334"/>
      <c r="F117" s="334"/>
      <c r="G117" s="332"/>
      <c r="H117" s="370"/>
      <c r="I117" s="333"/>
      <c r="J117" s="333"/>
      <c r="K117" s="333"/>
      <c r="L117" s="333"/>
      <c r="M117" s="333"/>
      <c r="N117" s="333"/>
      <c r="O117" s="333"/>
      <c r="P117" s="333"/>
      <c r="Q117" s="333"/>
      <c r="R117" s="333"/>
      <c r="S117" s="333"/>
      <c r="T117" s="333"/>
      <c r="U117" s="333"/>
      <c r="V117" s="333"/>
    </row>
    <row r="118" spans="1:22" ht="13.2">
      <c r="A118" s="332"/>
      <c r="B118" s="333"/>
      <c r="C118" s="334"/>
      <c r="D118" s="334"/>
      <c r="E118" s="334"/>
      <c r="F118" s="334"/>
      <c r="G118" s="332"/>
      <c r="H118" s="370"/>
      <c r="I118" s="333"/>
      <c r="J118" s="333"/>
      <c r="K118" s="333"/>
      <c r="L118" s="333"/>
      <c r="M118" s="333"/>
      <c r="N118" s="333"/>
      <c r="O118" s="333"/>
      <c r="P118" s="333"/>
      <c r="Q118" s="333"/>
      <c r="R118" s="333"/>
      <c r="S118" s="333"/>
      <c r="T118" s="333"/>
      <c r="U118" s="333"/>
      <c r="V118" s="333"/>
    </row>
    <row r="119" spans="1:22" ht="13.2">
      <c r="A119" s="332"/>
      <c r="B119" s="333"/>
      <c r="C119" s="334"/>
      <c r="D119" s="334"/>
      <c r="E119" s="334"/>
      <c r="F119" s="334"/>
      <c r="G119" s="332"/>
      <c r="H119" s="370"/>
      <c r="I119" s="333"/>
      <c r="J119" s="333"/>
      <c r="K119" s="333"/>
      <c r="L119" s="333"/>
      <c r="M119" s="333"/>
      <c r="N119" s="333"/>
      <c r="O119" s="333"/>
      <c r="P119" s="333"/>
      <c r="Q119" s="333"/>
      <c r="R119" s="333"/>
      <c r="S119" s="333"/>
      <c r="T119" s="333"/>
      <c r="U119" s="333"/>
      <c r="V119" s="333"/>
    </row>
    <row r="120" spans="1:22" ht="13.2">
      <c r="A120" s="332"/>
      <c r="B120" s="333"/>
      <c r="C120" s="334"/>
      <c r="D120" s="334"/>
      <c r="E120" s="334"/>
      <c r="F120" s="334"/>
      <c r="G120" s="332"/>
      <c r="H120" s="370"/>
      <c r="I120" s="333"/>
      <c r="J120" s="333"/>
      <c r="K120" s="333"/>
      <c r="L120" s="333"/>
      <c r="M120" s="333"/>
      <c r="N120" s="333"/>
      <c r="O120" s="333"/>
      <c r="P120" s="333"/>
      <c r="Q120" s="333"/>
      <c r="R120" s="333"/>
      <c r="S120" s="333"/>
      <c r="T120" s="333"/>
      <c r="U120" s="333"/>
      <c r="V120" s="333"/>
    </row>
    <row r="121" spans="1:22" ht="13.2">
      <c r="A121" s="332"/>
      <c r="B121" s="333"/>
      <c r="C121" s="334"/>
      <c r="D121" s="334"/>
      <c r="E121" s="334"/>
      <c r="F121" s="334"/>
      <c r="G121" s="332"/>
      <c r="H121" s="370"/>
      <c r="I121" s="333"/>
      <c r="J121" s="333"/>
      <c r="K121" s="333"/>
      <c r="L121" s="333"/>
      <c r="M121" s="333"/>
      <c r="N121" s="333"/>
      <c r="O121" s="333"/>
      <c r="P121" s="333"/>
      <c r="Q121" s="333"/>
      <c r="R121" s="333"/>
      <c r="S121" s="333"/>
      <c r="T121" s="333"/>
      <c r="U121" s="333"/>
      <c r="V121" s="333"/>
    </row>
    <row r="122" spans="1:22" ht="13.2">
      <c r="A122" s="332"/>
      <c r="B122" s="333"/>
      <c r="C122" s="334"/>
      <c r="D122" s="334"/>
      <c r="E122" s="334"/>
      <c r="F122" s="334"/>
      <c r="G122" s="332"/>
      <c r="H122" s="370"/>
      <c r="I122" s="333"/>
      <c r="J122" s="333"/>
      <c r="K122" s="333"/>
      <c r="L122" s="333"/>
      <c r="M122" s="333"/>
      <c r="N122" s="333"/>
      <c r="O122" s="333"/>
      <c r="P122" s="333"/>
      <c r="Q122" s="333"/>
      <c r="R122" s="333"/>
      <c r="S122" s="333"/>
      <c r="T122" s="333"/>
      <c r="U122" s="333"/>
      <c r="V122" s="333"/>
    </row>
    <row r="123" spans="1:22" ht="13.2">
      <c r="A123" s="332"/>
      <c r="B123" s="333"/>
      <c r="C123" s="334"/>
      <c r="D123" s="334"/>
      <c r="E123" s="334"/>
      <c r="F123" s="334"/>
      <c r="G123" s="332"/>
      <c r="H123" s="370"/>
      <c r="I123" s="333"/>
      <c r="J123" s="333"/>
      <c r="K123" s="333"/>
      <c r="L123" s="333"/>
      <c r="M123" s="333"/>
      <c r="N123" s="333"/>
      <c r="O123" s="333"/>
      <c r="P123" s="333"/>
      <c r="Q123" s="333"/>
      <c r="R123" s="333"/>
      <c r="S123" s="333"/>
      <c r="T123" s="333"/>
      <c r="U123" s="333"/>
      <c r="V123" s="333"/>
    </row>
    <row r="124" spans="1:22" ht="13.2">
      <c r="A124" s="332"/>
      <c r="B124" s="333"/>
      <c r="C124" s="334"/>
      <c r="D124" s="334"/>
      <c r="E124" s="334"/>
      <c r="F124" s="334"/>
      <c r="G124" s="332"/>
      <c r="H124" s="370"/>
      <c r="I124" s="333"/>
      <c r="J124" s="333"/>
      <c r="K124" s="333"/>
      <c r="L124" s="333"/>
      <c r="M124" s="333"/>
      <c r="N124" s="333"/>
      <c r="O124" s="333"/>
      <c r="P124" s="333"/>
      <c r="Q124" s="333"/>
      <c r="R124" s="333"/>
      <c r="S124" s="333"/>
      <c r="T124" s="333"/>
      <c r="U124" s="333"/>
      <c r="V124" s="333"/>
    </row>
    <row r="125" spans="1:22" ht="13.2">
      <c r="A125" s="332"/>
      <c r="B125" s="333"/>
      <c r="C125" s="334"/>
      <c r="D125" s="334"/>
      <c r="E125" s="334"/>
      <c r="F125" s="334"/>
      <c r="G125" s="332"/>
      <c r="H125" s="370"/>
      <c r="I125" s="333"/>
      <c r="J125" s="333"/>
      <c r="K125" s="333"/>
      <c r="L125" s="333"/>
      <c r="M125" s="333"/>
      <c r="N125" s="333"/>
      <c r="O125" s="333"/>
      <c r="P125" s="333"/>
      <c r="Q125" s="333"/>
      <c r="R125" s="333"/>
      <c r="S125" s="333"/>
      <c r="T125" s="333"/>
      <c r="U125" s="333"/>
      <c r="V125" s="333"/>
    </row>
    <row r="126" spans="1:22" ht="13.2">
      <c r="A126" s="332"/>
      <c r="B126" s="333"/>
      <c r="C126" s="334"/>
      <c r="D126" s="334"/>
      <c r="E126" s="334"/>
      <c r="F126" s="334"/>
      <c r="G126" s="332"/>
      <c r="H126" s="370"/>
      <c r="I126" s="333"/>
      <c r="J126" s="333"/>
      <c r="K126" s="333"/>
      <c r="L126" s="333"/>
      <c r="M126" s="333"/>
      <c r="N126" s="333"/>
      <c r="O126" s="333"/>
      <c r="P126" s="333"/>
      <c r="Q126" s="333"/>
      <c r="R126" s="333"/>
      <c r="S126" s="333"/>
      <c r="T126" s="333"/>
      <c r="U126" s="333"/>
      <c r="V126" s="333"/>
    </row>
    <row r="127" spans="1:22" ht="13.2">
      <c r="A127" s="332"/>
      <c r="B127" s="333"/>
      <c r="C127" s="334"/>
      <c r="D127" s="334"/>
      <c r="E127" s="334"/>
      <c r="F127" s="334"/>
      <c r="G127" s="332"/>
      <c r="H127" s="370"/>
      <c r="I127" s="333"/>
      <c r="J127" s="333"/>
      <c r="K127" s="333"/>
      <c r="L127" s="333"/>
      <c r="M127" s="333"/>
      <c r="N127" s="333"/>
      <c r="O127" s="333"/>
      <c r="P127" s="333"/>
      <c r="Q127" s="333"/>
      <c r="R127" s="333"/>
      <c r="S127" s="333"/>
      <c r="T127" s="333"/>
      <c r="U127" s="333"/>
      <c r="V127" s="333"/>
    </row>
    <row r="128" spans="1:22" ht="13.2">
      <c r="A128" s="332"/>
      <c r="B128" s="333"/>
      <c r="C128" s="334"/>
      <c r="D128" s="334"/>
      <c r="E128" s="334"/>
      <c r="F128" s="334"/>
      <c r="G128" s="332"/>
      <c r="H128" s="370"/>
      <c r="I128" s="333"/>
      <c r="J128" s="333"/>
      <c r="K128" s="333"/>
      <c r="L128" s="333"/>
      <c r="M128" s="333"/>
      <c r="N128" s="333"/>
      <c r="O128" s="333"/>
      <c r="P128" s="333"/>
      <c r="Q128" s="333"/>
      <c r="R128" s="333"/>
      <c r="S128" s="333"/>
      <c r="T128" s="333"/>
      <c r="U128" s="333"/>
      <c r="V128" s="333"/>
    </row>
    <row r="129" spans="1:22" ht="13.2">
      <c r="A129" s="332"/>
      <c r="B129" s="333"/>
      <c r="C129" s="334"/>
      <c r="D129" s="334"/>
      <c r="E129" s="334"/>
      <c r="F129" s="334"/>
      <c r="G129" s="332"/>
      <c r="H129" s="370"/>
      <c r="I129" s="333"/>
      <c r="J129" s="333"/>
      <c r="K129" s="333"/>
      <c r="L129" s="333"/>
      <c r="M129" s="333"/>
      <c r="N129" s="333"/>
      <c r="O129" s="333"/>
      <c r="P129" s="333"/>
      <c r="Q129" s="333"/>
      <c r="R129" s="333"/>
      <c r="S129" s="333"/>
      <c r="T129" s="333"/>
      <c r="U129" s="333"/>
      <c r="V129" s="333"/>
    </row>
    <row r="130" spans="1:22" ht="13.2">
      <c r="A130" s="332"/>
      <c r="B130" s="333"/>
      <c r="C130" s="334"/>
      <c r="D130" s="334"/>
      <c r="E130" s="334"/>
      <c r="F130" s="334"/>
      <c r="G130" s="332"/>
      <c r="H130" s="370"/>
      <c r="I130" s="333"/>
      <c r="J130" s="333"/>
      <c r="K130" s="333"/>
      <c r="L130" s="333"/>
      <c r="M130" s="333"/>
      <c r="N130" s="333"/>
      <c r="O130" s="333"/>
      <c r="P130" s="333"/>
      <c r="Q130" s="333"/>
      <c r="R130" s="333"/>
      <c r="S130" s="333"/>
      <c r="T130" s="333"/>
      <c r="U130" s="333"/>
      <c r="V130" s="333"/>
    </row>
    <row r="131" spans="1:22" ht="13.2">
      <c r="A131" s="332"/>
      <c r="B131" s="333"/>
      <c r="C131" s="334"/>
      <c r="D131" s="334"/>
      <c r="E131" s="334"/>
      <c r="F131" s="334"/>
      <c r="G131" s="332"/>
      <c r="H131" s="370"/>
      <c r="I131" s="333"/>
      <c r="J131" s="333"/>
      <c r="K131" s="333"/>
      <c r="L131" s="333"/>
      <c r="M131" s="333"/>
      <c r="N131" s="333"/>
      <c r="O131" s="333"/>
      <c r="P131" s="333"/>
      <c r="Q131" s="333"/>
      <c r="R131" s="333"/>
      <c r="S131" s="333"/>
      <c r="T131" s="333"/>
      <c r="U131" s="333"/>
      <c r="V131" s="333"/>
    </row>
    <row r="132" spans="1:22" ht="13.2">
      <c r="A132" s="332"/>
      <c r="B132" s="333"/>
      <c r="C132" s="334"/>
      <c r="D132" s="334"/>
      <c r="E132" s="334"/>
      <c r="F132" s="334"/>
      <c r="G132" s="332"/>
      <c r="H132" s="370"/>
      <c r="I132" s="333"/>
      <c r="J132" s="333"/>
      <c r="K132" s="333"/>
      <c r="L132" s="333"/>
      <c r="M132" s="333"/>
      <c r="N132" s="333"/>
      <c r="O132" s="333"/>
      <c r="P132" s="333"/>
      <c r="Q132" s="333"/>
      <c r="R132" s="333"/>
      <c r="S132" s="333"/>
      <c r="T132" s="333"/>
      <c r="U132" s="333"/>
      <c r="V132" s="333"/>
    </row>
    <row r="133" spans="1:22" ht="13.2">
      <c r="A133" s="332"/>
      <c r="B133" s="333"/>
      <c r="C133" s="334"/>
      <c r="D133" s="334"/>
      <c r="E133" s="334"/>
      <c r="F133" s="334"/>
      <c r="G133" s="332"/>
      <c r="H133" s="370"/>
      <c r="I133" s="333"/>
      <c r="J133" s="333"/>
      <c r="K133" s="333"/>
      <c r="L133" s="333"/>
      <c r="M133" s="333"/>
      <c r="N133" s="333"/>
      <c r="O133" s="333"/>
      <c r="P133" s="333"/>
      <c r="Q133" s="333"/>
      <c r="R133" s="333"/>
      <c r="S133" s="333"/>
      <c r="T133" s="333"/>
      <c r="U133" s="333"/>
      <c r="V133" s="333"/>
    </row>
    <row r="134" spans="1:22" ht="13.2">
      <c r="A134" s="332"/>
      <c r="B134" s="333"/>
      <c r="C134" s="334"/>
      <c r="D134" s="334"/>
      <c r="E134" s="334"/>
      <c r="F134" s="334"/>
      <c r="G134" s="332"/>
      <c r="H134" s="370"/>
      <c r="I134" s="333"/>
      <c r="J134" s="333"/>
      <c r="K134" s="333"/>
      <c r="L134" s="333"/>
      <c r="M134" s="333"/>
      <c r="N134" s="333"/>
      <c r="O134" s="333"/>
      <c r="P134" s="333"/>
      <c r="Q134" s="333"/>
      <c r="R134" s="333"/>
      <c r="S134" s="333"/>
      <c r="T134" s="333"/>
      <c r="U134" s="333"/>
      <c r="V134" s="333"/>
    </row>
    <row r="135" spans="1:22" ht="13.2">
      <c r="A135" s="332"/>
      <c r="B135" s="333"/>
      <c r="C135" s="334"/>
      <c r="D135" s="334"/>
      <c r="E135" s="334"/>
      <c r="F135" s="334"/>
      <c r="G135" s="332"/>
      <c r="H135" s="370"/>
      <c r="I135" s="333"/>
      <c r="J135" s="333"/>
      <c r="K135" s="333"/>
      <c r="L135" s="333"/>
      <c r="M135" s="333"/>
      <c r="N135" s="333"/>
      <c r="O135" s="333"/>
      <c r="P135" s="333"/>
      <c r="Q135" s="333"/>
      <c r="R135" s="333"/>
      <c r="S135" s="333"/>
      <c r="T135" s="333"/>
      <c r="U135" s="333"/>
      <c r="V135" s="333"/>
    </row>
    <row r="136" spans="1:22" ht="13.2">
      <c r="A136" s="332"/>
      <c r="B136" s="333"/>
      <c r="C136" s="334"/>
      <c r="D136" s="334"/>
      <c r="E136" s="334"/>
      <c r="F136" s="334"/>
      <c r="G136" s="332"/>
      <c r="H136" s="370"/>
      <c r="I136" s="333"/>
      <c r="J136" s="333"/>
      <c r="K136" s="333"/>
      <c r="L136" s="333"/>
      <c r="M136" s="333"/>
      <c r="N136" s="333"/>
      <c r="O136" s="333"/>
      <c r="P136" s="333"/>
      <c r="Q136" s="333"/>
      <c r="R136" s="333"/>
      <c r="S136" s="333"/>
      <c r="T136" s="333"/>
      <c r="U136" s="333"/>
      <c r="V136" s="333"/>
    </row>
    <row r="137" spans="1:22" ht="13.2">
      <c r="A137" s="332"/>
      <c r="B137" s="333"/>
      <c r="C137" s="334"/>
      <c r="D137" s="334"/>
      <c r="E137" s="334"/>
      <c r="F137" s="334"/>
      <c r="G137" s="332"/>
      <c r="H137" s="370"/>
      <c r="I137" s="333"/>
      <c r="J137" s="333"/>
      <c r="K137" s="333"/>
      <c r="L137" s="333"/>
      <c r="M137" s="333"/>
      <c r="N137" s="333"/>
      <c r="O137" s="333"/>
      <c r="P137" s="333"/>
      <c r="Q137" s="333"/>
      <c r="R137" s="333"/>
      <c r="S137" s="333"/>
      <c r="T137" s="333"/>
      <c r="U137" s="333"/>
      <c r="V137" s="333"/>
    </row>
    <row r="138" spans="1:22" ht="13.2">
      <c r="A138" s="332"/>
      <c r="B138" s="333"/>
      <c r="C138" s="334"/>
      <c r="D138" s="334"/>
      <c r="E138" s="334"/>
      <c r="F138" s="334"/>
      <c r="G138" s="332"/>
      <c r="H138" s="370"/>
      <c r="I138" s="333"/>
      <c r="J138" s="333"/>
      <c r="K138" s="333"/>
      <c r="L138" s="333"/>
      <c r="M138" s="333"/>
      <c r="N138" s="333"/>
      <c r="O138" s="333"/>
      <c r="P138" s="333"/>
      <c r="Q138" s="333"/>
      <c r="R138" s="333"/>
      <c r="S138" s="333"/>
      <c r="T138" s="333"/>
      <c r="U138" s="333"/>
      <c r="V138" s="333"/>
    </row>
    <row r="139" spans="1:22" ht="13.2">
      <c r="A139" s="332"/>
      <c r="B139" s="333"/>
      <c r="C139" s="334"/>
      <c r="D139" s="334"/>
      <c r="E139" s="334"/>
      <c r="F139" s="334"/>
      <c r="G139" s="332"/>
      <c r="H139" s="370"/>
      <c r="I139" s="333"/>
      <c r="J139" s="333"/>
      <c r="K139" s="333"/>
      <c r="L139" s="333"/>
      <c r="M139" s="333"/>
      <c r="N139" s="333"/>
      <c r="O139" s="333"/>
      <c r="P139" s="333"/>
      <c r="Q139" s="333"/>
      <c r="R139" s="333"/>
      <c r="S139" s="333"/>
      <c r="T139" s="333"/>
      <c r="U139" s="333"/>
      <c r="V139" s="333"/>
    </row>
    <row r="140" spans="1:22" ht="13.2">
      <c r="A140" s="332"/>
      <c r="B140" s="333"/>
      <c r="C140" s="334"/>
      <c r="D140" s="334"/>
      <c r="E140" s="334"/>
      <c r="F140" s="334"/>
      <c r="G140" s="332"/>
      <c r="H140" s="370"/>
      <c r="I140" s="333"/>
      <c r="J140" s="333"/>
      <c r="K140" s="333"/>
      <c r="L140" s="333"/>
      <c r="M140" s="333"/>
      <c r="N140" s="333"/>
      <c r="O140" s="333"/>
      <c r="P140" s="333"/>
      <c r="Q140" s="333"/>
      <c r="R140" s="333"/>
      <c r="S140" s="333"/>
      <c r="T140" s="333"/>
      <c r="U140" s="333"/>
      <c r="V140" s="333"/>
    </row>
    <row r="141" spans="1:22" ht="13.2">
      <c r="A141" s="332"/>
      <c r="B141" s="333"/>
      <c r="C141" s="334"/>
      <c r="D141" s="334"/>
      <c r="E141" s="334"/>
      <c r="F141" s="334"/>
      <c r="G141" s="332"/>
      <c r="H141" s="370"/>
      <c r="I141" s="333"/>
      <c r="J141" s="333"/>
      <c r="K141" s="333"/>
      <c r="L141" s="333"/>
      <c r="M141" s="333"/>
      <c r="N141" s="333"/>
      <c r="O141" s="333"/>
      <c r="P141" s="333"/>
      <c r="Q141" s="333"/>
      <c r="R141" s="333"/>
      <c r="S141" s="333"/>
      <c r="T141" s="333"/>
      <c r="U141" s="333"/>
      <c r="V141" s="333"/>
    </row>
    <row r="142" spans="1:22" ht="13.2">
      <c r="A142" s="332"/>
      <c r="B142" s="333"/>
      <c r="C142" s="334"/>
      <c r="D142" s="334"/>
      <c r="E142" s="334"/>
      <c r="F142" s="334"/>
      <c r="G142" s="332"/>
      <c r="H142" s="370"/>
      <c r="I142" s="333"/>
      <c r="J142" s="333"/>
      <c r="K142" s="333"/>
      <c r="L142" s="333"/>
      <c r="M142" s="333"/>
      <c r="N142" s="333"/>
      <c r="O142" s="333"/>
      <c r="P142" s="333"/>
      <c r="Q142" s="333"/>
      <c r="R142" s="333"/>
      <c r="S142" s="333"/>
      <c r="T142" s="333"/>
      <c r="U142" s="333"/>
      <c r="V142" s="333"/>
    </row>
    <row r="143" spans="1:22" ht="13.2">
      <c r="A143" s="332"/>
      <c r="B143" s="333"/>
      <c r="C143" s="334"/>
      <c r="D143" s="334"/>
      <c r="E143" s="334"/>
      <c r="F143" s="334"/>
      <c r="G143" s="332"/>
      <c r="H143" s="370"/>
      <c r="I143" s="333"/>
      <c r="J143" s="333"/>
      <c r="K143" s="333"/>
      <c r="L143" s="333"/>
      <c r="M143" s="333"/>
      <c r="N143" s="333"/>
      <c r="O143" s="333"/>
      <c r="P143" s="333"/>
      <c r="Q143" s="333"/>
      <c r="R143" s="333"/>
      <c r="S143" s="333"/>
      <c r="T143" s="333"/>
      <c r="U143" s="333"/>
      <c r="V143" s="333"/>
    </row>
    <row r="144" spans="1:22" ht="13.2">
      <c r="A144" s="332"/>
      <c r="B144" s="333"/>
      <c r="C144" s="334"/>
      <c r="D144" s="334"/>
      <c r="E144" s="334"/>
      <c r="F144" s="334"/>
      <c r="G144" s="332"/>
      <c r="H144" s="370"/>
      <c r="I144" s="333"/>
      <c r="J144" s="333"/>
      <c r="K144" s="333"/>
      <c r="L144" s="333"/>
      <c r="M144" s="333"/>
      <c r="N144" s="333"/>
      <c r="O144" s="333"/>
      <c r="P144" s="333"/>
      <c r="Q144" s="333"/>
      <c r="R144" s="333"/>
      <c r="S144" s="333"/>
      <c r="T144" s="333"/>
      <c r="U144" s="333"/>
      <c r="V144" s="333"/>
    </row>
    <row r="145" spans="1:22" ht="13.2">
      <c r="A145" s="332"/>
      <c r="B145" s="333"/>
      <c r="C145" s="334"/>
      <c r="D145" s="334"/>
      <c r="E145" s="334"/>
      <c r="F145" s="334"/>
      <c r="G145" s="332"/>
      <c r="H145" s="370"/>
      <c r="I145" s="333"/>
      <c r="J145" s="333"/>
      <c r="K145" s="333"/>
      <c r="L145" s="333"/>
      <c r="M145" s="333"/>
      <c r="N145" s="333"/>
      <c r="O145" s="333"/>
      <c r="P145" s="333"/>
      <c r="Q145" s="333"/>
      <c r="R145" s="333"/>
      <c r="S145" s="333"/>
      <c r="T145" s="333"/>
      <c r="U145" s="333"/>
      <c r="V145" s="333"/>
    </row>
    <row r="146" spans="1:22" ht="13.2">
      <c r="A146" s="332"/>
      <c r="B146" s="333"/>
      <c r="C146" s="334"/>
      <c r="D146" s="334"/>
      <c r="E146" s="334"/>
      <c r="F146" s="334"/>
      <c r="G146" s="332"/>
      <c r="H146" s="370"/>
      <c r="I146" s="333"/>
      <c r="J146" s="333"/>
      <c r="K146" s="333"/>
      <c r="L146" s="333"/>
      <c r="M146" s="333"/>
      <c r="N146" s="333"/>
      <c r="O146" s="333"/>
      <c r="P146" s="333"/>
      <c r="Q146" s="333"/>
      <c r="R146" s="333"/>
      <c r="S146" s="333"/>
      <c r="T146" s="333"/>
      <c r="U146" s="333"/>
      <c r="V146" s="333"/>
    </row>
    <row r="147" spans="1:22" ht="13.2">
      <c r="A147" s="332"/>
      <c r="B147" s="333"/>
      <c r="C147" s="334"/>
      <c r="D147" s="334"/>
      <c r="E147" s="334"/>
      <c r="F147" s="334"/>
      <c r="G147" s="332"/>
      <c r="H147" s="370"/>
      <c r="I147" s="333"/>
      <c r="J147" s="333"/>
      <c r="K147" s="333"/>
      <c r="L147" s="333"/>
      <c r="M147" s="333"/>
      <c r="N147" s="333"/>
      <c r="O147" s="333"/>
      <c r="P147" s="333"/>
      <c r="Q147" s="333"/>
      <c r="R147" s="333"/>
      <c r="S147" s="333"/>
      <c r="T147" s="333"/>
      <c r="U147" s="333"/>
      <c r="V147" s="333"/>
    </row>
    <row r="148" spans="1:22" ht="13.2">
      <c r="A148" s="332"/>
      <c r="B148" s="333"/>
      <c r="C148" s="334"/>
      <c r="D148" s="334"/>
      <c r="E148" s="334"/>
      <c r="F148" s="334"/>
      <c r="G148" s="332"/>
      <c r="H148" s="370"/>
      <c r="I148" s="333"/>
      <c r="J148" s="333"/>
      <c r="K148" s="333"/>
      <c r="L148" s="333"/>
      <c r="M148" s="333"/>
      <c r="N148" s="333"/>
      <c r="O148" s="333"/>
      <c r="P148" s="333"/>
      <c r="Q148" s="333"/>
      <c r="R148" s="333"/>
      <c r="S148" s="333"/>
      <c r="T148" s="333"/>
      <c r="U148" s="333"/>
      <c r="V148" s="333"/>
    </row>
    <row r="149" spans="1:22" ht="13.2">
      <c r="A149" s="332"/>
      <c r="B149" s="333"/>
      <c r="C149" s="334"/>
      <c r="D149" s="334"/>
      <c r="E149" s="334"/>
      <c r="F149" s="334"/>
      <c r="G149" s="332"/>
      <c r="H149" s="370"/>
      <c r="I149" s="333"/>
      <c r="J149" s="333"/>
      <c r="K149" s="333"/>
      <c r="L149" s="333"/>
      <c r="M149" s="333"/>
      <c r="N149" s="333"/>
      <c r="O149" s="333"/>
      <c r="P149" s="333"/>
      <c r="Q149" s="333"/>
      <c r="R149" s="333"/>
      <c r="S149" s="333"/>
      <c r="T149" s="333"/>
      <c r="U149" s="333"/>
      <c r="V149" s="333"/>
    </row>
    <row r="150" spans="1:22" ht="13.2">
      <c r="A150" s="332"/>
      <c r="B150" s="333"/>
      <c r="C150" s="334"/>
      <c r="D150" s="334"/>
      <c r="E150" s="334"/>
      <c r="F150" s="334"/>
      <c r="G150" s="332"/>
      <c r="H150" s="370"/>
      <c r="I150" s="333"/>
      <c r="J150" s="333"/>
      <c r="K150" s="333"/>
      <c r="L150" s="333"/>
      <c r="M150" s="333"/>
      <c r="N150" s="333"/>
      <c r="O150" s="333"/>
      <c r="P150" s="333"/>
      <c r="Q150" s="333"/>
      <c r="R150" s="333"/>
      <c r="S150" s="333"/>
      <c r="T150" s="333"/>
      <c r="U150" s="333"/>
      <c r="V150" s="333"/>
    </row>
    <row r="151" spans="1:22" ht="13.2">
      <c r="A151" s="332"/>
      <c r="B151" s="333"/>
      <c r="C151" s="334"/>
      <c r="D151" s="334"/>
      <c r="E151" s="334"/>
      <c r="F151" s="334"/>
      <c r="G151" s="332"/>
      <c r="H151" s="370"/>
      <c r="I151" s="333"/>
      <c r="J151" s="333"/>
      <c r="K151" s="333"/>
      <c r="L151" s="333"/>
      <c r="M151" s="333"/>
      <c r="N151" s="333"/>
      <c r="O151" s="333"/>
      <c r="P151" s="333"/>
      <c r="Q151" s="333"/>
      <c r="R151" s="333"/>
      <c r="S151" s="333"/>
      <c r="T151" s="333"/>
      <c r="U151" s="333"/>
      <c r="V151" s="333"/>
    </row>
    <row r="152" spans="1:22" ht="13.2">
      <c r="A152" s="332"/>
      <c r="B152" s="333"/>
      <c r="C152" s="334"/>
      <c r="D152" s="334"/>
      <c r="E152" s="334"/>
      <c r="F152" s="334"/>
      <c r="G152" s="332"/>
      <c r="H152" s="370"/>
      <c r="I152" s="333"/>
      <c r="J152" s="333"/>
      <c r="K152" s="333"/>
      <c r="L152" s="333"/>
      <c r="M152" s="333"/>
      <c r="N152" s="333"/>
      <c r="O152" s="333"/>
      <c r="P152" s="333"/>
      <c r="Q152" s="333"/>
      <c r="R152" s="333"/>
      <c r="S152" s="333"/>
      <c r="T152" s="333"/>
      <c r="U152" s="333"/>
      <c r="V152" s="333"/>
    </row>
    <row r="153" spans="1:22" ht="13.2">
      <c r="A153" s="332"/>
      <c r="B153" s="333"/>
      <c r="C153" s="334"/>
      <c r="D153" s="334"/>
      <c r="E153" s="334"/>
      <c r="F153" s="334"/>
      <c r="G153" s="332"/>
      <c r="H153" s="370"/>
      <c r="I153" s="333"/>
      <c r="J153" s="333"/>
      <c r="K153" s="333"/>
      <c r="L153" s="333"/>
      <c r="M153" s="333"/>
      <c r="N153" s="333"/>
      <c r="O153" s="333"/>
      <c r="P153" s="333"/>
      <c r="Q153" s="333"/>
      <c r="R153" s="333"/>
      <c r="S153" s="333"/>
      <c r="T153" s="333"/>
      <c r="U153" s="333"/>
      <c r="V153" s="333"/>
    </row>
    <row r="154" spans="1:22" ht="13.2">
      <c r="A154" s="332"/>
      <c r="B154" s="333"/>
      <c r="C154" s="334"/>
      <c r="D154" s="334"/>
      <c r="E154" s="334"/>
      <c r="F154" s="334"/>
      <c r="G154" s="332"/>
      <c r="H154" s="370"/>
      <c r="I154" s="333"/>
      <c r="J154" s="333"/>
      <c r="K154" s="333"/>
      <c r="L154" s="333"/>
      <c r="M154" s="333"/>
      <c r="N154" s="333"/>
      <c r="O154" s="333"/>
      <c r="P154" s="333"/>
      <c r="Q154" s="333"/>
      <c r="R154" s="333"/>
      <c r="S154" s="333"/>
      <c r="T154" s="333"/>
      <c r="U154" s="333"/>
      <c r="V154" s="333"/>
    </row>
    <row r="155" spans="1:22" ht="13.2">
      <c r="A155" s="332"/>
      <c r="B155" s="333"/>
      <c r="C155" s="334"/>
      <c r="D155" s="334"/>
      <c r="E155" s="334"/>
      <c r="F155" s="334"/>
      <c r="G155" s="332"/>
      <c r="H155" s="370"/>
      <c r="I155" s="333"/>
      <c r="J155" s="333"/>
      <c r="K155" s="333"/>
      <c r="L155" s="333"/>
      <c r="M155" s="333"/>
      <c r="N155" s="333"/>
      <c r="O155" s="333"/>
      <c r="P155" s="333"/>
      <c r="Q155" s="333"/>
      <c r="R155" s="333"/>
      <c r="S155" s="333"/>
      <c r="T155" s="333"/>
      <c r="U155" s="333"/>
      <c r="V155" s="333"/>
    </row>
    <row r="156" spans="1:22" ht="13.2">
      <c r="A156" s="332"/>
      <c r="B156" s="333"/>
      <c r="C156" s="334"/>
      <c r="D156" s="334"/>
      <c r="E156" s="334"/>
      <c r="F156" s="334"/>
      <c r="G156" s="332"/>
      <c r="H156" s="370"/>
      <c r="I156" s="333"/>
      <c r="J156" s="333"/>
      <c r="K156" s="333"/>
      <c r="L156" s="333"/>
      <c r="M156" s="333"/>
      <c r="N156" s="333"/>
      <c r="O156" s="333"/>
      <c r="P156" s="333"/>
      <c r="Q156" s="333"/>
      <c r="R156" s="333"/>
      <c r="S156" s="333"/>
      <c r="T156" s="333"/>
      <c r="U156" s="333"/>
      <c r="V156" s="333"/>
    </row>
    <row r="157" spans="1:22" ht="13.2">
      <c r="A157" s="332"/>
      <c r="B157" s="333"/>
      <c r="C157" s="334"/>
      <c r="D157" s="334"/>
      <c r="E157" s="334"/>
      <c r="F157" s="334"/>
      <c r="G157" s="332"/>
      <c r="H157" s="370"/>
      <c r="I157" s="333"/>
      <c r="J157" s="333"/>
      <c r="K157" s="333"/>
      <c r="L157" s="333"/>
      <c r="M157" s="333"/>
      <c r="N157" s="333"/>
      <c r="O157" s="333"/>
      <c r="P157" s="333"/>
      <c r="Q157" s="333"/>
      <c r="R157" s="333"/>
      <c r="S157" s="333"/>
      <c r="T157" s="333"/>
      <c r="U157" s="333"/>
      <c r="V157" s="333"/>
    </row>
    <row r="158" spans="1:22" ht="13.2">
      <c r="A158" s="332"/>
      <c r="B158" s="333"/>
      <c r="C158" s="334"/>
      <c r="D158" s="334"/>
      <c r="E158" s="334"/>
      <c r="F158" s="334"/>
      <c r="G158" s="332"/>
      <c r="H158" s="370"/>
      <c r="I158" s="333"/>
      <c r="J158" s="333"/>
      <c r="K158" s="333"/>
      <c r="L158" s="333"/>
      <c r="M158" s="333"/>
      <c r="N158" s="333"/>
      <c r="O158" s="333"/>
      <c r="P158" s="333"/>
      <c r="Q158" s="333"/>
      <c r="R158" s="333"/>
      <c r="S158" s="333"/>
      <c r="T158" s="333"/>
      <c r="U158" s="333"/>
      <c r="V158" s="333"/>
    </row>
    <row r="159" spans="1:22" ht="13.2">
      <c r="A159" s="332"/>
      <c r="B159" s="333"/>
      <c r="C159" s="334"/>
      <c r="D159" s="334"/>
      <c r="E159" s="334"/>
      <c r="F159" s="334"/>
      <c r="G159" s="332"/>
      <c r="H159" s="370"/>
      <c r="I159" s="333"/>
      <c r="J159" s="333"/>
      <c r="K159" s="333"/>
      <c r="L159" s="333"/>
      <c r="M159" s="333"/>
      <c r="N159" s="333"/>
      <c r="O159" s="333"/>
      <c r="P159" s="333"/>
      <c r="Q159" s="333"/>
      <c r="R159" s="333"/>
      <c r="S159" s="333"/>
      <c r="T159" s="333"/>
      <c r="U159" s="333"/>
      <c r="V159" s="333"/>
    </row>
    <row r="160" spans="1:22" ht="13.2">
      <c r="A160" s="332"/>
      <c r="B160" s="333"/>
      <c r="C160" s="334"/>
      <c r="D160" s="334"/>
      <c r="E160" s="334"/>
      <c r="F160" s="334"/>
      <c r="G160" s="332"/>
      <c r="H160" s="370"/>
      <c r="I160" s="333"/>
      <c r="J160" s="333"/>
      <c r="K160" s="333"/>
      <c r="L160" s="333"/>
      <c r="M160" s="333"/>
      <c r="N160" s="333"/>
      <c r="O160" s="333"/>
      <c r="P160" s="333"/>
      <c r="Q160" s="333"/>
      <c r="R160" s="333"/>
      <c r="S160" s="333"/>
      <c r="T160" s="333"/>
      <c r="U160" s="333"/>
      <c r="V160" s="333"/>
    </row>
    <row r="161" spans="1:22" ht="13.2">
      <c r="A161" s="332"/>
      <c r="B161" s="333"/>
      <c r="C161" s="334"/>
      <c r="D161" s="334"/>
      <c r="E161" s="334"/>
      <c r="F161" s="334"/>
      <c r="G161" s="332"/>
      <c r="H161" s="370"/>
      <c r="I161" s="333"/>
      <c r="J161" s="333"/>
      <c r="K161" s="333"/>
      <c r="L161" s="333"/>
      <c r="M161" s="333"/>
      <c r="N161" s="333"/>
      <c r="O161" s="333"/>
      <c r="P161" s="333"/>
      <c r="Q161" s="333"/>
      <c r="R161" s="333"/>
      <c r="S161" s="333"/>
      <c r="T161" s="333"/>
      <c r="U161" s="333"/>
      <c r="V161" s="333"/>
    </row>
    <row r="162" spans="1:22" ht="13.2">
      <c r="A162" s="332"/>
      <c r="B162" s="333"/>
      <c r="C162" s="334"/>
      <c r="D162" s="334"/>
      <c r="E162" s="334"/>
      <c r="F162" s="334"/>
      <c r="G162" s="332"/>
      <c r="H162" s="370"/>
      <c r="I162" s="333"/>
      <c r="J162" s="333"/>
      <c r="K162" s="333"/>
      <c r="L162" s="333"/>
      <c r="M162" s="333"/>
      <c r="N162" s="333"/>
      <c r="O162" s="333"/>
      <c r="P162" s="333"/>
      <c r="Q162" s="333"/>
      <c r="R162" s="333"/>
      <c r="S162" s="333"/>
      <c r="T162" s="333"/>
      <c r="U162" s="333"/>
      <c r="V162" s="333"/>
    </row>
    <row r="163" spans="1:22" ht="13.2">
      <c r="A163" s="332"/>
      <c r="B163" s="333"/>
      <c r="C163" s="334"/>
      <c r="D163" s="334"/>
      <c r="E163" s="334"/>
      <c r="F163" s="334"/>
      <c r="G163" s="332"/>
      <c r="H163" s="370"/>
      <c r="I163" s="333"/>
      <c r="J163" s="333"/>
      <c r="K163" s="333"/>
      <c r="L163" s="333"/>
      <c r="M163" s="333"/>
      <c r="N163" s="333"/>
      <c r="O163" s="333"/>
      <c r="P163" s="333"/>
      <c r="Q163" s="333"/>
      <c r="R163" s="333"/>
      <c r="S163" s="333"/>
      <c r="T163" s="333"/>
      <c r="U163" s="333"/>
      <c r="V163" s="333"/>
    </row>
    <row r="164" spans="1:22" ht="13.2">
      <c r="A164" s="332"/>
      <c r="B164" s="333"/>
      <c r="C164" s="334"/>
      <c r="D164" s="334"/>
      <c r="E164" s="334"/>
      <c r="F164" s="334"/>
      <c r="G164" s="332"/>
      <c r="H164" s="370"/>
      <c r="I164" s="333"/>
      <c r="J164" s="333"/>
      <c r="K164" s="333"/>
      <c r="L164" s="333"/>
      <c r="M164" s="333"/>
      <c r="N164" s="333"/>
      <c r="O164" s="333"/>
      <c r="P164" s="333"/>
      <c r="Q164" s="333"/>
      <c r="R164" s="333"/>
      <c r="S164" s="333"/>
      <c r="T164" s="333"/>
      <c r="U164" s="333"/>
      <c r="V164" s="333"/>
    </row>
    <row r="165" spans="1:22" ht="13.2">
      <c r="A165" s="332"/>
      <c r="B165" s="333"/>
      <c r="C165" s="334"/>
      <c r="D165" s="334"/>
      <c r="E165" s="334"/>
      <c r="F165" s="334"/>
      <c r="G165" s="332"/>
      <c r="H165" s="370"/>
      <c r="I165" s="333"/>
      <c r="J165" s="333"/>
      <c r="K165" s="333"/>
      <c r="L165" s="333"/>
      <c r="M165" s="333"/>
      <c r="N165" s="333"/>
      <c r="O165" s="333"/>
      <c r="P165" s="333"/>
      <c r="Q165" s="333"/>
      <c r="R165" s="333"/>
      <c r="S165" s="333"/>
      <c r="T165" s="333"/>
      <c r="U165" s="333"/>
      <c r="V165" s="333"/>
    </row>
    <row r="166" spans="1:22" ht="13.2">
      <c r="A166" s="332"/>
      <c r="B166" s="333"/>
      <c r="C166" s="334"/>
      <c r="D166" s="334"/>
      <c r="E166" s="334"/>
      <c r="F166" s="334"/>
      <c r="G166" s="332"/>
      <c r="H166" s="370"/>
      <c r="I166" s="333"/>
      <c r="J166" s="333"/>
      <c r="K166" s="333"/>
      <c r="L166" s="333"/>
      <c r="M166" s="333"/>
      <c r="N166" s="333"/>
      <c r="O166" s="333"/>
      <c r="P166" s="333"/>
      <c r="Q166" s="333"/>
      <c r="R166" s="333"/>
      <c r="S166" s="333"/>
      <c r="T166" s="333"/>
      <c r="U166" s="333"/>
      <c r="V166" s="333"/>
    </row>
    <row r="167" spans="1:22" ht="13.2">
      <c r="A167" s="332"/>
      <c r="B167" s="333"/>
      <c r="C167" s="334"/>
      <c r="D167" s="334"/>
      <c r="E167" s="334"/>
      <c r="F167" s="334"/>
      <c r="G167" s="332"/>
      <c r="H167" s="370"/>
      <c r="I167" s="333"/>
      <c r="J167" s="333"/>
      <c r="K167" s="333"/>
      <c r="L167" s="333"/>
      <c r="M167" s="333"/>
      <c r="N167" s="333"/>
      <c r="O167" s="333"/>
      <c r="P167" s="333"/>
      <c r="Q167" s="333"/>
      <c r="R167" s="333"/>
      <c r="S167" s="333"/>
      <c r="T167" s="333"/>
      <c r="U167" s="333"/>
      <c r="V167" s="333"/>
    </row>
    <row r="168" spans="1:22" ht="13.2">
      <c r="A168" s="332"/>
      <c r="B168" s="333"/>
      <c r="C168" s="334"/>
      <c r="D168" s="334"/>
      <c r="E168" s="334"/>
      <c r="F168" s="334"/>
      <c r="G168" s="332"/>
      <c r="H168" s="370"/>
      <c r="I168" s="333"/>
      <c r="J168" s="333"/>
      <c r="K168" s="333"/>
      <c r="L168" s="333"/>
      <c r="M168" s="333"/>
      <c r="N168" s="333"/>
      <c r="O168" s="333"/>
      <c r="P168" s="333"/>
      <c r="Q168" s="333"/>
      <c r="R168" s="333"/>
      <c r="S168" s="333"/>
      <c r="T168" s="333"/>
      <c r="U168" s="333"/>
      <c r="V168" s="333"/>
    </row>
    <row r="169" spans="1:22" ht="13.2">
      <c r="A169" s="332"/>
      <c r="B169" s="333"/>
      <c r="C169" s="334"/>
      <c r="D169" s="334"/>
      <c r="E169" s="334"/>
      <c r="F169" s="334"/>
      <c r="G169" s="332"/>
      <c r="H169" s="370"/>
      <c r="I169" s="333"/>
      <c r="J169" s="333"/>
      <c r="K169" s="333"/>
      <c r="L169" s="333"/>
      <c r="M169" s="333"/>
      <c r="N169" s="333"/>
      <c r="O169" s="333"/>
      <c r="P169" s="333"/>
      <c r="Q169" s="333"/>
      <c r="R169" s="333"/>
      <c r="S169" s="333"/>
      <c r="T169" s="333"/>
      <c r="U169" s="333"/>
      <c r="V169" s="333"/>
    </row>
    <row r="170" spans="1:22" ht="13.2">
      <c r="A170" s="332"/>
      <c r="B170" s="333"/>
      <c r="C170" s="334"/>
      <c r="D170" s="334"/>
      <c r="E170" s="334"/>
      <c r="F170" s="334"/>
      <c r="G170" s="332"/>
      <c r="H170" s="370"/>
      <c r="I170" s="333"/>
      <c r="J170" s="333"/>
      <c r="K170" s="333"/>
      <c r="L170" s="333"/>
      <c r="M170" s="333"/>
      <c r="N170" s="333"/>
      <c r="O170" s="333"/>
      <c r="P170" s="333"/>
      <c r="Q170" s="333"/>
      <c r="R170" s="333"/>
      <c r="S170" s="333"/>
      <c r="T170" s="333"/>
      <c r="U170" s="333"/>
      <c r="V170" s="333"/>
    </row>
    <row r="171" spans="1:22" ht="13.2">
      <c r="A171" s="332"/>
      <c r="B171" s="333"/>
      <c r="C171" s="334"/>
      <c r="D171" s="334"/>
      <c r="E171" s="334"/>
      <c r="F171" s="334"/>
      <c r="G171" s="332"/>
      <c r="H171" s="370"/>
      <c r="I171" s="333"/>
      <c r="J171" s="333"/>
      <c r="K171" s="333"/>
      <c r="L171" s="333"/>
      <c r="M171" s="333"/>
      <c r="N171" s="333"/>
      <c r="O171" s="333"/>
      <c r="P171" s="333"/>
      <c r="Q171" s="333"/>
      <c r="R171" s="333"/>
      <c r="S171" s="333"/>
      <c r="T171" s="333"/>
      <c r="U171" s="333"/>
      <c r="V171" s="333"/>
    </row>
    <row r="172" spans="1:22" ht="13.2">
      <c r="A172" s="332"/>
      <c r="B172" s="333"/>
      <c r="C172" s="334"/>
      <c r="D172" s="334"/>
      <c r="E172" s="334"/>
      <c r="F172" s="334"/>
      <c r="G172" s="332"/>
      <c r="H172" s="370"/>
      <c r="I172" s="333"/>
      <c r="J172" s="333"/>
      <c r="K172" s="333"/>
      <c r="L172" s="333"/>
      <c r="M172" s="333"/>
      <c r="N172" s="333"/>
      <c r="O172" s="333"/>
      <c r="P172" s="333"/>
      <c r="Q172" s="333"/>
      <c r="R172" s="333"/>
      <c r="S172" s="333"/>
      <c r="T172" s="333"/>
      <c r="U172" s="333"/>
      <c r="V172" s="333"/>
    </row>
    <row r="173" spans="1:22" ht="13.2">
      <c r="A173" s="332"/>
      <c r="B173" s="333"/>
      <c r="C173" s="334"/>
      <c r="D173" s="334"/>
      <c r="E173" s="334"/>
      <c r="F173" s="334"/>
      <c r="G173" s="332"/>
      <c r="H173" s="370"/>
      <c r="I173" s="333"/>
      <c r="J173" s="333"/>
      <c r="K173" s="333"/>
      <c r="L173" s="333"/>
      <c r="M173" s="333"/>
      <c r="N173" s="333"/>
      <c r="O173" s="333"/>
      <c r="P173" s="333"/>
      <c r="Q173" s="333"/>
      <c r="R173" s="333"/>
      <c r="S173" s="333"/>
      <c r="T173" s="333"/>
      <c r="U173" s="333"/>
      <c r="V173" s="333"/>
    </row>
    <row r="174" spans="1:22" ht="13.2">
      <c r="A174" s="332"/>
      <c r="B174" s="333"/>
      <c r="C174" s="334"/>
      <c r="D174" s="334"/>
      <c r="E174" s="334"/>
      <c r="F174" s="334"/>
      <c r="G174" s="332"/>
      <c r="H174" s="370"/>
      <c r="I174" s="333"/>
      <c r="J174" s="333"/>
      <c r="K174" s="333"/>
      <c r="L174" s="333"/>
      <c r="M174" s="333"/>
      <c r="N174" s="333"/>
      <c r="O174" s="333"/>
      <c r="P174" s="333"/>
      <c r="Q174" s="333"/>
      <c r="R174" s="333"/>
      <c r="S174" s="333"/>
      <c r="T174" s="333"/>
      <c r="U174" s="333"/>
      <c r="V174" s="333"/>
    </row>
    <row r="175" spans="1:22" ht="13.2">
      <c r="A175" s="332"/>
      <c r="B175" s="333"/>
      <c r="C175" s="334"/>
      <c r="D175" s="334"/>
      <c r="E175" s="334"/>
      <c r="F175" s="334"/>
      <c r="G175" s="332"/>
      <c r="H175" s="370"/>
      <c r="I175" s="333"/>
      <c r="J175" s="333"/>
      <c r="K175" s="333"/>
      <c r="L175" s="333"/>
      <c r="M175" s="333"/>
      <c r="N175" s="333"/>
      <c r="O175" s="333"/>
      <c r="P175" s="333"/>
      <c r="Q175" s="333"/>
      <c r="R175" s="333"/>
      <c r="S175" s="333"/>
      <c r="T175" s="333"/>
      <c r="U175" s="333"/>
      <c r="V175" s="333"/>
    </row>
    <row r="176" spans="1:22" ht="13.2">
      <c r="A176" s="332"/>
      <c r="B176" s="333"/>
      <c r="C176" s="334"/>
      <c r="D176" s="334"/>
      <c r="E176" s="334"/>
      <c r="F176" s="334"/>
      <c r="G176" s="332"/>
      <c r="H176" s="370"/>
      <c r="I176" s="333"/>
      <c r="J176" s="333"/>
      <c r="K176" s="333"/>
      <c r="L176" s="333"/>
      <c r="M176" s="333"/>
      <c r="N176" s="333"/>
      <c r="O176" s="333"/>
      <c r="P176" s="333"/>
      <c r="Q176" s="333"/>
      <c r="R176" s="333"/>
      <c r="S176" s="333"/>
      <c r="T176" s="333"/>
      <c r="U176" s="333"/>
      <c r="V176" s="333"/>
    </row>
    <row r="177" spans="1:22" ht="13.2">
      <c r="A177" s="332"/>
      <c r="B177" s="333"/>
      <c r="C177" s="334"/>
      <c r="D177" s="334"/>
      <c r="E177" s="334"/>
      <c r="F177" s="334"/>
      <c r="G177" s="332"/>
      <c r="H177" s="370"/>
      <c r="I177" s="333"/>
      <c r="J177" s="333"/>
      <c r="K177" s="333"/>
      <c r="L177" s="333"/>
      <c r="M177" s="333"/>
      <c r="N177" s="333"/>
      <c r="O177" s="333"/>
      <c r="P177" s="333"/>
      <c r="Q177" s="333"/>
      <c r="R177" s="333"/>
      <c r="S177" s="333"/>
      <c r="T177" s="333"/>
      <c r="U177" s="333"/>
      <c r="V177" s="333"/>
    </row>
    <row r="178" spans="1:22" ht="13.2">
      <c r="A178" s="332"/>
      <c r="B178" s="333"/>
      <c r="C178" s="334"/>
      <c r="D178" s="334"/>
      <c r="E178" s="334"/>
      <c r="F178" s="334"/>
      <c r="G178" s="332"/>
      <c r="H178" s="370"/>
      <c r="I178" s="333"/>
      <c r="J178" s="333"/>
      <c r="K178" s="333"/>
      <c r="L178" s="333"/>
      <c r="M178" s="333"/>
      <c r="N178" s="333"/>
      <c r="O178" s="333"/>
      <c r="P178" s="333"/>
      <c r="Q178" s="333"/>
      <c r="R178" s="333"/>
      <c r="S178" s="333"/>
      <c r="T178" s="333"/>
      <c r="U178" s="333"/>
      <c r="V178" s="333"/>
    </row>
    <row r="179" spans="1:22" ht="13.2">
      <c r="A179" s="332"/>
      <c r="B179" s="333"/>
      <c r="C179" s="334"/>
      <c r="D179" s="334"/>
      <c r="E179" s="334"/>
      <c r="F179" s="334"/>
      <c r="G179" s="332"/>
      <c r="H179" s="370"/>
      <c r="I179" s="333"/>
      <c r="J179" s="333"/>
      <c r="K179" s="333"/>
      <c r="L179" s="333"/>
      <c r="M179" s="333"/>
      <c r="N179" s="333"/>
      <c r="O179" s="333"/>
      <c r="P179" s="333"/>
      <c r="Q179" s="333"/>
      <c r="R179" s="333"/>
      <c r="S179" s="333"/>
      <c r="T179" s="333"/>
      <c r="U179" s="333"/>
      <c r="V179" s="333"/>
    </row>
    <row r="180" spans="1:22" ht="13.2">
      <c r="A180" s="332"/>
      <c r="B180" s="333"/>
      <c r="C180" s="334"/>
      <c r="D180" s="334"/>
      <c r="E180" s="334"/>
      <c r="F180" s="334"/>
      <c r="G180" s="332"/>
      <c r="H180" s="370"/>
      <c r="I180" s="333"/>
      <c r="J180" s="333"/>
      <c r="K180" s="333"/>
      <c r="L180" s="333"/>
      <c r="M180" s="333"/>
      <c r="N180" s="333"/>
      <c r="O180" s="333"/>
      <c r="P180" s="333"/>
      <c r="Q180" s="333"/>
      <c r="R180" s="333"/>
      <c r="S180" s="333"/>
      <c r="T180" s="333"/>
      <c r="U180" s="333"/>
      <c r="V180" s="333"/>
    </row>
    <row r="181" spans="1:22" ht="13.2">
      <c r="A181" s="332"/>
      <c r="B181" s="333"/>
      <c r="C181" s="334"/>
      <c r="D181" s="334"/>
      <c r="E181" s="334"/>
      <c r="F181" s="334"/>
      <c r="G181" s="332"/>
      <c r="H181" s="370"/>
      <c r="I181" s="333"/>
      <c r="J181" s="333"/>
      <c r="K181" s="333"/>
      <c r="L181" s="333"/>
      <c r="M181" s="333"/>
      <c r="N181" s="333"/>
      <c r="O181" s="333"/>
      <c r="P181" s="333"/>
      <c r="Q181" s="333"/>
      <c r="R181" s="333"/>
      <c r="S181" s="333"/>
      <c r="T181" s="333"/>
      <c r="U181" s="333"/>
      <c r="V181" s="333"/>
    </row>
    <row r="182" spans="1:22" ht="13.2">
      <c r="A182" s="332"/>
      <c r="B182" s="333"/>
      <c r="C182" s="334"/>
      <c r="D182" s="334"/>
      <c r="E182" s="334"/>
      <c r="F182" s="334"/>
      <c r="G182" s="332"/>
      <c r="H182" s="370"/>
      <c r="I182" s="333"/>
      <c r="J182" s="333"/>
      <c r="K182" s="333"/>
      <c r="L182" s="333"/>
      <c r="M182" s="333"/>
      <c r="N182" s="333"/>
      <c r="O182" s="333"/>
      <c r="P182" s="333"/>
      <c r="Q182" s="333"/>
      <c r="R182" s="333"/>
      <c r="S182" s="333"/>
      <c r="T182" s="333"/>
      <c r="U182" s="333"/>
      <c r="V182" s="333"/>
    </row>
    <row r="183" spans="1:22" ht="13.2">
      <c r="A183" s="332"/>
      <c r="B183" s="333"/>
      <c r="C183" s="334"/>
      <c r="D183" s="334"/>
      <c r="E183" s="334"/>
      <c r="F183" s="334"/>
      <c r="G183" s="332"/>
      <c r="H183" s="370"/>
      <c r="I183" s="333"/>
      <c r="J183" s="333"/>
      <c r="K183" s="333"/>
      <c r="L183" s="333"/>
      <c r="M183" s="333"/>
      <c r="N183" s="333"/>
      <c r="O183" s="333"/>
      <c r="P183" s="333"/>
      <c r="Q183" s="333"/>
      <c r="R183" s="333"/>
      <c r="S183" s="333"/>
      <c r="T183" s="333"/>
      <c r="U183" s="333"/>
      <c r="V183" s="333"/>
    </row>
    <row r="184" spans="1:22" ht="13.2">
      <c r="A184" s="332"/>
      <c r="B184" s="333"/>
      <c r="C184" s="334"/>
      <c r="D184" s="334"/>
      <c r="E184" s="334"/>
      <c r="F184" s="334"/>
      <c r="G184" s="332"/>
      <c r="H184" s="370"/>
      <c r="I184" s="333"/>
      <c r="J184" s="333"/>
      <c r="K184" s="333"/>
      <c r="L184" s="333"/>
      <c r="M184" s="333"/>
      <c r="N184" s="333"/>
      <c r="O184" s="333"/>
      <c r="P184" s="333"/>
      <c r="Q184" s="333"/>
      <c r="R184" s="333"/>
      <c r="S184" s="333"/>
      <c r="T184" s="333"/>
      <c r="U184" s="333"/>
      <c r="V184" s="333"/>
    </row>
    <row r="185" spans="1:22" ht="13.2">
      <c r="A185" s="332"/>
      <c r="B185" s="333"/>
      <c r="C185" s="334"/>
      <c r="D185" s="334"/>
      <c r="E185" s="334"/>
      <c r="F185" s="334"/>
      <c r="G185" s="332"/>
      <c r="H185" s="370"/>
      <c r="I185" s="333"/>
      <c r="J185" s="333"/>
      <c r="K185" s="333"/>
      <c r="L185" s="333"/>
      <c r="M185" s="333"/>
      <c r="N185" s="333"/>
      <c r="O185" s="333"/>
      <c r="P185" s="333"/>
      <c r="Q185" s="333"/>
      <c r="R185" s="333"/>
      <c r="S185" s="333"/>
      <c r="T185" s="333"/>
      <c r="U185" s="333"/>
      <c r="V185" s="333"/>
    </row>
    <row r="186" spans="1:22" ht="13.2">
      <c r="A186" s="332"/>
      <c r="B186" s="333"/>
      <c r="C186" s="334"/>
      <c r="D186" s="334"/>
      <c r="E186" s="334"/>
      <c r="F186" s="334"/>
      <c r="G186" s="332"/>
      <c r="H186" s="370"/>
      <c r="I186" s="333"/>
      <c r="J186" s="333"/>
      <c r="K186" s="333"/>
      <c r="L186" s="333"/>
      <c r="M186" s="333"/>
      <c r="N186" s="333"/>
      <c r="O186" s="333"/>
      <c r="P186" s="333"/>
      <c r="Q186" s="333"/>
      <c r="R186" s="333"/>
      <c r="S186" s="333"/>
      <c r="T186" s="333"/>
      <c r="U186" s="333"/>
      <c r="V186" s="333"/>
    </row>
    <row r="187" spans="1:22" ht="13.2">
      <c r="A187" s="332"/>
      <c r="B187" s="333"/>
      <c r="C187" s="334"/>
      <c r="D187" s="334"/>
      <c r="E187" s="334"/>
      <c r="F187" s="334"/>
      <c r="G187" s="332"/>
      <c r="H187" s="370"/>
      <c r="I187" s="333"/>
      <c r="J187" s="333"/>
      <c r="K187" s="333"/>
      <c r="L187" s="333"/>
      <c r="M187" s="333"/>
      <c r="N187" s="333"/>
      <c r="O187" s="333"/>
      <c r="P187" s="333"/>
      <c r="Q187" s="333"/>
      <c r="R187" s="333"/>
      <c r="S187" s="333"/>
      <c r="T187" s="333"/>
      <c r="U187" s="333"/>
      <c r="V187" s="333"/>
    </row>
    <row r="188" spans="1:22" ht="13.2">
      <c r="A188" s="332"/>
      <c r="B188" s="333"/>
      <c r="C188" s="334"/>
      <c r="D188" s="334"/>
      <c r="E188" s="334"/>
      <c r="F188" s="334"/>
      <c r="G188" s="332"/>
      <c r="H188" s="370"/>
      <c r="I188" s="333"/>
      <c r="J188" s="333"/>
      <c r="K188" s="333"/>
      <c r="L188" s="333"/>
      <c r="M188" s="333"/>
      <c r="N188" s="333"/>
      <c r="O188" s="333"/>
      <c r="P188" s="333"/>
      <c r="Q188" s="333"/>
      <c r="R188" s="333"/>
      <c r="S188" s="333"/>
      <c r="T188" s="333"/>
      <c r="U188" s="333"/>
      <c r="V188" s="333"/>
    </row>
    <row r="189" spans="1:22" ht="13.2">
      <c r="A189" s="332"/>
      <c r="B189" s="333"/>
      <c r="C189" s="334"/>
      <c r="D189" s="334"/>
      <c r="E189" s="334"/>
      <c r="F189" s="334"/>
      <c r="G189" s="332"/>
      <c r="H189" s="370"/>
      <c r="I189" s="333"/>
      <c r="J189" s="333"/>
      <c r="K189" s="333"/>
      <c r="L189" s="333"/>
      <c r="M189" s="333"/>
      <c r="N189" s="333"/>
      <c r="O189" s="333"/>
      <c r="P189" s="333"/>
      <c r="Q189" s="333"/>
      <c r="R189" s="333"/>
      <c r="S189" s="333"/>
      <c r="T189" s="333"/>
      <c r="U189" s="333"/>
      <c r="V189" s="333"/>
    </row>
    <row r="190" spans="1:22" ht="13.2">
      <c r="A190" s="332"/>
      <c r="B190" s="333"/>
      <c r="C190" s="334"/>
      <c r="D190" s="334"/>
      <c r="E190" s="334"/>
      <c r="F190" s="334"/>
      <c r="G190" s="332"/>
      <c r="H190" s="370"/>
      <c r="I190" s="333"/>
      <c r="J190" s="333"/>
      <c r="K190" s="333"/>
      <c r="L190" s="333"/>
      <c r="M190" s="333"/>
      <c r="N190" s="333"/>
      <c r="O190" s="333"/>
      <c r="P190" s="333"/>
      <c r="Q190" s="333"/>
      <c r="R190" s="333"/>
      <c r="S190" s="333"/>
      <c r="T190" s="333"/>
      <c r="U190" s="333"/>
      <c r="V190" s="333"/>
    </row>
    <row r="191" spans="1:22" ht="13.2">
      <c r="A191" s="332"/>
      <c r="B191" s="333"/>
      <c r="C191" s="334"/>
      <c r="D191" s="334"/>
      <c r="E191" s="334"/>
      <c r="F191" s="334"/>
      <c r="G191" s="332"/>
      <c r="H191" s="370"/>
      <c r="I191" s="333"/>
      <c r="J191" s="333"/>
      <c r="K191" s="333"/>
      <c r="L191" s="333"/>
      <c r="M191" s="333"/>
      <c r="N191" s="333"/>
      <c r="O191" s="333"/>
      <c r="P191" s="333"/>
      <c r="Q191" s="333"/>
      <c r="R191" s="333"/>
      <c r="S191" s="333"/>
      <c r="T191" s="333"/>
      <c r="U191" s="333"/>
      <c r="V191" s="333"/>
    </row>
    <row r="192" spans="1:22" ht="13.2">
      <c r="A192" s="332"/>
      <c r="B192" s="333"/>
      <c r="C192" s="334"/>
      <c r="D192" s="334"/>
      <c r="E192" s="334"/>
      <c r="F192" s="334"/>
      <c r="G192" s="332"/>
      <c r="H192" s="370"/>
      <c r="I192" s="333"/>
      <c r="J192" s="333"/>
      <c r="K192" s="333"/>
      <c r="L192" s="333"/>
      <c r="M192" s="333"/>
      <c r="N192" s="333"/>
      <c r="O192" s="333"/>
      <c r="P192" s="333"/>
      <c r="Q192" s="333"/>
      <c r="R192" s="333"/>
      <c r="S192" s="333"/>
      <c r="T192" s="333"/>
      <c r="U192" s="333"/>
      <c r="V192" s="333"/>
    </row>
    <row r="193" spans="1:22" ht="13.2">
      <c r="A193" s="332"/>
      <c r="B193" s="333"/>
      <c r="C193" s="334"/>
      <c r="D193" s="334"/>
      <c r="E193" s="334"/>
      <c r="F193" s="334"/>
      <c r="G193" s="332"/>
      <c r="H193" s="370"/>
      <c r="I193" s="333"/>
      <c r="J193" s="333"/>
      <c r="K193" s="333"/>
      <c r="L193" s="333"/>
      <c r="M193" s="333"/>
      <c r="N193" s="333"/>
      <c r="O193" s="333"/>
      <c r="P193" s="333"/>
      <c r="Q193" s="333"/>
      <c r="R193" s="333"/>
      <c r="S193" s="333"/>
      <c r="T193" s="333"/>
      <c r="U193" s="333"/>
      <c r="V193" s="333"/>
    </row>
    <row r="194" spans="1:22" ht="13.2">
      <c r="A194" s="332"/>
      <c r="B194" s="333"/>
      <c r="C194" s="334"/>
      <c r="D194" s="334"/>
      <c r="E194" s="334"/>
      <c r="F194" s="334"/>
      <c r="G194" s="332"/>
      <c r="H194" s="370"/>
      <c r="I194" s="333"/>
      <c r="J194" s="333"/>
      <c r="K194" s="333"/>
      <c r="L194" s="333"/>
      <c r="M194" s="333"/>
      <c r="N194" s="333"/>
      <c r="O194" s="333"/>
      <c r="P194" s="333"/>
      <c r="Q194" s="333"/>
      <c r="R194" s="333"/>
      <c r="S194" s="333"/>
      <c r="T194" s="333"/>
      <c r="U194" s="333"/>
      <c r="V194" s="333"/>
    </row>
    <row r="195" spans="1:22" ht="13.2">
      <c r="A195" s="332"/>
      <c r="B195" s="333"/>
      <c r="C195" s="334"/>
      <c r="D195" s="334"/>
      <c r="E195" s="334"/>
      <c r="F195" s="334"/>
      <c r="G195" s="332"/>
      <c r="H195" s="370"/>
      <c r="I195" s="333"/>
      <c r="J195" s="333"/>
      <c r="K195" s="333"/>
      <c r="L195" s="333"/>
      <c r="M195" s="333"/>
      <c r="N195" s="333"/>
      <c r="O195" s="333"/>
      <c r="P195" s="333"/>
      <c r="Q195" s="333"/>
      <c r="R195" s="333"/>
      <c r="S195" s="333"/>
      <c r="T195" s="333"/>
      <c r="U195" s="333"/>
      <c r="V195" s="333"/>
    </row>
    <row r="196" spans="1:22" ht="13.2">
      <c r="A196" s="332"/>
      <c r="B196" s="333"/>
      <c r="C196" s="334"/>
      <c r="D196" s="334"/>
      <c r="E196" s="334"/>
      <c r="F196" s="334"/>
      <c r="G196" s="332"/>
      <c r="H196" s="370"/>
      <c r="I196" s="333"/>
      <c r="J196" s="333"/>
      <c r="K196" s="333"/>
      <c r="L196" s="333"/>
      <c r="M196" s="333"/>
      <c r="N196" s="333"/>
      <c r="O196" s="333"/>
      <c r="P196" s="333"/>
      <c r="Q196" s="333"/>
      <c r="R196" s="333"/>
      <c r="S196" s="333"/>
      <c r="T196" s="333"/>
      <c r="U196" s="333"/>
      <c r="V196" s="333"/>
    </row>
    <row r="197" spans="1:22" ht="13.2">
      <c r="A197" s="332"/>
      <c r="B197" s="333"/>
      <c r="C197" s="334"/>
      <c r="D197" s="334"/>
      <c r="E197" s="334"/>
      <c r="F197" s="334"/>
      <c r="G197" s="332"/>
      <c r="H197" s="370"/>
      <c r="I197" s="333"/>
      <c r="J197" s="333"/>
      <c r="K197" s="333"/>
      <c r="L197" s="333"/>
      <c r="M197" s="333"/>
      <c r="N197" s="333"/>
      <c r="O197" s="333"/>
      <c r="P197" s="333"/>
      <c r="Q197" s="333"/>
      <c r="R197" s="333"/>
      <c r="S197" s="333"/>
      <c r="T197" s="333"/>
      <c r="U197" s="333"/>
      <c r="V197" s="333"/>
    </row>
    <row r="198" spans="1:22" ht="13.2">
      <c r="A198" s="332"/>
      <c r="B198" s="333"/>
      <c r="C198" s="334"/>
      <c r="D198" s="334"/>
      <c r="E198" s="334"/>
      <c r="F198" s="334"/>
      <c r="G198" s="332"/>
      <c r="H198" s="370"/>
      <c r="I198" s="333"/>
      <c r="J198" s="333"/>
      <c r="K198" s="333"/>
      <c r="L198" s="333"/>
      <c r="M198" s="333"/>
      <c r="N198" s="333"/>
      <c r="O198" s="333"/>
      <c r="P198" s="333"/>
      <c r="Q198" s="333"/>
      <c r="R198" s="333"/>
      <c r="S198" s="333"/>
      <c r="T198" s="333"/>
      <c r="U198" s="333"/>
      <c r="V198" s="333"/>
    </row>
    <row r="199" spans="1:22" ht="13.2">
      <c r="A199" s="332"/>
      <c r="B199" s="333"/>
      <c r="C199" s="334"/>
      <c r="D199" s="334"/>
      <c r="E199" s="334"/>
      <c r="F199" s="334"/>
      <c r="G199" s="332"/>
      <c r="H199" s="370"/>
      <c r="I199" s="333"/>
      <c r="J199" s="333"/>
      <c r="K199" s="333"/>
      <c r="L199" s="333"/>
      <c r="M199" s="333"/>
      <c r="N199" s="333"/>
      <c r="O199" s="333"/>
      <c r="P199" s="333"/>
      <c r="Q199" s="333"/>
      <c r="R199" s="333"/>
      <c r="S199" s="333"/>
      <c r="T199" s="333"/>
      <c r="U199" s="333"/>
      <c r="V199" s="333"/>
    </row>
    <row r="200" spans="1:22" ht="13.2">
      <c r="A200" s="332"/>
      <c r="B200" s="333"/>
      <c r="C200" s="334"/>
      <c r="D200" s="334"/>
      <c r="E200" s="334"/>
      <c r="F200" s="334"/>
      <c r="G200" s="332"/>
      <c r="H200" s="370"/>
      <c r="I200" s="333"/>
      <c r="J200" s="333"/>
      <c r="K200" s="333"/>
      <c r="L200" s="333"/>
      <c r="M200" s="333"/>
      <c r="N200" s="333"/>
      <c r="O200" s="333"/>
      <c r="P200" s="333"/>
      <c r="Q200" s="333"/>
      <c r="R200" s="333"/>
      <c r="S200" s="333"/>
      <c r="T200" s="333"/>
      <c r="U200" s="333"/>
      <c r="V200" s="333"/>
    </row>
    <row r="201" spans="1:22" ht="13.2">
      <c r="A201" s="332"/>
      <c r="B201" s="333"/>
      <c r="C201" s="334"/>
      <c r="D201" s="334"/>
      <c r="E201" s="334"/>
      <c r="F201" s="334"/>
      <c r="G201" s="332"/>
      <c r="H201" s="370"/>
      <c r="I201" s="333"/>
      <c r="J201" s="333"/>
      <c r="K201" s="333"/>
      <c r="L201" s="333"/>
      <c r="M201" s="333"/>
      <c r="N201" s="333"/>
      <c r="O201" s="333"/>
      <c r="P201" s="333"/>
      <c r="Q201" s="333"/>
      <c r="R201" s="333"/>
      <c r="S201" s="333"/>
      <c r="T201" s="333"/>
      <c r="U201" s="333"/>
      <c r="V201" s="333"/>
    </row>
    <row r="202" spans="1:22" ht="13.2">
      <c r="A202" s="332"/>
      <c r="B202" s="333"/>
      <c r="C202" s="334"/>
      <c r="D202" s="334"/>
      <c r="E202" s="334"/>
      <c r="F202" s="334"/>
      <c r="G202" s="332"/>
      <c r="H202" s="370"/>
      <c r="I202" s="333"/>
      <c r="J202" s="333"/>
      <c r="K202" s="333"/>
      <c r="L202" s="333"/>
      <c r="M202" s="333"/>
      <c r="N202" s="333"/>
      <c r="O202" s="333"/>
      <c r="P202" s="333"/>
      <c r="Q202" s="333"/>
      <c r="R202" s="333"/>
      <c r="S202" s="333"/>
      <c r="T202" s="333"/>
      <c r="U202" s="333"/>
      <c r="V202" s="333"/>
    </row>
    <row r="203" spans="1:22" ht="13.2">
      <c r="A203" s="332"/>
      <c r="B203" s="333"/>
      <c r="C203" s="334"/>
      <c r="D203" s="334"/>
      <c r="E203" s="334"/>
      <c r="F203" s="334"/>
      <c r="G203" s="332"/>
      <c r="H203" s="370"/>
      <c r="I203" s="333"/>
      <c r="J203" s="333"/>
      <c r="K203" s="333"/>
      <c r="L203" s="333"/>
      <c r="M203" s="333"/>
      <c r="N203" s="333"/>
      <c r="O203" s="333"/>
      <c r="P203" s="333"/>
      <c r="Q203" s="333"/>
      <c r="R203" s="333"/>
      <c r="S203" s="333"/>
      <c r="T203" s="333"/>
      <c r="U203" s="333"/>
      <c r="V203" s="333"/>
    </row>
    <row r="204" spans="1:22" ht="13.2">
      <c r="A204" s="332"/>
      <c r="B204" s="333"/>
      <c r="C204" s="334"/>
      <c r="D204" s="334"/>
      <c r="E204" s="334"/>
      <c r="F204" s="334"/>
      <c r="G204" s="332"/>
      <c r="H204" s="370"/>
      <c r="I204" s="333"/>
      <c r="J204" s="333"/>
      <c r="K204" s="333"/>
      <c r="L204" s="333"/>
      <c r="M204" s="333"/>
      <c r="N204" s="333"/>
      <c r="O204" s="333"/>
      <c r="P204" s="333"/>
      <c r="Q204" s="333"/>
      <c r="R204" s="333"/>
      <c r="S204" s="333"/>
      <c r="T204" s="333"/>
      <c r="U204" s="333"/>
      <c r="V204" s="333"/>
    </row>
    <row r="205" spans="1:22" ht="13.2">
      <c r="A205" s="332"/>
      <c r="B205" s="333"/>
      <c r="C205" s="334"/>
      <c r="D205" s="334"/>
      <c r="E205" s="334"/>
      <c r="F205" s="334"/>
      <c r="G205" s="332"/>
      <c r="H205" s="370"/>
      <c r="I205" s="333"/>
      <c r="J205" s="333"/>
      <c r="K205" s="333"/>
      <c r="L205" s="333"/>
      <c r="M205" s="333"/>
      <c r="N205" s="333"/>
      <c r="O205" s="333"/>
      <c r="P205" s="333"/>
      <c r="Q205" s="333"/>
      <c r="R205" s="333"/>
      <c r="S205" s="333"/>
      <c r="T205" s="333"/>
      <c r="U205" s="333"/>
      <c r="V205" s="333"/>
    </row>
    <row r="206" spans="1:22" ht="13.2">
      <c r="A206" s="332"/>
      <c r="B206" s="333"/>
      <c r="C206" s="334"/>
      <c r="D206" s="334"/>
      <c r="E206" s="334"/>
      <c r="F206" s="334"/>
      <c r="G206" s="332"/>
      <c r="H206" s="370"/>
      <c r="I206" s="333"/>
      <c r="J206" s="333"/>
      <c r="K206" s="333"/>
      <c r="L206" s="333"/>
      <c r="M206" s="333"/>
      <c r="N206" s="333"/>
      <c r="O206" s="333"/>
      <c r="P206" s="333"/>
      <c r="Q206" s="333"/>
      <c r="R206" s="333"/>
      <c r="S206" s="333"/>
      <c r="T206" s="333"/>
      <c r="U206" s="333"/>
      <c r="V206" s="333"/>
    </row>
    <row r="207" spans="1:22" ht="13.2">
      <c r="A207" s="332"/>
      <c r="B207" s="333"/>
      <c r="C207" s="334"/>
      <c r="D207" s="334"/>
      <c r="E207" s="334"/>
      <c r="F207" s="334"/>
      <c r="G207" s="332"/>
      <c r="H207" s="370"/>
      <c r="I207" s="333"/>
      <c r="J207" s="333"/>
      <c r="K207" s="333"/>
      <c r="L207" s="333"/>
      <c r="M207" s="333"/>
      <c r="N207" s="333"/>
      <c r="O207" s="333"/>
      <c r="P207" s="333"/>
      <c r="Q207" s="333"/>
      <c r="R207" s="333"/>
      <c r="S207" s="333"/>
      <c r="T207" s="333"/>
      <c r="U207" s="333"/>
      <c r="V207" s="333"/>
    </row>
    <row r="208" spans="1:22" ht="13.2">
      <c r="A208" s="332"/>
      <c r="B208" s="333"/>
      <c r="C208" s="334"/>
      <c r="D208" s="334"/>
      <c r="E208" s="334"/>
      <c r="F208" s="334"/>
      <c r="G208" s="332"/>
      <c r="H208" s="370"/>
      <c r="I208" s="333"/>
      <c r="J208" s="333"/>
      <c r="K208" s="333"/>
      <c r="L208" s="333"/>
      <c r="M208" s="333"/>
      <c r="N208" s="333"/>
      <c r="O208" s="333"/>
      <c r="P208" s="333"/>
      <c r="Q208" s="333"/>
      <c r="R208" s="333"/>
      <c r="S208" s="333"/>
      <c r="T208" s="333"/>
      <c r="U208" s="333"/>
      <c r="V208" s="333"/>
    </row>
    <row r="209" spans="1:22" ht="13.2">
      <c r="A209" s="332"/>
      <c r="B209" s="333"/>
      <c r="C209" s="334"/>
      <c r="D209" s="334"/>
      <c r="E209" s="334"/>
      <c r="F209" s="334"/>
      <c r="G209" s="332"/>
      <c r="H209" s="370"/>
      <c r="I209" s="333"/>
      <c r="J209" s="333"/>
      <c r="K209" s="333"/>
      <c r="L209" s="333"/>
      <c r="M209" s="333"/>
      <c r="N209" s="333"/>
      <c r="O209" s="333"/>
      <c r="P209" s="333"/>
      <c r="Q209" s="333"/>
      <c r="R209" s="333"/>
      <c r="S209" s="333"/>
      <c r="T209" s="333"/>
      <c r="U209" s="333"/>
      <c r="V209" s="333"/>
    </row>
    <row r="210" spans="1:22" ht="13.2">
      <c r="A210" s="332"/>
      <c r="B210" s="333"/>
      <c r="C210" s="334"/>
      <c r="D210" s="334"/>
      <c r="E210" s="334"/>
      <c r="F210" s="334"/>
      <c r="G210" s="332"/>
      <c r="H210" s="370"/>
      <c r="I210" s="333"/>
      <c r="J210" s="333"/>
      <c r="K210" s="333"/>
      <c r="L210" s="333"/>
      <c r="M210" s="333"/>
      <c r="N210" s="333"/>
      <c r="O210" s="333"/>
      <c r="P210" s="333"/>
      <c r="Q210" s="333"/>
      <c r="R210" s="333"/>
      <c r="S210" s="333"/>
      <c r="T210" s="333"/>
      <c r="U210" s="333"/>
      <c r="V210" s="333"/>
    </row>
    <row r="211" spans="1:22" ht="13.2">
      <c r="A211" s="332"/>
      <c r="B211" s="333"/>
      <c r="C211" s="334"/>
      <c r="D211" s="334"/>
      <c r="E211" s="334"/>
      <c r="F211" s="334"/>
      <c r="G211" s="332"/>
      <c r="H211" s="370"/>
      <c r="I211" s="333"/>
      <c r="J211" s="333"/>
      <c r="K211" s="333"/>
      <c r="L211" s="333"/>
      <c r="M211" s="333"/>
      <c r="N211" s="333"/>
      <c r="O211" s="333"/>
      <c r="P211" s="333"/>
      <c r="Q211" s="333"/>
      <c r="R211" s="333"/>
      <c r="S211" s="333"/>
      <c r="T211" s="333"/>
      <c r="U211" s="333"/>
      <c r="V211" s="333"/>
    </row>
    <row r="212" spans="1:22" ht="13.2">
      <c r="A212" s="332"/>
      <c r="B212" s="333"/>
      <c r="C212" s="334"/>
      <c r="D212" s="334"/>
      <c r="E212" s="334"/>
      <c r="F212" s="334"/>
      <c r="G212" s="332"/>
      <c r="H212" s="370"/>
      <c r="I212" s="333"/>
      <c r="J212" s="333"/>
      <c r="K212" s="333"/>
      <c r="L212" s="333"/>
      <c r="M212" s="333"/>
      <c r="N212" s="333"/>
      <c r="O212" s="333"/>
      <c r="P212" s="333"/>
      <c r="Q212" s="333"/>
      <c r="R212" s="333"/>
      <c r="S212" s="333"/>
      <c r="T212" s="333"/>
      <c r="U212" s="333"/>
      <c r="V212" s="333"/>
    </row>
    <row r="213" spans="1:22" ht="13.2">
      <c r="A213" s="332"/>
      <c r="B213" s="333"/>
      <c r="C213" s="334"/>
      <c r="D213" s="334"/>
      <c r="E213" s="334"/>
      <c r="F213" s="334"/>
      <c r="G213" s="332"/>
      <c r="H213" s="370"/>
      <c r="I213" s="333"/>
      <c r="J213" s="333"/>
      <c r="K213" s="333"/>
      <c r="L213" s="333"/>
      <c r="M213" s="333"/>
      <c r="N213" s="333"/>
      <c r="O213" s="333"/>
      <c r="P213" s="333"/>
      <c r="Q213" s="333"/>
      <c r="R213" s="333"/>
      <c r="S213" s="333"/>
      <c r="T213" s="333"/>
      <c r="U213" s="333"/>
      <c r="V213" s="333"/>
    </row>
    <row r="214" spans="1:22" ht="13.2">
      <c r="A214" s="332"/>
      <c r="B214" s="333"/>
      <c r="C214" s="334"/>
      <c r="D214" s="334"/>
      <c r="E214" s="334"/>
      <c r="F214" s="334"/>
      <c r="G214" s="332"/>
      <c r="H214" s="370"/>
      <c r="I214" s="333"/>
      <c r="J214" s="333"/>
      <c r="K214" s="333"/>
      <c r="L214" s="333"/>
      <c r="M214" s="333"/>
      <c r="N214" s="333"/>
      <c r="O214" s="333"/>
      <c r="P214" s="333"/>
      <c r="Q214" s="333"/>
      <c r="R214" s="333"/>
      <c r="S214" s="333"/>
      <c r="T214" s="333"/>
      <c r="U214" s="333"/>
      <c r="V214" s="333"/>
    </row>
    <row r="215" spans="1:22" ht="13.2">
      <c r="A215" s="332"/>
      <c r="B215" s="333"/>
      <c r="C215" s="334"/>
      <c r="D215" s="334"/>
      <c r="E215" s="334"/>
      <c r="F215" s="334"/>
      <c r="G215" s="332"/>
      <c r="H215" s="370"/>
      <c r="I215" s="333"/>
      <c r="J215" s="333"/>
      <c r="K215" s="333"/>
      <c r="L215" s="333"/>
      <c r="M215" s="333"/>
      <c r="N215" s="333"/>
      <c r="O215" s="333"/>
      <c r="P215" s="333"/>
      <c r="Q215" s="333"/>
      <c r="R215" s="333"/>
      <c r="S215" s="333"/>
      <c r="T215" s="333"/>
      <c r="U215" s="333"/>
      <c r="V215" s="333"/>
    </row>
    <row r="216" spans="1:22" ht="13.2">
      <c r="A216" s="332"/>
      <c r="B216" s="333"/>
      <c r="C216" s="334"/>
      <c r="D216" s="334"/>
      <c r="E216" s="334"/>
      <c r="F216" s="334"/>
      <c r="G216" s="332"/>
      <c r="H216" s="370"/>
      <c r="I216" s="333"/>
      <c r="J216" s="333"/>
      <c r="K216" s="333"/>
      <c r="L216" s="333"/>
      <c r="M216" s="333"/>
      <c r="N216" s="333"/>
      <c r="O216" s="333"/>
      <c r="P216" s="333"/>
      <c r="Q216" s="333"/>
      <c r="R216" s="333"/>
      <c r="S216" s="333"/>
      <c r="T216" s="333"/>
      <c r="U216" s="333"/>
      <c r="V216" s="333"/>
    </row>
    <row r="217" spans="1:22" ht="13.2">
      <c r="A217" s="332"/>
      <c r="B217" s="333"/>
      <c r="C217" s="334"/>
      <c r="D217" s="334"/>
      <c r="E217" s="334"/>
      <c r="F217" s="334"/>
      <c r="G217" s="332"/>
      <c r="H217" s="370"/>
      <c r="I217" s="333"/>
      <c r="J217" s="333"/>
      <c r="K217" s="333"/>
      <c r="L217" s="333"/>
      <c r="M217" s="333"/>
      <c r="N217" s="333"/>
      <c r="O217" s="333"/>
      <c r="P217" s="333"/>
      <c r="Q217" s="333"/>
      <c r="R217" s="333"/>
      <c r="S217" s="333"/>
      <c r="T217" s="333"/>
      <c r="U217" s="333"/>
      <c r="V217" s="333"/>
    </row>
    <row r="218" spans="1:22" ht="13.2">
      <c r="A218" s="332"/>
      <c r="B218" s="333"/>
      <c r="C218" s="334"/>
      <c r="D218" s="334"/>
      <c r="E218" s="334"/>
      <c r="F218" s="334"/>
      <c r="G218" s="332"/>
      <c r="H218" s="370"/>
      <c r="I218" s="333"/>
      <c r="J218" s="333"/>
      <c r="K218" s="333"/>
      <c r="L218" s="333"/>
      <c r="M218" s="333"/>
      <c r="N218" s="333"/>
      <c r="O218" s="333"/>
      <c r="P218" s="333"/>
      <c r="Q218" s="333"/>
      <c r="R218" s="333"/>
      <c r="S218" s="333"/>
      <c r="T218" s="333"/>
      <c r="U218" s="333"/>
      <c r="V218" s="333"/>
    </row>
    <row r="219" spans="1:22" ht="13.2">
      <c r="A219" s="332"/>
      <c r="B219" s="333"/>
      <c r="C219" s="334"/>
      <c r="D219" s="334"/>
      <c r="E219" s="334"/>
      <c r="F219" s="334"/>
      <c r="G219" s="332"/>
      <c r="H219" s="370"/>
      <c r="I219" s="333"/>
      <c r="J219" s="333"/>
      <c r="K219" s="333"/>
      <c r="L219" s="333"/>
      <c r="M219" s="333"/>
      <c r="N219" s="333"/>
      <c r="O219" s="333"/>
      <c r="P219" s="333"/>
      <c r="Q219" s="333"/>
      <c r="R219" s="333"/>
      <c r="S219" s="333"/>
      <c r="T219" s="333"/>
      <c r="U219" s="333"/>
      <c r="V219" s="333"/>
    </row>
    <row r="220" spans="1:22" ht="13.2">
      <c r="A220" s="332"/>
      <c r="B220" s="333"/>
      <c r="C220" s="334"/>
      <c r="D220" s="334"/>
      <c r="E220" s="334"/>
      <c r="F220" s="334"/>
      <c r="G220" s="332"/>
      <c r="H220" s="370"/>
      <c r="I220" s="333"/>
      <c r="J220" s="333"/>
      <c r="K220" s="333"/>
      <c r="L220" s="333"/>
      <c r="M220" s="333"/>
      <c r="N220" s="333"/>
      <c r="O220" s="333"/>
      <c r="P220" s="333"/>
      <c r="Q220" s="333"/>
      <c r="R220" s="333"/>
      <c r="S220" s="333"/>
      <c r="T220" s="333"/>
      <c r="U220" s="333"/>
      <c r="V220" s="333"/>
    </row>
    <row r="221" spans="1:22" ht="13.2">
      <c r="A221" s="332"/>
      <c r="B221" s="333"/>
      <c r="C221" s="334"/>
      <c r="D221" s="334"/>
      <c r="E221" s="334"/>
      <c r="F221" s="334"/>
      <c r="G221" s="332"/>
      <c r="H221" s="370"/>
      <c r="I221" s="333"/>
      <c r="J221" s="333"/>
      <c r="K221" s="333"/>
      <c r="L221" s="333"/>
      <c r="M221" s="333"/>
      <c r="N221" s="333"/>
      <c r="O221" s="333"/>
      <c r="P221" s="333"/>
      <c r="Q221" s="333"/>
      <c r="R221" s="333"/>
      <c r="S221" s="333"/>
      <c r="T221" s="333"/>
      <c r="U221" s="333"/>
      <c r="V221" s="333"/>
    </row>
    <row r="222" spans="1:22" ht="13.2">
      <c r="A222" s="332"/>
      <c r="B222" s="333"/>
      <c r="C222" s="334"/>
      <c r="D222" s="334"/>
      <c r="E222" s="334"/>
      <c r="F222" s="334"/>
      <c r="G222" s="332"/>
      <c r="H222" s="370"/>
      <c r="I222" s="333"/>
      <c r="J222" s="333"/>
      <c r="K222" s="333"/>
      <c r="L222" s="333"/>
      <c r="M222" s="333"/>
      <c r="N222" s="333"/>
      <c r="O222" s="333"/>
      <c r="P222" s="333"/>
      <c r="Q222" s="333"/>
      <c r="R222" s="333"/>
      <c r="S222" s="333"/>
      <c r="T222" s="333"/>
      <c r="U222" s="333"/>
      <c r="V222" s="333"/>
    </row>
    <row r="223" spans="1:22" ht="13.2">
      <c r="A223" s="332"/>
      <c r="B223" s="333"/>
      <c r="C223" s="334"/>
      <c r="D223" s="334"/>
      <c r="E223" s="334"/>
      <c r="F223" s="334"/>
      <c r="G223" s="332"/>
      <c r="H223" s="370"/>
      <c r="I223" s="333"/>
      <c r="J223" s="333"/>
      <c r="K223" s="333"/>
      <c r="L223" s="333"/>
      <c r="M223" s="333"/>
      <c r="N223" s="333"/>
      <c r="O223" s="333"/>
      <c r="P223" s="333"/>
      <c r="Q223" s="333"/>
      <c r="R223" s="333"/>
      <c r="S223" s="333"/>
      <c r="T223" s="333"/>
      <c r="U223" s="333"/>
      <c r="V223" s="333"/>
    </row>
    <row r="224" spans="1:22" ht="13.2">
      <c r="A224" s="332"/>
      <c r="B224" s="333"/>
      <c r="C224" s="334"/>
      <c r="D224" s="334"/>
      <c r="E224" s="334"/>
      <c r="F224" s="334"/>
      <c r="G224" s="332"/>
      <c r="H224" s="370"/>
      <c r="I224" s="333"/>
      <c r="J224" s="333"/>
      <c r="K224" s="333"/>
      <c r="L224" s="333"/>
      <c r="M224" s="333"/>
      <c r="N224" s="333"/>
      <c r="O224" s="333"/>
      <c r="P224" s="333"/>
      <c r="Q224" s="333"/>
      <c r="R224" s="333"/>
      <c r="S224" s="333"/>
      <c r="T224" s="333"/>
      <c r="U224" s="333"/>
      <c r="V224" s="333"/>
    </row>
    <row r="225" spans="1:22" ht="13.2">
      <c r="A225" s="332"/>
      <c r="B225" s="333"/>
      <c r="C225" s="334"/>
      <c r="D225" s="334"/>
      <c r="E225" s="334"/>
      <c r="F225" s="334"/>
      <c r="G225" s="332"/>
      <c r="H225" s="370"/>
      <c r="I225" s="333"/>
      <c r="J225" s="333"/>
      <c r="K225" s="333"/>
      <c r="L225" s="333"/>
      <c r="M225" s="333"/>
      <c r="N225" s="333"/>
      <c r="O225" s="333"/>
      <c r="P225" s="333"/>
      <c r="Q225" s="333"/>
      <c r="R225" s="333"/>
      <c r="S225" s="333"/>
      <c r="T225" s="333"/>
      <c r="U225" s="333"/>
      <c r="V225" s="333"/>
    </row>
    <row r="226" spans="1:22" ht="13.2">
      <c r="A226" s="332"/>
      <c r="B226" s="333"/>
      <c r="C226" s="334"/>
      <c r="D226" s="334"/>
      <c r="E226" s="334"/>
      <c r="F226" s="334"/>
      <c r="G226" s="332"/>
      <c r="H226" s="370"/>
      <c r="I226" s="333"/>
      <c r="J226" s="333"/>
      <c r="K226" s="333"/>
      <c r="L226" s="333"/>
      <c r="M226" s="333"/>
      <c r="N226" s="333"/>
      <c r="O226" s="333"/>
      <c r="P226" s="333"/>
      <c r="Q226" s="333"/>
      <c r="R226" s="333"/>
      <c r="S226" s="333"/>
      <c r="T226" s="333"/>
      <c r="U226" s="333"/>
      <c r="V226" s="333"/>
    </row>
    <row r="227" spans="1:22" ht="13.2">
      <c r="A227" s="332"/>
      <c r="B227" s="333"/>
      <c r="C227" s="334"/>
      <c r="D227" s="334"/>
      <c r="E227" s="334"/>
      <c r="F227" s="334"/>
      <c r="G227" s="332"/>
      <c r="H227" s="370"/>
      <c r="I227" s="333"/>
      <c r="J227" s="333"/>
      <c r="K227" s="333"/>
      <c r="L227" s="333"/>
      <c r="M227" s="333"/>
      <c r="N227" s="333"/>
      <c r="O227" s="333"/>
      <c r="P227" s="333"/>
      <c r="Q227" s="333"/>
      <c r="R227" s="333"/>
      <c r="S227" s="333"/>
      <c r="T227" s="333"/>
      <c r="U227" s="333"/>
      <c r="V227" s="333"/>
    </row>
    <row r="228" spans="1:22" ht="13.2">
      <c r="A228" s="332"/>
      <c r="B228" s="333"/>
      <c r="C228" s="334"/>
      <c r="D228" s="334"/>
      <c r="E228" s="334"/>
      <c r="F228" s="334"/>
      <c r="G228" s="332"/>
      <c r="H228" s="370"/>
      <c r="I228" s="333"/>
      <c r="J228" s="333"/>
      <c r="K228" s="333"/>
      <c r="L228" s="333"/>
      <c r="M228" s="333"/>
      <c r="N228" s="333"/>
      <c r="O228" s="333"/>
      <c r="P228" s="333"/>
      <c r="Q228" s="333"/>
      <c r="R228" s="333"/>
      <c r="S228" s="333"/>
      <c r="T228" s="333"/>
      <c r="U228" s="333"/>
      <c r="V228" s="333"/>
    </row>
    <row r="229" spans="1:22" ht="13.2">
      <c r="A229" s="332"/>
      <c r="B229" s="333"/>
      <c r="C229" s="334"/>
      <c r="D229" s="334"/>
      <c r="E229" s="334"/>
      <c r="F229" s="334"/>
      <c r="G229" s="332"/>
      <c r="H229" s="370"/>
      <c r="I229" s="333"/>
      <c r="J229" s="333"/>
      <c r="K229" s="333"/>
      <c r="L229" s="333"/>
      <c r="M229" s="333"/>
      <c r="N229" s="333"/>
      <c r="O229" s="333"/>
      <c r="P229" s="333"/>
      <c r="Q229" s="333"/>
      <c r="R229" s="333"/>
      <c r="S229" s="333"/>
      <c r="T229" s="333"/>
      <c r="U229" s="333"/>
      <c r="V229" s="333"/>
    </row>
    <row r="230" spans="1:22" ht="13.2">
      <c r="A230" s="332"/>
      <c r="B230" s="333"/>
      <c r="C230" s="334"/>
      <c r="D230" s="334"/>
      <c r="E230" s="334"/>
      <c r="F230" s="334"/>
      <c r="G230" s="332"/>
      <c r="H230" s="370"/>
      <c r="I230" s="333"/>
      <c r="J230" s="333"/>
      <c r="K230" s="333"/>
      <c r="L230" s="333"/>
      <c r="M230" s="333"/>
      <c r="N230" s="333"/>
      <c r="O230" s="333"/>
      <c r="P230" s="333"/>
      <c r="Q230" s="333"/>
      <c r="R230" s="333"/>
      <c r="S230" s="333"/>
      <c r="T230" s="333"/>
      <c r="U230" s="333"/>
      <c r="V230" s="333"/>
    </row>
    <row r="231" spans="1:22" ht="13.2">
      <c r="A231" s="332"/>
      <c r="B231" s="333"/>
      <c r="C231" s="334"/>
      <c r="D231" s="334"/>
      <c r="E231" s="334"/>
      <c r="F231" s="334"/>
      <c r="G231" s="332"/>
      <c r="H231" s="370"/>
      <c r="I231" s="333"/>
      <c r="J231" s="333"/>
      <c r="K231" s="333"/>
      <c r="L231" s="333"/>
      <c r="M231" s="333"/>
      <c r="N231" s="333"/>
      <c r="O231" s="333"/>
      <c r="P231" s="333"/>
      <c r="Q231" s="333"/>
      <c r="R231" s="333"/>
      <c r="S231" s="333"/>
      <c r="T231" s="333"/>
      <c r="U231" s="333"/>
      <c r="V231" s="333"/>
    </row>
    <row r="232" spans="1:22" ht="13.2">
      <c r="A232" s="332"/>
      <c r="B232" s="333"/>
      <c r="C232" s="334"/>
      <c r="D232" s="334"/>
      <c r="E232" s="334"/>
      <c r="F232" s="334"/>
      <c r="G232" s="332"/>
      <c r="H232" s="370"/>
      <c r="I232" s="333"/>
      <c r="J232" s="333"/>
      <c r="K232" s="333"/>
      <c r="L232" s="333"/>
      <c r="M232" s="333"/>
      <c r="N232" s="333"/>
      <c r="O232" s="333"/>
      <c r="P232" s="333"/>
      <c r="Q232" s="333"/>
      <c r="R232" s="333"/>
      <c r="S232" s="333"/>
      <c r="T232" s="333"/>
      <c r="U232" s="333"/>
      <c r="V232" s="333"/>
    </row>
    <row r="233" spans="1:22" ht="13.2">
      <c r="A233" s="332"/>
      <c r="B233" s="333"/>
      <c r="C233" s="334"/>
      <c r="D233" s="334"/>
      <c r="E233" s="334"/>
      <c r="F233" s="334"/>
      <c r="G233" s="332"/>
      <c r="H233" s="370"/>
      <c r="I233" s="333"/>
      <c r="J233" s="333"/>
      <c r="K233" s="333"/>
      <c r="L233" s="333"/>
      <c r="M233" s="333"/>
      <c r="N233" s="333"/>
      <c r="O233" s="333"/>
      <c r="P233" s="333"/>
      <c r="Q233" s="333"/>
      <c r="R233" s="333"/>
      <c r="S233" s="333"/>
      <c r="T233" s="333"/>
      <c r="U233" s="333"/>
      <c r="V233" s="333"/>
    </row>
    <row r="234" spans="1:22" ht="13.2">
      <c r="A234" s="332"/>
      <c r="B234" s="333"/>
      <c r="C234" s="334"/>
      <c r="D234" s="334"/>
      <c r="E234" s="334"/>
      <c r="F234" s="334"/>
      <c r="G234" s="332"/>
      <c r="H234" s="370"/>
      <c r="I234" s="333"/>
      <c r="J234" s="333"/>
      <c r="K234" s="333"/>
      <c r="L234" s="333"/>
      <c r="M234" s="333"/>
      <c r="N234" s="333"/>
      <c r="O234" s="333"/>
      <c r="P234" s="333"/>
      <c r="Q234" s="333"/>
      <c r="R234" s="333"/>
      <c r="S234" s="333"/>
      <c r="T234" s="333"/>
      <c r="U234" s="333"/>
      <c r="V234" s="333"/>
    </row>
    <row r="235" spans="1:22" ht="13.2">
      <c r="A235" s="332"/>
      <c r="B235" s="333"/>
      <c r="C235" s="334"/>
      <c r="D235" s="334"/>
      <c r="E235" s="334"/>
      <c r="F235" s="334"/>
      <c r="G235" s="332"/>
      <c r="H235" s="370"/>
      <c r="I235" s="333"/>
      <c r="J235" s="333"/>
      <c r="K235" s="333"/>
      <c r="L235" s="333"/>
      <c r="M235" s="333"/>
      <c r="N235" s="333"/>
      <c r="O235" s="333"/>
      <c r="P235" s="333"/>
      <c r="Q235" s="333"/>
      <c r="R235" s="333"/>
      <c r="S235" s="333"/>
      <c r="T235" s="333"/>
      <c r="U235" s="333"/>
      <c r="V235" s="333"/>
    </row>
    <row r="236" spans="1:22" ht="13.2">
      <c r="A236" s="332"/>
      <c r="B236" s="333"/>
      <c r="C236" s="334"/>
      <c r="D236" s="334"/>
      <c r="E236" s="334"/>
      <c r="F236" s="334"/>
      <c r="G236" s="332"/>
      <c r="H236" s="370"/>
      <c r="I236" s="333"/>
      <c r="J236" s="333"/>
      <c r="K236" s="333"/>
      <c r="L236" s="333"/>
      <c r="M236" s="333"/>
      <c r="N236" s="333"/>
      <c r="O236" s="333"/>
      <c r="P236" s="333"/>
      <c r="Q236" s="333"/>
      <c r="R236" s="333"/>
      <c r="S236" s="333"/>
      <c r="T236" s="333"/>
      <c r="U236" s="333"/>
      <c r="V236" s="333"/>
    </row>
    <row r="237" spans="1:22" ht="13.2">
      <c r="A237" s="332"/>
      <c r="B237" s="333"/>
      <c r="C237" s="334"/>
      <c r="D237" s="334"/>
      <c r="E237" s="334"/>
      <c r="F237" s="334"/>
      <c r="G237" s="332"/>
      <c r="H237" s="370"/>
      <c r="I237" s="333"/>
      <c r="J237" s="333"/>
      <c r="K237" s="333"/>
      <c r="L237" s="333"/>
      <c r="M237" s="333"/>
      <c r="N237" s="333"/>
      <c r="O237" s="333"/>
      <c r="P237" s="333"/>
      <c r="Q237" s="333"/>
      <c r="R237" s="333"/>
      <c r="S237" s="333"/>
      <c r="T237" s="333"/>
      <c r="U237" s="333"/>
      <c r="V237" s="333"/>
    </row>
    <row r="238" spans="1:22" ht="13.2">
      <c r="A238" s="332"/>
      <c r="B238" s="333"/>
      <c r="C238" s="334"/>
      <c r="D238" s="334"/>
      <c r="E238" s="334"/>
      <c r="F238" s="334"/>
      <c r="G238" s="332"/>
      <c r="H238" s="370"/>
      <c r="I238" s="333"/>
      <c r="J238" s="333"/>
      <c r="K238" s="333"/>
      <c r="L238" s="333"/>
      <c r="M238" s="333"/>
      <c r="N238" s="333"/>
      <c r="O238" s="333"/>
      <c r="P238" s="333"/>
      <c r="Q238" s="333"/>
      <c r="R238" s="333"/>
      <c r="S238" s="333"/>
      <c r="T238" s="333"/>
      <c r="U238" s="333"/>
      <c r="V238" s="333"/>
    </row>
    <row r="239" spans="1:22" ht="13.2">
      <c r="A239" s="332"/>
      <c r="B239" s="333"/>
      <c r="C239" s="334"/>
      <c r="D239" s="334"/>
      <c r="E239" s="334"/>
      <c r="F239" s="334"/>
      <c r="G239" s="332"/>
      <c r="H239" s="370"/>
      <c r="I239" s="333"/>
      <c r="J239" s="333"/>
      <c r="K239" s="333"/>
      <c r="L239" s="333"/>
      <c r="M239" s="333"/>
      <c r="N239" s="333"/>
      <c r="O239" s="333"/>
      <c r="P239" s="333"/>
      <c r="Q239" s="333"/>
      <c r="R239" s="333"/>
      <c r="S239" s="333"/>
      <c r="T239" s="333"/>
      <c r="U239" s="333"/>
      <c r="V239" s="333"/>
    </row>
    <row r="240" spans="1:22" ht="13.2">
      <c r="A240" s="332"/>
      <c r="B240" s="333"/>
      <c r="C240" s="334"/>
      <c r="D240" s="334"/>
      <c r="E240" s="334"/>
      <c r="F240" s="334"/>
      <c r="G240" s="332"/>
      <c r="H240" s="370"/>
      <c r="I240" s="333"/>
      <c r="J240" s="333"/>
      <c r="K240" s="333"/>
      <c r="L240" s="333"/>
      <c r="M240" s="333"/>
      <c r="N240" s="333"/>
      <c r="O240" s="333"/>
      <c r="P240" s="333"/>
      <c r="Q240" s="333"/>
      <c r="R240" s="333"/>
      <c r="S240" s="333"/>
      <c r="T240" s="333"/>
      <c r="U240" s="333"/>
      <c r="V240" s="333"/>
    </row>
    <row r="241" spans="1:22" ht="13.2">
      <c r="A241" s="332"/>
      <c r="B241" s="333"/>
      <c r="C241" s="334"/>
      <c r="D241" s="334"/>
      <c r="E241" s="334"/>
      <c r="F241" s="334"/>
      <c r="G241" s="332"/>
      <c r="H241" s="370"/>
      <c r="I241" s="333"/>
      <c r="J241" s="333"/>
      <c r="K241" s="333"/>
      <c r="L241" s="333"/>
      <c r="M241" s="333"/>
      <c r="N241" s="333"/>
      <c r="O241" s="333"/>
      <c r="P241" s="333"/>
      <c r="Q241" s="333"/>
      <c r="R241" s="333"/>
      <c r="S241" s="333"/>
      <c r="T241" s="333"/>
      <c r="U241" s="333"/>
      <c r="V241" s="333"/>
    </row>
    <row r="242" spans="1:22" ht="13.2">
      <c r="A242" s="332"/>
      <c r="B242" s="333"/>
      <c r="C242" s="334"/>
      <c r="D242" s="334"/>
      <c r="E242" s="334"/>
      <c r="F242" s="334"/>
      <c r="G242" s="332"/>
      <c r="H242" s="370"/>
      <c r="I242" s="333"/>
      <c r="J242" s="333"/>
      <c r="K242" s="333"/>
      <c r="L242" s="333"/>
      <c r="M242" s="333"/>
      <c r="N242" s="333"/>
      <c r="O242" s="333"/>
      <c r="P242" s="333"/>
      <c r="Q242" s="333"/>
      <c r="R242" s="333"/>
      <c r="S242" s="333"/>
      <c r="T242" s="333"/>
      <c r="U242" s="333"/>
      <c r="V242" s="333"/>
    </row>
    <row r="243" spans="1:22" ht="13.2">
      <c r="A243" s="332"/>
      <c r="B243" s="333"/>
      <c r="C243" s="334"/>
      <c r="D243" s="334"/>
      <c r="E243" s="334"/>
      <c r="F243" s="334"/>
      <c r="G243" s="332"/>
      <c r="H243" s="370"/>
      <c r="I243" s="333"/>
      <c r="J243" s="333"/>
      <c r="K243" s="333"/>
      <c r="L243" s="333"/>
      <c r="M243" s="333"/>
      <c r="N243" s="333"/>
      <c r="O243" s="333"/>
      <c r="P243" s="333"/>
      <c r="Q243" s="333"/>
      <c r="R243" s="333"/>
      <c r="S243" s="333"/>
      <c r="T243" s="333"/>
      <c r="U243" s="333"/>
      <c r="V243" s="333"/>
    </row>
    <row r="244" spans="1:22" ht="13.2">
      <c r="A244" s="332"/>
      <c r="B244" s="333"/>
      <c r="C244" s="334"/>
      <c r="D244" s="334"/>
      <c r="E244" s="334"/>
      <c r="F244" s="334"/>
      <c r="G244" s="332"/>
      <c r="H244" s="370"/>
      <c r="I244" s="333"/>
      <c r="J244" s="333"/>
      <c r="K244" s="333"/>
      <c r="L244" s="333"/>
      <c r="M244" s="333"/>
      <c r="N244" s="333"/>
      <c r="O244" s="333"/>
      <c r="P244" s="333"/>
      <c r="Q244" s="333"/>
      <c r="R244" s="333"/>
      <c r="S244" s="333"/>
      <c r="T244" s="333"/>
      <c r="U244" s="333"/>
      <c r="V244" s="333"/>
    </row>
    <row r="245" spans="1:22" ht="13.2">
      <c r="A245" s="332"/>
      <c r="B245" s="333"/>
      <c r="C245" s="334"/>
      <c r="D245" s="334"/>
      <c r="E245" s="334"/>
      <c r="F245" s="334"/>
      <c r="G245" s="332"/>
      <c r="H245" s="370"/>
      <c r="I245" s="333"/>
      <c r="J245" s="333"/>
      <c r="K245" s="333"/>
      <c r="L245" s="333"/>
      <c r="M245" s="333"/>
      <c r="N245" s="333"/>
      <c r="O245" s="333"/>
      <c r="P245" s="333"/>
      <c r="Q245" s="333"/>
      <c r="R245" s="333"/>
      <c r="S245" s="333"/>
      <c r="T245" s="333"/>
      <c r="U245" s="333"/>
      <c r="V245" s="333"/>
    </row>
    <row r="246" spans="1:22" ht="13.2">
      <c r="A246" s="332"/>
      <c r="B246" s="333"/>
      <c r="C246" s="334"/>
      <c r="D246" s="334"/>
      <c r="E246" s="334"/>
      <c r="F246" s="334"/>
      <c r="G246" s="332"/>
      <c r="H246" s="370"/>
      <c r="I246" s="333"/>
      <c r="J246" s="333"/>
      <c r="K246" s="333"/>
      <c r="L246" s="333"/>
      <c r="M246" s="333"/>
      <c r="N246" s="333"/>
      <c r="O246" s="333"/>
      <c r="P246" s="333"/>
      <c r="Q246" s="333"/>
      <c r="R246" s="333"/>
      <c r="S246" s="333"/>
      <c r="T246" s="333"/>
      <c r="U246" s="333"/>
      <c r="V246" s="333"/>
    </row>
    <row r="247" spans="1:22" ht="13.2">
      <c r="A247" s="332"/>
      <c r="B247" s="333"/>
      <c r="C247" s="334"/>
      <c r="D247" s="334"/>
      <c r="E247" s="334"/>
      <c r="F247" s="334"/>
      <c r="G247" s="332"/>
      <c r="H247" s="370"/>
      <c r="I247" s="333"/>
      <c r="J247" s="333"/>
      <c r="K247" s="333"/>
      <c r="L247" s="333"/>
      <c r="M247" s="333"/>
      <c r="N247" s="333"/>
      <c r="O247" s="333"/>
      <c r="P247" s="333"/>
      <c r="Q247" s="333"/>
      <c r="R247" s="333"/>
      <c r="S247" s="333"/>
      <c r="T247" s="333"/>
      <c r="U247" s="333"/>
      <c r="V247" s="333"/>
    </row>
    <row r="248" spans="1:22" ht="13.2">
      <c r="A248" s="332"/>
      <c r="B248" s="333"/>
      <c r="C248" s="334"/>
      <c r="D248" s="334"/>
      <c r="E248" s="334"/>
      <c r="F248" s="334"/>
      <c r="G248" s="332"/>
      <c r="H248" s="370"/>
      <c r="I248" s="333"/>
      <c r="J248" s="333"/>
      <c r="K248" s="333"/>
      <c r="L248" s="333"/>
      <c r="M248" s="333"/>
      <c r="N248" s="333"/>
      <c r="O248" s="333"/>
      <c r="P248" s="333"/>
      <c r="Q248" s="333"/>
      <c r="R248" s="333"/>
      <c r="S248" s="333"/>
      <c r="T248" s="333"/>
      <c r="U248" s="333"/>
      <c r="V248" s="333"/>
    </row>
    <row r="249" spans="1:22" ht="13.2">
      <c r="A249" s="332"/>
      <c r="B249" s="333"/>
      <c r="C249" s="334"/>
      <c r="D249" s="334"/>
      <c r="E249" s="334"/>
      <c r="F249" s="334"/>
      <c r="G249" s="332"/>
      <c r="H249" s="370"/>
      <c r="I249" s="333"/>
      <c r="J249" s="333"/>
      <c r="K249" s="333"/>
      <c r="L249" s="333"/>
      <c r="M249" s="333"/>
      <c r="N249" s="333"/>
      <c r="O249" s="333"/>
      <c r="P249" s="333"/>
      <c r="Q249" s="333"/>
      <c r="R249" s="333"/>
      <c r="S249" s="333"/>
      <c r="T249" s="333"/>
      <c r="U249" s="333"/>
      <c r="V249" s="333"/>
    </row>
    <row r="250" spans="1:22" ht="13.2">
      <c r="A250" s="332"/>
      <c r="B250" s="333"/>
      <c r="C250" s="334"/>
      <c r="D250" s="334"/>
      <c r="E250" s="334"/>
      <c r="F250" s="334"/>
      <c r="G250" s="332"/>
      <c r="H250" s="370"/>
      <c r="I250" s="333"/>
      <c r="J250" s="333"/>
      <c r="K250" s="333"/>
      <c r="L250" s="333"/>
      <c r="M250" s="333"/>
      <c r="N250" s="333"/>
      <c r="O250" s="333"/>
      <c r="P250" s="333"/>
      <c r="Q250" s="333"/>
      <c r="R250" s="333"/>
      <c r="S250" s="333"/>
      <c r="T250" s="333"/>
      <c r="U250" s="333"/>
      <c r="V250" s="333"/>
    </row>
    <row r="251" spans="1:22" ht="13.2">
      <c r="A251" s="332"/>
      <c r="B251" s="333"/>
      <c r="C251" s="334"/>
      <c r="D251" s="334"/>
      <c r="E251" s="334"/>
      <c r="F251" s="334"/>
      <c r="G251" s="332"/>
      <c r="H251" s="370"/>
      <c r="I251" s="333"/>
      <c r="J251" s="333"/>
      <c r="K251" s="333"/>
      <c r="L251" s="333"/>
      <c r="M251" s="333"/>
      <c r="N251" s="333"/>
      <c r="O251" s="333"/>
      <c r="P251" s="333"/>
      <c r="Q251" s="333"/>
      <c r="R251" s="333"/>
      <c r="S251" s="333"/>
      <c r="T251" s="333"/>
      <c r="U251" s="333"/>
      <c r="V251" s="333"/>
    </row>
    <row r="252" spans="1:22" ht="13.2">
      <c r="A252" s="332"/>
      <c r="B252" s="333"/>
      <c r="C252" s="334"/>
      <c r="D252" s="334"/>
      <c r="E252" s="334"/>
      <c r="F252" s="334"/>
      <c r="G252" s="332"/>
      <c r="H252" s="370"/>
      <c r="I252" s="333"/>
      <c r="J252" s="333"/>
      <c r="K252" s="333"/>
      <c r="L252" s="333"/>
      <c r="M252" s="333"/>
      <c r="N252" s="333"/>
      <c r="O252" s="333"/>
      <c r="P252" s="333"/>
      <c r="Q252" s="333"/>
      <c r="R252" s="333"/>
      <c r="S252" s="333"/>
      <c r="T252" s="333"/>
      <c r="U252" s="333"/>
      <c r="V252" s="333"/>
    </row>
    <row r="253" spans="1:22" ht="13.2">
      <c r="A253" s="332"/>
      <c r="B253" s="333"/>
      <c r="C253" s="334"/>
      <c r="D253" s="334"/>
      <c r="E253" s="334"/>
      <c r="F253" s="334"/>
      <c r="G253" s="332"/>
      <c r="H253" s="370"/>
      <c r="I253" s="333"/>
      <c r="J253" s="333"/>
      <c r="K253" s="333"/>
      <c r="L253" s="333"/>
      <c r="M253" s="333"/>
      <c r="N253" s="333"/>
      <c r="O253" s="333"/>
      <c r="P253" s="333"/>
      <c r="Q253" s="333"/>
      <c r="R253" s="333"/>
      <c r="S253" s="333"/>
      <c r="T253" s="333"/>
      <c r="U253" s="333"/>
      <c r="V253" s="333"/>
    </row>
    <row r="254" spans="1:22" ht="13.2">
      <c r="A254" s="332"/>
      <c r="B254" s="333"/>
      <c r="C254" s="334"/>
      <c r="D254" s="334"/>
      <c r="E254" s="334"/>
      <c r="F254" s="334"/>
      <c r="G254" s="332"/>
      <c r="H254" s="370"/>
      <c r="I254" s="333"/>
      <c r="J254" s="333"/>
      <c r="K254" s="333"/>
      <c r="L254" s="333"/>
      <c r="M254" s="333"/>
      <c r="N254" s="333"/>
      <c r="O254" s="333"/>
      <c r="P254" s="333"/>
      <c r="Q254" s="333"/>
      <c r="R254" s="333"/>
      <c r="S254" s="333"/>
      <c r="T254" s="333"/>
      <c r="U254" s="333"/>
      <c r="V254" s="333"/>
    </row>
    <row r="255" spans="1:22" ht="13.2">
      <c r="A255" s="332"/>
      <c r="B255" s="333"/>
      <c r="C255" s="334"/>
      <c r="D255" s="334"/>
      <c r="E255" s="334"/>
      <c r="F255" s="334"/>
      <c r="G255" s="332"/>
      <c r="H255" s="370"/>
      <c r="I255" s="333"/>
      <c r="J255" s="333"/>
      <c r="K255" s="333"/>
      <c r="L255" s="333"/>
      <c r="M255" s="333"/>
      <c r="N255" s="333"/>
      <c r="O255" s="333"/>
      <c r="P255" s="333"/>
      <c r="Q255" s="333"/>
      <c r="R255" s="333"/>
      <c r="S255" s="333"/>
      <c r="T255" s="333"/>
      <c r="U255" s="333"/>
      <c r="V255" s="333"/>
    </row>
    <row r="256" spans="1:22" ht="13.2">
      <c r="A256" s="332"/>
      <c r="B256" s="333"/>
      <c r="C256" s="334"/>
      <c r="D256" s="334"/>
      <c r="E256" s="334"/>
      <c r="F256" s="334"/>
      <c r="G256" s="332"/>
      <c r="H256" s="370"/>
      <c r="I256" s="333"/>
      <c r="J256" s="333"/>
      <c r="K256" s="333"/>
      <c r="L256" s="333"/>
      <c r="M256" s="333"/>
      <c r="N256" s="333"/>
      <c r="O256" s="333"/>
      <c r="P256" s="333"/>
      <c r="Q256" s="333"/>
      <c r="R256" s="333"/>
      <c r="S256" s="333"/>
      <c r="T256" s="333"/>
      <c r="U256" s="333"/>
      <c r="V256" s="333"/>
    </row>
    <row r="257" spans="1:22" ht="13.2">
      <c r="A257" s="332"/>
      <c r="B257" s="333"/>
      <c r="C257" s="334"/>
      <c r="D257" s="334"/>
      <c r="E257" s="334"/>
      <c r="F257" s="334"/>
      <c r="G257" s="332"/>
      <c r="H257" s="370"/>
      <c r="I257" s="333"/>
      <c r="J257" s="333"/>
      <c r="K257" s="333"/>
      <c r="L257" s="333"/>
      <c r="M257" s="333"/>
      <c r="N257" s="333"/>
      <c r="O257" s="333"/>
      <c r="P257" s="333"/>
      <c r="Q257" s="333"/>
      <c r="R257" s="333"/>
      <c r="S257" s="333"/>
      <c r="T257" s="333"/>
      <c r="U257" s="333"/>
      <c r="V257" s="333"/>
    </row>
    <row r="258" spans="1:22" ht="13.2">
      <c r="A258" s="332"/>
      <c r="B258" s="333"/>
      <c r="C258" s="334"/>
      <c r="D258" s="334"/>
      <c r="E258" s="334"/>
      <c r="F258" s="334"/>
      <c r="G258" s="332"/>
      <c r="H258" s="370"/>
      <c r="I258" s="333"/>
      <c r="J258" s="333"/>
      <c r="K258" s="333"/>
      <c r="L258" s="333"/>
      <c r="M258" s="333"/>
      <c r="N258" s="333"/>
      <c r="O258" s="333"/>
      <c r="P258" s="333"/>
      <c r="Q258" s="333"/>
      <c r="R258" s="333"/>
      <c r="S258" s="333"/>
      <c r="T258" s="333"/>
      <c r="U258" s="333"/>
      <c r="V258" s="333"/>
    </row>
    <row r="259" spans="1:22" ht="13.2">
      <c r="A259" s="332"/>
      <c r="B259" s="333"/>
      <c r="C259" s="334"/>
      <c r="D259" s="334"/>
      <c r="E259" s="334"/>
      <c r="F259" s="334"/>
      <c r="G259" s="332"/>
      <c r="H259" s="370"/>
      <c r="I259" s="333"/>
      <c r="J259" s="333"/>
      <c r="K259" s="333"/>
      <c r="L259" s="333"/>
      <c r="M259" s="333"/>
      <c r="N259" s="333"/>
      <c r="O259" s="333"/>
      <c r="P259" s="333"/>
      <c r="Q259" s="333"/>
      <c r="R259" s="333"/>
      <c r="S259" s="333"/>
      <c r="T259" s="333"/>
      <c r="U259" s="333"/>
      <c r="V259" s="333"/>
    </row>
    <row r="260" spans="1:22" ht="13.2">
      <c r="A260" s="332"/>
      <c r="B260" s="333"/>
      <c r="C260" s="334"/>
      <c r="D260" s="334"/>
      <c r="E260" s="334"/>
      <c r="F260" s="334"/>
      <c r="G260" s="332"/>
      <c r="H260" s="370"/>
      <c r="I260" s="333"/>
      <c r="J260" s="333"/>
      <c r="K260" s="333"/>
      <c r="L260" s="333"/>
      <c r="M260" s="333"/>
      <c r="N260" s="333"/>
      <c r="O260" s="333"/>
      <c r="P260" s="333"/>
      <c r="Q260" s="333"/>
      <c r="R260" s="333"/>
      <c r="S260" s="333"/>
      <c r="T260" s="333"/>
      <c r="U260" s="333"/>
      <c r="V260" s="333"/>
    </row>
    <row r="261" spans="1:22" ht="13.2">
      <c r="A261" s="332"/>
      <c r="B261" s="333"/>
      <c r="C261" s="334"/>
      <c r="D261" s="334"/>
      <c r="E261" s="334"/>
      <c r="F261" s="334"/>
      <c r="G261" s="332"/>
      <c r="H261" s="370"/>
      <c r="I261" s="333"/>
      <c r="J261" s="333"/>
      <c r="K261" s="333"/>
      <c r="L261" s="333"/>
      <c r="M261" s="333"/>
      <c r="N261" s="333"/>
      <c r="O261" s="333"/>
      <c r="P261" s="333"/>
      <c r="Q261" s="333"/>
      <c r="R261" s="333"/>
      <c r="S261" s="333"/>
      <c r="T261" s="333"/>
      <c r="U261" s="333"/>
      <c r="V261" s="333"/>
    </row>
    <row r="262" spans="1:22" ht="13.2">
      <c r="A262" s="332"/>
      <c r="B262" s="333"/>
      <c r="C262" s="334"/>
      <c r="D262" s="334"/>
      <c r="E262" s="334"/>
      <c r="F262" s="334"/>
      <c r="G262" s="332"/>
      <c r="H262" s="370"/>
      <c r="I262" s="333"/>
      <c r="J262" s="333"/>
      <c r="K262" s="333"/>
      <c r="L262" s="333"/>
      <c r="M262" s="333"/>
      <c r="N262" s="333"/>
      <c r="O262" s="333"/>
      <c r="P262" s="333"/>
      <c r="Q262" s="333"/>
      <c r="R262" s="333"/>
      <c r="S262" s="333"/>
      <c r="T262" s="333"/>
      <c r="U262" s="333"/>
      <c r="V262" s="333"/>
    </row>
    <row r="263" spans="1:22" ht="13.2">
      <c r="A263" s="332"/>
      <c r="B263" s="333"/>
      <c r="C263" s="334"/>
      <c r="D263" s="334"/>
      <c r="E263" s="334"/>
      <c r="F263" s="334"/>
      <c r="G263" s="332"/>
      <c r="H263" s="370"/>
      <c r="I263" s="333"/>
      <c r="J263" s="333"/>
      <c r="K263" s="333"/>
      <c r="L263" s="333"/>
      <c r="M263" s="333"/>
      <c r="N263" s="333"/>
      <c r="O263" s="333"/>
      <c r="P263" s="333"/>
      <c r="Q263" s="333"/>
      <c r="R263" s="333"/>
      <c r="S263" s="333"/>
      <c r="T263" s="333"/>
      <c r="U263" s="333"/>
      <c r="V263" s="333"/>
    </row>
    <row r="264" spans="1:22" ht="13.2">
      <c r="A264" s="332"/>
      <c r="B264" s="333"/>
      <c r="C264" s="334"/>
      <c r="D264" s="334"/>
      <c r="E264" s="334"/>
      <c r="F264" s="334"/>
      <c r="G264" s="332"/>
      <c r="H264" s="370"/>
      <c r="I264" s="333"/>
      <c r="J264" s="333"/>
      <c r="K264" s="333"/>
      <c r="L264" s="333"/>
      <c r="M264" s="333"/>
      <c r="N264" s="333"/>
      <c r="O264" s="333"/>
      <c r="P264" s="333"/>
      <c r="Q264" s="333"/>
      <c r="R264" s="333"/>
      <c r="S264" s="333"/>
      <c r="T264" s="333"/>
      <c r="U264" s="333"/>
      <c r="V264" s="333"/>
    </row>
    <row r="265" spans="1:22" ht="13.2">
      <c r="A265" s="332"/>
      <c r="B265" s="333"/>
      <c r="C265" s="334"/>
      <c r="D265" s="334"/>
      <c r="E265" s="334"/>
      <c r="F265" s="334"/>
      <c r="G265" s="332"/>
      <c r="H265" s="370"/>
      <c r="I265" s="333"/>
      <c r="J265" s="333"/>
      <c r="K265" s="333"/>
      <c r="L265" s="333"/>
      <c r="M265" s="333"/>
      <c r="N265" s="333"/>
      <c r="O265" s="333"/>
      <c r="P265" s="333"/>
      <c r="Q265" s="333"/>
      <c r="R265" s="333"/>
      <c r="S265" s="333"/>
      <c r="T265" s="333"/>
      <c r="U265" s="333"/>
      <c r="V265" s="333"/>
    </row>
    <row r="266" spans="1:22" ht="13.2">
      <c r="A266" s="332"/>
      <c r="B266" s="333"/>
      <c r="C266" s="334"/>
      <c r="D266" s="334"/>
      <c r="E266" s="334"/>
      <c r="F266" s="334"/>
      <c r="G266" s="332"/>
      <c r="H266" s="370"/>
      <c r="I266" s="333"/>
      <c r="J266" s="333"/>
      <c r="K266" s="333"/>
      <c r="L266" s="333"/>
      <c r="M266" s="333"/>
      <c r="N266" s="333"/>
      <c r="O266" s="333"/>
      <c r="P266" s="333"/>
      <c r="Q266" s="333"/>
      <c r="R266" s="333"/>
      <c r="S266" s="333"/>
      <c r="T266" s="333"/>
      <c r="U266" s="333"/>
      <c r="V266" s="333"/>
    </row>
    <row r="267" spans="1:22" ht="13.2">
      <c r="A267" s="332"/>
      <c r="B267" s="333"/>
      <c r="C267" s="334"/>
      <c r="D267" s="334"/>
      <c r="E267" s="334"/>
      <c r="F267" s="334"/>
      <c r="G267" s="332"/>
      <c r="H267" s="370"/>
      <c r="I267" s="333"/>
      <c r="J267" s="333"/>
      <c r="K267" s="333"/>
      <c r="L267" s="333"/>
      <c r="M267" s="333"/>
      <c r="N267" s="333"/>
      <c r="O267" s="333"/>
      <c r="P267" s="333"/>
      <c r="Q267" s="333"/>
      <c r="R267" s="333"/>
      <c r="S267" s="333"/>
      <c r="T267" s="333"/>
      <c r="U267" s="333"/>
      <c r="V267" s="333"/>
    </row>
    <row r="268" spans="1:22" ht="13.2">
      <c r="A268" s="332"/>
      <c r="B268" s="333"/>
      <c r="C268" s="334"/>
      <c r="D268" s="334"/>
      <c r="E268" s="334"/>
      <c r="F268" s="334"/>
      <c r="G268" s="332"/>
      <c r="H268" s="370"/>
      <c r="I268" s="333"/>
      <c r="J268" s="333"/>
      <c r="K268" s="333"/>
      <c r="L268" s="333"/>
      <c r="M268" s="333"/>
      <c r="N268" s="333"/>
      <c r="O268" s="333"/>
      <c r="P268" s="333"/>
      <c r="Q268" s="333"/>
      <c r="R268" s="333"/>
      <c r="S268" s="333"/>
      <c r="T268" s="333"/>
      <c r="U268" s="333"/>
      <c r="V268" s="333"/>
    </row>
    <row r="269" spans="1:22" ht="13.2">
      <c r="A269" s="332"/>
      <c r="B269" s="333"/>
      <c r="C269" s="334"/>
      <c r="D269" s="334"/>
      <c r="E269" s="334"/>
      <c r="F269" s="334"/>
      <c r="G269" s="332"/>
      <c r="H269" s="370"/>
      <c r="I269" s="333"/>
      <c r="J269" s="333"/>
      <c r="K269" s="333"/>
      <c r="L269" s="333"/>
      <c r="M269" s="333"/>
      <c r="N269" s="333"/>
      <c r="O269" s="333"/>
      <c r="P269" s="333"/>
      <c r="Q269" s="333"/>
      <c r="R269" s="333"/>
      <c r="S269" s="333"/>
      <c r="T269" s="333"/>
      <c r="U269" s="333"/>
      <c r="V269" s="333"/>
    </row>
    <row r="270" spans="1:22" ht="13.2">
      <c r="A270" s="332"/>
      <c r="B270" s="333"/>
      <c r="C270" s="334"/>
      <c r="D270" s="334"/>
      <c r="E270" s="334"/>
      <c r="F270" s="334"/>
      <c r="G270" s="332"/>
      <c r="H270" s="370"/>
      <c r="I270" s="333"/>
      <c r="J270" s="333"/>
      <c r="K270" s="333"/>
      <c r="L270" s="333"/>
      <c r="M270" s="333"/>
      <c r="N270" s="333"/>
      <c r="O270" s="333"/>
      <c r="P270" s="333"/>
      <c r="Q270" s="333"/>
      <c r="R270" s="333"/>
      <c r="S270" s="333"/>
      <c r="T270" s="333"/>
      <c r="U270" s="333"/>
      <c r="V270" s="333"/>
    </row>
    <row r="271" spans="1:22" ht="13.2">
      <c r="A271" s="332"/>
      <c r="B271" s="333"/>
      <c r="C271" s="334"/>
      <c r="D271" s="334"/>
      <c r="E271" s="334"/>
      <c r="F271" s="334"/>
      <c r="G271" s="332"/>
      <c r="H271" s="370"/>
      <c r="I271" s="333"/>
      <c r="J271" s="333"/>
      <c r="K271" s="333"/>
      <c r="L271" s="333"/>
      <c r="M271" s="333"/>
      <c r="N271" s="333"/>
      <c r="O271" s="333"/>
      <c r="P271" s="333"/>
      <c r="Q271" s="333"/>
      <c r="R271" s="333"/>
      <c r="S271" s="333"/>
      <c r="T271" s="333"/>
      <c r="U271" s="333"/>
      <c r="V271" s="333"/>
    </row>
    <row r="272" spans="1:22" ht="13.2">
      <c r="A272" s="332"/>
      <c r="B272" s="333"/>
      <c r="C272" s="334"/>
      <c r="D272" s="334"/>
      <c r="E272" s="334"/>
      <c r="F272" s="334"/>
      <c r="G272" s="332"/>
      <c r="H272" s="370"/>
      <c r="I272" s="333"/>
      <c r="J272" s="333"/>
      <c r="K272" s="333"/>
      <c r="L272" s="333"/>
      <c r="M272" s="333"/>
      <c r="N272" s="333"/>
      <c r="O272" s="333"/>
      <c r="P272" s="333"/>
      <c r="Q272" s="333"/>
      <c r="R272" s="333"/>
      <c r="S272" s="333"/>
      <c r="T272" s="333"/>
      <c r="U272" s="333"/>
      <c r="V272" s="333"/>
    </row>
    <row r="273" spans="1:22" ht="13.2">
      <c r="A273" s="332"/>
      <c r="B273" s="333"/>
      <c r="C273" s="334"/>
      <c r="D273" s="334"/>
      <c r="E273" s="334"/>
      <c r="F273" s="334"/>
      <c r="G273" s="332"/>
      <c r="H273" s="370"/>
      <c r="I273" s="333"/>
      <c r="J273" s="333"/>
      <c r="K273" s="333"/>
      <c r="L273" s="333"/>
      <c r="M273" s="333"/>
      <c r="N273" s="333"/>
      <c r="O273" s="333"/>
      <c r="P273" s="333"/>
      <c r="Q273" s="333"/>
      <c r="R273" s="333"/>
      <c r="S273" s="333"/>
      <c r="T273" s="333"/>
      <c r="U273" s="333"/>
      <c r="V273" s="333"/>
    </row>
    <row r="274" spans="1:22" ht="13.2">
      <c r="A274" s="332"/>
      <c r="B274" s="333"/>
      <c r="C274" s="334"/>
      <c r="D274" s="334"/>
      <c r="E274" s="334"/>
      <c r="F274" s="334"/>
      <c r="G274" s="332"/>
      <c r="H274" s="370"/>
      <c r="I274" s="333"/>
      <c r="J274" s="333"/>
      <c r="K274" s="333"/>
      <c r="L274" s="333"/>
      <c r="M274" s="333"/>
      <c r="N274" s="333"/>
      <c r="O274" s="333"/>
      <c r="P274" s="333"/>
      <c r="Q274" s="333"/>
      <c r="R274" s="333"/>
      <c r="S274" s="333"/>
      <c r="T274" s="333"/>
      <c r="U274" s="333"/>
      <c r="V274" s="333"/>
    </row>
    <row r="275" spans="1:22" ht="13.2">
      <c r="A275" s="332"/>
      <c r="B275" s="333"/>
      <c r="C275" s="334"/>
      <c r="D275" s="334"/>
      <c r="E275" s="334"/>
      <c r="F275" s="334"/>
      <c r="G275" s="332"/>
      <c r="H275" s="370"/>
      <c r="I275" s="333"/>
      <c r="J275" s="333"/>
      <c r="K275" s="333"/>
      <c r="L275" s="333"/>
      <c r="M275" s="333"/>
      <c r="N275" s="333"/>
      <c r="O275" s="333"/>
      <c r="P275" s="333"/>
      <c r="Q275" s="333"/>
      <c r="R275" s="333"/>
      <c r="S275" s="333"/>
      <c r="T275" s="333"/>
      <c r="U275" s="333"/>
      <c r="V275" s="333"/>
    </row>
    <row r="276" spans="1:22" ht="13.2">
      <c r="A276" s="332"/>
      <c r="B276" s="333"/>
      <c r="C276" s="334"/>
      <c r="D276" s="334"/>
      <c r="E276" s="334"/>
      <c r="F276" s="334"/>
      <c r="G276" s="332"/>
      <c r="H276" s="370"/>
      <c r="I276" s="333"/>
      <c r="J276" s="333"/>
      <c r="K276" s="333"/>
      <c r="L276" s="333"/>
      <c r="M276" s="333"/>
      <c r="N276" s="333"/>
      <c r="O276" s="333"/>
      <c r="P276" s="333"/>
      <c r="Q276" s="333"/>
      <c r="R276" s="333"/>
      <c r="S276" s="333"/>
      <c r="T276" s="333"/>
      <c r="U276" s="333"/>
      <c r="V276" s="333"/>
    </row>
    <row r="277" spans="1:22" ht="13.2">
      <c r="A277" s="332"/>
      <c r="B277" s="333"/>
      <c r="C277" s="334"/>
      <c r="D277" s="334"/>
      <c r="E277" s="334"/>
      <c r="F277" s="334"/>
      <c r="G277" s="332"/>
      <c r="H277" s="370"/>
      <c r="I277" s="333"/>
      <c r="J277" s="333"/>
      <c r="K277" s="333"/>
      <c r="L277" s="333"/>
      <c r="M277" s="333"/>
      <c r="N277" s="333"/>
      <c r="O277" s="333"/>
      <c r="P277" s="333"/>
      <c r="Q277" s="333"/>
      <c r="R277" s="333"/>
      <c r="S277" s="333"/>
      <c r="T277" s="333"/>
      <c r="U277" s="333"/>
      <c r="V277" s="333"/>
    </row>
    <row r="278" spans="1:22" ht="13.2">
      <c r="A278" s="332"/>
      <c r="B278" s="333"/>
      <c r="C278" s="334"/>
      <c r="D278" s="334"/>
      <c r="E278" s="334"/>
      <c r="F278" s="334"/>
      <c r="G278" s="332"/>
      <c r="H278" s="370"/>
      <c r="I278" s="333"/>
      <c r="J278" s="333"/>
      <c r="K278" s="333"/>
      <c r="L278" s="333"/>
      <c r="M278" s="333"/>
      <c r="N278" s="333"/>
      <c r="O278" s="333"/>
      <c r="P278" s="333"/>
      <c r="Q278" s="333"/>
      <c r="R278" s="333"/>
      <c r="S278" s="333"/>
      <c r="T278" s="333"/>
      <c r="U278" s="333"/>
      <c r="V278" s="333"/>
    </row>
    <row r="279" spans="1:22" ht="13.2">
      <c r="A279" s="332"/>
      <c r="B279" s="333"/>
      <c r="C279" s="334"/>
      <c r="D279" s="334"/>
      <c r="E279" s="334"/>
      <c r="F279" s="334"/>
      <c r="G279" s="332"/>
      <c r="H279" s="370"/>
      <c r="I279" s="333"/>
      <c r="J279" s="333"/>
      <c r="K279" s="333"/>
      <c r="L279" s="333"/>
      <c r="M279" s="333"/>
      <c r="N279" s="333"/>
      <c r="O279" s="333"/>
      <c r="P279" s="333"/>
      <c r="Q279" s="333"/>
      <c r="R279" s="333"/>
      <c r="S279" s="333"/>
      <c r="T279" s="333"/>
      <c r="U279" s="333"/>
      <c r="V279" s="333"/>
    </row>
    <row r="280" spans="1:22" ht="13.2">
      <c r="A280" s="332"/>
      <c r="B280" s="333"/>
      <c r="C280" s="334"/>
      <c r="D280" s="334"/>
      <c r="E280" s="334"/>
      <c r="F280" s="334"/>
      <c r="G280" s="332"/>
      <c r="H280" s="370"/>
      <c r="I280" s="333"/>
      <c r="J280" s="333"/>
      <c r="K280" s="333"/>
      <c r="L280" s="333"/>
      <c r="M280" s="333"/>
      <c r="N280" s="333"/>
      <c r="O280" s="333"/>
      <c r="P280" s="333"/>
      <c r="Q280" s="333"/>
      <c r="R280" s="333"/>
      <c r="S280" s="333"/>
      <c r="T280" s="333"/>
      <c r="U280" s="333"/>
      <c r="V280" s="333"/>
    </row>
    <row r="281" spans="1:22" ht="13.2">
      <c r="A281" s="332"/>
      <c r="B281" s="333"/>
      <c r="C281" s="334"/>
      <c r="D281" s="334"/>
      <c r="E281" s="334"/>
      <c r="F281" s="334"/>
      <c r="G281" s="332"/>
      <c r="H281" s="370"/>
      <c r="I281" s="333"/>
      <c r="J281" s="333"/>
      <c r="K281" s="333"/>
      <c r="L281" s="333"/>
      <c r="M281" s="333"/>
      <c r="N281" s="333"/>
      <c r="O281" s="333"/>
      <c r="P281" s="333"/>
      <c r="Q281" s="333"/>
      <c r="R281" s="333"/>
      <c r="S281" s="333"/>
      <c r="T281" s="333"/>
      <c r="U281" s="333"/>
      <c r="V281" s="333"/>
    </row>
    <row r="282" spans="1:22" ht="13.2">
      <c r="A282" s="332"/>
      <c r="B282" s="333"/>
      <c r="C282" s="334"/>
      <c r="D282" s="334"/>
      <c r="E282" s="334"/>
      <c r="F282" s="334"/>
      <c r="G282" s="332"/>
      <c r="H282" s="370"/>
      <c r="I282" s="333"/>
      <c r="J282" s="333"/>
      <c r="K282" s="333"/>
      <c r="L282" s="333"/>
      <c r="M282" s="333"/>
      <c r="N282" s="333"/>
      <c r="O282" s="333"/>
      <c r="P282" s="333"/>
      <c r="Q282" s="333"/>
      <c r="R282" s="333"/>
      <c r="S282" s="333"/>
      <c r="T282" s="333"/>
      <c r="U282" s="333"/>
      <c r="V282" s="333"/>
    </row>
    <row r="283" spans="1:22" ht="13.2">
      <c r="A283" s="332"/>
      <c r="B283" s="333"/>
      <c r="C283" s="334"/>
      <c r="D283" s="334"/>
      <c r="E283" s="334"/>
      <c r="F283" s="334"/>
      <c r="G283" s="332"/>
      <c r="H283" s="370"/>
      <c r="I283" s="333"/>
      <c r="J283" s="333"/>
      <c r="K283" s="333"/>
      <c r="L283" s="333"/>
      <c r="M283" s="333"/>
      <c r="N283" s="333"/>
      <c r="O283" s="333"/>
      <c r="P283" s="333"/>
      <c r="Q283" s="333"/>
      <c r="R283" s="333"/>
      <c r="S283" s="333"/>
      <c r="T283" s="333"/>
      <c r="U283" s="333"/>
      <c r="V283" s="333"/>
    </row>
    <row r="284" spans="1:22" ht="13.2">
      <c r="A284" s="332"/>
      <c r="B284" s="333"/>
      <c r="C284" s="334"/>
      <c r="D284" s="334"/>
      <c r="E284" s="334"/>
      <c r="F284" s="334"/>
      <c r="G284" s="332"/>
      <c r="H284" s="370"/>
      <c r="I284" s="333"/>
      <c r="J284" s="333"/>
      <c r="K284" s="333"/>
      <c r="L284" s="333"/>
      <c r="M284" s="333"/>
      <c r="N284" s="333"/>
      <c r="O284" s="333"/>
      <c r="P284" s="333"/>
      <c r="Q284" s="333"/>
      <c r="R284" s="333"/>
      <c r="S284" s="333"/>
      <c r="T284" s="333"/>
      <c r="U284" s="333"/>
      <c r="V284" s="333"/>
    </row>
    <row r="285" spans="1:22" ht="13.2">
      <c r="A285" s="332"/>
      <c r="B285" s="333"/>
      <c r="C285" s="334"/>
      <c r="D285" s="334"/>
      <c r="E285" s="334"/>
      <c r="F285" s="334"/>
      <c r="G285" s="332"/>
      <c r="H285" s="370"/>
      <c r="I285" s="333"/>
      <c r="J285" s="333"/>
      <c r="K285" s="333"/>
      <c r="L285" s="333"/>
      <c r="M285" s="333"/>
      <c r="N285" s="333"/>
      <c r="O285" s="333"/>
      <c r="P285" s="333"/>
      <c r="Q285" s="333"/>
      <c r="R285" s="333"/>
      <c r="S285" s="333"/>
      <c r="T285" s="333"/>
      <c r="U285" s="333"/>
      <c r="V285" s="333"/>
    </row>
    <row r="286" spans="1:22" ht="13.2">
      <c r="A286" s="332"/>
      <c r="B286" s="333"/>
      <c r="C286" s="334"/>
      <c r="D286" s="334"/>
      <c r="E286" s="334"/>
      <c r="F286" s="334"/>
      <c r="G286" s="332"/>
      <c r="H286" s="370"/>
      <c r="I286" s="333"/>
      <c r="J286" s="333"/>
      <c r="K286" s="333"/>
      <c r="L286" s="333"/>
      <c r="M286" s="333"/>
      <c r="N286" s="333"/>
      <c r="O286" s="333"/>
      <c r="P286" s="333"/>
      <c r="Q286" s="333"/>
      <c r="R286" s="333"/>
      <c r="S286" s="333"/>
      <c r="T286" s="333"/>
      <c r="U286" s="333"/>
      <c r="V286" s="333"/>
    </row>
    <row r="287" spans="1:22" ht="13.2">
      <c r="A287" s="332"/>
      <c r="B287" s="333"/>
      <c r="C287" s="334"/>
      <c r="D287" s="334"/>
      <c r="E287" s="334"/>
      <c r="F287" s="334"/>
      <c r="G287" s="332"/>
      <c r="H287" s="370"/>
      <c r="I287" s="333"/>
      <c r="J287" s="333"/>
      <c r="K287" s="333"/>
      <c r="L287" s="333"/>
      <c r="M287" s="333"/>
      <c r="N287" s="333"/>
      <c r="O287" s="333"/>
      <c r="P287" s="333"/>
      <c r="Q287" s="333"/>
      <c r="R287" s="333"/>
      <c r="S287" s="333"/>
      <c r="T287" s="333"/>
      <c r="U287" s="333"/>
      <c r="V287" s="333"/>
    </row>
    <row r="288" spans="1:22" ht="13.2">
      <c r="A288" s="332"/>
      <c r="B288" s="333"/>
      <c r="C288" s="334"/>
      <c r="D288" s="334"/>
      <c r="E288" s="334"/>
      <c r="F288" s="334"/>
      <c r="G288" s="332"/>
      <c r="H288" s="370"/>
      <c r="I288" s="333"/>
      <c r="J288" s="333"/>
      <c r="K288" s="333"/>
      <c r="L288" s="333"/>
      <c r="M288" s="333"/>
      <c r="N288" s="333"/>
      <c r="O288" s="333"/>
      <c r="P288" s="333"/>
      <c r="Q288" s="333"/>
      <c r="R288" s="333"/>
      <c r="S288" s="333"/>
      <c r="T288" s="333"/>
      <c r="U288" s="333"/>
      <c r="V288" s="333"/>
    </row>
    <row r="289" spans="1:22" ht="13.2">
      <c r="A289" s="332"/>
      <c r="B289" s="333"/>
      <c r="C289" s="334"/>
      <c r="D289" s="334"/>
      <c r="E289" s="334"/>
      <c r="F289" s="334"/>
      <c r="G289" s="332"/>
      <c r="H289" s="370"/>
      <c r="I289" s="333"/>
      <c r="J289" s="333"/>
      <c r="K289" s="333"/>
      <c r="L289" s="333"/>
      <c r="M289" s="333"/>
      <c r="N289" s="333"/>
      <c r="O289" s="333"/>
      <c r="P289" s="333"/>
      <c r="Q289" s="333"/>
      <c r="R289" s="333"/>
      <c r="S289" s="333"/>
      <c r="T289" s="333"/>
      <c r="U289" s="333"/>
      <c r="V289" s="333"/>
    </row>
    <row r="290" spans="1:22" ht="13.2">
      <c r="A290" s="332"/>
      <c r="B290" s="333"/>
      <c r="C290" s="334"/>
      <c r="D290" s="334"/>
      <c r="E290" s="334"/>
      <c r="F290" s="334"/>
      <c r="G290" s="332"/>
      <c r="H290" s="370"/>
      <c r="I290" s="333"/>
      <c r="J290" s="333"/>
      <c r="K290" s="333"/>
      <c r="L290" s="333"/>
      <c r="M290" s="333"/>
      <c r="N290" s="333"/>
      <c r="O290" s="333"/>
      <c r="P290" s="333"/>
      <c r="Q290" s="333"/>
      <c r="R290" s="333"/>
      <c r="S290" s="333"/>
      <c r="T290" s="333"/>
      <c r="U290" s="333"/>
      <c r="V290" s="333"/>
    </row>
    <row r="291" spans="1:22" ht="13.2">
      <c r="A291" s="332"/>
      <c r="B291" s="333"/>
      <c r="C291" s="334"/>
      <c r="D291" s="334"/>
      <c r="E291" s="334"/>
      <c r="F291" s="334"/>
      <c r="G291" s="332"/>
      <c r="H291" s="370"/>
      <c r="I291" s="333"/>
      <c r="J291" s="333"/>
      <c r="K291" s="333"/>
      <c r="L291" s="333"/>
      <c r="M291" s="333"/>
      <c r="N291" s="333"/>
      <c r="O291" s="333"/>
      <c r="P291" s="333"/>
      <c r="Q291" s="333"/>
      <c r="R291" s="333"/>
      <c r="S291" s="333"/>
      <c r="T291" s="333"/>
      <c r="U291" s="333"/>
      <c r="V291" s="333"/>
    </row>
    <row r="292" spans="1:22" ht="13.2">
      <c r="A292" s="332"/>
      <c r="B292" s="333"/>
      <c r="C292" s="334"/>
      <c r="D292" s="334"/>
      <c r="E292" s="334"/>
      <c r="F292" s="334"/>
      <c r="G292" s="332"/>
      <c r="H292" s="370"/>
      <c r="I292" s="333"/>
      <c r="J292" s="333"/>
      <c r="K292" s="333"/>
      <c r="L292" s="333"/>
      <c r="M292" s="333"/>
      <c r="N292" s="333"/>
      <c r="O292" s="333"/>
      <c r="P292" s="333"/>
      <c r="Q292" s="333"/>
      <c r="R292" s="333"/>
      <c r="S292" s="333"/>
      <c r="T292" s="333"/>
      <c r="U292" s="333"/>
      <c r="V292" s="333"/>
    </row>
    <row r="293" spans="1:22" ht="13.2">
      <c r="A293" s="332"/>
      <c r="B293" s="333"/>
      <c r="C293" s="334"/>
      <c r="D293" s="334"/>
      <c r="E293" s="334"/>
      <c r="F293" s="334"/>
      <c r="G293" s="332"/>
      <c r="H293" s="370"/>
      <c r="I293" s="333"/>
      <c r="J293" s="333"/>
      <c r="K293" s="333"/>
      <c r="L293" s="333"/>
      <c r="M293" s="333"/>
      <c r="N293" s="333"/>
      <c r="O293" s="333"/>
      <c r="P293" s="333"/>
      <c r="Q293" s="333"/>
      <c r="R293" s="333"/>
      <c r="S293" s="333"/>
      <c r="T293" s="333"/>
      <c r="U293" s="333"/>
      <c r="V293" s="333"/>
    </row>
    <row r="294" spans="1:22" ht="13.2">
      <c r="A294" s="332"/>
      <c r="B294" s="333"/>
      <c r="C294" s="334"/>
      <c r="D294" s="334"/>
      <c r="E294" s="334"/>
      <c r="F294" s="334"/>
      <c r="G294" s="332"/>
      <c r="H294" s="370"/>
      <c r="I294" s="333"/>
      <c r="J294" s="333"/>
      <c r="K294" s="333"/>
      <c r="L294" s="333"/>
      <c r="M294" s="333"/>
      <c r="N294" s="333"/>
      <c r="O294" s="333"/>
      <c r="P294" s="333"/>
      <c r="Q294" s="333"/>
      <c r="R294" s="333"/>
      <c r="S294" s="333"/>
      <c r="T294" s="333"/>
      <c r="U294" s="333"/>
      <c r="V294" s="333"/>
    </row>
    <row r="295" spans="1:22" ht="13.2">
      <c r="A295" s="332"/>
      <c r="B295" s="333"/>
      <c r="C295" s="334"/>
      <c r="D295" s="334"/>
      <c r="E295" s="334"/>
      <c r="F295" s="334"/>
      <c r="G295" s="332"/>
      <c r="H295" s="370"/>
      <c r="I295" s="333"/>
      <c r="J295" s="333"/>
      <c r="K295" s="333"/>
      <c r="L295" s="333"/>
      <c r="M295" s="333"/>
      <c r="N295" s="333"/>
      <c r="O295" s="333"/>
      <c r="P295" s="333"/>
      <c r="Q295" s="333"/>
      <c r="R295" s="333"/>
      <c r="S295" s="333"/>
      <c r="T295" s="333"/>
      <c r="U295" s="333"/>
      <c r="V295" s="333"/>
    </row>
    <row r="296" spans="1:22" ht="13.2">
      <c r="A296" s="332"/>
      <c r="B296" s="333"/>
      <c r="C296" s="334"/>
      <c r="D296" s="334"/>
      <c r="E296" s="334"/>
      <c r="F296" s="334"/>
      <c r="G296" s="332"/>
      <c r="H296" s="370"/>
      <c r="I296" s="333"/>
      <c r="J296" s="333"/>
      <c r="K296" s="333"/>
      <c r="L296" s="333"/>
      <c r="M296" s="333"/>
      <c r="N296" s="333"/>
      <c r="O296" s="333"/>
      <c r="P296" s="333"/>
      <c r="Q296" s="333"/>
      <c r="R296" s="333"/>
      <c r="S296" s="333"/>
      <c r="T296" s="333"/>
      <c r="U296" s="333"/>
      <c r="V296" s="333"/>
    </row>
    <row r="297" spans="1:22" ht="13.2">
      <c r="A297" s="332"/>
      <c r="B297" s="333"/>
      <c r="C297" s="334"/>
      <c r="D297" s="334"/>
      <c r="E297" s="334"/>
      <c r="F297" s="334"/>
      <c r="G297" s="332"/>
      <c r="H297" s="370"/>
      <c r="I297" s="333"/>
      <c r="J297" s="333"/>
      <c r="K297" s="333"/>
      <c r="L297" s="333"/>
      <c r="M297" s="333"/>
      <c r="N297" s="333"/>
      <c r="O297" s="333"/>
      <c r="P297" s="333"/>
      <c r="Q297" s="333"/>
      <c r="R297" s="333"/>
      <c r="S297" s="333"/>
      <c r="T297" s="333"/>
      <c r="U297" s="333"/>
      <c r="V297" s="333"/>
    </row>
    <row r="298" spans="1:22" ht="13.2">
      <c r="A298" s="332"/>
      <c r="B298" s="333"/>
      <c r="C298" s="334"/>
      <c r="D298" s="334"/>
      <c r="E298" s="334"/>
      <c r="F298" s="334"/>
      <c r="G298" s="332"/>
      <c r="H298" s="370"/>
      <c r="I298" s="333"/>
      <c r="J298" s="333"/>
      <c r="K298" s="333"/>
      <c r="L298" s="333"/>
      <c r="M298" s="333"/>
      <c r="N298" s="333"/>
      <c r="O298" s="333"/>
      <c r="P298" s="333"/>
      <c r="Q298" s="333"/>
      <c r="R298" s="333"/>
      <c r="S298" s="333"/>
      <c r="T298" s="333"/>
      <c r="U298" s="333"/>
      <c r="V298" s="333"/>
    </row>
    <row r="299" spans="1:22" ht="13.2">
      <c r="A299" s="332"/>
      <c r="B299" s="333"/>
      <c r="C299" s="334"/>
      <c r="D299" s="334"/>
      <c r="E299" s="334"/>
      <c r="F299" s="334"/>
      <c r="G299" s="332"/>
      <c r="H299" s="370"/>
      <c r="I299" s="333"/>
      <c r="J299" s="333"/>
      <c r="K299" s="333"/>
      <c r="L299" s="333"/>
      <c r="M299" s="333"/>
      <c r="N299" s="333"/>
      <c r="O299" s="333"/>
      <c r="P299" s="333"/>
      <c r="Q299" s="333"/>
      <c r="R299" s="333"/>
      <c r="S299" s="333"/>
      <c r="T299" s="333"/>
      <c r="U299" s="333"/>
      <c r="V299" s="333"/>
    </row>
    <row r="300" spans="1:22" ht="13.2">
      <c r="A300" s="332"/>
      <c r="B300" s="333"/>
      <c r="C300" s="334"/>
      <c r="D300" s="334"/>
      <c r="E300" s="334"/>
      <c r="F300" s="334"/>
      <c r="G300" s="332"/>
      <c r="H300" s="370"/>
      <c r="I300" s="333"/>
      <c r="J300" s="333"/>
      <c r="K300" s="333"/>
      <c r="L300" s="333"/>
      <c r="M300" s="333"/>
      <c r="N300" s="333"/>
      <c r="O300" s="333"/>
      <c r="P300" s="333"/>
      <c r="Q300" s="333"/>
      <c r="R300" s="333"/>
      <c r="S300" s="333"/>
      <c r="T300" s="333"/>
      <c r="U300" s="333"/>
      <c r="V300" s="333"/>
    </row>
    <row r="301" spans="1:22" ht="13.2">
      <c r="A301" s="332"/>
      <c r="B301" s="333"/>
      <c r="C301" s="334"/>
      <c r="D301" s="334"/>
      <c r="E301" s="334"/>
      <c r="F301" s="334"/>
      <c r="G301" s="332"/>
      <c r="H301" s="370"/>
      <c r="I301" s="333"/>
      <c r="J301" s="333"/>
      <c r="K301" s="333"/>
      <c r="L301" s="333"/>
      <c r="M301" s="333"/>
      <c r="N301" s="333"/>
      <c r="O301" s="333"/>
      <c r="P301" s="333"/>
      <c r="Q301" s="333"/>
      <c r="R301" s="333"/>
      <c r="S301" s="333"/>
      <c r="T301" s="333"/>
      <c r="U301" s="333"/>
      <c r="V301" s="333"/>
    </row>
    <row r="302" spans="1:22" ht="13.2">
      <c r="A302" s="332"/>
      <c r="B302" s="333"/>
      <c r="C302" s="334"/>
      <c r="D302" s="334"/>
      <c r="E302" s="334"/>
      <c r="F302" s="334"/>
      <c r="G302" s="332"/>
      <c r="H302" s="370"/>
      <c r="I302" s="333"/>
      <c r="J302" s="333"/>
      <c r="K302" s="333"/>
      <c r="L302" s="333"/>
      <c r="M302" s="333"/>
      <c r="N302" s="333"/>
      <c r="O302" s="333"/>
      <c r="P302" s="333"/>
      <c r="Q302" s="333"/>
      <c r="R302" s="333"/>
      <c r="S302" s="333"/>
      <c r="T302" s="333"/>
      <c r="U302" s="333"/>
      <c r="V302" s="333"/>
    </row>
    <row r="303" spans="1:22" ht="13.2">
      <c r="A303" s="332"/>
      <c r="B303" s="333"/>
      <c r="C303" s="334"/>
      <c r="D303" s="334"/>
      <c r="E303" s="334"/>
      <c r="F303" s="334"/>
      <c r="G303" s="332"/>
      <c r="H303" s="370"/>
      <c r="I303" s="333"/>
      <c r="J303" s="333"/>
      <c r="K303" s="333"/>
      <c r="L303" s="333"/>
      <c r="M303" s="333"/>
      <c r="N303" s="333"/>
      <c r="O303" s="333"/>
      <c r="P303" s="333"/>
      <c r="Q303" s="333"/>
      <c r="R303" s="333"/>
      <c r="S303" s="333"/>
      <c r="T303" s="333"/>
      <c r="U303" s="333"/>
      <c r="V303" s="333"/>
    </row>
    <row r="304" spans="1:22" ht="13.2">
      <c r="A304" s="332"/>
      <c r="B304" s="333"/>
      <c r="C304" s="334"/>
      <c r="D304" s="334"/>
      <c r="E304" s="334"/>
      <c r="F304" s="334"/>
      <c r="G304" s="332"/>
      <c r="H304" s="370"/>
      <c r="I304" s="333"/>
      <c r="J304" s="333"/>
      <c r="K304" s="333"/>
      <c r="L304" s="333"/>
      <c r="M304" s="333"/>
      <c r="N304" s="333"/>
      <c r="O304" s="333"/>
      <c r="P304" s="333"/>
      <c r="Q304" s="333"/>
      <c r="R304" s="333"/>
      <c r="S304" s="333"/>
      <c r="T304" s="333"/>
      <c r="U304" s="333"/>
      <c r="V304" s="333"/>
    </row>
    <row r="305" spans="1:22" ht="13.2">
      <c r="A305" s="332"/>
      <c r="B305" s="333"/>
      <c r="C305" s="334"/>
      <c r="D305" s="334"/>
      <c r="E305" s="334"/>
      <c r="F305" s="334"/>
      <c r="G305" s="332"/>
      <c r="H305" s="370"/>
      <c r="I305" s="333"/>
      <c r="J305" s="333"/>
      <c r="K305" s="333"/>
      <c r="L305" s="333"/>
      <c r="M305" s="333"/>
      <c r="N305" s="333"/>
      <c r="O305" s="333"/>
      <c r="P305" s="333"/>
      <c r="Q305" s="333"/>
      <c r="R305" s="333"/>
      <c r="S305" s="333"/>
      <c r="T305" s="333"/>
      <c r="U305" s="333"/>
      <c r="V305" s="333"/>
    </row>
    <row r="306" spans="1:22" ht="13.2">
      <c r="A306" s="332"/>
      <c r="B306" s="333"/>
      <c r="C306" s="334"/>
      <c r="D306" s="334"/>
      <c r="E306" s="334"/>
      <c r="F306" s="334"/>
      <c r="G306" s="332"/>
      <c r="H306" s="370"/>
      <c r="I306" s="333"/>
      <c r="J306" s="333"/>
      <c r="K306" s="333"/>
      <c r="L306" s="333"/>
      <c r="M306" s="333"/>
      <c r="N306" s="333"/>
      <c r="O306" s="333"/>
      <c r="P306" s="333"/>
      <c r="Q306" s="333"/>
      <c r="R306" s="333"/>
      <c r="S306" s="333"/>
      <c r="T306" s="333"/>
      <c r="U306" s="333"/>
      <c r="V306" s="333"/>
    </row>
    <row r="307" spans="1:22" ht="13.2">
      <c r="A307" s="332"/>
      <c r="B307" s="333"/>
      <c r="C307" s="334"/>
      <c r="D307" s="334"/>
      <c r="E307" s="334"/>
      <c r="F307" s="334"/>
      <c r="G307" s="332"/>
      <c r="H307" s="370"/>
      <c r="I307" s="333"/>
      <c r="J307" s="333"/>
      <c r="K307" s="333"/>
      <c r="L307" s="333"/>
      <c r="M307" s="333"/>
      <c r="N307" s="333"/>
      <c r="O307" s="333"/>
      <c r="P307" s="333"/>
      <c r="Q307" s="333"/>
      <c r="R307" s="333"/>
      <c r="S307" s="333"/>
      <c r="T307" s="333"/>
      <c r="U307" s="333"/>
      <c r="V307" s="333"/>
    </row>
    <row r="308" spans="1:22" ht="13.2">
      <c r="A308" s="332"/>
      <c r="B308" s="333"/>
      <c r="C308" s="334"/>
      <c r="D308" s="334"/>
      <c r="E308" s="334"/>
      <c r="F308" s="334"/>
      <c r="G308" s="332"/>
      <c r="H308" s="370"/>
      <c r="I308" s="333"/>
      <c r="J308" s="333"/>
      <c r="K308" s="333"/>
      <c r="L308" s="333"/>
      <c r="M308" s="333"/>
      <c r="N308" s="333"/>
      <c r="O308" s="333"/>
      <c r="P308" s="333"/>
      <c r="Q308" s="333"/>
      <c r="R308" s="333"/>
      <c r="S308" s="333"/>
      <c r="T308" s="333"/>
      <c r="U308" s="333"/>
      <c r="V308" s="333"/>
    </row>
    <row r="309" spans="1:22" ht="13.2">
      <c r="A309" s="332"/>
      <c r="B309" s="333"/>
      <c r="C309" s="334"/>
      <c r="D309" s="334"/>
      <c r="E309" s="334"/>
      <c r="F309" s="334"/>
      <c r="G309" s="332"/>
      <c r="H309" s="370"/>
      <c r="I309" s="333"/>
      <c r="J309" s="333"/>
      <c r="K309" s="333"/>
      <c r="L309" s="333"/>
      <c r="M309" s="333"/>
      <c r="N309" s="333"/>
      <c r="O309" s="333"/>
      <c r="P309" s="333"/>
      <c r="Q309" s="333"/>
      <c r="R309" s="333"/>
      <c r="S309" s="333"/>
      <c r="T309" s="333"/>
      <c r="U309" s="333"/>
      <c r="V309" s="333"/>
    </row>
    <row r="310" spans="1:22" ht="13.2">
      <c r="A310" s="332"/>
      <c r="B310" s="333"/>
      <c r="C310" s="334"/>
      <c r="D310" s="334"/>
      <c r="E310" s="334"/>
      <c r="F310" s="334"/>
      <c r="G310" s="332"/>
      <c r="H310" s="370"/>
      <c r="I310" s="333"/>
      <c r="J310" s="333"/>
      <c r="K310" s="333"/>
      <c r="L310" s="333"/>
      <c r="M310" s="333"/>
      <c r="N310" s="333"/>
      <c r="O310" s="333"/>
      <c r="P310" s="333"/>
      <c r="Q310" s="333"/>
      <c r="R310" s="333"/>
      <c r="S310" s="333"/>
      <c r="T310" s="333"/>
      <c r="U310" s="333"/>
      <c r="V310" s="333"/>
    </row>
    <row r="311" spans="1:22" ht="13.2">
      <c r="A311" s="332"/>
      <c r="B311" s="333"/>
      <c r="C311" s="334"/>
      <c r="D311" s="334"/>
      <c r="E311" s="334"/>
      <c r="F311" s="334"/>
      <c r="G311" s="332"/>
      <c r="H311" s="370"/>
      <c r="I311" s="333"/>
      <c r="J311" s="333"/>
      <c r="K311" s="333"/>
      <c r="L311" s="333"/>
      <c r="M311" s="333"/>
      <c r="N311" s="333"/>
      <c r="O311" s="333"/>
      <c r="P311" s="333"/>
      <c r="Q311" s="333"/>
      <c r="R311" s="333"/>
      <c r="S311" s="333"/>
      <c r="T311" s="333"/>
      <c r="U311" s="333"/>
      <c r="V311" s="333"/>
    </row>
    <row r="312" spans="1:22" ht="13.2">
      <c r="A312" s="332"/>
      <c r="B312" s="333"/>
      <c r="C312" s="334"/>
      <c r="D312" s="334"/>
      <c r="E312" s="334"/>
      <c r="F312" s="334"/>
      <c r="G312" s="332"/>
      <c r="H312" s="370"/>
      <c r="I312" s="333"/>
      <c r="J312" s="333"/>
      <c r="K312" s="333"/>
      <c r="L312" s="333"/>
      <c r="M312" s="333"/>
      <c r="N312" s="333"/>
      <c r="O312" s="333"/>
      <c r="P312" s="333"/>
      <c r="Q312" s="333"/>
      <c r="R312" s="333"/>
      <c r="S312" s="333"/>
      <c r="T312" s="333"/>
      <c r="U312" s="333"/>
      <c r="V312" s="333"/>
    </row>
    <row r="313" spans="1:22" ht="13.2">
      <c r="A313" s="332"/>
      <c r="B313" s="333"/>
      <c r="C313" s="334"/>
      <c r="D313" s="334"/>
      <c r="E313" s="334"/>
      <c r="F313" s="334"/>
      <c r="G313" s="332"/>
      <c r="H313" s="370"/>
      <c r="I313" s="333"/>
      <c r="J313" s="333"/>
      <c r="K313" s="333"/>
      <c r="L313" s="333"/>
      <c r="M313" s="333"/>
      <c r="N313" s="333"/>
      <c r="O313" s="333"/>
      <c r="P313" s="333"/>
      <c r="Q313" s="333"/>
      <c r="R313" s="333"/>
      <c r="S313" s="333"/>
      <c r="T313" s="333"/>
      <c r="U313" s="333"/>
      <c r="V313" s="333"/>
    </row>
    <row r="314" spans="1:22" ht="13.2">
      <c r="A314" s="332"/>
      <c r="B314" s="333"/>
      <c r="C314" s="334"/>
      <c r="D314" s="334"/>
      <c r="E314" s="334"/>
      <c r="F314" s="334"/>
      <c r="G314" s="332"/>
      <c r="H314" s="370"/>
      <c r="I314" s="333"/>
      <c r="J314" s="333"/>
      <c r="K314" s="333"/>
      <c r="L314" s="333"/>
      <c r="M314" s="333"/>
      <c r="N314" s="333"/>
      <c r="O314" s="333"/>
      <c r="P314" s="333"/>
      <c r="Q314" s="333"/>
      <c r="R314" s="333"/>
      <c r="S314" s="333"/>
      <c r="T314" s="333"/>
      <c r="U314" s="333"/>
      <c r="V314" s="333"/>
    </row>
    <row r="315" spans="1:22" ht="13.2">
      <c r="A315" s="332"/>
      <c r="B315" s="333"/>
      <c r="C315" s="334"/>
      <c r="D315" s="334"/>
      <c r="E315" s="334"/>
      <c r="F315" s="334"/>
      <c r="G315" s="332"/>
      <c r="H315" s="370"/>
      <c r="I315" s="333"/>
      <c r="J315" s="333"/>
      <c r="K315" s="333"/>
      <c r="L315" s="333"/>
      <c r="M315" s="333"/>
      <c r="N315" s="333"/>
      <c r="O315" s="333"/>
      <c r="P315" s="333"/>
      <c r="Q315" s="333"/>
      <c r="R315" s="333"/>
      <c r="S315" s="333"/>
      <c r="T315" s="333"/>
      <c r="U315" s="333"/>
      <c r="V315" s="333"/>
    </row>
    <row r="316" spans="1:22" ht="13.2">
      <c r="A316" s="332"/>
      <c r="B316" s="333"/>
      <c r="C316" s="334"/>
      <c r="D316" s="334"/>
      <c r="E316" s="334"/>
      <c r="F316" s="334"/>
      <c r="G316" s="332"/>
      <c r="H316" s="370"/>
      <c r="I316" s="333"/>
      <c r="J316" s="333"/>
      <c r="K316" s="333"/>
      <c r="L316" s="333"/>
      <c r="M316" s="333"/>
      <c r="N316" s="333"/>
      <c r="O316" s="333"/>
      <c r="P316" s="333"/>
      <c r="Q316" s="333"/>
      <c r="R316" s="333"/>
      <c r="S316" s="333"/>
      <c r="T316" s="333"/>
      <c r="U316" s="333"/>
      <c r="V316" s="333"/>
    </row>
    <row r="317" spans="1:22" ht="13.2">
      <c r="A317" s="332"/>
      <c r="B317" s="333"/>
      <c r="C317" s="334"/>
      <c r="D317" s="334"/>
      <c r="E317" s="334"/>
      <c r="F317" s="334"/>
      <c r="G317" s="332"/>
      <c r="H317" s="370"/>
      <c r="I317" s="333"/>
      <c r="J317" s="333"/>
      <c r="K317" s="333"/>
      <c r="L317" s="333"/>
      <c r="M317" s="333"/>
      <c r="N317" s="333"/>
      <c r="O317" s="333"/>
      <c r="P317" s="333"/>
      <c r="Q317" s="333"/>
      <c r="R317" s="333"/>
      <c r="S317" s="333"/>
      <c r="T317" s="333"/>
      <c r="U317" s="333"/>
      <c r="V317" s="333"/>
    </row>
    <row r="318" spans="1:22" ht="13.2">
      <c r="A318" s="332"/>
      <c r="B318" s="333"/>
      <c r="C318" s="334"/>
      <c r="D318" s="334"/>
      <c r="E318" s="334"/>
      <c r="F318" s="334"/>
      <c r="G318" s="332"/>
      <c r="H318" s="370"/>
      <c r="I318" s="333"/>
      <c r="J318" s="333"/>
      <c r="K318" s="333"/>
      <c r="L318" s="333"/>
      <c r="M318" s="333"/>
      <c r="N318" s="333"/>
      <c r="O318" s="333"/>
      <c r="P318" s="333"/>
      <c r="Q318" s="333"/>
      <c r="R318" s="333"/>
      <c r="S318" s="333"/>
      <c r="T318" s="333"/>
      <c r="U318" s="333"/>
      <c r="V318" s="333"/>
    </row>
    <row r="319" spans="1:22" ht="13.2">
      <c r="A319" s="332"/>
      <c r="B319" s="333"/>
      <c r="C319" s="334"/>
      <c r="D319" s="334"/>
      <c r="E319" s="334"/>
      <c r="F319" s="334"/>
      <c r="G319" s="332"/>
      <c r="H319" s="370"/>
      <c r="I319" s="333"/>
      <c r="J319" s="333"/>
      <c r="K319" s="333"/>
      <c r="L319" s="333"/>
      <c r="M319" s="333"/>
      <c r="N319" s="333"/>
      <c r="O319" s="333"/>
      <c r="P319" s="333"/>
      <c r="Q319" s="333"/>
      <c r="R319" s="333"/>
      <c r="S319" s="333"/>
      <c r="T319" s="333"/>
      <c r="U319" s="333"/>
      <c r="V319" s="333"/>
    </row>
    <row r="320" spans="1:22" ht="13.2">
      <c r="A320" s="332"/>
      <c r="B320" s="333"/>
      <c r="C320" s="334"/>
      <c r="D320" s="334"/>
      <c r="E320" s="334"/>
      <c r="F320" s="334"/>
      <c r="G320" s="332"/>
      <c r="H320" s="370"/>
      <c r="I320" s="333"/>
      <c r="J320" s="333"/>
      <c r="K320" s="333"/>
      <c r="L320" s="333"/>
      <c r="M320" s="333"/>
      <c r="N320" s="333"/>
      <c r="O320" s="333"/>
      <c r="P320" s="333"/>
      <c r="Q320" s="333"/>
      <c r="R320" s="333"/>
      <c r="S320" s="333"/>
      <c r="T320" s="333"/>
      <c r="U320" s="333"/>
      <c r="V320" s="333"/>
    </row>
    <row r="321" spans="1:22" ht="13.2">
      <c r="A321" s="332"/>
      <c r="B321" s="333"/>
      <c r="C321" s="334"/>
      <c r="D321" s="334"/>
      <c r="E321" s="334"/>
      <c r="F321" s="334"/>
      <c r="G321" s="332"/>
      <c r="H321" s="370"/>
      <c r="I321" s="333"/>
      <c r="J321" s="333"/>
      <c r="K321" s="333"/>
      <c r="L321" s="333"/>
      <c r="M321" s="333"/>
      <c r="N321" s="333"/>
      <c r="O321" s="333"/>
      <c r="P321" s="333"/>
      <c r="Q321" s="333"/>
      <c r="R321" s="333"/>
      <c r="S321" s="333"/>
      <c r="T321" s="333"/>
      <c r="U321" s="333"/>
      <c r="V321" s="333"/>
    </row>
    <row r="322" spans="1:22" ht="13.2">
      <c r="A322" s="332"/>
      <c r="B322" s="333"/>
      <c r="C322" s="334"/>
      <c r="D322" s="334"/>
      <c r="E322" s="334"/>
      <c r="F322" s="334"/>
      <c r="G322" s="332"/>
      <c r="H322" s="370"/>
      <c r="I322" s="333"/>
      <c r="J322" s="333"/>
      <c r="K322" s="333"/>
      <c r="L322" s="333"/>
      <c r="M322" s="333"/>
      <c r="N322" s="333"/>
      <c r="O322" s="333"/>
      <c r="P322" s="333"/>
      <c r="Q322" s="333"/>
      <c r="R322" s="333"/>
      <c r="S322" s="333"/>
      <c r="T322" s="333"/>
      <c r="U322" s="333"/>
      <c r="V322" s="333"/>
    </row>
    <row r="323" spans="1:22" ht="13.2">
      <c r="A323" s="332"/>
      <c r="B323" s="333"/>
      <c r="C323" s="334"/>
      <c r="D323" s="334"/>
      <c r="E323" s="334"/>
      <c r="F323" s="334"/>
      <c r="G323" s="332"/>
      <c r="H323" s="370"/>
      <c r="I323" s="333"/>
      <c r="J323" s="333"/>
      <c r="K323" s="333"/>
      <c r="L323" s="333"/>
      <c r="M323" s="333"/>
      <c r="N323" s="333"/>
      <c r="O323" s="333"/>
      <c r="P323" s="333"/>
      <c r="Q323" s="333"/>
      <c r="R323" s="333"/>
      <c r="S323" s="333"/>
      <c r="T323" s="333"/>
      <c r="U323" s="333"/>
      <c r="V323" s="333"/>
    </row>
    <row r="324" spans="1:22" ht="13.2">
      <c r="A324" s="332"/>
      <c r="B324" s="333"/>
      <c r="C324" s="334"/>
      <c r="D324" s="334"/>
      <c r="E324" s="334"/>
      <c r="F324" s="334"/>
      <c r="G324" s="332"/>
      <c r="H324" s="370"/>
      <c r="I324" s="333"/>
      <c r="J324" s="333"/>
      <c r="K324" s="333"/>
      <c r="L324" s="333"/>
      <c r="M324" s="333"/>
      <c r="N324" s="333"/>
      <c r="O324" s="333"/>
      <c r="P324" s="333"/>
      <c r="Q324" s="333"/>
      <c r="R324" s="333"/>
      <c r="S324" s="333"/>
      <c r="T324" s="333"/>
      <c r="U324" s="333"/>
      <c r="V324" s="333"/>
    </row>
    <row r="325" spans="1:22" ht="13.2">
      <c r="A325" s="332"/>
      <c r="B325" s="333"/>
      <c r="C325" s="334"/>
      <c r="D325" s="334"/>
      <c r="E325" s="334"/>
      <c r="F325" s="334"/>
      <c r="G325" s="332"/>
      <c r="H325" s="370"/>
      <c r="I325" s="333"/>
      <c r="J325" s="333"/>
      <c r="K325" s="333"/>
      <c r="L325" s="333"/>
      <c r="M325" s="333"/>
      <c r="N325" s="333"/>
      <c r="O325" s="333"/>
      <c r="P325" s="333"/>
      <c r="Q325" s="333"/>
      <c r="R325" s="333"/>
      <c r="S325" s="333"/>
      <c r="T325" s="333"/>
      <c r="U325" s="333"/>
      <c r="V325" s="333"/>
    </row>
    <row r="326" spans="1:22" ht="13.2">
      <c r="A326" s="332"/>
      <c r="B326" s="333"/>
      <c r="C326" s="334"/>
      <c r="D326" s="334"/>
      <c r="E326" s="334"/>
      <c r="F326" s="334"/>
      <c r="G326" s="332"/>
      <c r="H326" s="370"/>
      <c r="I326" s="333"/>
      <c r="J326" s="333"/>
      <c r="K326" s="333"/>
      <c r="L326" s="333"/>
      <c r="M326" s="333"/>
      <c r="N326" s="333"/>
      <c r="O326" s="333"/>
      <c r="P326" s="333"/>
      <c r="Q326" s="333"/>
      <c r="R326" s="333"/>
      <c r="S326" s="333"/>
      <c r="T326" s="333"/>
      <c r="U326" s="333"/>
      <c r="V326" s="333"/>
    </row>
    <row r="327" spans="1:22" ht="13.2">
      <c r="A327" s="332"/>
      <c r="B327" s="333"/>
      <c r="C327" s="334"/>
      <c r="D327" s="334"/>
      <c r="E327" s="334"/>
      <c r="F327" s="334"/>
      <c r="G327" s="332"/>
      <c r="H327" s="370"/>
      <c r="I327" s="333"/>
      <c r="J327" s="333"/>
      <c r="K327" s="333"/>
      <c r="L327" s="333"/>
      <c r="M327" s="333"/>
      <c r="N327" s="333"/>
      <c r="O327" s="333"/>
      <c r="P327" s="333"/>
      <c r="Q327" s="333"/>
      <c r="R327" s="333"/>
      <c r="S327" s="333"/>
      <c r="T327" s="333"/>
      <c r="U327" s="333"/>
      <c r="V327" s="333"/>
    </row>
    <row r="328" spans="1:22" ht="13.2">
      <c r="A328" s="332"/>
      <c r="B328" s="333"/>
      <c r="C328" s="334"/>
      <c r="D328" s="334"/>
      <c r="E328" s="334"/>
      <c r="F328" s="334"/>
      <c r="G328" s="332"/>
      <c r="H328" s="370"/>
      <c r="I328" s="333"/>
      <c r="J328" s="333"/>
      <c r="K328" s="333"/>
      <c r="L328" s="333"/>
      <c r="M328" s="333"/>
      <c r="N328" s="333"/>
      <c r="O328" s="333"/>
      <c r="P328" s="333"/>
      <c r="Q328" s="333"/>
      <c r="R328" s="333"/>
      <c r="S328" s="333"/>
      <c r="T328" s="333"/>
      <c r="U328" s="333"/>
      <c r="V328" s="333"/>
    </row>
    <row r="329" spans="1:22" ht="13.2">
      <c r="A329" s="332"/>
      <c r="B329" s="333"/>
      <c r="C329" s="334"/>
      <c r="D329" s="334"/>
      <c r="E329" s="334"/>
      <c r="F329" s="334"/>
      <c r="G329" s="332"/>
      <c r="H329" s="370"/>
      <c r="I329" s="333"/>
      <c r="J329" s="333"/>
      <c r="K329" s="333"/>
      <c r="L329" s="333"/>
      <c r="M329" s="333"/>
      <c r="N329" s="333"/>
      <c r="O329" s="333"/>
      <c r="P329" s="333"/>
      <c r="Q329" s="333"/>
      <c r="R329" s="333"/>
      <c r="S329" s="333"/>
      <c r="T329" s="333"/>
      <c r="U329" s="333"/>
      <c r="V329" s="333"/>
    </row>
    <row r="330" spans="1:22" ht="13.2">
      <c r="A330" s="332"/>
      <c r="B330" s="333"/>
      <c r="C330" s="334"/>
      <c r="D330" s="334"/>
      <c r="E330" s="334"/>
      <c r="F330" s="334"/>
      <c r="G330" s="332"/>
      <c r="H330" s="370"/>
      <c r="I330" s="333"/>
      <c r="J330" s="333"/>
      <c r="K330" s="333"/>
      <c r="L330" s="333"/>
      <c r="M330" s="333"/>
      <c r="N330" s="333"/>
      <c r="O330" s="333"/>
      <c r="P330" s="333"/>
      <c r="Q330" s="333"/>
      <c r="R330" s="333"/>
      <c r="S330" s="333"/>
      <c r="T330" s="333"/>
      <c r="U330" s="333"/>
      <c r="V330" s="333"/>
    </row>
    <row r="331" spans="1:22" ht="13.2">
      <c r="A331" s="332"/>
      <c r="B331" s="333"/>
      <c r="C331" s="334"/>
      <c r="D331" s="334"/>
      <c r="E331" s="334"/>
      <c r="F331" s="334"/>
      <c r="G331" s="332"/>
      <c r="H331" s="370"/>
      <c r="I331" s="333"/>
      <c r="J331" s="333"/>
      <c r="K331" s="333"/>
      <c r="L331" s="333"/>
      <c r="M331" s="333"/>
      <c r="N331" s="333"/>
      <c r="O331" s="333"/>
      <c r="P331" s="333"/>
      <c r="Q331" s="333"/>
      <c r="R331" s="333"/>
      <c r="S331" s="333"/>
      <c r="T331" s="333"/>
      <c r="U331" s="333"/>
      <c r="V331" s="333"/>
    </row>
    <row r="332" spans="1:22" ht="13.2">
      <c r="A332" s="332"/>
      <c r="B332" s="333"/>
      <c r="C332" s="334"/>
      <c r="D332" s="334"/>
      <c r="E332" s="334"/>
      <c r="F332" s="334"/>
      <c r="G332" s="332"/>
      <c r="H332" s="370"/>
      <c r="I332" s="333"/>
      <c r="J332" s="333"/>
      <c r="K332" s="333"/>
      <c r="L332" s="333"/>
      <c r="M332" s="333"/>
      <c r="N332" s="333"/>
      <c r="O332" s="333"/>
      <c r="P332" s="333"/>
      <c r="Q332" s="333"/>
      <c r="R332" s="333"/>
      <c r="S332" s="333"/>
      <c r="T332" s="333"/>
      <c r="U332" s="333"/>
      <c r="V332" s="333"/>
    </row>
    <row r="333" spans="1:22" ht="13.2">
      <c r="A333" s="332"/>
      <c r="B333" s="333"/>
      <c r="C333" s="334"/>
      <c r="D333" s="334"/>
      <c r="E333" s="334"/>
      <c r="F333" s="334"/>
      <c r="G333" s="332"/>
      <c r="H333" s="370"/>
      <c r="I333" s="333"/>
      <c r="J333" s="333"/>
      <c r="K333" s="333"/>
      <c r="L333" s="333"/>
      <c r="M333" s="333"/>
      <c r="N333" s="333"/>
      <c r="O333" s="333"/>
      <c r="P333" s="333"/>
      <c r="Q333" s="333"/>
      <c r="R333" s="333"/>
      <c r="S333" s="333"/>
      <c r="T333" s="333"/>
      <c r="U333" s="333"/>
      <c r="V333" s="333"/>
    </row>
    <row r="334" spans="1:22" ht="13.2">
      <c r="A334" s="332"/>
      <c r="B334" s="333"/>
      <c r="C334" s="334"/>
      <c r="D334" s="334"/>
      <c r="E334" s="334"/>
      <c r="F334" s="334"/>
      <c r="G334" s="332"/>
      <c r="H334" s="370"/>
      <c r="I334" s="333"/>
      <c r="J334" s="333"/>
      <c r="K334" s="333"/>
      <c r="L334" s="333"/>
      <c r="M334" s="333"/>
      <c r="N334" s="333"/>
      <c r="O334" s="333"/>
      <c r="P334" s="333"/>
      <c r="Q334" s="333"/>
      <c r="R334" s="333"/>
      <c r="S334" s="333"/>
      <c r="T334" s="333"/>
      <c r="U334" s="333"/>
      <c r="V334" s="333"/>
    </row>
    <row r="335" spans="1:22" ht="13.2">
      <c r="A335" s="332"/>
      <c r="B335" s="333"/>
      <c r="C335" s="334"/>
      <c r="D335" s="334"/>
      <c r="E335" s="334"/>
      <c r="F335" s="334"/>
      <c r="G335" s="332"/>
      <c r="H335" s="370"/>
      <c r="I335" s="333"/>
      <c r="J335" s="333"/>
      <c r="K335" s="333"/>
      <c r="L335" s="333"/>
      <c r="M335" s="333"/>
      <c r="N335" s="333"/>
      <c r="O335" s="333"/>
      <c r="P335" s="333"/>
      <c r="Q335" s="333"/>
      <c r="R335" s="333"/>
      <c r="S335" s="333"/>
      <c r="T335" s="333"/>
      <c r="U335" s="333"/>
      <c r="V335" s="333"/>
    </row>
    <row r="336" spans="1:22" ht="13.2">
      <c r="A336" s="332"/>
      <c r="B336" s="333"/>
      <c r="C336" s="334"/>
      <c r="D336" s="334"/>
      <c r="E336" s="334"/>
      <c r="F336" s="334"/>
      <c r="G336" s="332"/>
      <c r="H336" s="370"/>
      <c r="I336" s="333"/>
      <c r="J336" s="333"/>
      <c r="K336" s="333"/>
      <c r="L336" s="333"/>
      <c r="M336" s="333"/>
      <c r="N336" s="333"/>
      <c r="O336" s="333"/>
      <c r="P336" s="333"/>
      <c r="Q336" s="333"/>
      <c r="R336" s="333"/>
      <c r="S336" s="333"/>
      <c r="T336" s="333"/>
      <c r="U336" s="333"/>
      <c r="V336" s="333"/>
    </row>
    <row r="337" spans="1:22" ht="13.2">
      <c r="A337" s="332"/>
      <c r="B337" s="333"/>
      <c r="C337" s="334"/>
      <c r="D337" s="334"/>
      <c r="E337" s="334"/>
      <c r="F337" s="334"/>
      <c r="G337" s="332"/>
      <c r="H337" s="370"/>
      <c r="I337" s="333"/>
      <c r="J337" s="333"/>
      <c r="K337" s="333"/>
      <c r="L337" s="333"/>
      <c r="M337" s="333"/>
      <c r="N337" s="333"/>
      <c r="O337" s="333"/>
      <c r="P337" s="333"/>
      <c r="Q337" s="333"/>
      <c r="R337" s="333"/>
      <c r="S337" s="333"/>
      <c r="T337" s="333"/>
      <c r="U337" s="333"/>
      <c r="V337" s="333"/>
    </row>
    <row r="338" spans="1:22" ht="13.2">
      <c r="A338" s="332"/>
      <c r="B338" s="333"/>
      <c r="C338" s="334"/>
      <c r="D338" s="334"/>
      <c r="E338" s="334"/>
      <c r="F338" s="334"/>
      <c r="G338" s="332"/>
      <c r="H338" s="370"/>
      <c r="I338" s="333"/>
      <c r="J338" s="333"/>
      <c r="K338" s="333"/>
      <c r="L338" s="333"/>
      <c r="M338" s="333"/>
      <c r="N338" s="333"/>
      <c r="O338" s="333"/>
      <c r="P338" s="333"/>
      <c r="Q338" s="333"/>
      <c r="R338" s="333"/>
      <c r="S338" s="333"/>
      <c r="T338" s="333"/>
      <c r="U338" s="333"/>
      <c r="V338" s="333"/>
    </row>
    <row r="339" spans="1:22" ht="13.2">
      <c r="A339" s="332"/>
      <c r="B339" s="333"/>
      <c r="C339" s="334"/>
      <c r="D339" s="334"/>
      <c r="E339" s="334"/>
      <c r="F339" s="334"/>
      <c r="G339" s="332"/>
      <c r="H339" s="370"/>
      <c r="I339" s="333"/>
      <c r="J339" s="333"/>
      <c r="K339" s="333"/>
      <c r="L339" s="333"/>
      <c r="M339" s="333"/>
      <c r="N339" s="333"/>
      <c r="O339" s="333"/>
      <c r="P339" s="333"/>
      <c r="Q339" s="333"/>
      <c r="R339" s="333"/>
      <c r="S339" s="333"/>
      <c r="T339" s="333"/>
      <c r="U339" s="333"/>
      <c r="V339" s="333"/>
    </row>
    <row r="340" spans="1:22" ht="13.2">
      <c r="A340" s="332"/>
      <c r="B340" s="333"/>
      <c r="C340" s="334"/>
      <c r="D340" s="334"/>
      <c r="E340" s="334"/>
      <c r="F340" s="334"/>
      <c r="G340" s="332"/>
      <c r="H340" s="370"/>
      <c r="I340" s="333"/>
      <c r="J340" s="333"/>
      <c r="K340" s="333"/>
      <c r="L340" s="333"/>
      <c r="M340" s="333"/>
      <c r="N340" s="333"/>
      <c r="O340" s="333"/>
      <c r="P340" s="333"/>
      <c r="Q340" s="333"/>
      <c r="R340" s="333"/>
      <c r="S340" s="333"/>
      <c r="T340" s="333"/>
      <c r="U340" s="333"/>
      <c r="V340" s="333"/>
    </row>
    <row r="341" spans="1:22" ht="13.2">
      <c r="A341" s="332"/>
      <c r="B341" s="333"/>
      <c r="C341" s="334"/>
      <c r="D341" s="334"/>
      <c r="E341" s="334"/>
      <c r="F341" s="334"/>
      <c r="G341" s="332"/>
      <c r="H341" s="370"/>
      <c r="I341" s="333"/>
      <c r="J341" s="333"/>
      <c r="K341" s="333"/>
      <c r="L341" s="333"/>
      <c r="M341" s="333"/>
      <c r="N341" s="333"/>
      <c r="O341" s="333"/>
      <c r="P341" s="333"/>
      <c r="Q341" s="333"/>
      <c r="R341" s="333"/>
      <c r="S341" s="333"/>
      <c r="T341" s="333"/>
      <c r="U341" s="333"/>
      <c r="V341" s="333"/>
    </row>
    <row r="342" spans="1:22" ht="13.2">
      <c r="A342" s="332"/>
      <c r="B342" s="333"/>
      <c r="C342" s="334"/>
      <c r="D342" s="334"/>
      <c r="E342" s="334"/>
      <c r="F342" s="334"/>
      <c r="G342" s="332"/>
      <c r="H342" s="370"/>
      <c r="I342" s="333"/>
      <c r="J342" s="333"/>
      <c r="K342" s="333"/>
      <c r="L342" s="333"/>
      <c r="M342" s="333"/>
      <c r="N342" s="333"/>
      <c r="O342" s="333"/>
      <c r="P342" s="333"/>
      <c r="Q342" s="333"/>
      <c r="R342" s="333"/>
      <c r="S342" s="333"/>
      <c r="T342" s="333"/>
      <c r="U342" s="333"/>
      <c r="V342" s="333"/>
    </row>
    <row r="343" spans="1:22" ht="13.2">
      <c r="A343" s="332"/>
      <c r="B343" s="333"/>
      <c r="C343" s="334"/>
      <c r="D343" s="334"/>
      <c r="E343" s="334"/>
      <c r="F343" s="334"/>
      <c r="G343" s="332"/>
      <c r="H343" s="370"/>
      <c r="I343" s="333"/>
      <c r="J343" s="333"/>
      <c r="K343" s="333"/>
      <c r="L343" s="333"/>
      <c r="M343" s="333"/>
      <c r="N343" s="333"/>
      <c r="O343" s="333"/>
      <c r="P343" s="333"/>
      <c r="Q343" s="333"/>
      <c r="R343" s="333"/>
      <c r="S343" s="333"/>
      <c r="T343" s="333"/>
      <c r="U343" s="333"/>
      <c r="V343" s="333"/>
    </row>
    <row r="344" spans="1:22" ht="13.2">
      <c r="A344" s="332"/>
      <c r="B344" s="333"/>
      <c r="C344" s="334"/>
      <c r="D344" s="334"/>
      <c r="E344" s="334"/>
      <c r="F344" s="334"/>
      <c r="G344" s="332"/>
      <c r="H344" s="370"/>
      <c r="I344" s="333"/>
      <c r="J344" s="333"/>
      <c r="K344" s="333"/>
      <c r="L344" s="333"/>
      <c r="M344" s="333"/>
      <c r="N344" s="333"/>
      <c r="O344" s="333"/>
      <c r="P344" s="333"/>
      <c r="Q344" s="333"/>
      <c r="R344" s="333"/>
      <c r="S344" s="333"/>
      <c r="T344" s="333"/>
      <c r="U344" s="333"/>
      <c r="V344" s="333"/>
    </row>
    <row r="345" spans="1:22" ht="13.2">
      <c r="A345" s="332"/>
      <c r="B345" s="333"/>
      <c r="C345" s="334"/>
      <c r="D345" s="334"/>
      <c r="E345" s="334"/>
      <c r="F345" s="334"/>
      <c r="G345" s="332"/>
      <c r="H345" s="370"/>
      <c r="I345" s="333"/>
      <c r="J345" s="333"/>
      <c r="K345" s="333"/>
      <c r="L345" s="333"/>
      <c r="M345" s="333"/>
      <c r="N345" s="333"/>
      <c r="O345" s="333"/>
      <c r="P345" s="333"/>
      <c r="Q345" s="333"/>
      <c r="R345" s="333"/>
      <c r="S345" s="333"/>
      <c r="T345" s="333"/>
      <c r="U345" s="333"/>
      <c r="V345" s="333"/>
    </row>
    <row r="346" spans="1:22" ht="13.2">
      <c r="A346" s="332"/>
      <c r="B346" s="333"/>
      <c r="C346" s="334"/>
      <c r="D346" s="334"/>
      <c r="E346" s="334"/>
      <c r="F346" s="334"/>
      <c r="G346" s="332"/>
      <c r="H346" s="370"/>
      <c r="I346" s="333"/>
      <c r="J346" s="333"/>
      <c r="K346" s="333"/>
      <c r="L346" s="333"/>
      <c r="M346" s="333"/>
      <c r="N346" s="333"/>
      <c r="O346" s="333"/>
      <c r="P346" s="333"/>
      <c r="Q346" s="333"/>
      <c r="R346" s="333"/>
      <c r="S346" s="333"/>
      <c r="T346" s="333"/>
      <c r="U346" s="333"/>
      <c r="V346" s="333"/>
    </row>
    <row r="347" spans="1:22" ht="13.2">
      <c r="A347" s="332"/>
      <c r="B347" s="333"/>
      <c r="C347" s="334"/>
      <c r="D347" s="334"/>
      <c r="E347" s="334"/>
      <c r="F347" s="334"/>
      <c r="G347" s="332"/>
      <c r="H347" s="370"/>
      <c r="I347" s="333"/>
      <c r="J347" s="333"/>
      <c r="K347" s="333"/>
      <c r="L347" s="333"/>
      <c r="M347" s="333"/>
      <c r="N347" s="333"/>
      <c r="O347" s="333"/>
      <c r="P347" s="333"/>
      <c r="Q347" s="333"/>
      <c r="R347" s="333"/>
      <c r="S347" s="333"/>
      <c r="T347" s="333"/>
      <c r="U347" s="333"/>
      <c r="V347" s="333"/>
    </row>
    <row r="348" spans="1:22" ht="13.2">
      <c r="A348" s="332"/>
      <c r="B348" s="333"/>
      <c r="C348" s="334"/>
      <c r="D348" s="334"/>
      <c r="E348" s="334"/>
      <c r="F348" s="334"/>
      <c r="G348" s="332"/>
      <c r="H348" s="370"/>
      <c r="I348" s="333"/>
      <c r="J348" s="333"/>
      <c r="K348" s="333"/>
      <c r="L348" s="333"/>
      <c r="M348" s="333"/>
      <c r="N348" s="333"/>
      <c r="O348" s="333"/>
      <c r="P348" s="333"/>
      <c r="Q348" s="333"/>
      <c r="R348" s="333"/>
      <c r="S348" s="333"/>
      <c r="T348" s="333"/>
      <c r="U348" s="333"/>
      <c r="V348" s="333"/>
    </row>
    <row r="349" spans="1:22" ht="13.2">
      <c r="A349" s="332"/>
      <c r="B349" s="333"/>
      <c r="C349" s="334"/>
      <c r="D349" s="334"/>
      <c r="E349" s="334"/>
      <c r="F349" s="334"/>
      <c r="G349" s="332"/>
      <c r="H349" s="370"/>
      <c r="I349" s="333"/>
      <c r="J349" s="333"/>
      <c r="K349" s="333"/>
      <c r="L349" s="333"/>
      <c r="M349" s="333"/>
      <c r="N349" s="333"/>
      <c r="O349" s="333"/>
      <c r="P349" s="333"/>
      <c r="Q349" s="333"/>
      <c r="R349" s="333"/>
      <c r="S349" s="333"/>
      <c r="T349" s="333"/>
      <c r="U349" s="333"/>
      <c r="V349" s="333"/>
    </row>
    <row r="350" spans="1:22" ht="13.2">
      <c r="A350" s="332"/>
      <c r="B350" s="333"/>
      <c r="C350" s="334"/>
      <c r="D350" s="334"/>
      <c r="E350" s="334"/>
      <c r="F350" s="334"/>
      <c r="G350" s="332"/>
      <c r="H350" s="370"/>
      <c r="I350" s="333"/>
      <c r="J350" s="333"/>
      <c r="K350" s="333"/>
      <c r="L350" s="333"/>
      <c r="M350" s="333"/>
      <c r="N350" s="333"/>
      <c r="O350" s="333"/>
      <c r="P350" s="333"/>
      <c r="Q350" s="333"/>
      <c r="R350" s="333"/>
      <c r="S350" s="333"/>
      <c r="T350" s="333"/>
      <c r="U350" s="333"/>
      <c r="V350" s="333"/>
    </row>
    <row r="351" spans="1:22" ht="13.2">
      <c r="A351" s="332"/>
      <c r="B351" s="333"/>
      <c r="C351" s="334"/>
      <c r="D351" s="334"/>
      <c r="E351" s="334"/>
      <c r="F351" s="334"/>
      <c r="G351" s="332"/>
      <c r="H351" s="370"/>
      <c r="I351" s="333"/>
      <c r="J351" s="333"/>
      <c r="K351" s="333"/>
      <c r="L351" s="333"/>
      <c r="M351" s="333"/>
      <c r="N351" s="333"/>
      <c r="O351" s="333"/>
      <c r="P351" s="333"/>
      <c r="Q351" s="333"/>
      <c r="R351" s="333"/>
      <c r="S351" s="333"/>
      <c r="T351" s="333"/>
      <c r="U351" s="333"/>
      <c r="V351" s="333"/>
    </row>
    <row r="352" spans="1:22" ht="13.2">
      <c r="A352" s="332"/>
      <c r="B352" s="333"/>
      <c r="C352" s="334"/>
      <c r="D352" s="334"/>
      <c r="E352" s="334"/>
      <c r="F352" s="334"/>
      <c r="G352" s="332"/>
      <c r="H352" s="370"/>
      <c r="I352" s="333"/>
      <c r="J352" s="333"/>
      <c r="K352" s="333"/>
      <c r="L352" s="333"/>
      <c r="M352" s="333"/>
      <c r="N352" s="333"/>
      <c r="O352" s="333"/>
      <c r="P352" s="333"/>
      <c r="Q352" s="333"/>
      <c r="R352" s="333"/>
      <c r="S352" s="333"/>
      <c r="T352" s="333"/>
      <c r="U352" s="333"/>
      <c r="V352" s="333"/>
    </row>
    <row r="353" spans="1:22" ht="13.2">
      <c r="A353" s="332"/>
      <c r="B353" s="333"/>
      <c r="C353" s="334"/>
      <c r="D353" s="334"/>
      <c r="E353" s="334"/>
      <c r="F353" s="334"/>
      <c r="G353" s="332"/>
      <c r="H353" s="370"/>
      <c r="I353" s="333"/>
      <c r="J353" s="333"/>
      <c r="K353" s="333"/>
      <c r="L353" s="333"/>
      <c r="M353" s="333"/>
      <c r="N353" s="333"/>
      <c r="O353" s="333"/>
      <c r="P353" s="333"/>
      <c r="Q353" s="333"/>
      <c r="R353" s="333"/>
      <c r="S353" s="333"/>
      <c r="T353" s="333"/>
      <c r="U353" s="333"/>
      <c r="V353" s="333"/>
    </row>
    <row r="354" spans="1:22" ht="13.2">
      <c r="A354" s="332"/>
      <c r="B354" s="333"/>
      <c r="C354" s="334"/>
      <c r="D354" s="334"/>
      <c r="E354" s="334"/>
      <c r="F354" s="334"/>
      <c r="G354" s="332"/>
      <c r="H354" s="370"/>
      <c r="I354" s="333"/>
      <c r="J354" s="333"/>
      <c r="K354" s="333"/>
      <c r="L354" s="333"/>
      <c r="M354" s="333"/>
      <c r="N354" s="333"/>
      <c r="O354" s="333"/>
      <c r="P354" s="333"/>
      <c r="Q354" s="333"/>
      <c r="R354" s="333"/>
      <c r="S354" s="333"/>
      <c r="T354" s="333"/>
      <c r="U354" s="333"/>
      <c r="V354" s="333"/>
    </row>
    <row r="355" spans="1:22" ht="13.2">
      <c r="A355" s="332"/>
      <c r="B355" s="333"/>
      <c r="C355" s="334"/>
      <c r="D355" s="334"/>
      <c r="E355" s="334"/>
      <c r="F355" s="334"/>
      <c r="G355" s="332"/>
      <c r="H355" s="370"/>
      <c r="I355" s="333"/>
      <c r="J355" s="333"/>
      <c r="K355" s="333"/>
      <c r="L355" s="333"/>
      <c r="M355" s="333"/>
      <c r="N355" s="333"/>
      <c r="O355" s="333"/>
      <c r="P355" s="333"/>
      <c r="Q355" s="333"/>
      <c r="R355" s="333"/>
      <c r="S355" s="333"/>
      <c r="T355" s="333"/>
      <c r="U355" s="333"/>
      <c r="V355" s="333"/>
    </row>
    <row r="356" spans="1:22" ht="13.2">
      <c r="A356" s="332"/>
      <c r="B356" s="333"/>
      <c r="C356" s="334"/>
      <c r="D356" s="334"/>
      <c r="E356" s="334"/>
      <c r="F356" s="334"/>
      <c r="G356" s="332"/>
      <c r="H356" s="370"/>
      <c r="I356" s="333"/>
      <c r="J356" s="333"/>
      <c r="K356" s="333"/>
      <c r="L356" s="333"/>
      <c r="M356" s="333"/>
      <c r="N356" s="333"/>
      <c r="O356" s="333"/>
      <c r="P356" s="333"/>
      <c r="Q356" s="333"/>
      <c r="R356" s="333"/>
      <c r="S356" s="333"/>
      <c r="T356" s="333"/>
      <c r="U356" s="333"/>
      <c r="V356" s="333"/>
    </row>
    <row r="357" spans="1:22" ht="13.2">
      <c r="A357" s="332"/>
      <c r="B357" s="333"/>
      <c r="C357" s="334"/>
      <c r="D357" s="334"/>
      <c r="E357" s="334"/>
      <c r="F357" s="334"/>
      <c r="G357" s="332"/>
      <c r="H357" s="370"/>
      <c r="I357" s="333"/>
      <c r="J357" s="333"/>
      <c r="K357" s="333"/>
      <c r="L357" s="333"/>
      <c r="M357" s="333"/>
      <c r="N357" s="333"/>
      <c r="O357" s="333"/>
      <c r="P357" s="333"/>
      <c r="Q357" s="333"/>
      <c r="R357" s="333"/>
      <c r="S357" s="333"/>
      <c r="T357" s="333"/>
      <c r="U357" s="333"/>
      <c r="V357" s="333"/>
    </row>
    <row r="358" spans="1:22" ht="13.2">
      <c r="A358" s="332"/>
      <c r="B358" s="333"/>
      <c r="C358" s="334"/>
      <c r="D358" s="334"/>
      <c r="E358" s="334"/>
      <c r="F358" s="334"/>
      <c r="G358" s="332"/>
      <c r="H358" s="370"/>
      <c r="I358" s="333"/>
      <c r="J358" s="333"/>
      <c r="K358" s="333"/>
      <c r="L358" s="333"/>
      <c r="M358" s="333"/>
      <c r="N358" s="333"/>
      <c r="O358" s="333"/>
      <c r="P358" s="333"/>
      <c r="Q358" s="333"/>
      <c r="R358" s="333"/>
      <c r="S358" s="333"/>
      <c r="T358" s="333"/>
      <c r="U358" s="333"/>
      <c r="V358" s="333"/>
    </row>
    <row r="359" spans="1:22" ht="13.2">
      <c r="A359" s="332"/>
      <c r="B359" s="333"/>
      <c r="C359" s="334"/>
      <c r="D359" s="334"/>
      <c r="E359" s="334"/>
      <c r="F359" s="334"/>
      <c r="G359" s="332"/>
      <c r="H359" s="370"/>
      <c r="I359" s="333"/>
      <c r="J359" s="333"/>
      <c r="K359" s="333"/>
      <c r="L359" s="333"/>
      <c r="M359" s="333"/>
      <c r="N359" s="333"/>
      <c r="O359" s="333"/>
      <c r="P359" s="333"/>
      <c r="Q359" s="333"/>
      <c r="R359" s="333"/>
      <c r="S359" s="333"/>
      <c r="T359" s="333"/>
      <c r="U359" s="333"/>
      <c r="V359" s="333"/>
    </row>
    <row r="360" spans="1:22" ht="13.2">
      <c r="A360" s="332"/>
      <c r="B360" s="333"/>
      <c r="C360" s="334"/>
      <c r="D360" s="334"/>
      <c r="E360" s="334"/>
      <c r="F360" s="334"/>
      <c r="G360" s="332"/>
      <c r="H360" s="370"/>
      <c r="I360" s="333"/>
      <c r="J360" s="333"/>
      <c r="K360" s="333"/>
      <c r="L360" s="333"/>
      <c r="M360" s="333"/>
      <c r="N360" s="333"/>
      <c r="O360" s="333"/>
      <c r="P360" s="333"/>
      <c r="Q360" s="333"/>
      <c r="R360" s="333"/>
      <c r="S360" s="333"/>
      <c r="T360" s="333"/>
      <c r="U360" s="333"/>
      <c r="V360" s="333"/>
    </row>
    <row r="361" spans="1:22" ht="13.2">
      <c r="A361" s="332"/>
      <c r="B361" s="333"/>
      <c r="C361" s="334"/>
      <c r="D361" s="334"/>
      <c r="E361" s="334"/>
      <c r="F361" s="334"/>
      <c r="G361" s="332"/>
      <c r="H361" s="370"/>
      <c r="I361" s="333"/>
      <c r="J361" s="333"/>
      <c r="K361" s="333"/>
      <c r="L361" s="333"/>
      <c r="M361" s="333"/>
      <c r="N361" s="333"/>
      <c r="O361" s="333"/>
      <c r="P361" s="333"/>
      <c r="Q361" s="333"/>
      <c r="R361" s="333"/>
      <c r="S361" s="333"/>
      <c r="T361" s="333"/>
      <c r="U361" s="333"/>
      <c r="V361" s="333"/>
    </row>
    <row r="362" spans="1:22" ht="13.2">
      <c r="A362" s="332"/>
      <c r="B362" s="333"/>
      <c r="C362" s="334"/>
      <c r="D362" s="334"/>
      <c r="E362" s="334"/>
      <c r="F362" s="334"/>
      <c r="G362" s="332"/>
      <c r="H362" s="370"/>
      <c r="I362" s="333"/>
      <c r="J362" s="333"/>
      <c r="K362" s="333"/>
      <c r="L362" s="333"/>
      <c r="M362" s="333"/>
      <c r="N362" s="333"/>
      <c r="O362" s="333"/>
      <c r="P362" s="333"/>
      <c r="Q362" s="333"/>
      <c r="R362" s="333"/>
      <c r="S362" s="333"/>
      <c r="T362" s="333"/>
      <c r="U362" s="333"/>
      <c r="V362" s="333"/>
    </row>
    <row r="363" spans="1:22" ht="13.2">
      <c r="A363" s="332"/>
      <c r="B363" s="333"/>
      <c r="C363" s="334"/>
      <c r="D363" s="334"/>
      <c r="E363" s="334"/>
      <c r="F363" s="334"/>
      <c r="G363" s="332"/>
      <c r="H363" s="370"/>
      <c r="I363" s="333"/>
      <c r="J363" s="333"/>
      <c r="K363" s="333"/>
      <c r="L363" s="333"/>
      <c r="M363" s="333"/>
      <c r="N363" s="333"/>
      <c r="O363" s="333"/>
      <c r="P363" s="333"/>
      <c r="Q363" s="333"/>
      <c r="R363" s="333"/>
      <c r="S363" s="333"/>
      <c r="T363" s="333"/>
      <c r="U363" s="333"/>
      <c r="V363" s="333"/>
    </row>
    <row r="364" spans="1:22" ht="13.2">
      <c r="A364" s="332"/>
      <c r="B364" s="333"/>
      <c r="C364" s="334"/>
      <c r="D364" s="334"/>
      <c r="E364" s="334"/>
      <c r="F364" s="334"/>
      <c r="G364" s="332"/>
      <c r="H364" s="370"/>
      <c r="I364" s="333"/>
      <c r="J364" s="333"/>
      <c r="K364" s="333"/>
      <c r="L364" s="333"/>
      <c r="M364" s="333"/>
      <c r="N364" s="333"/>
      <c r="O364" s="333"/>
      <c r="P364" s="333"/>
      <c r="Q364" s="333"/>
      <c r="R364" s="333"/>
      <c r="S364" s="333"/>
      <c r="T364" s="333"/>
      <c r="U364" s="333"/>
      <c r="V364" s="333"/>
    </row>
    <row r="365" spans="1:22" ht="13.2">
      <c r="A365" s="332"/>
      <c r="B365" s="333"/>
      <c r="C365" s="334"/>
      <c r="D365" s="334"/>
      <c r="E365" s="334"/>
      <c r="F365" s="334"/>
      <c r="G365" s="332"/>
      <c r="H365" s="370"/>
      <c r="I365" s="333"/>
      <c r="J365" s="333"/>
      <c r="K365" s="333"/>
      <c r="L365" s="333"/>
      <c r="M365" s="333"/>
      <c r="N365" s="333"/>
      <c r="O365" s="333"/>
      <c r="P365" s="333"/>
      <c r="Q365" s="333"/>
      <c r="R365" s="333"/>
      <c r="S365" s="333"/>
      <c r="T365" s="333"/>
      <c r="U365" s="333"/>
      <c r="V365" s="333"/>
    </row>
    <row r="366" spans="1:22" ht="13.2">
      <c r="A366" s="332"/>
      <c r="B366" s="333"/>
      <c r="C366" s="334"/>
      <c r="D366" s="334"/>
      <c r="E366" s="334"/>
      <c r="F366" s="334"/>
      <c r="G366" s="332"/>
      <c r="H366" s="370"/>
      <c r="I366" s="333"/>
      <c r="J366" s="333"/>
      <c r="K366" s="333"/>
      <c r="L366" s="333"/>
      <c r="M366" s="333"/>
      <c r="N366" s="333"/>
      <c r="O366" s="333"/>
      <c r="P366" s="333"/>
      <c r="Q366" s="333"/>
      <c r="R366" s="333"/>
      <c r="S366" s="333"/>
      <c r="T366" s="333"/>
      <c r="U366" s="333"/>
      <c r="V366" s="333"/>
    </row>
    <row r="367" spans="1:22" ht="13.2">
      <c r="A367" s="332"/>
      <c r="B367" s="333"/>
      <c r="C367" s="334"/>
      <c r="D367" s="334"/>
      <c r="E367" s="334"/>
      <c r="F367" s="334"/>
      <c r="G367" s="332"/>
      <c r="H367" s="370"/>
      <c r="I367" s="333"/>
      <c r="J367" s="333"/>
      <c r="K367" s="333"/>
      <c r="L367" s="333"/>
      <c r="M367" s="333"/>
      <c r="N367" s="333"/>
      <c r="O367" s="333"/>
      <c r="P367" s="333"/>
      <c r="Q367" s="333"/>
      <c r="R367" s="333"/>
      <c r="S367" s="333"/>
      <c r="T367" s="333"/>
      <c r="U367" s="333"/>
      <c r="V367" s="333"/>
    </row>
    <row r="368" spans="1:22" ht="13.2">
      <c r="A368" s="332"/>
      <c r="B368" s="333"/>
      <c r="C368" s="334"/>
      <c r="D368" s="334"/>
      <c r="E368" s="334"/>
      <c r="F368" s="334"/>
      <c r="G368" s="332"/>
      <c r="H368" s="370"/>
      <c r="I368" s="333"/>
      <c r="J368" s="333"/>
      <c r="K368" s="333"/>
      <c r="L368" s="333"/>
      <c r="M368" s="333"/>
      <c r="N368" s="333"/>
      <c r="O368" s="333"/>
      <c r="P368" s="333"/>
      <c r="Q368" s="333"/>
      <c r="R368" s="333"/>
      <c r="S368" s="333"/>
      <c r="T368" s="333"/>
      <c r="U368" s="333"/>
      <c r="V368" s="333"/>
    </row>
    <row r="369" spans="1:22" ht="13.2">
      <c r="A369" s="332"/>
      <c r="B369" s="333"/>
      <c r="C369" s="334"/>
      <c r="D369" s="334"/>
      <c r="E369" s="334"/>
      <c r="F369" s="334"/>
      <c r="G369" s="332"/>
      <c r="H369" s="370"/>
      <c r="I369" s="333"/>
      <c r="J369" s="333"/>
      <c r="K369" s="333"/>
      <c r="L369" s="333"/>
      <c r="M369" s="333"/>
      <c r="N369" s="333"/>
      <c r="O369" s="333"/>
      <c r="P369" s="333"/>
      <c r="Q369" s="333"/>
      <c r="R369" s="333"/>
      <c r="S369" s="333"/>
      <c r="T369" s="333"/>
      <c r="U369" s="333"/>
      <c r="V369" s="333"/>
    </row>
    <row r="370" spans="1:22" ht="13.2">
      <c r="A370" s="332"/>
      <c r="B370" s="333"/>
      <c r="C370" s="334"/>
      <c r="D370" s="334"/>
      <c r="E370" s="334"/>
      <c r="F370" s="334"/>
      <c r="G370" s="332"/>
      <c r="H370" s="370"/>
      <c r="I370" s="333"/>
      <c r="J370" s="333"/>
      <c r="K370" s="333"/>
      <c r="L370" s="333"/>
      <c r="M370" s="333"/>
      <c r="N370" s="333"/>
      <c r="O370" s="333"/>
      <c r="P370" s="333"/>
      <c r="Q370" s="333"/>
      <c r="R370" s="333"/>
      <c r="S370" s="333"/>
      <c r="T370" s="333"/>
      <c r="U370" s="333"/>
      <c r="V370" s="333"/>
    </row>
    <row r="371" spans="1:22" ht="13.2">
      <c r="A371" s="332"/>
      <c r="B371" s="333"/>
      <c r="C371" s="334"/>
      <c r="D371" s="334"/>
      <c r="E371" s="334"/>
      <c r="F371" s="334"/>
      <c r="G371" s="332"/>
      <c r="H371" s="370"/>
      <c r="I371" s="333"/>
      <c r="J371" s="333"/>
      <c r="K371" s="333"/>
      <c r="L371" s="333"/>
      <c r="M371" s="333"/>
      <c r="N371" s="333"/>
      <c r="O371" s="333"/>
      <c r="P371" s="333"/>
      <c r="Q371" s="333"/>
      <c r="R371" s="333"/>
      <c r="S371" s="333"/>
      <c r="T371" s="333"/>
      <c r="U371" s="333"/>
      <c r="V371" s="333"/>
    </row>
    <row r="372" spans="1:22" ht="13.2">
      <c r="A372" s="332"/>
      <c r="B372" s="333"/>
      <c r="C372" s="334"/>
      <c r="D372" s="334"/>
      <c r="E372" s="334"/>
      <c r="F372" s="334"/>
      <c r="G372" s="332"/>
      <c r="H372" s="370"/>
      <c r="I372" s="333"/>
      <c r="J372" s="333"/>
      <c r="K372" s="333"/>
      <c r="L372" s="333"/>
      <c r="M372" s="333"/>
      <c r="N372" s="333"/>
      <c r="O372" s="333"/>
      <c r="P372" s="333"/>
      <c r="Q372" s="333"/>
      <c r="R372" s="333"/>
      <c r="S372" s="333"/>
      <c r="T372" s="333"/>
      <c r="U372" s="333"/>
      <c r="V372" s="333"/>
    </row>
    <row r="373" spans="1:22" ht="13.2">
      <c r="A373" s="332"/>
      <c r="B373" s="333"/>
      <c r="C373" s="334"/>
      <c r="D373" s="334"/>
      <c r="E373" s="334"/>
      <c r="F373" s="334"/>
      <c r="G373" s="332"/>
      <c r="H373" s="370"/>
      <c r="I373" s="333"/>
      <c r="J373" s="333"/>
      <c r="K373" s="333"/>
      <c r="L373" s="333"/>
      <c r="M373" s="333"/>
      <c r="N373" s="333"/>
      <c r="O373" s="333"/>
      <c r="P373" s="333"/>
      <c r="Q373" s="333"/>
      <c r="R373" s="333"/>
      <c r="S373" s="333"/>
      <c r="T373" s="333"/>
      <c r="U373" s="333"/>
      <c r="V373" s="333"/>
    </row>
    <row r="374" spans="1:22" ht="13.2">
      <c r="A374" s="332"/>
      <c r="B374" s="333"/>
      <c r="C374" s="334"/>
      <c r="D374" s="334"/>
      <c r="E374" s="334"/>
      <c r="F374" s="334"/>
      <c r="G374" s="332"/>
      <c r="H374" s="370"/>
      <c r="I374" s="333"/>
      <c r="J374" s="333"/>
      <c r="K374" s="333"/>
      <c r="L374" s="333"/>
      <c r="M374" s="333"/>
      <c r="N374" s="333"/>
      <c r="O374" s="333"/>
      <c r="P374" s="333"/>
      <c r="Q374" s="333"/>
      <c r="R374" s="333"/>
      <c r="S374" s="333"/>
      <c r="T374" s="333"/>
      <c r="U374" s="333"/>
      <c r="V374" s="333"/>
    </row>
    <row r="375" spans="1:22" ht="13.2">
      <c r="A375" s="332"/>
      <c r="B375" s="333"/>
      <c r="C375" s="334"/>
      <c r="D375" s="334"/>
      <c r="E375" s="334"/>
      <c r="F375" s="334"/>
      <c r="G375" s="332"/>
      <c r="H375" s="370"/>
      <c r="I375" s="333"/>
      <c r="J375" s="333"/>
      <c r="K375" s="333"/>
      <c r="L375" s="333"/>
      <c r="M375" s="333"/>
      <c r="N375" s="333"/>
      <c r="O375" s="333"/>
      <c r="P375" s="333"/>
      <c r="Q375" s="333"/>
      <c r="R375" s="333"/>
      <c r="S375" s="333"/>
      <c r="T375" s="333"/>
      <c r="U375" s="333"/>
      <c r="V375" s="333"/>
    </row>
    <row r="376" spans="1:22" ht="13.2">
      <c r="A376" s="332"/>
      <c r="B376" s="333"/>
      <c r="C376" s="334"/>
      <c r="D376" s="334"/>
      <c r="E376" s="334"/>
      <c r="F376" s="334"/>
      <c r="G376" s="332"/>
      <c r="H376" s="370"/>
      <c r="I376" s="333"/>
      <c r="J376" s="333"/>
      <c r="K376" s="333"/>
      <c r="L376" s="333"/>
      <c r="M376" s="333"/>
      <c r="N376" s="333"/>
      <c r="O376" s="333"/>
      <c r="P376" s="333"/>
      <c r="Q376" s="333"/>
      <c r="R376" s="333"/>
      <c r="S376" s="333"/>
      <c r="T376" s="333"/>
      <c r="U376" s="333"/>
      <c r="V376" s="333"/>
    </row>
    <row r="377" spans="1:22" ht="13.2">
      <c r="A377" s="332"/>
      <c r="B377" s="333"/>
      <c r="C377" s="334"/>
      <c r="D377" s="334"/>
      <c r="E377" s="334"/>
      <c r="F377" s="334"/>
      <c r="G377" s="332"/>
      <c r="H377" s="370"/>
      <c r="I377" s="333"/>
      <c r="J377" s="333"/>
      <c r="K377" s="333"/>
      <c r="L377" s="333"/>
      <c r="M377" s="333"/>
      <c r="N377" s="333"/>
      <c r="O377" s="333"/>
      <c r="P377" s="333"/>
      <c r="Q377" s="333"/>
      <c r="R377" s="333"/>
      <c r="S377" s="333"/>
      <c r="T377" s="333"/>
      <c r="U377" s="333"/>
      <c r="V377" s="333"/>
    </row>
    <row r="378" spans="1:22" ht="13.2">
      <c r="A378" s="332"/>
      <c r="B378" s="333"/>
      <c r="C378" s="334"/>
      <c r="D378" s="334"/>
      <c r="E378" s="334"/>
      <c r="F378" s="334"/>
      <c r="G378" s="332"/>
      <c r="H378" s="370"/>
      <c r="I378" s="333"/>
      <c r="J378" s="333"/>
      <c r="K378" s="333"/>
      <c r="L378" s="333"/>
      <c r="M378" s="333"/>
      <c r="N378" s="333"/>
      <c r="O378" s="333"/>
      <c r="P378" s="333"/>
      <c r="Q378" s="333"/>
      <c r="R378" s="333"/>
      <c r="S378" s="333"/>
      <c r="T378" s="333"/>
      <c r="U378" s="333"/>
      <c r="V378" s="333"/>
    </row>
    <row r="379" spans="1:22" ht="13.2">
      <c r="A379" s="332"/>
      <c r="B379" s="333"/>
      <c r="C379" s="334"/>
      <c r="D379" s="334"/>
      <c r="E379" s="334"/>
      <c r="F379" s="334"/>
      <c r="G379" s="332"/>
      <c r="H379" s="370"/>
      <c r="I379" s="333"/>
      <c r="J379" s="333"/>
      <c r="K379" s="333"/>
      <c r="L379" s="333"/>
      <c r="M379" s="333"/>
      <c r="N379" s="333"/>
      <c r="O379" s="333"/>
      <c r="P379" s="333"/>
      <c r="Q379" s="333"/>
      <c r="R379" s="333"/>
      <c r="S379" s="333"/>
      <c r="T379" s="333"/>
      <c r="U379" s="333"/>
      <c r="V379" s="333"/>
    </row>
    <row r="380" spans="1:22" ht="13.2">
      <c r="A380" s="332"/>
      <c r="B380" s="333"/>
      <c r="C380" s="334"/>
      <c r="D380" s="334"/>
      <c r="E380" s="334"/>
      <c r="F380" s="334"/>
      <c r="G380" s="332"/>
      <c r="H380" s="370"/>
      <c r="I380" s="333"/>
      <c r="J380" s="333"/>
      <c r="K380" s="333"/>
      <c r="L380" s="333"/>
      <c r="M380" s="333"/>
      <c r="N380" s="333"/>
      <c r="O380" s="333"/>
      <c r="P380" s="333"/>
      <c r="Q380" s="333"/>
      <c r="R380" s="333"/>
      <c r="S380" s="333"/>
      <c r="T380" s="333"/>
      <c r="U380" s="333"/>
      <c r="V380" s="333"/>
    </row>
    <row r="381" spans="1:22" ht="13.2">
      <c r="A381" s="332"/>
      <c r="B381" s="333"/>
      <c r="C381" s="334"/>
      <c r="D381" s="334"/>
      <c r="E381" s="334"/>
      <c r="F381" s="334"/>
      <c r="G381" s="332"/>
      <c r="H381" s="370"/>
      <c r="I381" s="333"/>
      <c r="J381" s="333"/>
      <c r="K381" s="333"/>
      <c r="L381" s="333"/>
      <c r="M381" s="333"/>
      <c r="N381" s="333"/>
      <c r="O381" s="333"/>
      <c r="P381" s="333"/>
      <c r="Q381" s="333"/>
      <c r="R381" s="333"/>
      <c r="S381" s="333"/>
      <c r="T381" s="333"/>
      <c r="U381" s="333"/>
      <c r="V381" s="333"/>
    </row>
    <row r="382" spans="1:22" ht="13.2">
      <c r="A382" s="332"/>
      <c r="B382" s="333"/>
      <c r="C382" s="334"/>
      <c r="D382" s="334"/>
      <c r="E382" s="334"/>
      <c r="F382" s="334"/>
      <c r="G382" s="332"/>
      <c r="H382" s="370"/>
      <c r="I382" s="333"/>
      <c r="J382" s="333"/>
      <c r="K382" s="333"/>
      <c r="L382" s="333"/>
      <c r="M382" s="333"/>
      <c r="N382" s="333"/>
      <c r="O382" s="333"/>
      <c r="P382" s="333"/>
      <c r="Q382" s="333"/>
      <c r="R382" s="333"/>
      <c r="S382" s="333"/>
      <c r="T382" s="333"/>
      <c r="U382" s="333"/>
      <c r="V382" s="333"/>
    </row>
    <row r="383" spans="1:22" ht="13.2">
      <c r="A383" s="332"/>
      <c r="B383" s="333"/>
      <c r="C383" s="334"/>
      <c r="D383" s="334"/>
      <c r="E383" s="334"/>
      <c r="F383" s="334"/>
      <c r="G383" s="332"/>
      <c r="H383" s="370"/>
      <c r="I383" s="333"/>
      <c r="J383" s="333"/>
      <c r="K383" s="333"/>
      <c r="L383" s="333"/>
      <c r="M383" s="333"/>
      <c r="N383" s="333"/>
      <c r="O383" s="333"/>
      <c r="P383" s="333"/>
      <c r="Q383" s="333"/>
      <c r="R383" s="333"/>
      <c r="S383" s="333"/>
      <c r="T383" s="333"/>
      <c r="U383" s="333"/>
      <c r="V383" s="333"/>
    </row>
    <row r="384" spans="1:22" ht="13.2">
      <c r="A384" s="332"/>
      <c r="B384" s="333"/>
      <c r="C384" s="334"/>
      <c r="D384" s="334"/>
      <c r="E384" s="334"/>
      <c r="F384" s="334"/>
      <c r="G384" s="332"/>
      <c r="H384" s="370"/>
      <c r="I384" s="333"/>
      <c r="J384" s="333"/>
      <c r="K384" s="333"/>
      <c r="L384" s="333"/>
      <c r="M384" s="333"/>
      <c r="N384" s="333"/>
      <c r="O384" s="333"/>
      <c r="P384" s="333"/>
      <c r="Q384" s="333"/>
      <c r="R384" s="333"/>
      <c r="S384" s="333"/>
      <c r="T384" s="333"/>
      <c r="U384" s="333"/>
      <c r="V384" s="333"/>
    </row>
    <row r="385" spans="1:22" ht="13.2">
      <c r="A385" s="332"/>
      <c r="B385" s="333"/>
      <c r="C385" s="334"/>
      <c r="D385" s="334"/>
      <c r="E385" s="334"/>
      <c r="F385" s="334"/>
      <c r="G385" s="332"/>
      <c r="H385" s="370"/>
      <c r="I385" s="333"/>
      <c r="J385" s="333"/>
      <c r="K385" s="333"/>
      <c r="L385" s="333"/>
      <c r="M385" s="333"/>
      <c r="N385" s="333"/>
      <c r="O385" s="333"/>
      <c r="P385" s="333"/>
      <c r="Q385" s="333"/>
      <c r="R385" s="333"/>
      <c r="S385" s="333"/>
      <c r="T385" s="333"/>
      <c r="U385" s="333"/>
      <c r="V385" s="333"/>
    </row>
    <row r="386" spans="1:22" ht="13.2">
      <c r="A386" s="332"/>
      <c r="B386" s="333"/>
      <c r="C386" s="334"/>
      <c r="D386" s="334"/>
      <c r="E386" s="334"/>
      <c r="F386" s="334"/>
      <c r="G386" s="332"/>
      <c r="H386" s="370"/>
      <c r="I386" s="333"/>
      <c r="J386" s="333"/>
      <c r="K386" s="333"/>
      <c r="L386" s="333"/>
      <c r="M386" s="333"/>
      <c r="N386" s="333"/>
      <c r="O386" s="333"/>
      <c r="P386" s="333"/>
      <c r="Q386" s="333"/>
      <c r="R386" s="333"/>
      <c r="S386" s="333"/>
      <c r="T386" s="333"/>
      <c r="U386" s="333"/>
      <c r="V386" s="333"/>
    </row>
    <row r="387" spans="1:22" ht="13.2">
      <c r="A387" s="332"/>
      <c r="B387" s="333"/>
      <c r="C387" s="334"/>
      <c r="D387" s="334"/>
      <c r="E387" s="334"/>
      <c r="F387" s="334"/>
      <c r="G387" s="332"/>
      <c r="H387" s="370"/>
      <c r="I387" s="333"/>
      <c r="J387" s="333"/>
      <c r="K387" s="333"/>
      <c r="L387" s="333"/>
      <c r="M387" s="333"/>
      <c r="N387" s="333"/>
      <c r="O387" s="333"/>
      <c r="P387" s="333"/>
      <c r="Q387" s="333"/>
      <c r="R387" s="333"/>
      <c r="S387" s="333"/>
      <c r="T387" s="333"/>
      <c r="U387" s="333"/>
      <c r="V387" s="333"/>
    </row>
    <row r="388" spans="1:22" ht="13.2">
      <c r="A388" s="332"/>
      <c r="B388" s="333"/>
      <c r="C388" s="334"/>
      <c r="D388" s="334"/>
      <c r="E388" s="334"/>
      <c r="F388" s="334"/>
      <c r="G388" s="332"/>
      <c r="H388" s="370"/>
      <c r="I388" s="333"/>
      <c r="J388" s="333"/>
      <c r="K388" s="333"/>
      <c r="L388" s="333"/>
      <c r="M388" s="333"/>
      <c r="N388" s="333"/>
      <c r="O388" s="333"/>
      <c r="P388" s="333"/>
      <c r="Q388" s="333"/>
      <c r="R388" s="333"/>
      <c r="S388" s="333"/>
      <c r="T388" s="333"/>
      <c r="U388" s="333"/>
      <c r="V388" s="333"/>
    </row>
    <row r="389" spans="1:22" ht="13.2">
      <c r="A389" s="332"/>
      <c r="B389" s="333"/>
      <c r="C389" s="334"/>
      <c r="D389" s="334"/>
      <c r="E389" s="334"/>
      <c r="F389" s="334"/>
      <c r="G389" s="332"/>
      <c r="H389" s="370"/>
      <c r="I389" s="333"/>
      <c r="J389" s="333"/>
      <c r="K389" s="333"/>
      <c r="L389" s="333"/>
      <c r="M389" s="333"/>
      <c r="N389" s="333"/>
      <c r="O389" s="333"/>
      <c r="P389" s="333"/>
      <c r="Q389" s="333"/>
      <c r="R389" s="333"/>
      <c r="S389" s="333"/>
      <c r="T389" s="333"/>
      <c r="U389" s="333"/>
      <c r="V389" s="333"/>
    </row>
    <row r="390" spans="1:22" ht="13.2">
      <c r="A390" s="332"/>
      <c r="B390" s="333"/>
      <c r="C390" s="334"/>
      <c r="D390" s="334"/>
      <c r="E390" s="334"/>
      <c r="F390" s="334"/>
      <c r="G390" s="332"/>
      <c r="H390" s="370"/>
      <c r="I390" s="333"/>
      <c r="J390" s="333"/>
      <c r="K390" s="333"/>
      <c r="L390" s="333"/>
      <c r="M390" s="333"/>
      <c r="N390" s="333"/>
      <c r="O390" s="333"/>
      <c r="P390" s="333"/>
      <c r="Q390" s="333"/>
      <c r="R390" s="333"/>
      <c r="S390" s="333"/>
      <c r="T390" s="333"/>
      <c r="U390" s="333"/>
      <c r="V390" s="333"/>
    </row>
    <row r="391" spans="1:22" ht="13.2">
      <c r="A391" s="332"/>
      <c r="B391" s="333"/>
      <c r="C391" s="334"/>
      <c r="D391" s="334"/>
      <c r="E391" s="334"/>
      <c r="F391" s="334"/>
      <c r="G391" s="332"/>
      <c r="H391" s="370"/>
      <c r="I391" s="333"/>
      <c r="J391" s="333"/>
      <c r="K391" s="333"/>
      <c r="L391" s="333"/>
      <c r="M391" s="333"/>
      <c r="N391" s="333"/>
      <c r="O391" s="333"/>
      <c r="P391" s="333"/>
      <c r="Q391" s="333"/>
      <c r="R391" s="333"/>
      <c r="S391" s="333"/>
      <c r="T391" s="333"/>
      <c r="U391" s="333"/>
      <c r="V391" s="333"/>
    </row>
    <row r="392" spans="1:22" ht="13.2">
      <c r="A392" s="332"/>
      <c r="B392" s="333"/>
      <c r="C392" s="334"/>
      <c r="D392" s="334"/>
      <c r="E392" s="334"/>
      <c r="F392" s="334"/>
      <c r="G392" s="332"/>
      <c r="H392" s="370"/>
      <c r="I392" s="333"/>
      <c r="J392" s="333"/>
      <c r="K392" s="333"/>
      <c r="L392" s="333"/>
      <c r="M392" s="333"/>
      <c r="N392" s="333"/>
      <c r="O392" s="333"/>
      <c r="P392" s="333"/>
      <c r="Q392" s="333"/>
      <c r="R392" s="333"/>
      <c r="S392" s="333"/>
      <c r="T392" s="333"/>
      <c r="U392" s="333"/>
      <c r="V392" s="333"/>
    </row>
    <row r="393" spans="1:22" ht="13.2">
      <c r="A393" s="332"/>
      <c r="B393" s="333"/>
      <c r="C393" s="334"/>
      <c r="D393" s="334"/>
      <c r="E393" s="334"/>
      <c r="F393" s="334"/>
      <c r="G393" s="332"/>
      <c r="H393" s="370"/>
      <c r="I393" s="333"/>
      <c r="J393" s="333"/>
      <c r="K393" s="333"/>
      <c r="L393" s="333"/>
      <c r="M393" s="333"/>
      <c r="N393" s="333"/>
      <c r="O393" s="333"/>
      <c r="P393" s="333"/>
      <c r="Q393" s="333"/>
      <c r="R393" s="333"/>
      <c r="S393" s="333"/>
      <c r="T393" s="333"/>
      <c r="U393" s="333"/>
      <c r="V393" s="333"/>
    </row>
    <row r="394" spans="1:22" ht="13.2">
      <c r="A394" s="332"/>
      <c r="B394" s="333"/>
      <c r="C394" s="334"/>
      <c r="D394" s="334"/>
      <c r="E394" s="334"/>
      <c r="F394" s="334"/>
      <c r="G394" s="332"/>
      <c r="H394" s="370"/>
      <c r="I394" s="333"/>
      <c r="J394" s="333"/>
      <c r="K394" s="333"/>
      <c r="L394" s="333"/>
      <c r="M394" s="333"/>
      <c r="N394" s="333"/>
      <c r="O394" s="333"/>
      <c r="P394" s="333"/>
      <c r="Q394" s="333"/>
      <c r="R394" s="333"/>
      <c r="S394" s="333"/>
      <c r="T394" s="333"/>
      <c r="U394" s="333"/>
      <c r="V394" s="333"/>
    </row>
    <row r="395" spans="1:22" ht="13.2">
      <c r="A395" s="332"/>
      <c r="B395" s="333"/>
      <c r="C395" s="334"/>
      <c r="D395" s="334"/>
      <c r="E395" s="334"/>
      <c r="F395" s="334"/>
      <c r="G395" s="332"/>
      <c r="H395" s="370"/>
      <c r="I395" s="333"/>
      <c r="J395" s="333"/>
      <c r="K395" s="333"/>
      <c r="L395" s="333"/>
      <c r="M395" s="333"/>
      <c r="N395" s="333"/>
      <c r="O395" s="333"/>
      <c r="P395" s="333"/>
      <c r="Q395" s="333"/>
      <c r="R395" s="333"/>
      <c r="S395" s="333"/>
      <c r="T395" s="333"/>
      <c r="U395" s="333"/>
      <c r="V395" s="333"/>
    </row>
    <row r="396" spans="1:22" ht="13.2">
      <c r="A396" s="332"/>
      <c r="B396" s="333"/>
      <c r="C396" s="334"/>
      <c r="D396" s="334"/>
      <c r="E396" s="334"/>
      <c r="F396" s="334"/>
      <c r="G396" s="332"/>
      <c r="H396" s="370"/>
      <c r="I396" s="333"/>
      <c r="J396" s="333"/>
      <c r="K396" s="333"/>
      <c r="L396" s="333"/>
      <c r="M396" s="333"/>
      <c r="N396" s="333"/>
      <c r="O396" s="333"/>
      <c r="P396" s="333"/>
      <c r="Q396" s="333"/>
      <c r="R396" s="333"/>
      <c r="S396" s="333"/>
      <c r="T396" s="333"/>
      <c r="U396" s="333"/>
      <c r="V396" s="333"/>
    </row>
    <row r="397" spans="1:22" ht="13.2">
      <c r="A397" s="332"/>
      <c r="B397" s="333"/>
      <c r="C397" s="334"/>
      <c r="D397" s="334"/>
      <c r="E397" s="334"/>
      <c r="F397" s="334"/>
      <c r="G397" s="332"/>
      <c r="H397" s="370"/>
      <c r="I397" s="333"/>
      <c r="J397" s="333"/>
      <c r="K397" s="333"/>
      <c r="L397" s="333"/>
      <c r="M397" s="333"/>
      <c r="N397" s="333"/>
      <c r="O397" s="333"/>
      <c r="P397" s="333"/>
      <c r="Q397" s="333"/>
      <c r="R397" s="333"/>
      <c r="S397" s="333"/>
      <c r="T397" s="333"/>
      <c r="U397" s="333"/>
      <c r="V397" s="333"/>
    </row>
    <row r="398" spans="1:22" ht="13.2">
      <c r="A398" s="332"/>
      <c r="B398" s="333"/>
      <c r="C398" s="334"/>
      <c r="D398" s="334"/>
      <c r="E398" s="334"/>
      <c r="F398" s="334"/>
      <c r="G398" s="332"/>
      <c r="H398" s="370"/>
      <c r="I398" s="333"/>
      <c r="J398" s="333"/>
      <c r="K398" s="333"/>
      <c r="L398" s="333"/>
      <c r="M398" s="333"/>
      <c r="N398" s="333"/>
      <c r="O398" s="333"/>
      <c r="P398" s="333"/>
      <c r="Q398" s="333"/>
      <c r="R398" s="333"/>
      <c r="S398" s="333"/>
      <c r="T398" s="333"/>
      <c r="U398" s="333"/>
      <c r="V398" s="333"/>
    </row>
    <row r="399" spans="1:22" ht="13.2">
      <c r="A399" s="332"/>
      <c r="B399" s="333"/>
      <c r="C399" s="334"/>
      <c r="D399" s="334"/>
      <c r="E399" s="334"/>
      <c r="F399" s="334"/>
      <c r="G399" s="332"/>
      <c r="H399" s="370"/>
      <c r="I399" s="333"/>
      <c r="J399" s="333"/>
      <c r="K399" s="333"/>
      <c r="L399" s="333"/>
      <c r="M399" s="333"/>
      <c r="N399" s="333"/>
      <c r="O399" s="333"/>
      <c r="P399" s="333"/>
      <c r="Q399" s="333"/>
      <c r="R399" s="333"/>
      <c r="S399" s="333"/>
      <c r="T399" s="333"/>
      <c r="U399" s="333"/>
      <c r="V399" s="333"/>
    </row>
    <row r="400" spans="1:22" ht="13.2">
      <c r="A400" s="332"/>
      <c r="B400" s="333"/>
      <c r="C400" s="334"/>
      <c r="D400" s="334"/>
      <c r="E400" s="334"/>
      <c r="F400" s="334"/>
      <c r="G400" s="332"/>
      <c r="H400" s="370"/>
      <c r="I400" s="333"/>
      <c r="J400" s="333"/>
      <c r="K400" s="333"/>
      <c r="L400" s="333"/>
      <c r="M400" s="333"/>
      <c r="N400" s="333"/>
      <c r="O400" s="333"/>
      <c r="P400" s="333"/>
      <c r="Q400" s="333"/>
      <c r="R400" s="333"/>
      <c r="S400" s="333"/>
      <c r="T400" s="333"/>
      <c r="U400" s="333"/>
      <c r="V400" s="333"/>
    </row>
    <row r="401" spans="1:22" ht="13.2">
      <c r="A401" s="332"/>
      <c r="B401" s="333"/>
      <c r="C401" s="334"/>
      <c r="D401" s="334"/>
      <c r="E401" s="334"/>
      <c r="F401" s="334"/>
      <c r="G401" s="332"/>
      <c r="H401" s="370"/>
      <c r="I401" s="333"/>
      <c r="J401" s="333"/>
      <c r="K401" s="333"/>
      <c r="L401" s="333"/>
      <c r="M401" s="333"/>
      <c r="N401" s="333"/>
      <c r="O401" s="333"/>
      <c r="P401" s="333"/>
      <c r="Q401" s="333"/>
      <c r="R401" s="333"/>
      <c r="S401" s="333"/>
      <c r="T401" s="333"/>
      <c r="U401" s="333"/>
      <c r="V401" s="333"/>
    </row>
    <row r="402" spans="1:22" ht="13.2">
      <c r="A402" s="332"/>
      <c r="B402" s="333"/>
      <c r="C402" s="334"/>
      <c r="D402" s="334"/>
      <c r="E402" s="334"/>
      <c r="F402" s="334"/>
      <c r="G402" s="332"/>
      <c r="H402" s="370"/>
      <c r="I402" s="333"/>
      <c r="J402" s="333"/>
      <c r="K402" s="333"/>
      <c r="L402" s="333"/>
      <c r="M402" s="333"/>
      <c r="N402" s="333"/>
      <c r="O402" s="333"/>
      <c r="P402" s="333"/>
      <c r="Q402" s="333"/>
      <c r="R402" s="333"/>
      <c r="S402" s="333"/>
      <c r="T402" s="333"/>
      <c r="U402" s="333"/>
      <c r="V402" s="333"/>
    </row>
    <row r="403" spans="1:22" ht="13.2">
      <c r="A403" s="332"/>
      <c r="B403" s="333"/>
      <c r="C403" s="334"/>
      <c r="D403" s="334"/>
      <c r="E403" s="334"/>
      <c r="F403" s="334"/>
      <c r="G403" s="332"/>
      <c r="H403" s="370"/>
      <c r="I403" s="333"/>
      <c r="J403" s="333"/>
      <c r="K403" s="333"/>
      <c r="L403" s="333"/>
      <c r="M403" s="333"/>
      <c r="N403" s="333"/>
      <c r="O403" s="333"/>
      <c r="P403" s="333"/>
      <c r="Q403" s="333"/>
      <c r="R403" s="333"/>
      <c r="S403" s="333"/>
      <c r="T403" s="333"/>
      <c r="U403" s="333"/>
      <c r="V403" s="333"/>
    </row>
    <row r="404" spans="1:22" ht="13.2">
      <c r="A404" s="332"/>
      <c r="B404" s="333"/>
      <c r="C404" s="334"/>
      <c r="D404" s="334"/>
      <c r="E404" s="334"/>
      <c r="F404" s="334"/>
      <c r="G404" s="332"/>
      <c r="H404" s="370"/>
      <c r="I404" s="333"/>
      <c r="J404" s="333"/>
      <c r="K404" s="333"/>
      <c r="L404" s="333"/>
      <c r="M404" s="333"/>
      <c r="N404" s="333"/>
      <c r="O404" s="333"/>
      <c r="P404" s="333"/>
      <c r="Q404" s="333"/>
      <c r="R404" s="333"/>
      <c r="S404" s="333"/>
      <c r="T404" s="333"/>
      <c r="U404" s="333"/>
      <c r="V404" s="333"/>
    </row>
    <row r="405" spans="1:22" ht="13.2">
      <c r="A405" s="332"/>
      <c r="B405" s="333"/>
      <c r="C405" s="334"/>
      <c r="D405" s="334"/>
      <c r="E405" s="334"/>
      <c r="F405" s="334"/>
      <c r="G405" s="332"/>
      <c r="H405" s="370"/>
      <c r="I405" s="333"/>
      <c r="J405" s="333"/>
      <c r="K405" s="333"/>
      <c r="L405" s="333"/>
      <c r="M405" s="333"/>
      <c r="N405" s="333"/>
      <c r="O405" s="333"/>
      <c r="P405" s="333"/>
      <c r="Q405" s="333"/>
      <c r="R405" s="333"/>
      <c r="S405" s="333"/>
      <c r="T405" s="333"/>
      <c r="U405" s="333"/>
      <c r="V405" s="333"/>
    </row>
    <row r="406" spans="1:22" ht="13.2">
      <c r="A406" s="332"/>
      <c r="B406" s="333"/>
      <c r="C406" s="334"/>
      <c r="D406" s="334"/>
      <c r="E406" s="334"/>
      <c r="F406" s="334"/>
      <c r="G406" s="332"/>
      <c r="H406" s="370"/>
      <c r="I406" s="333"/>
      <c r="J406" s="333"/>
      <c r="K406" s="333"/>
      <c r="L406" s="333"/>
      <c r="M406" s="333"/>
      <c r="N406" s="333"/>
      <c r="O406" s="333"/>
      <c r="P406" s="333"/>
      <c r="Q406" s="333"/>
      <c r="R406" s="333"/>
      <c r="S406" s="333"/>
      <c r="T406" s="333"/>
      <c r="U406" s="333"/>
      <c r="V406" s="333"/>
    </row>
    <row r="407" spans="1:22" ht="13.2">
      <c r="A407" s="332"/>
      <c r="B407" s="333"/>
      <c r="C407" s="334"/>
      <c r="D407" s="334"/>
      <c r="E407" s="334"/>
      <c r="F407" s="334"/>
      <c r="G407" s="332"/>
      <c r="H407" s="370"/>
      <c r="I407" s="333"/>
      <c r="J407" s="333"/>
      <c r="K407" s="333"/>
      <c r="L407" s="333"/>
      <c r="M407" s="333"/>
      <c r="N407" s="333"/>
      <c r="O407" s="333"/>
      <c r="P407" s="333"/>
      <c r="Q407" s="333"/>
      <c r="R407" s="333"/>
      <c r="S407" s="333"/>
      <c r="T407" s="333"/>
      <c r="U407" s="333"/>
      <c r="V407" s="333"/>
    </row>
    <row r="408" spans="1:22" ht="13.2">
      <c r="A408" s="332"/>
      <c r="B408" s="333"/>
      <c r="C408" s="334"/>
      <c r="D408" s="334"/>
      <c r="E408" s="334"/>
      <c r="F408" s="334"/>
      <c r="G408" s="332"/>
      <c r="H408" s="370"/>
      <c r="I408" s="333"/>
      <c r="J408" s="333"/>
      <c r="K408" s="333"/>
      <c r="L408" s="333"/>
      <c r="M408" s="333"/>
      <c r="N408" s="333"/>
      <c r="O408" s="333"/>
      <c r="P408" s="333"/>
      <c r="Q408" s="333"/>
      <c r="R408" s="333"/>
      <c r="S408" s="333"/>
      <c r="T408" s="333"/>
      <c r="U408" s="333"/>
      <c r="V408" s="333"/>
    </row>
    <row r="409" spans="1:22" ht="13.2">
      <c r="A409" s="332"/>
      <c r="B409" s="333"/>
      <c r="C409" s="334"/>
      <c r="D409" s="334"/>
      <c r="E409" s="334"/>
      <c r="F409" s="334"/>
      <c r="G409" s="332"/>
      <c r="H409" s="370"/>
      <c r="I409" s="333"/>
      <c r="J409" s="333"/>
      <c r="K409" s="333"/>
      <c r="L409" s="333"/>
      <c r="M409" s="333"/>
      <c r="N409" s="333"/>
      <c r="O409" s="333"/>
      <c r="P409" s="333"/>
      <c r="Q409" s="333"/>
      <c r="R409" s="333"/>
      <c r="S409" s="333"/>
      <c r="T409" s="333"/>
      <c r="U409" s="333"/>
      <c r="V409" s="333"/>
    </row>
    <row r="410" spans="1:22" ht="13.2">
      <c r="A410" s="332"/>
      <c r="B410" s="333"/>
      <c r="C410" s="334"/>
      <c r="D410" s="334"/>
      <c r="E410" s="334"/>
      <c r="F410" s="334"/>
      <c r="G410" s="332"/>
      <c r="H410" s="370"/>
      <c r="I410" s="333"/>
      <c r="J410" s="333"/>
      <c r="K410" s="333"/>
      <c r="L410" s="333"/>
      <c r="M410" s="333"/>
      <c r="N410" s="333"/>
      <c r="O410" s="333"/>
      <c r="P410" s="333"/>
      <c r="Q410" s="333"/>
      <c r="R410" s="333"/>
      <c r="S410" s="333"/>
      <c r="T410" s="333"/>
      <c r="U410" s="333"/>
      <c r="V410" s="333"/>
    </row>
    <row r="411" spans="1:22" ht="13.2">
      <c r="A411" s="332"/>
      <c r="B411" s="333"/>
      <c r="C411" s="334"/>
      <c r="D411" s="334"/>
      <c r="E411" s="334"/>
      <c r="F411" s="334"/>
      <c r="G411" s="332"/>
      <c r="H411" s="370"/>
      <c r="I411" s="333"/>
      <c r="J411" s="333"/>
      <c r="K411" s="333"/>
      <c r="L411" s="333"/>
      <c r="M411" s="333"/>
      <c r="N411" s="333"/>
      <c r="O411" s="333"/>
      <c r="P411" s="333"/>
      <c r="Q411" s="333"/>
      <c r="R411" s="333"/>
      <c r="S411" s="333"/>
      <c r="T411" s="333"/>
      <c r="U411" s="333"/>
      <c r="V411" s="333"/>
    </row>
    <row r="412" spans="1:22" ht="13.2">
      <c r="A412" s="332"/>
      <c r="B412" s="333"/>
      <c r="C412" s="334"/>
      <c r="D412" s="334"/>
      <c r="E412" s="334"/>
      <c r="F412" s="334"/>
      <c r="G412" s="332"/>
      <c r="H412" s="370"/>
      <c r="I412" s="333"/>
      <c r="J412" s="333"/>
      <c r="K412" s="333"/>
      <c r="L412" s="333"/>
      <c r="M412" s="333"/>
      <c r="N412" s="333"/>
      <c r="O412" s="333"/>
      <c r="P412" s="333"/>
      <c r="Q412" s="333"/>
      <c r="R412" s="333"/>
      <c r="S412" s="333"/>
      <c r="T412" s="333"/>
      <c r="U412" s="333"/>
      <c r="V412" s="333"/>
    </row>
    <row r="413" spans="1:22" ht="13.2">
      <c r="A413" s="332"/>
      <c r="B413" s="333"/>
      <c r="C413" s="334"/>
      <c r="D413" s="334"/>
      <c r="E413" s="334"/>
      <c r="F413" s="334"/>
      <c r="G413" s="332"/>
      <c r="H413" s="370"/>
      <c r="I413" s="333"/>
      <c r="J413" s="333"/>
      <c r="K413" s="333"/>
      <c r="L413" s="333"/>
      <c r="M413" s="333"/>
      <c r="N413" s="333"/>
      <c r="O413" s="333"/>
      <c r="P413" s="333"/>
      <c r="Q413" s="333"/>
      <c r="R413" s="333"/>
      <c r="S413" s="333"/>
      <c r="T413" s="333"/>
      <c r="U413" s="333"/>
      <c r="V413" s="333"/>
    </row>
    <row r="414" spans="1:22" ht="13.2">
      <c r="A414" s="332"/>
      <c r="B414" s="333"/>
      <c r="C414" s="334"/>
      <c r="D414" s="334"/>
      <c r="E414" s="334"/>
      <c r="F414" s="334"/>
      <c r="G414" s="332"/>
      <c r="H414" s="370"/>
      <c r="I414" s="333"/>
      <c r="J414" s="333"/>
      <c r="K414" s="333"/>
      <c r="L414" s="333"/>
      <c r="M414" s="333"/>
      <c r="N414" s="333"/>
      <c r="O414" s="333"/>
      <c r="P414" s="333"/>
      <c r="Q414" s="333"/>
      <c r="R414" s="333"/>
      <c r="S414" s="333"/>
      <c r="T414" s="333"/>
      <c r="U414" s="333"/>
      <c r="V414" s="333"/>
    </row>
    <row r="415" spans="1:22" ht="13.2">
      <c r="A415" s="332"/>
      <c r="B415" s="333"/>
      <c r="C415" s="334"/>
      <c r="D415" s="334"/>
      <c r="E415" s="334"/>
      <c r="F415" s="334"/>
      <c r="G415" s="332"/>
      <c r="H415" s="370"/>
      <c r="I415" s="333"/>
      <c r="J415" s="333"/>
      <c r="K415" s="333"/>
      <c r="L415" s="333"/>
      <c r="M415" s="333"/>
      <c r="N415" s="333"/>
      <c r="O415" s="333"/>
      <c r="P415" s="333"/>
      <c r="Q415" s="333"/>
      <c r="R415" s="333"/>
      <c r="S415" s="333"/>
      <c r="T415" s="333"/>
      <c r="U415" s="333"/>
      <c r="V415" s="333"/>
    </row>
    <row r="416" spans="1:22" ht="13.2">
      <c r="A416" s="332"/>
      <c r="B416" s="333"/>
      <c r="C416" s="334"/>
      <c r="D416" s="334"/>
      <c r="E416" s="334"/>
      <c r="F416" s="334"/>
      <c r="G416" s="332"/>
      <c r="H416" s="370"/>
      <c r="I416" s="333"/>
      <c r="J416" s="333"/>
      <c r="K416" s="333"/>
      <c r="L416" s="333"/>
      <c r="M416" s="333"/>
      <c r="N416" s="333"/>
      <c r="O416" s="333"/>
      <c r="P416" s="333"/>
      <c r="Q416" s="333"/>
      <c r="R416" s="333"/>
      <c r="S416" s="333"/>
      <c r="T416" s="333"/>
      <c r="U416" s="333"/>
      <c r="V416" s="333"/>
    </row>
    <row r="417" spans="1:22" ht="13.2">
      <c r="A417" s="332"/>
      <c r="B417" s="333"/>
      <c r="C417" s="334"/>
      <c r="D417" s="334"/>
      <c r="E417" s="334"/>
      <c r="F417" s="334"/>
      <c r="G417" s="332"/>
      <c r="H417" s="370"/>
      <c r="I417" s="333"/>
      <c r="J417" s="333"/>
      <c r="K417" s="333"/>
      <c r="L417" s="333"/>
      <c r="M417" s="333"/>
      <c r="N417" s="333"/>
      <c r="O417" s="333"/>
      <c r="P417" s="333"/>
      <c r="Q417" s="333"/>
      <c r="R417" s="333"/>
      <c r="S417" s="333"/>
      <c r="T417" s="333"/>
      <c r="U417" s="333"/>
      <c r="V417" s="333"/>
    </row>
    <row r="418" spans="1:22" ht="13.2">
      <c r="A418" s="332"/>
      <c r="B418" s="333"/>
      <c r="C418" s="334"/>
      <c r="D418" s="334"/>
      <c r="E418" s="334"/>
      <c r="F418" s="334"/>
      <c r="G418" s="332"/>
      <c r="H418" s="370"/>
      <c r="I418" s="333"/>
      <c r="J418" s="333"/>
      <c r="K418" s="333"/>
      <c r="L418" s="333"/>
      <c r="M418" s="333"/>
      <c r="N418" s="333"/>
      <c r="O418" s="333"/>
      <c r="P418" s="333"/>
      <c r="Q418" s="333"/>
      <c r="R418" s="333"/>
      <c r="S418" s="333"/>
      <c r="T418" s="333"/>
      <c r="U418" s="333"/>
      <c r="V418" s="333"/>
    </row>
    <row r="419" spans="1:22" ht="13.2">
      <c r="A419" s="332"/>
      <c r="B419" s="333"/>
      <c r="C419" s="334"/>
      <c r="D419" s="334"/>
      <c r="E419" s="334"/>
      <c r="F419" s="334"/>
      <c r="G419" s="332"/>
      <c r="H419" s="370"/>
      <c r="I419" s="333"/>
      <c r="J419" s="333"/>
      <c r="K419" s="333"/>
      <c r="L419" s="333"/>
      <c r="M419" s="333"/>
      <c r="N419" s="333"/>
      <c r="O419" s="333"/>
      <c r="P419" s="333"/>
      <c r="Q419" s="333"/>
      <c r="R419" s="333"/>
      <c r="S419" s="333"/>
      <c r="T419" s="333"/>
      <c r="U419" s="333"/>
      <c r="V419" s="333"/>
    </row>
    <row r="420" spans="1:22" ht="13.2">
      <c r="A420" s="332"/>
      <c r="B420" s="333"/>
      <c r="C420" s="334"/>
      <c r="D420" s="334"/>
      <c r="E420" s="334"/>
      <c r="F420" s="334"/>
      <c r="G420" s="332"/>
      <c r="H420" s="370"/>
      <c r="I420" s="333"/>
      <c r="J420" s="333"/>
      <c r="K420" s="333"/>
      <c r="L420" s="333"/>
      <c r="M420" s="333"/>
      <c r="N420" s="333"/>
      <c r="O420" s="333"/>
      <c r="P420" s="333"/>
      <c r="Q420" s="333"/>
      <c r="R420" s="333"/>
      <c r="S420" s="333"/>
      <c r="T420" s="333"/>
      <c r="U420" s="333"/>
      <c r="V420" s="333"/>
    </row>
    <row r="421" spans="1:22" ht="13.2">
      <c r="A421" s="332"/>
      <c r="B421" s="333"/>
      <c r="C421" s="334"/>
      <c r="D421" s="334"/>
      <c r="E421" s="334"/>
      <c r="F421" s="334"/>
      <c r="G421" s="332"/>
      <c r="H421" s="370"/>
      <c r="I421" s="333"/>
      <c r="J421" s="333"/>
      <c r="K421" s="333"/>
      <c r="L421" s="333"/>
      <c r="M421" s="333"/>
      <c r="N421" s="333"/>
      <c r="O421" s="333"/>
      <c r="P421" s="333"/>
      <c r="Q421" s="333"/>
      <c r="R421" s="333"/>
      <c r="S421" s="333"/>
      <c r="T421" s="333"/>
      <c r="U421" s="333"/>
      <c r="V421" s="333"/>
    </row>
    <row r="422" spans="1:22" ht="13.2">
      <c r="A422" s="332"/>
      <c r="B422" s="333"/>
      <c r="C422" s="334"/>
      <c r="D422" s="334"/>
      <c r="E422" s="334"/>
      <c r="F422" s="334"/>
      <c r="G422" s="332"/>
      <c r="H422" s="370"/>
      <c r="I422" s="333"/>
      <c r="J422" s="333"/>
      <c r="K422" s="333"/>
      <c r="L422" s="333"/>
      <c r="M422" s="333"/>
      <c r="N422" s="333"/>
      <c r="O422" s="333"/>
      <c r="P422" s="333"/>
      <c r="Q422" s="333"/>
      <c r="R422" s="333"/>
      <c r="S422" s="333"/>
      <c r="T422" s="333"/>
      <c r="U422" s="333"/>
      <c r="V422" s="333"/>
    </row>
    <row r="423" spans="1:22" ht="13.2">
      <c r="A423" s="332"/>
      <c r="B423" s="333"/>
      <c r="C423" s="334"/>
      <c r="D423" s="334"/>
      <c r="E423" s="334"/>
      <c r="F423" s="334"/>
      <c r="G423" s="332"/>
      <c r="H423" s="370"/>
      <c r="I423" s="333"/>
      <c r="J423" s="333"/>
      <c r="K423" s="333"/>
      <c r="L423" s="333"/>
      <c r="M423" s="333"/>
      <c r="N423" s="333"/>
      <c r="O423" s="333"/>
      <c r="P423" s="333"/>
      <c r="Q423" s="333"/>
      <c r="R423" s="333"/>
      <c r="S423" s="333"/>
      <c r="T423" s="333"/>
      <c r="U423" s="333"/>
      <c r="V423" s="333"/>
    </row>
    <row r="424" spans="1:22" ht="13.2">
      <c r="A424" s="332"/>
      <c r="B424" s="333"/>
      <c r="C424" s="334"/>
      <c r="D424" s="334"/>
      <c r="E424" s="334"/>
      <c r="F424" s="334"/>
      <c r="G424" s="332"/>
      <c r="H424" s="370"/>
      <c r="I424" s="333"/>
      <c r="J424" s="333"/>
      <c r="K424" s="333"/>
      <c r="L424" s="333"/>
      <c r="M424" s="333"/>
      <c r="N424" s="333"/>
      <c r="O424" s="333"/>
      <c r="P424" s="333"/>
      <c r="Q424" s="333"/>
      <c r="R424" s="333"/>
      <c r="S424" s="333"/>
      <c r="T424" s="333"/>
      <c r="U424" s="333"/>
      <c r="V424" s="333"/>
    </row>
    <row r="425" spans="1:22" ht="13.2">
      <c r="A425" s="332"/>
      <c r="B425" s="333"/>
      <c r="C425" s="334"/>
      <c r="D425" s="334"/>
      <c r="E425" s="334"/>
      <c r="F425" s="334"/>
      <c r="G425" s="332"/>
      <c r="H425" s="370"/>
      <c r="I425" s="333"/>
      <c r="J425" s="333"/>
      <c r="K425" s="333"/>
      <c r="L425" s="333"/>
      <c r="M425" s="333"/>
      <c r="N425" s="333"/>
      <c r="O425" s="333"/>
      <c r="P425" s="333"/>
      <c r="Q425" s="333"/>
      <c r="R425" s="333"/>
      <c r="S425" s="333"/>
      <c r="T425" s="333"/>
      <c r="U425" s="333"/>
      <c r="V425" s="333"/>
    </row>
    <row r="426" spans="1:22" ht="13.2">
      <c r="A426" s="332"/>
      <c r="B426" s="333"/>
      <c r="C426" s="334"/>
      <c r="D426" s="334"/>
      <c r="E426" s="334"/>
      <c r="F426" s="334"/>
      <c r="G426" s="332"/>
      <c r="H426" s="370"/>
      <c r="I426" s="333"/>
      <c r="J426" s="333"/>
      <c r="K426" s="333"/>
      <c r="L426" s="333"/>
      <c r="M426" s="333"/>
      <c r="N426" s="333"/>
      <c r="O426" s="333"/>
      <c r="P426" s="333"/>
      <c r="Q426" s="333"/>
      <c r="R426" s="333"/>
      <c r="S426" s="333"/>
      <c r="T426" s="333"/>
      <c r="U426" s="333"/>
      <c r="V426" s="333"/>
    </row>
    <row r="427" spans="1:22" ht="13.2">
      <c r="A427" s="332"/>
      <c r="B427" s="333"/>
      <c r="C427" s="334"/>
      <c r="D427" s="334"/>
      <c r="E427" s="334"/>
      <c r="F427" s="334"/>
      <c r="G427" s="332"/>
      <c r="H427" s="370"/>
      <c r="I427" s="333"/>
      <c r="J427" s="333"/>
      <c r="K427" s="333"/>
      <c r="L427" s="333"/>
      <c r="M427" s="333"/>
      <c r="N427" s="333"/>
      <c r="O427" s="333"/>
      <c r="P427" s="333"/>
      <c r="Q427" s="333"/>
      <c r="R427" s="333"/>
      <c r="S427" s="333"/>
      <c r="T427" s="333"/>
      <c r="U427" s="333"/>
      <c r="V427" s="333"/>
    </row>
    <row r="428" spans="1:22" ht="13.2">
      <c r="A428" s="332"/>
      <c r="B428" s="333"/>
      <c r="C428" s="334"/>
      <c r="D428" s="334"/>
      <c r="E428" s="334"/>
      <c r="F428" s="334"/>
      <c r="G428" s="332"/>
      <c r="H428" s="370"/>
      <c r="I428" s="333"/>
      <c r="J428" s="333"/>
      <c r="K428" s="333"/>
      <c r="L428" s="333"/>
      <c r="M428" s="333"/>
      <c r="N428" s="333"/>
      <c r="O428" s="333"/>
      <c r="P428" s="333"/>
      <c r="Q428" s="333"/>
      <c r="R428" s="333"/>
      <c r="S428" s="333"/>
      <c r="T428" s="333"/>
      <c r="U428" s="333"/>
      <c r="V428" s="333"/>
    </row>
    <row r="429" spans="1:22" ht="13.2">
      <c r="A429" s="332"/>
      <c r="B429" s="333"/>
      <c r="C429" s="334"/>
      <c r="D429" s="334"/>
      <c r="E429" s="334"/>
      <c r="F429" s="334"/>
      <c r="G429" s="332"/>
      <c r="H429" s="370"/>
      <c r="I429" s="333"/>
      <c r="J429" s="333"/>
      <c r="K429" s="333"/>
      <c r="L429" s="333"/>
      <c r="M429" s="333"/>
      <c r="N429" s="333"/>
      <c r="O429" s="333"/>
      <c r="P429" s="333"/>
      <c r="Q429" s="333"/>
      <c r="R429" s="333"/>
      <c r="S429" s="333"/>
      <c r="T429" s="333"/>
      <c r="U429" s="333"/>
      <c r="V429" s="333"/>
    </row>
    <row r="430" spans="1:22" ht="13.2">
      <c r="A430" s="332"/>
      <c r="B430" s="333"/>
      <c r="C430" s="334"/>
      <c r="D430" s="334"/>
      <c r="E430" s="334"/>
      <c r="F430" s="334"/>
      <c r="G430" s="332"/>
      <c r="H430" s="370"/>
      <c r="I430" s="333"/>
      <c r="J430" s="333"/>
      <c r="K430" s="333"/>
      <c r="L430" s="333"/>
      <c r="M430" s="333"/>
      <c r="N430" s="333"/>
      <c r="O430" s="333"/>
      <c r="P430" s="333"/>
      <c r="Q430" s="333"/>
      <c r="R430" s="333"/>
      <c r="S430" s="333"/>
      <c r="T430" s="333"/>
      <c r="U430" s="333"/>
      <c r="V430" s="333"/>
    </row>
    <row r="431" spans="1:22" ht="13.2">
      <c r="A431" s="332"/>
      <c r="B431" s="333"/>
      <c r="C431" s="334"/>
      <c r="D431" s="334"/>
      <c r="E431" s="334"/>
      <c r="F431" s="334"/>
      <c r="G431" s="332"/>
      <c r="H431" s="370"/>
      <c r="I431" s="333"/>
      <c r="J431" s="333"/>
      <c r="K431" s="333"/>
      <c r="L431" s="333"/>
      <c r="M431" s="333"/>
      <c r="N431" s="333"/>
      <c r="O431" s="333"/>
      <c r="P431" s="333"/>
      <c r="Q431" s="333"/>
      <c r="R431" s="333"/>
      <c r="S431" s="333"/>
      <c r="T431" s="333"/>
      <c r="U431" s="333"/>
      <c r="V431" s="333"/>
    </row>
    <row r="432" spans="1:22" ht="13.2">
      <c r="A432" s="332"/>
      <c r="B432" s="333"/>
      <c r="C432" s="334"/>
      <c r="D432" s="334"/>
      <c r="E432" s="334"/>
      <c r="F432" s="334"/>
      <c r="G432" s="332"/>
      <c r="H432" s="370"/>
      <c r="I432" s="333"/>
      <c r="J432" s="333"/>
      <c r="K432" s="333"/>
      <c r="L432" s="333"/>
      <c r="M432" s="333"/>
      <c r="N432" s="333"/>
      <c r="O432" s="333"/>
      <c r="P432" s="333"/>
      <c r="Q432" s="333"/>
      <c r="R432" s="333"/>
      <c r="S432" s="333"/>
      <c r="T432" s="333"/>
      <c r="U432" s="333"/>
      <c r="V432" s="333"/>
    </row>
    <row r="433" spans="1:22" ht="13.2">
      <c r="A433" s="332"/>
      <c r="B433" s="333"/>
      <c r="C433" s="334"/>
      <c r="D433" s="334"/>
      <c r="E433" s="334"/>
      <c r="F433" s="334"/>
      <c r="G433" s="332"/>
      <c r="H433" s="370"/>
      <c r="I433" s="333"/>
      <c r="J433" s="333"/>
      <c r="K433" s="333"/>
      <c r="L433" s="333"/>
      <c r="M433" s="333"/>
      <c r="N433" s="333"/>
      <c r="O433" s="333"/>
      <c r="P433" s="333"/>
      <c r="Q433" s="333"/>
      <c r="R433" s="333"/>
      <c r="S433" s="333"/>
      <c r="T433" s="333"/>
      <c r="U433" s="333"/>
      <c r="V433" s="333"/>
    </row>
    <row r="434" spans="1:22" ht="13.2">
      <c r="A434" s="332"/>
      <c r="B434" s="333"/>
      <c r="C434" s="334"/>
      <c r="D434" s="334"/>
      <c r="E434" s="334"/>
      <c r="F434" s="334"/>
      <c r="G434" s="332"/>
      <c r="H434" s="370"/>
      <c r="I434" s="333"/>
      <c r="J434" s="333"/>
      <c r="K434" s="333"/>
      <c r="L434" s="333"/>
      <c r="M434" s="333"/>
      <c r="N434" s="333"/>
      <c r="O434" s="333"/>
      <c r="P434" s="333"/>
      <c r="Q434" s="333"/>
      <c r="R434" s="333"/>
      <c r="S434" s="333"/>
      <c r="T434" s="333"/>
      <c r="U434" s="333"/>
      <c r="V434" s="333"/>
    </row>
    <row r="435" spans="1:22" ht="13.2">
      <c r="A435" s="332"/>
      <c r="B435" s="333"/>
      <c r="C435" s="334"/>
      <c r="D435" s="334"/>
      <c r="E435" s="334"/>
      <c r="F435" s="334"/>
      <c r="G435" s="332"/>
      <c r="H435" s="370"/>
      <c r="I435" s="333"/>
      <c r="J435" s="333"/>
      <c r="K435" s="333"/>
      <c r="L435" s="333"/>
      <c r="M435" s="333"/>
      <c r="N435" s="333"/>
      <c r="O435" s="333"/>
      <c r="P435" s="333"/>
      <c r="Q435" s="333"/>
      <c r="R435" s="333"/>
      <c r="S435" s="333"/>
      <c r="T435" s="333"/>
      <c r="U435" s="333"/>
      <c r="V435" s="333"/>
    </row>
    <row r="436" spans="1:22" ht="13.2">
      <c r="A436" s="332"/>
      <c r="B436" s="333"/>
      <c r="C436" s="334"/>
      <c r="D436" s="334"/>
      <c r="E436" s="334"/>
      <c r="F436" s="334"/>
      <c r="G436" s="332"/>
      <c r="H436" s="370"/>
      <c r="I436" s="333"/>
      <c r="J436" s="333"/>
      <c r="K436" s="333"/>
      <c r="L436" s="333"/>
      <c r="M436" s="333"/>
      <c r="N436" s="333"/>
      <c r="O436" s="333"/>
      <c r="P436" s="333"/>
      <c r="Q436" s="333"/>
      <c r="R436" s="333"/>
      <c r="S436" s="333"/>
      <c r="T436" s="333"/>
      <c r="U436" s="333"/>
      <c r="V436" s="333"/>
    </row>
    <row r="437" spans="1:22" ht="13.2">
      <c r="A437" s="332"/>
      <c r="B437" s="333"/>
      <c r="C437" s="334"/>
      <c r="D437" s="334"/>
      <c r="E437" s="334"/>
      <c r="F437" s="334"/>
      <c r="G437" s="332"/>
      <c r="H437" s="370"/>
      <c r="I437" s="333"/>
      <c r="J437" s="333"/>
      <c r="K437" s="333"/>
      <c r="L437" s="333"/>
      <c r="M437" s="333"/>
      <c r="N437" s="333"/>
      <c r="O437" s="333"/>
      <c r="P437" s="333"/>
      <c r="Q437" s="333"/>
      <c r="R437" s="333"/>
      <c r="S437" s="333"/>
      <c r="T437" s="333"/>
      <c r="U437" s="333"/>
      <c r="V437" s="333"/>
    </row>
    <row r="438" spans="1:22" ht="13.2">
      <c r="A438" s="332"/>
      <c r="B438" s="333"/>
      <c r="C438" s="334"/>
      <c r="D438" s="334"/>
      <c r="E438" s="334"/>
      <c r="F438" s="334"/>
      <c r="G438" s="332"/>
      <c r="H438" s="370"/>
      <c r="I438" s="333"/>
      <c r="J438" s="333"/>
      <c r="K438" s="333"/>
      <c r="L438" s="333"/>
      <c r="M438" s="333"/>
      <c r="N438" s="333"/>
      <c r="O438" s="333"/>
      <c r="P438" s="333"/>
      <c r="Q438" s="333"/>
      <c r="R438" s="333"/>
      <c r="S438" s="333"/>
      <c r="T438" s="333"/>
      <c r="U438" s="333"/>
      <c r="V438" s="333"/>
    </row>
    <row r="439" spans="1:22" ht="13.2">
      <c r="A439" s="332"/>
      <c r="B439" s="333"/>
      <c r="C439" s="334"/>
      <c r="D439" s="334"/>
      <c r="E439" s="334"/>
      <c r="F439" s="334"/>
      <c r="G439" s="332"/>
      <c r="H439" s="370"/>
      <c r="I439" s="333"/>
      <c r="J439" s="333"/>
      <c r="K439" s="333"/>
      <c r="L439" s="333"/>
      <c r="M439" s="333"/>
      <c r="N439" s="333"/>
      <c r="O439" s="333"/>
      <c r="P439" s="333"/>
      <c r="Q439" s="333"/>
      <c r="R439" s="333"/>
      <c r="S439" s="333"/>
      <c r="T439" s="333"/>
      <c r="U439" s="333"/>
      <c r="V439" s="333"/>
    </row>
    <row r="440" spans="1:22" ht="13.2">
      <c r="A440" s="332"/>
      <c r="B440" s="333"/>
      <c r="C440" s="334"/>
      <c r="D440" s="334"/>
      <c r="E440" s="334"/>
      <c r="F440" s="334"/>
      <c r="G440" s="332"/>
      <c r="H440" s="370"/>
      <c r="I440" s="333"/>
      <c r="J440" s="333"/>
      <c r="K440" s="333"/>
      <c r="L440" s="333"/>
      <c r="M440" s="333"/>
      <c r="N440" s="333"/>
      <c r="O440" s="333"/>
      <c r="P440" s="333"/>
      <c r="Q440" s="333"/>
      <c r="R440" s="333"/>
      <c r="S440" s="333"/>
      <c r="T440" s="333"/>
      <c r="U440" s="333"/>
      <c r="V440" s="333"/>
    </row>
    <row r="441" spans="1:22" ht="13.2">
      <c r="A441" s="332"/>
      <c r="B441" s="333"/>
      <c r="C441" s="334"/>
      <c r="D441" s="334"/>
      <c r="E441" s="334"/>
      <c r="F441" s="334"/>
      <c r="G441" s="332"/>
      <c r="H441" s="370"/>
      <c r="I441" s="333"/>
      <c r="J441" s="333"/>
      <c r="K441" s="333"/>
      <c r="L441" s="333"/>
      <c r="M441" s="333"/>
      <c r="N441" s="333"/>
      <c r="O441" s="333"/>
      <c r="P441" s="333"/>
      <c r="Q441" s="333"/>
      <c r="R441" s="333"/>
      <c r="S441" s="333"/>
      <c r="T441" s="333"/>
      <c r="U441" s="333"/>
      <c r="V441" s="333"/>
    </row>
    <row r="442" spans="1:22" ht="13.2">
      <c r="A442" s="332"/>
      <c r="B442" s="333"/>
      <c r="C442" s="334"/>
      <c r="D442" s="334"/>
      <c r="E442" s="334"/>
      <c r="F442" s="334"/>
      <c r="G442" s="332"/>
      <c r="H442" s="370"/>
      <c r="I442" s="333"/>
      <c r="J442" s="333"/>
      <c r="K442" s="333"/>
      <c r="L442" s="333"/>
      <c r="M442" s="333"/>
      <c r="N442" s="333"/>
      <c r="O442" s="333"/>
      <c r="P442" s="333"/>
      <c r="Q442" s="333"/>
      <c r="R442" s="333"/>
      <c r="S442" s="333"/>
      <c r="T442" s="333"/>
      <c r="U442" s="333"/>
      <c r="V442" s="333"/>
    </row>
    <row r="443" spans="1:22" ht="13.2">
      <c r="A443" s="332"/>
      <c r="B443" s="333"/>
      <c r="C443" s="334"/>
      <c r="D443" s="334"/>
      <c r="E443" s="334"/>
      <c r="F443" s="334"/>
      <c r="G443" s="332"/>
      <c r="H443" s="370"/>
      <c r="I443" s="333"/>
      <c r="J443" s="333"/>
      <c r="K443" s="333"/>
      <c r="L443" s="333"/>
      <c r="M443" s="333"/>
      <c r="N443" s="333"/>
      <c r="O443" s="333"/>
      <c r="P443" s="333"/>
      <c r="Q443" s="333"/>
      <c r="R443" s="333"/>
      <c r="S443" s="333"/>
      <c r="T443" s="333"/>
      <c r="U443" s="333"/>
      <c r="V443" s="333"/>
    </row>
    <row r="444" spans="1:22" ht="13.2">
      <c r="A444" s="332"/>
      <c r="B444" s="333"/>
      <c r="C444" s="334"/>
      <c r="D444" s="334"/>
      <c r="E444" s="334"/>
      <c r="F444" s="334"/>
      <c r="G444" s="332"/>
      <c r="H444" s="370"/>
      <c r="I444" s="333"/>
      <c r="J444" s="333"/>
      <c r="K444" s="333"/>
      <c r="L444" s="333"/>
      <c r="M444" s="333"/>
      <c r="N444" s="333"/>
      <c r="O444" s="333"/>
      <c r="P444" s="333"/>
      <c r="Q444" s="333"/>
      <c r="R444" s="333"/>
      <c r="S444" s="333"/>
      <c r="T444" s="333"/>
      <c r="U444" s="333"/>
      <c r="V444" s="333"/>
    </row>
    <row r="445" spans="1:22" ht="13.2">
      <c r="A445" s="332"/>
      <c r="B445" s="333"/>
      <c r="C445" s="334"/>
      <c r="D445" s="334"/>
      <c r="E445" s="334"/>
      <c r="F445" s="334"/>
      <c r="G445" s="332"/>
      <c r="H445" s="370"/>
      <c r="I445" s="333"/>
      <c r="J445" s="333"/>
      <c r="K445" s="333"/>
      <c r="L445" s="333"/>
      <c r="M445" s="333"/>
      <c r="N445" s="333"/>
      <c r="O445" s="333"/>
      <c r="P445" s="333"/>
      <c r="Q445" s="333"/>
      <c r="R445" s="333"/>
      <c r="S445" s="333"/>
      <c r="T445" s="333"/>
      <c r="U445" s="333"/>
      <c r="V445" s="333"/>
    </row>
    <row r="446" spans="1:22" ht="13.2">
      <c r="A446" s="332"/>
      <c r="B446" s="333"/>
      <c r="C446" s="334"/>
      <c r="D446" s="334"/>
      <c r="E446" s="334"/>
      <c r="F446" s="334"/>
      <c r="G446" s="332"/>
      <c r="H446" s="370"/>
      <c r="I446" s="333"/>
      <c r="J446" s="333"/>
      <c r="K446" s="333"/>
      <c r="L446" s="333"/>
      <c r="M446" s="333"/>
      <c r="N446" s="333"/>
      <c r="O446" s="333"/>
      <c r="P446" s="333"/>
      <c r="Q446" s="333"/>
      <c r="R446" s="333"/>
      <c r="S446" s="333"/>
      <c r="T446" s="333"/>
      <c r="U446" s="333"/>
      <c r="V446" s="333"/>
    </row>
    <row r="447" spans="1:22" ht="13.2">
      <c r="A447" s="332"/>
      <c r="B447" s="333"/>
      <c r="C447" s="334"/>
      <c r="D447" s="334"/>
      <c r="E447" s="334"/>
      <c r="F447" s="334"/>
      <c r="G447" s="332"/>
      <c r="H447" s="370"/>
      <c r="I447" s="333"/>
      <c r="J447" s="333"/>
      <c r="K447" s="333"/>
      <c r="L447" s="333"/>
      <c r="M447" s="333"/>
      <c r="N447" s="333"/>
      <c r="O447" s="333"/>
      <c r="P447" s="333"/>
      <c r="Q447" s="333"/>
      <c r="R447" s="333"/>
      <c r="S447" s="333"/>
      <c r="T447" s="333"/>
      <c r="U447" s="333"/>
      <c r="V447" s="333"/>
    </row>
    <row r="448" spans="1:22" ht="13.2">
      <c r="A448" s="332"/>
      <c r="B448" s="333"/>
      <c r="C448" s="334"/>
      <c r="D448" s="334"/>
      <c r="E448" s="334"/>
      <c r="F448" s="334"/>
      <c r="G448" s="332"/>
      <c r="H448" s="370"/>
      <c r="I448" s="333"/>
      <c r="J448" s="333"/>
      <c r="K448" s="333"/>
      <c r="L448" s="333"/>
      <c r="M448" s="333"/>
      <c r="N448" s="333"/>
      <c r="O448" s="333"/>
      <c r="P448" s="333"/>
      <c r="Q448" s="333"/>
      <c r="R448" s="333"/>
      <c r="S448" s="333"/>
      <c r="T448" s="333"/>
      <c r="U448" s="333"/>
      <c r="V448" s="333"/>
    </row>
    <row r="449" spans="1:22" ht="13.2">
      <c r="A449" s="332"/>
      <c r="B449" s="333"/>
      <c r="C449" s="334"/>
      <c r="D449" s="334"/>
      <c r="E449" s="334"/>
      <c r="F449" s="334"/>
      <c r="G449" s="332"/>
      <c r="H449" s="370"/>
      <c r="I449" s="333"/>
      <c r="J449" s="333"/>
      <c r="K449" s="333"/>
      <c r="L449" s="333"/>
      <c r="M449" s="333"/>
      <c r="N449" s="333"/>
      <c r="O449" s="333"/>
      <c r="P449" s="333"/>
      <c r="Q449" s="333"/>
      <c r="R449" s="333"/>
      <c r="S449" s="333"/>
      <c r="T449" s="333"/>
      <c r="U449" s="333"/>
      <c r="V449" s="333"/>
    </row>
    <row r="450" spans="1:22" ht="13.2">
      <c r="A450" s="332"/>
      <c r="B450" s="333"/>
      <c r="C450" s="334"/>
      <c r="D450" s="334"/>
      <c r="E450" s="334"/>
      <c r="F450" s="334"/>
      <c r="G450" s="332"/>
      <c r="H450" s="370"/>
      <c r="I450" s="333"/>
      <c r="J450" s="333"/>
      <c r="K450" s="333"/>
      <c r="L450" s="333"/>
      <c r="M450" s="333"/>
      <c r="N450" s="333"/>
      <c r="O450" s="333"/>
      <c r="P450" s="333"/>
      <c r="Q450" s="333"/>
      <c r="R450" s="333"/>
      <c r="S450" s="333"/>
      <c r="T450" s="333"/>
      <c r="U450" s="333"/>
      <c r="V450" s="333"/>
    </row>
    <row r="451" spans="1:22" ht="13.2">
      <c r="A451" s="332"/>
      <c r="B451" s="333"/>
      <c r="C451" s="334"/>
      <c r="D451" s="334"/>
      <c r="E451" s="334"/>
      <c r="F451" s="334"/>
      <c r="G451" s="332"/>
      <c r="H451" s="370"/>
      <c r="I451" s="333"/>
      <c r="J451" s="333"/>
      <c r="K451" s="333"/>
      <c r="L451" s="333"/>
      <c r="M451" s="333"/>
      <c r="N451" s="333"/>
      <c r="O451" s="333"/>
      <c r="P451" s="333"/>
      <c r="Q451" s="333"/>
      <c r="R451" s="333"/>
      <c r="S451" s="333"/>
      <c r="T451" s="333"/>
      <c r="U451" s="333"/>
      <c r="V451" s="333"/>
    </row>
    <row r="452" spans="1:22" ht="13.2">
      <c r="A452" s="332"/>
      <c r="B452" s="333"/>
      <c r="C452" s="334"/>
      <c r="D452" s="334"/>
      <c r="E452" s="334"/>
      <c r="F452" s="334"/>
      <c r="G452" s="332"/>
      <c r="H452" s="370"/>
      <c r="I452" s="333"/>
      <c r="J452" s="333"/>
      <c r="K452" s="333"/>
      <c r="L452" s="333"/>
      <c r="M452" s="333"/>
      <c r="N452" s="333"/>
      <c r="O452" s="333"/>
      <c r="P452" s="333"/>
      <c r="Q452" s="333"/>
      <c r="R452" s="333"/>
      <c r="S452" s="333"/>
      <c r="T452" s="333"/>
      <c r="U452" s="333"/>
      <c r="V452" s="333"/>
    </row>
    <row r="453" spans="1:22" ht="13.2">
      <c r="A453" s="332"/>
      <c r="B453" s="333"/>
      <c r="C453" s="334"/>
      <c r="D453" s="334"/>
      <c r="E453" s="334"/>
      <c r="F453" s="334"/>
      <c r="G453" s="332"/>
      <c r="H453" s="370"/>
      <c r="I453" s="333"/>
      <c r="J453" s="333"/>
      <c r="K453" s="333"/>
      <c r="L453" s="333"/>
      <c r="M453" s="333"/>
      <c r="N453" s="333"/>
      <c r="O453" s="333"/>
      <c r="P453" s="333"/>
      <c r="Q453" s="333"/>
      <c r="R453" s="333"/>
      <c r="S453" s="333"/>
      <c r="T453" s="333"/>
      <c r="U453" s="333"/>
      <c r="V453" s="333"/>
    </row>
    <row r="454" spans="1:22" ht="13.2">
      <c r="A454" s="332"/>
      <c r="B454" s="333"/>
      <c r="C454" s="334"/>
      <c r="D454" s="334"/>
      <c r="E454" s="334"/>
      <c r="F454" s="334"/>
      <c r="G454" s="332"/>
      <c r="H454" s="370"/>
      <c r="I454" s="333"/>
      <c r="J454" s="333"/>
      <c r="K454" s="333"/>
      <c r="L454" s="333"/>
      <c r="M454" s="333"/>
      <c r="N454" s="333"/>
      <c r="O454" s="333"/>
      <c r="P454" s="333"/>
      <c r="Q454" s="333"/>
      <c r="R454" s="333"/>
      <c r="S454" s="333"/>
      <c r="T454" s="333"/>
      <c r="U454" s="333"/>
      <c r="V454" s="333"/>
    </row>
    <row r="455" spans="1:22" ht="13.2">
      <c r="A455" s="332"/>
      <c r="B455" s="333"/>
      <c r="C455" s="334"/>
      <c r="D455" s="334"/>
      <c r="E455" s="334"/>
      <c r="F455" s="334"/>
      <c r="G455" s="332"/>
      <c r="H455" s="370"/>
      <c r="I455" s="333"/>
      <c r="J455" s="333"/>
      <c r="K455" s="333"/>
      <c r="L455" s="333"/>
      <c r="M455" s="333"/>
      <c r="N455" s="333"/>
      <c r="O455" s="333"/>
      <c r="P455" s="333"/>
      <c r="Q455" s="333"/>
      <c r="R455" s="333"/>
      <c r="S455" s="333"/>
      <c r="T455" s="333"/>
      <c r="U455" s="333"/>
      <c r="V455" s="333"/>
    </row>
    <row r="456" spans="1:22" ht="13.2">
      <c r="A456" s="332"/>
      <c r="B456" s="333"/>
      <c r="C456" s="334"/>
      <c r="D456" s="334"/>
      <c r="E456" s="334"/>
      <c r="F456" s="334"/>
      <c r="G456" s="332"/>
      <c r="H456" s="370"/>
      <c r="I456" s="333"/>
      <c r="J456" s="333"/>
      <c r="K456" s="333"/>
      <c r="L456" s="333"/>
      <c r="M456" s="333"/>
      <c r="N456" s="333"/>
      <c r="O456" s="333"/>
      <c r="P456" s="333"/>
      <c r="Q456" s="333"/>
      <c r="R456" s="333"/>
      <c r="S456" s="333"/>
      <c r="T456" s="333"/>
      <c r="U456" s="333"/>
      <c r="V456" s="333"/>
    </row>
    <row r="457" spans="1:22" ht="13.2">
      <c r="A457" s="332"/>
      <c r="B457" s="333"/>
      <c r="C457" s="334"/>
      <c r="D457" s="334"/>
      <c r="E457" s="334"/>
      <c r="F457" s="334"/>
      <c r="G457" s="332"/>
      <c r="H457" s="370"/>
      <c r="I457" s="333"/>
      <c r="J457" s="333"/>
      <c r="K457" s="333"/>
      <c r="L457" s="333"/>
      <c r="M457" s="333"/>
      <c r="N457" s="333"/>
      <c r="O457" s="333"/>
      <c r="P457" s="333"/>
      <c r="Q457" s="333"/>
      <c r="R457" s="333"/>
      <c r="S457" s="333"/>
      <c r="T457" s="333"/>
      <c r="U457" s="333"/>
      <c r="V457" s="333"/>
    </row>
    <row r="458" spans="1:22" ht="13.2">
      <c r="A458" s="332"/>
      <c r="B458" s="333"/>
      <c r="C458" s="334"/>
      <c r="D458" s="334"/>
      <c r="E458" s="334"/>
      <c r="F458" s="334"/>
      <c r="G458" s="332"/>
      <c r="H458" s="370"/>
      <c r="I458" s="333"/>
      <c r="J458" s="333"/>
      <c r="K458" s="333"/>
      <c r="L458" s="333"/>
      <c r="M458" s="333"/>
      <c r="N458" s="333"/>
      <c r="O458" s="333"/>
      <c r="P458" s="333"/>
      <c r="Q458" s="333"/>
      <c r="R458" s="333"/>
      <c r="S458" s="333"/>
      <c r="T458" s="333"/>
      <c r="U458" s="333"/>
      <c r="V458" s="333"/>
    </row>
    <row r="459" spans="1:22" ht="13.2">
      <c r="A459" s="332"/>
      <c r="B459" s="333"/>
      <c r="C459" s="334"/>
      <c r="D459" s="334"/>
      <c r="E459" s="334"/>
      <c r="F459" s="334"/>
      <c r="G459" s="332"/>
      <c r="H459" s="370"/>
      <c r="I459" s="333"/>
      <c r="J459" s="333"/>
      <c r="K459" s="333"/>
      <c r="L459" s="333"/>
      <c r="M459" s="333"/>
      <c r="N459" s="333"/>
      <c r="O459" s="333"/>
      <c r="P459" s="333"/>
      <c r="Q459" s="333"/>
      <c r="R459" s="333"/>
      <c r="S459" s="333"/>
      <c r="T459" s="333"/>
      <c r="U459" s="333"/>
      <c r="V459" s="333"/>
    </row>
    <row r="460" spans="1:22" ht="13.2">
      <c r="A460" s="332"/>
      <c r="B460" s="333"/>
      <c r="C460" s="334"/>
      <c r="D460" s="334"/>
      <c r="E460" s="334"/>
      <c r="F460" s="334"/>
      <c r="G460" s="332"/>
      <c r="H460" s="370"/>
      <c r="I460" s="333"/>
      <c r="J460" s="333"/>
      <c r="K460" s="333"/>
      <c r="L460" s="333"/>
      <c r="M460" s="333"/>
      <c r="N460" s="333"/>
      <c r="O460" s="333"/>
      <c r="P460" s="333"/>
      <c r="Q460" s="333"/>
      <c r="R460" s="333"/>
      <c r="S460" s="333"/>
      <c r="T460" s="333"/>
      <c r="U460" s="333"/>
      <c r="V460" s="333"/>
    </row>
    <row r="461" spans="1:22" ht="13.2">
      <c r="A461" s="332"/>
      <c r="B461" s="333"/>
      <c r="C461" s="334"/>
      <c r="D461" s="334"/>
      <c r="E461" s="334"/>
      <c r="F461" s="334"/>
      <c r="G461" s="332"/>
      <c r="H461" s="370"/>
      <c r="I461" s="333"/>
      <c r="J461" s="333"/>
      <c r="K461" s="333"/>
      <c r="L461" s="333"/>
      <c r="M461" s="333"/>
      <c r="N461" s="333"/>
      <c r="O461" s="333"/>
      <c r="P461" s="333"/>
      <c r="Q461" s="333"/>
      <c r="R461" s="333"/>
      <c r="S461" s="333"/>
      <c r="T461" s="333"/>
      <c r="U461" s="333"/>
      <c r="V461" s="333"/>
    </row>
    <row r="462" spans="1:22" ht="13.2">
      <c r="A462" s="332"/>
      <c r="B462" s="333"/>
      <c r="C462" s="334"/>
      <c r="D462" s="334"/>
      <c r="E462" s="334"/>
      <c r="F462" s="334"/>
      <c r="G462" s="332"/>
      <c r="H462" s="370"/>
      <c r="I462" s="333"/>
      <c r="J462" s="333"/>
      <c r="K462" s="333"/>
      <c r="L462" s="333"/>
      <c r="M462" s="333"/>
      <c r="N462" s="333"/>
      <c r="O462" s="333"/>
      <c r="P462" s="333"/>
      <c r="Q462" s="333"/>
      <c r="R462" s="333"/>
      <c r="S462" s="333"/>
      <c r="T462" s="333"/>
      <c r="U462" s="333"/>
      <c r="V462" s="333"/>
    </row>
    <row r="463" spans="1:22" ht="13.2">
      <c r="A463" s="332"/>
      <c r="B463" s="333"/>
      <c r="C463" s="334"/>
      <c r="D463" s="334"/>
      <c r="E463" s="334"/>
      <c r="F463" s="334"/>
      <c r="G463" s="332"/>
      <c r="H463" s="370"/>
      <c r="I463" s="333"/>
      <c r="J463" s="333"/>
      <c r="K463" s="333"/>
      <c r="L463" s="333"/>
      <c r="M463" s="333"/>
      <c r="N463" s="333"/>
      <c r="O463" s="333"/>
      <c r="P463" s="333"/>
      <c r="Q463" s="333"/>
      <c r="R463" s="333"/>
      <c r="S463" s="333"/>
      <c r="T463" s="333"/>
      <c r="U463" s="333"/>
      <c r="V463" s="333"/>
    </row>
    <row r="464" spans="1:22" ht="13.2">
      <c r="A464" s="332"/>
      <c r="B464" s="333"/>
      <c r="C464" s="334"/>
      <c r="D464" s="334"/>
      <c r="E464" s="334"/>
      <c r="F464" s="334"/>
      <c r="G464" s="332"/>
      <c r="H464" s="370"/>
      <c r="I464" s="333"/>
      <c r="J464" s="333"/>
      <c r="K464" s="333"/>
      <c r="L464" s="333"/>
      <c r="M464" s="333"/>
      <c r="N464" s="333"/>
      <c r="O464" s="333"/>
      <c r="P464" s="333"/>
      <c r="Q464" s="333"/>
      <c r="R464" s="333"/>
      <c r="S464" s="333"/>
      <c r="T464" s="333"/>
      <c r="U464" s="333"/>
      <c r="V464" s="333"/>
    </row>
    <row r="465" spans="1:22" ht="13.2">
      <c r="A465" s="332"/>
      <c r="B465" s="333"/>
      <c r="C465" s="334"/>
      <c r="D465" s="334"/>
      <c r="E465" s="334"/>
      <c r="F465" s="334"/>
      <c r="G465" s="332"/>
      <c r="H465" s="370"/>
      <c r="I465" s="333"/>
      <c r="J465" s="333"/>
      <c r="K465" s="333"/>
      <c r="L465" s="333"/>
      <c r="M465" s="333"/>
      <c r="N465" s="333"/>
      <c r="O465" s="333"/>
      <c r="P465" s="333"/>
      <c r="Q465" s="333"/>
      <c r="R465" s="333"/>
      <c r="S465" s="333"/>
      <c r="T465" s="333"/>
      <c r="U465" s="333"/>
      <c r="V465" s="333"/>
    </row>
    <row r="466" spans="1:22" ht="13.2">
      <c r="A466" s="332"/>
      <c r="B466" s="333"/>
      <c r="C466" s="334"/>
      <c r="D466" s="334"/>
      <c r="E466" s="334"/>
      <c r="F466" s="334"/>
      <c r="G466" s="332"/>
      <c r="H466" s="370"/>
      <c r="I466" s="333"/>
      <c r="J466" s="333"/>
      <c r="K466" s="333"/>
      <c r="L466" s="333"/>
      <c r="M466" s="333"/>
      <c r="N466" s="333"/>
      <c r="O466" s="333"/>
      <c r="P466" s="333"/>
      <c r="Q466" s="333"/>
      <c r="R466" s="333"/>
      <c r="S466" s="333"/>
      <c r="T466" s="333"/>
      <c r="U466" s="333"/>
      <c r="V466" s="333"/>
    </row>
    <row r="467" spans="1:22" ht="13.2">
      <c r="A467" s="332"/>
      <c r="B467" s="333"/>
      <c r="C467" s="334"/>
      <c r="D467" s="334"/>
      <c r="E467" s="334"/>
      <c r="F467" s="334"/>
      <c r="G467" s="332"/>
      <c r="H467" s="370"/>
      <c r="I467" s="333"/>
      <c r="J467" s="333"/>
      <c r="K467" s="333"/>
      <c r="L467" s="333"/>
      <c r="M467" s="333"/>
      <c r="N467" s="333"/>
      <c r="O467" s="333"/>
      <c r="P467" s="333"/>
      <c r="Q467" s="333"/>
      <c r="R467" s="333"/>
      <c r="S467" s="333"/>
      <c r="T467" s="333"/>
      <c r="U467" s="333"/>
      <c r="V467" s="333"/>
    </row>
    <row r="468" spans="1:22" ht="13.2">
      <c r="A468" s="332"/>
      <c r="B468" s="333"/>
      <c r="C468" s="334"/>
      <c r="D468" s="334"/>
      <c r="E468" s="334"/>
      <c r="F468" s="334"/>
      <c r="G468" s="332"/>
      <c r="H468" s="370"/>
      <c r="I468" s="333"/>
      <c r="J468" s="333"/>
      <c r="K468" s="333"/>
      <c r="L468" s="333"/>
      <c r="M468" s="333"/>
      <c r="N468" s="333"/>
      <c r="O468" s="333"/>
      <c r="P468" s="333"/>
      <c r="Q468" s="333"/>
      <c r="R468" s="333"/>
      <c r="S468" s="333"/>
      <c r="T468" s="333"/>
      <c r="U468" s="333"/>
      <c r="V468" s="333"/>
    </row>
    <row r="469" spans="1:22" ht="13.2">
      <c r="A469" s="332"/>
      <c r="B469" s="333"/>
      <c r="C469" s="334"/>
      <c r="D469" s="334"/>
      <c r="E469" s="334"/>
      <c r="F469" s="334"/>
      <c r="G469" s="332"/>
      <c r="H469" s="370"/>
      <c r="I469" s="333"/>
      <c r="J469" s="333"/>
      <c r="K469" s="333"/>
      <c r="L469" s="333"/>
      <c r="M469" s="333"/>
      <c r="N469" s="333"/>
      <c r="O469" s="333"/>
      <c r="P469" s="333"/>
      <c r="Q469" s="333"/>
      <c r="R469" s="333"/>
      <c r="S469" s="333"/>
      <c r="T469" s="333"/>
      <c r="U469" s="333"/>
      <c r="V469" s="333"/>
    </row>
    <row r="470" spans="1:22" ht="13.2">
      <c r="A470" s="332"/>
      <c r="B470" s="333"/>
      <c r="C470" s="334"/>
      <c r="D470" s="334"/>
      <c r="E470" s="334"/>
      <c r="F470" s="334"/>
      <c r="G470" s="332"/>
      <c r="H470" s="370"/>
      <c r="I470" s="333"/>
      <c r="J470" s="333"/>
      <c r="K470" s="333"/>
      <c r="L470" s="333"/>
      <c r="M470" s="333"/>
      <c r="N470" s="333"/>
      <c r="O470" s="333"/>
      <c r="P470" s="333"/>
      <c r="Q470" s="333"/>
      <c r="R470" s="333"/>
      <c r="S470" s="333"/>
      <c r="T470" s="333"/>
      <c r="U470" s="333"/>
      <c r="V470" s="333"/>
    </row>
    <row r="471" spans="1:22" ht="13.2">
      <c r="A471" s="332"/>
      <c r="B471" s="333"/>
      <c r="C471" s="334"/>
      <c r="D471" s="334"/>
      <c r="E471" s="334"/>
      <c r="F471" s="334"/>
      <c r="G471" s="332"/>
      <c r="H471" s="370"/>
      <c r="I471" s="333"/>
      <c r="J471" s="333"/>
      <c r="K471" s="333"/>
      <c r="L471" s="333"/>
      <c r="M471" s="333"/>
      <c r="N471" s="333"/>
      <c r="O471" s="333"/>
      <c r="P471" s="333"/>
      <c r="Q471" s="333"/>
      <c r="R471" s="333"/>
      <c r="S471" s="333"/>
      <c r="T471" s="333"/>
      <c r="U471" s="333"/>
      <c r="V471" s="333"/>
    </row>
    <row r="472" spans="1:22" ht="13.2">
      <c r="A472" s="332"/>
      <c r="B472" s="333"/>
      <c r="C472" s="334"/>
      <c r="D472" s="334"/>
      <c r="E472" s="334"/>
      <c r="F472" s="334"/>
      <c r="G472" s="332"/>
      <c r="H472" s="370"/>
      <c r="I472" s="333"/>
      <c r="J472" s="333"/>
      <c r="K472" s="333"/>
      <c r="L472" s="333"/>
      <c r="M472" s="333"/>
      <c r="N472" s="333"/>
      <c r="O472" s="333"/>
      <c r="P472" s="333"/>
      <c r="Q472" s="333"/>
      <c r="R472" s="333"/>
      <c r="S472" s="333"/>
      <c r="T472" s="333"/>
      <c r="U472" s="333"/>
      <c r="V472" s="333"/>
    </row>
    <row r="473" spans="1:22" ht="13.2">
      <c r="A473" s="332"/>
      <c r="B473" s="333"/>
      <c r="C473" s="334"/>
      <c r="D473" s="334"/>
      <c r="E473" s="334"/>
      <c r="F473" s="334"/>
      <c r="G473" s="332"/>
      <c r="H473" s="370"/>
      <c r="I473" s="333"/>
      <c r="J473" s="333"/>
      <c r="K473" s="333"/>
      <c r="L473" s="333"/>
      <c r="M473" s="333"/>
      <c r="N473" s="333"/>
      <c r="O473" s="333"/>
      <c r="P473" s="333"/>
      <c r="Q473" s="333"/>
      <c r="R473" s="333"/>
      <c r="S473" s="333"/>
      <c r="T473" s="333"/>
      <c r="U473" s="333"/>
      <c r="V473" s="333"/>
    </row>
    <row r="474" spans="1:22" ht="13.2">
      <c r="A474" s="332"/>
      <c r="B474" s="333"/>
      <c r="C474" s="334"/>
      <c r="D474" s="334"/>
      <c r="E474" s="334"/>
      <c r="F474" s="334"/>
      <c r="G474" s="332"/>
      <c r="H474" s="370"/>
      <c r="I474" s="333"/>
      <c r="J474" s="333"/>
      <c r="K474" s="333"/>
      <c r="L474" s="333"/>
      <c r="M474" s="333"/>
      <c r="N474" s="333"/>
      <c r="O474" s="333"/>
      <c r="P474" s="333"/>
      <c r="Q474" s="333"/>
      <c r="R474" s="333"/>
      <c r="S474" s="333"/>
      <c r="T474" s="333"/>
      <c r="U474" s="333"/>
      <c r="V474" s="333"/>
    </row>
    <row r="475" spans="1:22" ht="13.2">
      <c r="A475" s="332"/>
      <c r="B475" s="333"/>
      <c r="C475" s="334"/>
      <c r="D475" s="334"/>
      <c r="E475" s="334"/>
      <c r="F475" s="334"/>
      <c r="G475" s="332"/>
      <c r="H475" s="370"/>
      <c r="I475" s="333"/>
      <c r="J475" s="333"/>
      <c r="K475" s="333"/>
      <c r="L475" s="333"/>
      <c r="M475" s="333"/>
      <c r="N475" s="333"/>
      <c r="O475" s="333"/>
      <c r="P475" s="333"/>
      <c r="Q475" s="333"/>
      <c r="R475" s="333"/>
      <c r="S475" s="333"/>
      <c r="T475" s="333"/>
      <c r="U475" s="333"/>
      <c r="V475" s="333"/>
    </row>
    <row r="476" spans="1:22" ht="13.2">
      <c r="A476" s="332"/>
      <c r="B476" s="333"/>
      <c r="C476" s="334"/>
      <c r="D476" s="334"/>
      <c r="E476" s="334"/>
      <c r="F476" s="334"/>
      <c r="G476" s="332"/>
      <c r="H476" s="370"/>
      <c r="I476" s="333"/>
      <c r="J476" s="333"/>
      <c r="K476" s="333"/>
      <c r="L476" s="333"/>
      <c r="M476" s="333"/>
      <c r="N476" s="333"/>
      <c r="O476" s="333"/>
      <c r="P476" s="333"/>
      <c r="Q476" s="333"/>
      <c r="R476" s="333"/>
      <c r="S476" s="333"/>
      <c r="T476" s="333"/>
      <c r="U476" s="333"/>
      <c r="V476" s="333"/>
    </row>
    <row r="477" spans="1:22" ht="13.2">
      <c r="A477" s="332"/>
      <c r="B477" s="333"/>
      <c r="C477" s="334"/>
      <c r="D477" s="334"/>
      <c r="E477" s="334"/>
      <c r="F477" s="334"/>
      <c r="G477" s="332"/>
      <c r="H477" s="370"/>
      <c r="I477" s="333"/>
      <c r="J477" s="333"/>
      <c r="K477" s="333"/>
      <c r="L477" s="333"/>
      <c r="M477" s="333"/>
      <c r="N477" s="333"/>
      <c r="O477" s="333"/>
      <c r="P477" s="333"/>
      <c r="Q477" s="333"/>
      <c r="R477" s="333"/>
      <c r="S477" s="333"/>
      <c r="T477" s="333"/>
      <c r="U477" s="333"/>
      <c r="V477" s="333"/>
    </row>
    <row r="478" spans="1:22" ht="13.2">
      <c r="A478" s="332"/>
      <c r="B478" s="333"/>
      <c r="C478" s="334"/>
      <c r="D478" s="334"/>
      <c r="E478" s="334"/>
      <c r="F478" s="334"/>
      <c r="G478" s="332"/>
      <c r="H478" s="370"/>
      <c r="I478" s="333"/>
      <c r="J478" s="333"/>
      <c r="K478" s="333"/>
      <c r="L478" s="333"/>
      <c r="M478" s="333"/>
      <c r="N478" s="333"/>
      <c r="O478" s="333"/>
      <c r="P478" s="333"/>
      <c r="Q478" s="333"/>
      <c r="R478" s="333"/>
      <c r="S478" s="333"/>
      <c r="T478" s="333"/>
      <c r="U478" s="333"/>
      <c r="V478" s="333"/>
    </row>
    <row r="479" spans="1:22" ht="13.2">
      <c r="A479" s="332"/>
      <c r="B479" s="333"/>
      <c r="C479" s="334"/>
      <c r="D479" s="334"/>
      <c r="E479" s="334"/>
      <c r="F479" s="334"/>
      <c r="G479" s="332"/>
      <c r="H479" s="370"/>
      <c r="I479" s="333"/>
      <c r="J479" s="333"/>
      <c r="K479" s="333"/>
      <c r="L479" s="333"/>
      <c r="M479" s="333"/>
      <c r="N479" s="333"/>
      <c r="O479" s="333"/>
      <c r="P479" s="333"/>
      <c r="Q479" s="333"/>
      <c r="R479" s="333"/>
      <c r="S479" s="333"/>
      <c r="T479" s="333"/>
      <c r="U479" s="333"/>
      <c r="V479" s="333"/>
    </row>
    <row r="480" spans="1:22" ht="13.2">
      <c r="A480" s="332"/>
      <c r="B480" s="333"/>
      <c r="C480" s="334"/>
      <c r="D480" s="334"/>
      <c r="E480" s="334"/>
      <c r="F480" s="334"/>
      <c r="G480" s="332"/>
      <c r="H480" s="370"/>
      <c r="I480" s="333"/>
      <c r="J480" s="333"/>
      <c r="K480" s="333"/>
      <c r="L480" s="333"/>
      <c r="M480" s="333"/>
      <c r="N480" s="333"/>
      <c r="O480" s="333"/>
      <c r="P480" s="333"/>
      <c r="Q480" s="333"/>
      <c r="R480" s="333"/>
      <c r="S480" s="333"/>
      <c r="T480" s="333"/>
      <c r="U480" s="333"/>
      <c r="V480" s="333"/>
    </row>
    <row r="481" spans="1:22" ht="13.2">
      <c r="A481" s="332"/>
      <c r="B481" s="333"/>
      <c r="C481" s="334"/>
      <c r="D481" s="334"/>
      <c r="E481" s="334"/>
      <c r="F481" s="334"/>
      <c r="G481" s="332"/>
      <c r="H481" s="370"/>
      <c r="I481" s="333"/>
      <c r="J481" s="333"/>
      <c r="K481" s="333"/>
      <c r="L481" s="333"/>
      <c r="M481" s="333"/>
      <c r="N481" s="333"/>
      <c r="O481" s="333"/>
      <c r="P481" s="333"/>
      <c r="Q481" s="333"/>
      <c r="R481" s="333"/>
      <c r="S481" s="333"/>
      <c r="T481" s="333"/>
      <c r="U481" s="333"/>
      <c r="V481" s="333"/>
    </row>
    <row r="482" spans="1:22" ht="13.2">
      <c r="A482" s="332"/>
      <c r="B482" s="333"/>
      <c r="C482" s="334"/>
      <c r="D482" s="334"/>
      <c r="E482" s="334"/>
      <c r="F482" s="334"/>
      <c r="G482" s="332"/>
      <c r="H482" s="370"/>
      <c r="I482" s="333"/>
      <c r="J482" s="333"/>
      <c r="K482" s="333"/>
      <c r="L482" s="333"/>
      <c r="M482" s="333"/>
      <c r="N482" s="333"/>
      <c r="O482" s="333"/>
      <c r="P482" s="333"/>
      <c r="Q482" s="333"/>
      <c r="R482" s="333"/>
      <c r="S482" s="333"/>
      <c r="T482" s="333"/>
      <c r="U482" s="333"/>
      <c r="V482" s="333"/>
    </row>
    <row r="483" spans="1:22" ht="13.2">
      <c r="A483" s="332"/>
      <c r="B483" s="333"/>
      <c r="C483" s="334"/>
      <c r="D483" s="334"/>
      <c r="E483" s="334"/>
      <c r="F483" s="334"/>
      <c r="G483" s="332"/>
      <c r="H483" s="370"/>
      <c r="I483" s="333"/>
      <c r="J483" s="333"/>
      <c r="K483" s="333"/>
      <c r="L483" s="333"/>
      <c r="M483" s="333"/>
      <c r="N483" s="333"/>
      <c r="O483" s="333"/>
      <c r="P483" s="333"/>
      <c r="Q483" s="333"/>
      <c r="R483" s="333"/>
      <c r="S483" s="333"/>
      <c r="T483" s="333"/>
      <c r="U483" s="333"/>
      <c r="V483" s="333"/>
    </row>
    <row r="484" spans="1:22" ht="13.2">
      <c r="A484" s="332"/>
      <c r="B484" s="333"/>
      <c r="C484" s="334"/>
      <c r="D484" s="334"/>
      <c r="E484" s="334"/>
      <c r="F484" s="334"/>
      <c r="G484" s="332"/>
      <c r="H484" s="370"/>
      <c r="I484" s="333"/>
      <c r="J484" s="333"/>
      <c r="K484" s="333"/>
      <c r="L484" s="333"/>
      <c r="M484" s="333"/>
      <c r="N484" s="333"/>
      <c r="O484" s="333"/>
      <c r="P484" s="333"/>
      <c r="Q484" s="333"/>
      <c r="R484" s="333"/>
      <c r="S484" s="333"/>
      <c r="T484" s="333"/>
      <c r="U484" s="333"/>
      <c r="V484" s="333"/>
    </row>
    <row r="485" spans="1:22" ht="13.2">
      <c r="A485" s="332"/>
      <c r="B485" s="333"/>
      <c r="C485" s="334"/>
      <c r="D485" s="334"/>
      <c r="E485" s="334"/>
      <c r="F485" s="334"/>
      <c r="G485" s="332"/>
      <c r="H485" s="370"/>
      <c r="I485" s="333"/>
      <c r="J485" s="333"/>
      <c r="K485" s="333"/>
      <c r="L485" s="333"/>
      <c r="M485" s="333"/>
      <c r="N485" s="333"/>
      <c r="O485" s="333"/>
      <c r="P485" s="333"/>
      <c r="Q485" s="333"/>
      <c r="R485" s="333"/>
      <c r="S485" s="333"/>
      <c r="T485" s="333"/>
      <c r="U485" s="333"/>
      <c r="V485" s="333"/>
    </row>
    <row r="486" spans="1:22" ht="13.2">
      <c r="A486" s="332"/>
      <c r="B486" s="333"/>
      <c r="C486" s="334"/>
      <c r="D486" s="334"/>
      <c r="E486" s="334"/>
      <c r="F486" s="334"/>
      <c r="G486" s="332"/>
      <c r="H486" s="370"/>
      <c r="I486" s="333"/>
      <c r="J486" s="333"/>
      <c r="K486" s="333"/>
      <c r="L486" s="333"/>
      <c r="M486" s="333"/>
      <c r="N486" s="333"/>
      <c r="O486" s="333"/>
      <c r="P486" s="333"/>
      <c r="Q486" s="333"/>
      <c r="R486" s="333"/>
      <c r="S486" s="333"/>
      <c r="T486" s="333"/>
      <c r="U486" s="333"/>
      <c r="V486" s="333"/>
    </row>
    <row r="487" spans="1:22" ht="13.2">
      <c r="A487" s="332"/>
      <c r="B487" s="333"/>
      <c r="C487" s="334"/>
      <c r="D487" s="334"/>
      <c r="E487" s="334"/>
      <c r="F487" s="334"/>
      <c r="G487" s="332"/>
      <c r="H487" s="370"/>
      <c r="I487" s="333"/>
      <c r="J487" s="333"/>
      <c r="K487" s="333"/>
      <c r="L487" s="333"/>
      <c r="M487" s="333"/>
      <c r="N487" s="333"/>
      <c r="O487" s="333"/>
      <c r="P487" s="333"/>
      <c r="Q487" s="333"/>
      <c r="R487" s="333"/>
      <c r="S487" s="333"/>
      <c r="T487" s="333"/>
      <c r="U487" s="333"/>
      <c r="V487" s="333"/>
    </row>
    <row r="488" spans="1:22" ht="13.2">
      <c r="A488" s="332"/>
      <c r="B488" s="333"/>
      <c r="C488" s="334"/>
      <c r="D488" s="334"/>
      <c r="E488" s="334"/>
      <c r="F488" s="334"/>
      <c r="G488" s="332"/>
      <c r="H488" s="370"/>
      <c r="I488" s="333"/>
      <c r="J488" s="333"/>
      <c r="K488" s="333"/>
      <c r="L488" s="333"/>
      <c r="M488" s="333"/>
      <c r="N488" s="333"/>
      <c r="O488" s="333"/>
      <c r="P488" s="333"/>
      <c r="Q488" s="333"/>
      <c r="R488" s="333"/>
      <c r="S488" s="333"/>
      <c r="T488" s="333"/>
      <c r="U488" s="333"/>
      <c r="V488" s="333"/>
    </row>
    <row r="489" spans="1:22" ht="13.2">
      <c r="A489" s="332"/>
      <c r="B489" s="333"/>
      <c r="C489" s="334"/>
      <c r="D489" s="334"/>
      <c r="E489" s="334"/>
      <c r="F489" s="334"/>
      <c r="G489" s="332"/>
      <c r="H489" s="370"/>
      <c r="I489" s="333"/>
      <c r="J489" s="333"/>
      <c r="K489" s="333"/>
      <c r="L489" s="333"/>
      <c r="M489" s="333"/>
      <c r="N489" s="333"/>
      <c r="O489" s="333"/>
      <c r="P489" s="333"/>
      <c r="Q489" s="333"/>
      <c r="R489" s="333"/>
      <c r="S489" s="333"/>
      <c r="T489" s="333"/>
      <c r="U489" s="333"/>
      <c r="V489" s="333"/>
    </row>
    <row r="490" spans="1:22" ht="13.2">
      <c r="A490" s="332"/>
      <c r="B490" s="333"/>
      <c r="C490" s="334"/>
      <c r="D490" s="334"/>
      <c r="E490" s="334"/>
      <c r="F490" s="334"/>
      <c r="G490" s="332"/>
      <c r="H490" s="370"/>
      <c r="I490" s="333"/>
      <c r="J490" s="333"/>
      <c r="K490" s="333"/>
      <c r="L490" s="333"/>
      <c r="M490" s="333"/>
      <c r="N490" s="333"/>
      <c r="O490" s="333"/>
      <c r="P490" s="333"/>
      <c r="Q490" s="333"/>
      <c r="R490" s="333"/>
      <c r="S490" s="333"/>
      <c r="T490" s="333"/>
      <c r="U490" s="333"/>
      <c r="V490" s="333"/>
    </row>
    <row r="491" spans="1:22" ht="13.2">
      <c r="A491" s="332"/>
      <c r="B491" s="333"/>
      <c r="C491" s="334"/>
      <c r="D491" s="334"/>
      <c r="E491" s="334"/>
      <c r="F491" s="334"/>
      <c r="G491" s="332"/>
      <c r="H491" s="370"/>
      <c r="I491" s="333"/>
      <c r="J491" s="333"/>
      <c r="K491" s="333"/>
      <c r="L491" s="333"/>
      <c r="M491" s="333"/>
      <c r="N491" s="333"/>
      <c r="O491" s="333"/>
      <c r="P491" s="333"/>
      <c r="Q491" s="333"/>
      <c r="R491" s="333"/>
      <c r="S491" s="333"/>
      <c r="T491" s="333"/>
      <c r="U491" s="333"/>
      <c r="V491" s="333"/>
    </row>
    <row r="492" spans="1:22" ht="13.2">
      <c r="A492" s="332"/>
      <c r="B492" s="333"/>
      <c r="C492" s="334"/>
      <c r="D492" s="334"/>
      <c r="E492" s="334"/>
      <c r="F492" s="334"/>
      <c r="G492" s="332"/>
      <c r="H492" s="370"/>
      <c r="I492" s="333"/>
      <c r="J492" s="333"/>
      <c r="K492" s="333"/>
      <c r="L492" s="333"/>
      <c r="M492" s="333"/>
      <c r="N492" s="333"/>
      <c r="O492" s="333"/>
      <c r="P492" s="333"/>
      <c r="Q492" s="333"/>
      <c r="R492" s="333"/>
      <c r="S492" s="333"/>
      <c r="T492" s="333"/>
      <c r="U492" s="333"/>
      <c r="V492" s="333"/>
    </row>
    <row r="493" spans="1:22" ht="13.2">
      <c r="A493" s="332"/>
      <c r="B493" s="333"/>
      <c r="C493" s="334"/>
      <c r="D493" s="334"/>
      <c r="E493" s="334"/>
      <c r="F493" s="334"/>
      <c r="G493" s="332"/>
      <c r="H493" s="370"/>
      <c r="I493" s="333"/>
      <c r="J493" s="333"/>
      <c r="K493" s="333"/>
      <c r="L493" s="333"/>
      <c r="M493" s="333"/>
      <c r="N493" s="333"/>
      <c r="O493" s="333"/>
      <c r="P493" s="333"/>
      <c r="Q493" s="333"/>
      <c r="R493" s="333"/>
      <c r="S493" s="333"/>
      <c r="T493" s="333"/>
      <c r="U493" s="333"/>
      <c r="V493" s="333"/>
    </row>
    <row r="494" spans="1:22" ht="13.2">
      <c r="A494" s="332"/>
      <c r="B494" s="333"/>
      <c r="C494" s="334"/>
      <c r="D494" s="334"/>
      <c r="E494" s="334"/>
      <c r="F494" s="334"/>
      <c r="G494" s="332"/>
      <c r="H494" s="370"/>
      <c r="I494" s="333"/>
      <c r="J494" s="333"/>
      <c r="K494" s="333"/>
      <c r="L494" s="333"/>
      <c r="M494" s="333"/>
      <c r="N494" s="333"/>
      <c r="O494" s="333"/>
      <c r="P494" s="333"/>
      <c r="Q494" s="333"/>
      <c r="R494" s="333"/>
      <c r="S494" s="333"/>
      <c r="T494" s="333"/>
      <c r="U494" s="333"/>
      <c r="V494" s="333"/>
    </row>
    <row r="495" spans="1:22" ht="13.2">
      <c r="A495" s="332"/>
      <c r="B495" s="333"/>
      <c r="C495" s="334"/>
      <c r="D495" s="334"/>
      <c r="E495" s="334"/>
      <c r="F495" s="334"/>
      <c r="G495" s="332"/>
      <c r="H495" s="370"/>
      <c r="I495" s="333"/>
      <c r="J495" s="333"/>
      <c r="K495" s="333"/>
      <c r="L495" s="333"/>
      <c r="M495" s="333"/>
      <c r="N495" s="333"/>
      <c r="O495" s="333"/>
      <c r="P495" s="333"/>
      <c r="Q495" s="333"/>
      <c r="R495" s="333"/>
      <c r="S495" s="333"/>
      <c r="T495" s="333"/>
      <c r="U495" s="333"/>
      <c r="V495" s="333"/>
    </row>
    <row r="496" spans="1:22" ht="13.2">
      <c r="A496" s="332"/>
      <c r="B496" s="333"/>
      <c r="C496" s="334"/>
      <c r="D496" s="334"/>
      <c r="E496" s="334"/>
      <c r="F496" s="334"/>
      <c r="G496" s="332"/>
      <c r="H496" s="370"/>
      <c r="I496" s="333"/>
      <c r="J496" s="333"/>
      <c r="K496" s="333"/>
      <c r="L496" s="333"/>
      <c r="M496" s="333"/>
      <c r="N496" s="333"/>
      <c r="O496" s="333"/>
      <c r="P496" s="333"/>
      <c r="Q496" s="333"/>
      <c r="R496" s="333"/>
      <c r="S496" s="333"/>
      <c r="T496" s="333"/>
      <c r="U496" s="333"/>
      <c r="V496" s="333"/>
    </row>
    <row r="497" spans="1:22" ht="13.2">
      <c r="A497" s="332"/>
      <c r="B497" s="333"/>
      <c r="C497" s="334"/>
      <c r="D497" s="334"/>
      <c r="E497" s="334"/>
      <c r="F497" s="334"/>
      <c r="G497" s="332"/>
      <c r="H497" s="370"/>
      <c r="I497" s="333"/>
      <c r="J497" s="333"/>
      <c r="K497" s="333"/>
      <c r="L497" s="333"/>
      <c r="M497" s="333"/>
      <c r="N497" s="333"/>
      <c r="O497" s="333"/>
      <c r="P497" s="333"/>
      <c r="Q497" s="333"/>
      <c r="R497" s="333"/>
      <c r="S497" s="333"/>
      <c r="T497" s="333"/>
      <c r="U497" s="333"/>
      <c r="V497" s="333"/>
    </row>
    <row r="498" spans="1:22" ht="13.2">
      <c r="A498" s="332"/>
      <c r="B498" s="333"/>
      <c r="C498" s="334"/>
      <c r="D498" s="334"/>
      <c r="E498" s="334"/>
      <c r="F498" s="334"/>
      <c r="G498" s="332"/>
      <c r="H498" s="370"/>
      <c r="I498" s="333"/>
      <c r="J498" s="333"/>
      <c r="K498" s="333"/>
      <c r="L498" s="333"/>
      <c r="M498" s="333"/>
      <c r="N498" s="333"/>
      <c r="O498" s="333"/>
      <c r="P498" s="333"/>
      <c r="Q498" s="333"/>
      <c r="R498" s="333"/>
      <c r="S498" s="333"/>
      <c r="T498" s="333"/>
      <c r="U498" s="333"/>
      <c r="V498" s="333"/>
    </row>
    <row r="499" spans="1:22" ht="13.2">
      <c r="A499" s="332"/>
      <c r="B499" s="333"/>
      <c r="C499" s="334"/>
      <c r="D499" s="334"/>
      <c r="E499" s="334"/>
      <c r="F499" s="334"/>
      <c r="G499" s="332"/>
      <c r="H499" s="370"/>
      <c r="I499" s="333"/>
      <c r="J499" s="333"/>
      <c r="K499" s="333"/>
      <c r="L499" s="333"/>
      <c r="M499" s="333"/>
      <c r="N499" s="333"/>
      <c r="O499" s="333"/>
      <c r="P499" s="333"/>
      <c r="Q499" s="333"/>
      <c r="R499" s="333"/>
      <c r="S499" s="333"/>
      <c r="T499" s="333"/>
      <c r="U499" s="333"/>
      <c r="V499" s="333"/>
    </row>
    <row r="500" spans="1:22" ht="13.2">
      <c r="A500" s="332"/>
      <c r="B500" s="333"/>
      <c r="C500" s="334"/>
      <c r="D500" s="334"/>
      <c r="E500" s="334"/>
      <c r="F500" s="334"/>
      <c r="G500" s="332"/>
      <c r="H500" s="370"/>
      <c r="I500" s="333"/>
      <c r="J500" s="333"/>
      <c r="K500" s="333"/>
      <c r="L500" s="333"/>
      <c r="M500" s="333"/>
      <c r="N500" s="333"/>
      <c r="O500" s="333"/>
      <c r="P500" s="333"/>
      <c r="Q500" s="333"/>
      <c r="R500" s="333"/>
      <c r="S500" s="333"/>
      <c r="T500" s="333"/>
      <c r="U500" s="333"/>
      <c r="V500" s="333"/>
    </row>
    <row r="501" spans="1:22" ht="13.2">
      <c r="A501" s="332"/>
      <c r="B501" s="333"/>
      <c r="C501" s="334"/>
      <c r="D501" s="334"/>
      <c r="E501" s="334"/>
      <c r="F501" s="334"/>
      <c r="G501" s="332"/>
      <c r="H501" s="370"/>
      <c r="I501" s="333"/>
      <c r="J501" s="333"/>
      <c r="K501" s="333"/>
      <c r="L501" s="333"/>
      <c r="M501" s="333"/>
      <c r="N501" s="333"/>
      <c r="O501" s="333"/>
      <c r="P501" s="333"/>
      <c r="Q501" s="333"/>
      <c r="R501" s="333"/>
      <c r="S501" s="333"/>
      <c r="T501" s="333"/>
      <c r="U501" s="333"/>
      <c r="V501" s="333"/>
    </row>
    <row r="502" spans="1:22" ht="13.2">
      <c r="A502" s="332"/>
      <c r="B502" s="333"/>
      <c r="C502" s="334"/>
      <c r="D502" s="334"/>
      <c r="E502" s="334"/>
      <c r="F502" s="334"/>
      <c r="G502" s="332"/>
      <c r="H502" s="370"/>
      <c r="I502" s="333"/>
      <c r="J502" s="333"/>
      <c r="K502" s="333"/>
      <c r="L502" s="333"/>
      <c r="M502" s="333"/>
      <c r="N502" s="333"/>
      <c r="O502" s="333"/>
      <c r="P502" s="333"/>
      <c r="Q502" s="333"/>
      <c r="R502" s="333"/>
      <c r="S502" s="333"/>
      <c r="T502" s="333"/>
      <c r="U502" s="333"/>
      <c r="V502" s="333"/>
    </row>
    <row r="503" spans="1:22" ht="13.2">
      <c r="A503" s="332"/>
      <c r="B503" s="333"/>
      <c r="C503" s="334"/>
      <c r="D503" s="334"/>
      <c r="E503" s="334"/>
      <c r="F503" s="334"/>
      <c r="G503" s="332"/>
      <c r="H503" s="370"/>
      <c r="I503" s="333"/>
      <c r="J503" s="333"/>
      <c r="K503" s="333"/>
      <c r="L503" s="333"/>
      <c r="M503" s="333"/>
      <c r="N503" s="333"/>
      <c r="O503" s="333"/>
      <c r="P503" s="333"/>
      <c r="Q503" s="333"/>
      <c r="R503" s="333"/>
      <c r="S503" s="333"/>
      <c r="T503" s="333"/>
      <c r="U503" s="333"/>
      <c r="V503" s="333"/>
    </row>
    <row r="504" spans="1:22" ht="13.2">
      <c r="A504" s="332"/>
      <c r="B504" s="333"/>
      <c r="C504" s="334"/>
      <c r="D504" s="334"/>
      <c r="E504" s="334"/>
      <c r="F504" s="334"/>
      <c r="G504" s="332"/>
      <c r="H504" s="370"/>
      <c r="I504" s="333"/>
      <c r="J504" s="333"/>
      <c r="K504" s="333"/>
      <c r="L504" s="333"/>
      <c r="M504" s="333"/>
      <c r="N504" s="333"/>
      <c r="O504" s="333"/>
      <c r="P504" s="333"/>
      <c r="Q504" s="333"/>
      <c r="R504" s="333"/>
      <c r="S504" s="333"/>
      <c r="T504" s="333"/>
      <c r="U504" s="333"/>
      <c r="V504" s="333"/>
    </row>
    <row r="505" spans="1:22" ht="13.2">
      <c r="A505" s="332"/>
      <c r="B505" s="333"/>
      <c r="C505" s="334"/>
      <c r="D505" s="334"/>
      <c r="E505" s="334"/>
      <c r="F505" s="334"/>
      <c r="G505" s="332"/>
      <c r="H505" s="370"/>
      <c r="I505" s="333"/>
      <c r="J505" s="333"/>
      <c r="K505" s="333"/>
      <c r="L505" s="333"/>
      <c r="M505" s="333"/>
      <c r="N505" s="333"/>
      <c r="O505" s="333"/>
      <c r="P505" s="333"/>
      <c r="Q505" s="333"/>
      <c r="R505" s="333"/>
      <c r="S505" s="333"/>
      <c r="T505" s="333"/>
      <c r="U505" s="333"/>
      <c r="V505" s="333"/>
    </row>
    <row r="506" spans="1:22" ht="13.2">
      <c r="A506" s="332"/>
      <c r="B506" s="333"/>
      <c r="C506" s="334"/>
      <c r="D506" s="334"/>
      <c r="E506" s="334"/>
      <c r="F506" s="334"/>
      <c r="G506" s="332"/>
      <c r="H506" s="370"/>
      <c r="I506" s="333"/>
      <c r="J506" s="333"/>
      <c r="K506" s="333"/>
      <c r="L506" s="333"/>
      <c r="M506" s="333"/>
      <c r="N506" s="333"/>
      <c r="O506" s="333"/>
      <c r="P506" s="333"/>
      <c r="Q506" s="333"/>
      <c r="R506" s="333"/>
      <c r="S506" s="333"/>
      <c r="T506" s="333"/>
      <c r="U506" s="333"/>
      <c r="V506" s="333"/>
    </row>
    <row r="507" spans="1:22" ht="13.2">
      <c r="A507" s="332"/>
      <c r="B507" s="333"/>
      <c r="C507" s="334"/>
      <c r="D507" s="334"/>
      <c r="E507" s="334"/>
      <c r="F507" s="334"/>
      <c r="G507" s="332"/>
      <c r="H507" s="370"/>
      <c r="I507" s="333"/>
      <c r="J507" s="333"/>
      <c r="K507" s="333"/>
      <c r="L507" s="333"/>
      <c r="M507" s="333"/>
      <c r="N507" s="333"/>
      <c r="O507" s="333"/>
      <c r="P507" s="333"/>
      <c r="Q507" s="333"/>
      <c r="R507" s="333"/>
      <c r="S507" s="333"/>
      <c r="T507" s="333"/>
      <c r="U507" s="333"/>
      <c r="V507" s="333"/>
    </row>
    <row r="508" spans="1:22" ht="13.2">
      <c r="A508" s="332"/>
      <c r="B508" s="333"/>
      <c r="C508" s="334"/>
      <c r="D508" s="334"/>
      <c r="E508" s="334"/>
      <c r="F508" s="334"/>
      <c r="G508" s="332"/>
      <c r="H508" s="370"/>
      <c r="I508" s="333"/>
      <c r="J508" s="333"/>
      <c r="K508" s="333"/>
      <c r="L508" s="333"/>
      <c r="M508" s="333"/>
      <c r="N508" s="333"/>
      <c r="O508" s="333"/>
      <c r="P508" s="333"/>
      <c r="Q508" s="333"/>
      <c r="R508" s="333"/>
      <c r="S508" s="333"/>
      <c r="T508" s="333"/>
      <c r="U508" s="333"/>
      <c r="V508" s="333"/>
    </row>
    <row r="509" spans="1:22" ht="13.2">
      <c r="A509" s="332"/>
      <c r="B509" s="333"/>
      <c r="C509" s="334"/>
      <c r="D509" s="334"/>
      <c r="E509" s="334"/>
      <c r="F509" s="334"/>
      <c r="G509" s="332"/>
      <c r="H509" s="370"/>
      <c r="I509" s="333"/>
      <c r="J509" s="333"/>
      <c r="K509" s="333"/>
      <c r="L509" s="333"/>
      <c r="M509" s="333"/>
      <c r="N509" s="333"/>
      <c r="O509" s="333"/>
      <c r="P509" s="333"/>
      <c r="Q509" s="333"/>
      <c r="R509" s="333"/>
      <c r="S509" s="333"/>
      <c r="T509" s="333"/>
      <c r="U509" s="333"/>
      <c r="V509" s="333"/>
    </row>
    <row r="510" spans="1:22" ht="13.2">
      <c r="A510" s="332"/>
      <c r="B510" s="333"/>
      <c r="C510" s="334"/>
      <c r="D510" s="334"/>
      <c r="E510" s="334"/>
      <c r="F510" s="334"/>
      <c r="G510" s="332"/>
      <c r="H510" s="370"/>
      <c r="I510" s="333"/>
      <c r="J510" s="333"/>
      <c r="K510" s="333"/>
      <c r="L510" s="333"/>
      <c r="M510" s="333"/>
      <c r="N510" s="333"/>
      <c r="O510" s="333"/>
      <c r="P510" s="333"/>
      <c r="Q510" s="333"/>
      <c r="R510" s="333"/>
      <c r="S510" s="333"/>
      <c r="T510" s="333"/>
      <c r="U510" s="333"/>
      <c r="V510" s="333"/>
    </row>
    <row r="511" spans="1:22" ht="13.2">
      <c r="A511" s="332"/>
      <c r="B511" s="333"/>
      <c r="C511" s="334"/>
      <c r="D511" s="334"/>
      <c r="E511" s="334"/>
      <c r="F511" s="334"/>
      <c r="G511" s="332"/>
      <c r="H511" s="370"/>
      <c r="I511" s="333"/>
      <c r="J511" s="333"/>
      <c r="K511" s="333"/>
      <c r="L511" s="333"/>
      <c r="M511" s="333"/>
      <c r="N511" s="333"/>
      <c r="O511" s="333"/>
      <c r="P511" s="333"/>
      <c r="Q511" s="333"/>
      <c r="R511" s="333"/>
      <c r="S511" s="333"/>
      <c r="T511" s="333"/>
      <c r="U511" s="333"/>
      <c r="V511" s="333"/>
    </row>
    <row r="512" spans="1:22" ht="13.2">
      <c r="A512" s="332"/>
      <c r="B512" s="333"/>
      <c r="C512" s="334"/>
      <c r="D512" s="334"/>
      <c r="E512" s="334"/>
      <c r="F512" s="334"/>
      <c r="G512" s="332"/>
      <c r="H512" s="370"/>
      <c r="I512" s="333"/>
      <c r="J512" s="333"/>
      <c r="K512" s="333"/>
      <c r="L512" s="333"/>
      <c r="M512" s="333"/>
      <c r="N512" s="333"/>
      <c r="O512" s="333"/>
      <c r="P512" s="333"/>
      <c r="Q512" s="333"/>
      <c r="R512" s="333"/>
      <c r="S512" s="333"/>
      <c r="T512" s="333"/>
      <c r="U512" s="333"/>
      <c r="V512" s="333"/>
    </row>
    <row r="513" spans="1:22" ht="13.2">
      <c r="A513" s="332"/>
      <c r="B513" s="333"/>
      <c r="C513" s="334"/>
      <c r="D513" s="334"/>
      <c r="E513" s="334"/>
      <c r="F513" s="334"/>
      <c r="G513" s="332"/>
      <c r="H513" s="370"/>
      <c r="I513" s="333"/>
      <c r="J513" s="333"/>
      <c r="K513" s="333"/>
      <c r="L513" s="333"/>
      <c r="M513" s="333"/>
      <c r="N513" s="333"/>
      <c r="O513" s="333"/>
      <c r="P513" s="333"/>
      <c r="Q513" s="333"/>
      <c r="R513" s="333"/>
      <c r="S513" s="333"/>
      <c r="T513" s="333"/>
      <c r="U513" s="333"/>
      <c r="V513" s="333"/>
    </row>
    <row r="514" spans="1:22" ht="13.2">
      <c r="A514" s="332"/>
      <c r="B514" s="333"/>
      <c r="C514" s="334"/>
      <c r="D514" s="334"/>
      <c r="E514" s="334"/>
      <c r="F514" s="334"/>
      <c r="G514" s="332"/>
      <c r="H514" s="370"/>
      <c r="I514" s="333"/>
      <c r="J514" s="333"/>
      <c r="K514" s="333"/>
      <c r="L514" s="333"/>
      <c r="M514" s="333"/>
      <c r="N514" s="333"/>
      <c r="O514" s="333"/>
      <c r="P514" s="333"/>
      <c r="Q514" s="333"/>
      <c r="R514" s="333"/>
      <c r="S514" s="333"/>
      <c r="T514" s="333"/>
      <c r="U514" s="333"/>
      <c r="V514" s="333"/>
    </row>
    <row r="515" spans="1:22" ht="13.2">
      <c r="A515" s="332"/>
      <c r="B515" s="333"/>
      <c r="C515" s="334"/>
      <c r="D515" s="334"/>
      <c r="E515" s="334"/>
      <c r="F515" s="334"/>
      <c r="G515" s="332"/>
      <c r="H515" s="370"/>
      <c r="I515" s="333"/>
      <c r="J515" s="333"/>
      <c r="K515" s="333"/>
      <c r="L515" s="333"/>
      <c r="M515" s="333"/>
      <c r="N515" s="333"/>
      <c r="O515" s="333"/>
      <c r="P515" s="333"/>
      <c r="Q515" s="333"/>
      <c r="R515" s="333"/>
      <c r="S515" s="333"/>
      <c r="T515" s="333"/>
      <c r="U515" s="333"/>
      <c r="V515" s="333"/>
    </row>
    <row r="516" spans="1:22" ht="13.2">
      <c r="A516" s="332"/>
      <c r="B516" s="333"/>
      <c r="C516" s="334"/>
      <c r="D516" s="334"/>
      <c r="E516" s="334"/>
      <c r="F516" s="334"/>
      <c r="G516" s="332"/>
      <c r="H516" s="370"/>
      <c r="I516" s="333"/>
      <c r="J516" s="333"/>
      <c r="K516" s="333"/>
      <c r="L516" s="333"/>
      <c r="M516" s="333"/>
      <c r="N516" s="333"/>
      <c r="O516" s="333"/>
      <c r="P516" s="333"/>
      <c r="Q516" s="333"/>
      <c r="R516" s="333"/>
      <c r="S516" s="333"/>
      <c r="T516" s="333"/>
      <c r="U516" s="333"/>
      <c r="V516" s="333"/>
    </row>
    <row r="517" spans="1:22" ht="13.2">
      <c r="A517" s="332"/>
      <c r="B517" s="333"/>
      <c r="C517" s="334"/>
      <c r="D517" s="334"/>
      <c r="E517" s="334"/>
      <c r="F517" s="334"/>
      <c r="G517" s="332"/>
      <c r="H517" s="370"/>
      <c r="I517" s="333"/>
      <c r="J517" s="333"/>
      <c r="K517" s="333"/>
      <c r="L517" s="333"/>
      <c r="M517" s="333"/>
      <c r="N517" s="333"/>
      <c r="O517" s="333"/>
      <c r="P517" s="333"/>
      <c r="Q517" s="333"/>
      <c r="R517" s="333"/>
      <c r="S517" s="333"/>
      <c r="T517" s="333"/>
      <c r="U517" s="333"/>
      <c r="V517" s="333"/>
    </row>
    <row r="518" spans="1:22" ht="13.2">
      <c r="A518" s="332"/>
      <c r="B518" s="333"/>
      <c r="C518" s="334"/>
      <c r="D518" s="334"/>
      <c r="E518" s="334"/>
      <c r="F518" s="334"/>
      <c r="G518" s="332"/>
      <c r="H518" s="370"/>
      <c r="I518" s="333"/>
      <c r="J518" s="333"/>
      <c r="K518" s="333"/>
      <c r="L518" s="333"/>
      <c r="M518" s="333"/>
      <c r="N518" s="333"/>
      <c r="O518" s="333"/>
      <c r="P518" s="333"/>
      <c r="Q518" s="333"/>
      <c r="R518" s="333"/>
      <c r="S518" s="333"/>
      <c r="T518" s="333"/>
      <c r="U518" s="333"/>
      <c r="V518" s="333"/>
    </row>
    <row r="519" spans="1:22" ht="13.2">
      <c r="A519" s="332"/>
      <c r="B519" s="333"/>
      <c r="C519" s="334"/>
      <c r="D519" s="334"/>
      <c r="E519" s="334"/>
      <c r="F519" s="334"/>
      <c r="G519" s="332"/>
      <c r="H519" s="370"/>
      <c r="I519" s="333"/>
      <c r="J519" s="333"/>
      <c r="K519" s="333"/>
      <c r="L519" s="333"/>
      <c r="M519" s="333"/>
      <c r="N519" s="333"/>
      <c r="O519" s="333"/>
      <c r="P519" s="333"/>
      <c r="Q519" s="333"/>
      <c r="R519" s="333"/>
      <c r="S519" s="333"/>
      <c r="T519" s="333"/>
      <c r="U519" s="333"/>
      <c r="V519" s="333"/>
    </row>
    <row r="520" spans="1:22" ht="13.2">
      <c r="A520" s="332"/>
      <c r="B520" s="333"/>
      <c r="C520" s="334"/>
      <c r="D520" s="334"/>
      <c r="E520" s="334"/>
      <c r="F520" s="334"/>
      <c r="G520" s="332"/>
      <c r="H520" s="370"/>
      <c r="I520" s="333"/>
      <c r="J520" s="333"/>
      <c r="K520" s="333"/>
      <c r="L520" s="333"/>
      <c r="M520" s="333"/>
      <c r="N520" s="333"/>
      <c r="O520" s="333"/>
      <c r="P520" s="333"/>
      <c r="Q520" s="333"/>
      <c r="R520" s="333"/>
      <c r="S520" s="333"/>
      <c r="T520" s="333"/>
      <c r="U520" s="333"/>
      <c r="V520" s="333"/>
    </row>
    <row r="521" spans="1:22" ht="13.2">
      <c r="A521" s="332"/>
      <c r="B521" s="333"/>
      <c r="C521" s="334"/>
      <c r="D521" s="334"/>
      <c r="E521" s="334"/>
      <c r="F521" s="334"/>
      <c r="G521" s="332"/>
      <c r="H521" s="370"/>
      <c r="I521" s="333"/>
      <c r="J521" s="333"/>
      <c r="K521" s="333"/>
      <c r="L521" s="333"/>
      <c r="M521" s="333"/>
      <c r="N521" s="333"/>
      <c r="O521" s="333"/>
      <c r="P521" s="333"/>
      <c r="Q521" s="333"/>
      <c r="R521" s="333"/>
      <c r="S521" s="333"/>
      <c r="T521" s="333"/>
      <c r="U521" s="333"/>
      <c r="V521" s="333"/>
    </row>
    <row r="522" spans="1:22" ht="13.2">
      <c r="A522" s="332"/>
      <c r="B522" s="333"/>
      <c r="C522" s="334"/>
      <c r="D522" s="334"/>
      <c r="E522" s="334"/>
      <c r="F522" s="334"/>
      <c r="G522" s="332"/>
      <c r="H522" s="370"/>
      <c r="I522" s="333"/>
      <c r="J522" s="333"/>
      <c r="K522" s="333"/>
      <c r="L522" s="333"/>
      <c r="M522" s="333"/>
      <c r="N522" s="333"/>
      <c r="O522" s="333"/>
      <c r="P522" s="333"/>
      <c r="Q522" s="333"/>
      <c r="R522" s="333"/>
      <c r="S522" s="333"/>
      <c r="T522" s="333"/>
      <c r="U522" s="333"/>
      <c r="V522" s="333"/>
    </row>
    <row r="523" spans="1:22" ht="13.2">
      <c r="A523" s="332"/>
      <c r="B523" s="333"/>
      <c r="C523" s="334"/>
      <c r="D523" s="334"/>
      <c r="E523" s="334"/>
      <c r="F523" s="334"/>
      <c r="G523" s="332"/>
      <c r="H523" s="370"/>
      <c r="I523" s="333"/>
      <c r="J523" s="333"/>
      <c r="K523" s="333"/>
      <c r="L523" s="333"/>
      <c r="M523" s="333"/>
      <c r="N523" s="333"/>
      <c r="O523" s="333"/>
      <c r="P523" s="333"/>
      <c r="Q523" s="333"/>
      <c r="R523" s="333"/>
      <c r="S523" s="333"/>
      <c r="T523" s="333"/>
      <c r="U523" s="333"/>
      <c r="V523" s="333"/>
    </row>
    <row r="524" spans="1:22" ht="13.2">
      <c r="A524" s="332"/>
      <c r="B524" s="333"/>
      <c r="C524" s="334"/>
      <c r="D524" s="334"/>
      <c r="E524" s="334"/>
      <c r="F524" s="334"/>
      <c r="G524" s="332"/>
      <c r="H524" s="370"/>
      <c r="I524" s="333"/>
      <c r="J524" s="333"/>
      <c r="K524" s="333"/>
      <c r="L524" s="333"/>
      <c r="M524" s="333"/>
      <c r="N524" s="333"/>
      <c r="O524" s="333"/>
      <c r="P524" s="333"/>
      <c r="Q524" s="333"/>
      <c r="R524" s="333"/>
      <c r="S524" s="333"/>
      <c r="T524" s="333"/>
      <c r="U524" s="333"/>
      <c r="V524" s="333"/>
    </row>
    <row r="525" spans="1:22" ht="13.2">
      <c r="A525" s="332"/>
      <c r="B525" s="333"/>
      <c r="C525" s="334"/>
      <c r="D525" s="334"/>
      <c r="E525" s="334"/>
      <c r="F525" s="334"/>
      <c r="G525" s="332"/>
      <c r="H525" s="370"/>
      <c r="I525" s="333"/>
      <c r="J525" s="333"/>
      <c r="K525" s="333"/>
      <c r="L525" s="333"/>
      <c r="M525" s="333"/>
      <c r="N525" s="333"/>
      <c r="O525" s="333"/>
      <c r="P525" s="333"/>
      <c r="Q525" s="333"/>
      <c r="R525" s="333"/>
      <c r="S525" s="333"/>
      <c r="T525" s="333"/>
      <c r="U525" s="333"/>
      <c r="V525" s="333"/>
    </row>
    <row r="526" spans="1:22" ht="13.2">
      <c r="A526" s="332"/>
      <c r="B526" s="333"/>
      <c r="C526" s="334"/>
      <c r="D526" s="334"/>
      <c r="E526" s="334"/>
      <c r="F526" s="334"/>
      <c r="G526" s="332"/>
      <c r="H526" s="370"/>
      <c r="I526" s="333"/>
      <c r="J526" s="333"/>
      <c r="K526" s="333"/>
      <c r="L526" s="333"/>
      <c r="M526" s="333"/>
      <c r="N526" s="333"/>
      <c r="O526" s="333"/>
      <c r="P526" s="333"/>
      <c r="Q526" s="333"/>
      <c r="R526" s="333"/>
      <c r="S526" s="333"/>
      <c r="T526" s="333"/>
      <c r="U526" s="333"/>
      <c r="V526" s="333"/>
    </row>
    <row r="527" spans="1:22" ht="13.2">
      <c r="A527" s="332"/>
      <c r="B527" s="333"/>
      <c r="C527" s="334"/>
      <c r="D527" s="334"/>
      <c r="E527" s="334"/>
      <c r="F527" s="334"/>
      <c r="G527" s="332"/>
      <c r="H527" s="370"/>
      <c r="I527" s="333"/>
      <c r="J527" s="333"/>
      <c r="K527" s="333"/>
      <c r="L527" s="333"/>
      <c r="M527" s="333"/>
      <c r="N527" s="333"/>
      <c r="O527" s="333"/>
      <c r="P527" s="333"/>
      <c r="Q527" s="333"/>
      <c r="R527" s="333"/>
      <c r="S527" s="333"/>
      <c r="T527" s="333"/>
      <c r="U527" s="333"/>
      <c r="V527" s="333"/>
    </row>
    <row r="528" spans="1:22" ht="13.2">
      <c r="A528" s="332"/>
      <c r="B528" s="333"/>
      <c r="C528" s="334"/>
      <c r="D528" s="334"/>
      <c r="E528" s="334"/>
      <c r="F528" s="334"/>
      <c r="G528" s="332"/>
      <c r="H528" s="370"/>
      <c r="I528" s="333"/>
      <c r="J528" s="333"/>
      <c r="K528" s="333"/>
      <c r="L528" s="333"/>
      <c r="M528" s="333"/>
      <c r="N528" s="333"/>
      <c r="O528" s="333"/>
      <c r="P528" s="333"/>
      <c r="Q528" s="333"/>
      <c r="R528" s="333"/>
      <c r="S528" s="333"/>
      <c r="T528" s="333"/>
      <c r="U528" s="333"/>
      <c r="V528" s="333"/>
    </row>
    <row r="529" spans="1:22" ht="13.2">
      <c r="A529" s="332"/>
      <c r="B529" s="333"/>
      <c r="C529" s="334"/>
      <c r="D529" s="334"/>
      <c r="E529" s="334"/>
      <c r="F529" s="334"/>
      <c r="G529" s="332"/>
      <c r="H529" s="370"/>
      <c r="I529" s="333"/>
      <c r="J529" s="333"/>
      <c r="K529" s="333"/>
      <c r="L529" s="333"/>
      <c r="M529" s="333"/>
      <c r="N529" s="333"/>
      <c r="O529" s="333"/>
      <c r="P529" s="333"/>
      <c r="Q529" s="333"/>
      <c r="R529" s="333"/>
      <c r="S529" s="333"/>
      <c r="T529" s="333"/>
      <c r="U529" s="333"/>
      <c r="V529" s="333"/>
    </row>
    <row r="530" spans="1:22" ht="13.2">
      <c r="A530" s="332"/>
      <c r="B530" s="333"/>
      <c r="C530" s="334"/>
      <c r="D530" s="334"/>
      <c r="E530" s="334"/>
      <c r="F530" s="334"/>
      <c r="G530" s="332"/>
      <c r="H530" s="370"/>
      <c r="I530" s="333"/>
      <c r="J530" s="333"/>
      <c r="K530" s="333"/>
      <c r="L530" s="333"/>
      <c r="M530" s="333"/>
      <c r="N530" s="333"/>
      <c r="O530" s="333"/>
      <c r="P530" s="333"/>
      <c r="Q530" s="333"/>
      <c r="R530" s="333"/>
      <c r="S530" s="333"/>
      <c r="T530" s="333"/>
      <c r="U530" s="333"/>
      <c r="V530" s="333"/>
    </row>
    <row r="531" spans="1:22" ht="13.2">
      <c r="A531" s="332"/>
      <c r="B531" s="333"/>
      <c r="C531" s="334"/>
      <c r="D531" s="334"/>
      <c r="E531" s="334"/>
      <c r="F531" s="334"/>
      <c r="G531" s="332"/>
      <c r="H531" s="370"/>
      <c r="I531" s="333"/>
      <c r="J531" s="333"/>
      <c r="K531" s="333"/>
      <c r="L531" s="333"/>
      <c r="M531" s="333"/>
      <c r="N531" s="333"/>
      <c r="O531" s="333"/>
      <c r="P531" s="333"/>
      <c r="Q531" s="333"/>
      <c r="R531" s="333"/>
      <c r="S531" s="333"/>
      <c r="T531" s="333"/>
      <c r="U531" s="333"/>
      <c r="V531" s="333"/>
    </row>
    <row r="532" spans="1:22" ht="13.2">
      <c r="A532" s="332"/>
      <c r="B532" s="333"/>
      <c r="C532" s="334"/>
      <c r="D532" s="334"/>
      <c r="E532" s="334"/>
      <c r="F532" s="334"/>
      <c r="G532" s="332"/>
      <c r="H532" s="370"/>
      <c r="I532" s="333"/>
      <c r="J532" s="333"/>
      <c r="K532" s="333"/>
      <c r="L532" s="333"/>
      <c r="M532" s="333"/>
      <c r="N532" s="333"/>
      <c r="O532" s="333"/>
      <c r="P532" s="333"/>
      <c r="Q532" s="333"/>
      <c r="R532" s="333"/>
      <c r="S532" s="333"/>
      <c r="T532" s="333"/>
      <c r="U532" s="333"/>
      <c r="V532" s="333"/>
    </row>
    <row r="533" spans="1:22" ht="13.2">
      <c r="A533" s="332"/>
      <c r="B533" s="333"/>
      <c r="C533" s="334"/>
      <c r="D533" s="334"/>
      <c r="E533" s="334"/>
      <c r="F533" s="334"/>
      <c r="G533" s="332"/>
      <c r="H533" s="370"/>
      <c r="I533" s="333"/>
      <c r="J533" s="333"/>
      <c r="K533" s="333"/>
      <c r="L533" s="333"/>
      <c r="M533" s="333"/>
      <c r="N533" s="333"/>
      <c r="O533" s="333"/>
      <c r="P533" s="333"/>
      <c r="Q533" s="333"/>
      <c r="R533" s="333"/>
      <c r="S533" s="333"/>
      <c r="T533" s="333"/>
      <c r="U533" s="333"/>
      <c r="V533" s="333"/>
    </row>
    <row r="534" spans="1:22" ht="13.2">
      <c r="A534" s="332"/>
      <c r="B534" s="333"/>
      <c r="C534" s="334"/>
      <c r="D534" s="334"/>
      <c r="E534" s="334"/>
      <c r="F534" s="334"/>
      <c r="G534" s="332"/>
      <c r="H534" s="370"/>
      <c r="I534" s="333"/>
      <c r="J534" s="333"/>
      <c r="K534" s="333"/>
      <c r="L534" s="333"/>
      <c r="M534" s="333"/>
      <c r="N534" s="333"/>
      <c r="O534" s="333"/>
      <c r="P534" s="333"/>
      <c r="Q534" s="333"/>
      <c r="R534" s="333"/>
      <c r="S534" s="333"/>
      <c r="T534" s="333"/>
      <c r="U534" s="333"/>
      <c r="V534" s="333"/>
    </row>
    <row r="535" spans="1:22" ht="13.2">
      <c r="A535" s="332"/>
      <c r="B535" s="333"/>
      <c r="C535" s="334"/>
      <c r="D535" s="334"/>
      <c r="E535" s="334"/>
      <c r="F535" s="334"/>
      <c r="G535" s="332"/>
      <c r="H535" s="370"/>
      <c r="I535" s="333"/>
      <c r="J535" s="333"/>
      <c r="K535" s="333"/>
      <c r="L535" s="333"/>
      <c r="M535" s="333"/>
      <c r="N535" s="333"/>
      <c r="O535" s="333"/>
      <c r="P535" s="333"/>
      <c r="Q535" s="333"/>
      <c r="R535" s="333"/>
      <c r="S535" s="333"/>
      <c r="T535" s="333"/>
      <c r="U535" s="333"/>
      <c r="V535" s="333"/>
    </row>
    <row r="536" spans="1:22" ht="13.2">
      <c r="A536" s="332"/>
      <c r="B536" s="333"/>
      <c r="C536" s="334"/>
      <c r="D536" s="334"/>
      <c r="E536" s="334"/>
      <c r="F536" s="334"/>
      <c r="G536" s="332"/>
      <c r="H536" s="370"/>
      <c r="I536" s="333"/>
      <c r="J536" s="333"/>
      <c r="K536" s="333"/>
      <c r="L536" s="333"/>
      <c r="M536" s="333"/>
      <c r="N536" s="333"/>
      <c r="O536" s="333"/>
      <c r="P536" s="333"/>
      <c r="Q536" s="333"/>
      <c r="R536" s="333"/>
      <c r="S536" s="333"/>
      <c r="T536" s="333"/>
      <c r="U536" s="333"/>
      <c r="V536" s="333"/>
    </row>
    <row r="537" spans="1:22" ht="13.2">
      <c r="A537" s="332"/>
      <c r="B537" s="333"/>
      <c r="C537" s="334"/>
      <c r="D537" s="334"/>
      <c r="E537" s="334"/>
      <c r="F537" s="334"/>
      <c r="G537" s="332"/>
      <c r="H537" s="370"/>
      <c r="I537" s="333"/>
      <c r="J537" s="333"/>
      <c r="K537" s="333"/>
      <c r="L537" s="333"/>
      <c r="M537" s="333"/>
      <c r="N537" s="333"/>
      <c r="O537" s="333"/>
      <c r="P537" s="333"/>
      <c r="Q537" s="333"/>
      <c r="R537" s="333"/>
      <c r="S537" s="333"/>
      <c r="T537" s="333"/>
      <c r="U537" s="333"/>
      <c r="V537" s="333"/>
    </row>
    <row r="538" spans="1:22" ht="13.2">
      <c r="A538" s="332"/>
      <c r="B538" s="333"/>
      <c r="C538" s="334"/>
      <c r="D538" s="334"/>
      <c r="E538" s="334"/>
      <c r="F538" s="334"/>
      <c r="G538" s="332"/>
      <c r="H538" s="370"/>
      <c r="I538" s="333"/>
      <c r="J538" s="333"/>
      <c r="K538" s="333"/>
      <c r="L538" s="333"/>
      <c r="M538" s="333"/>
      <c r="N538" s="333"/>
      <c r="O538" s="333"/>
      <c r="P538" s="333"/>
      <c r="Q538" s="333"/>
      <c r="R538" s="333"/>
      <c r="S538" s="333"/>
      <c r="T538" s="333"/>
      <c r="U538" s="333"/>
      <c r="V538" s="333"/>
    </row>
    <row r="539" spans="1:22" ht="13.2">
      <c r="A539" s="332"/>
      <c r="B539" s="333"/>
      <c r="C539" s="334"/>
      <c r="D539" s="334"/>
      <c r="E539" s="334"/>
      <c r="F539" s="334"/>
      <c r="G539" s="332"/>
      <c r="H539" s="370"/>
      <c r="I539" s="333"/>
      <c r="J539" s="333"/>
      <c r="K539" s="333"/>
      <c r="L539" s="333"/>
      <c r="M539" s="333"/>
      <c r="N539" s="333"/>
      <c r="O539" s="333"/>
      <c r="P539" s="333"/>
      <c r="Q539" s="333"/>
      <c r="R539" s="333"/>
      <c r="S539" s="333"/>
      <c r="T539" s="333"/>
      <c r="U539" s="333"/>
      <c r="V539" s="333"/>
    </row>
    <row r="540" spans="1:22" ht="13.2">
      <c r="A540" s="332"/>
      <c r="B540" s="333"/>
      <c r="C540" s="334"/>
      <c r="D540" s="334"/>
      <c r="E540" s="334"/>
      <c r="F540" s="334"/>
      <c r="G540" s="332"/>
      <c r="H540" s="370"/>
      <c r="I540" s="333"/>
      <c r="J540" s="333"/>
      <c r="K540" s="333"/>
      <c r="L540" s="333"/>
      <c r="M540" s="333"/>
      <c r="N540" s="333"/>
      <c r="O540" s="333"/>
      <c r="P540" s="333"/>
      <c r="Q540" s="333"/>
      <c r="R540" s="333"/>
      <c r="S540" s="333"/>
      <c r="T540" s="333"/>
      <c r="U540" s="333"/>
      <c r="V540" s="333"/>
    </row>
    <row r="541" spans="1:22" ht="13.2">
      <c r="A541" s="332"/>
      <c r="B541" s="333"/>
      <c r="C541" s="334"/>
      <c r="D541" s="334"/>
      <c r="E541" s="334"/>
      <c r="F541" s="334"/>
      <c r="G541" s="332"/>
      <c r="H541" s="370"/>
      <c r="I541" s="333"/>
      <c r="J541" s="333"/>
      <c r="K541" s="333"/>
      <c r="L541" s="333"/>
      <c r="M541" s="333"/>
      <c r="N541" s="333"/>
      <c r="O541" s="333"/>
      <c r="P541" s="333"/>
      <c r="Q541" s="333"/>
      <c r="R541" s="333"/>
      <c r="S541" s="333"/>
      <c r="T541" s="333"/>
      <c r="U541" s="333"/>
      <c r="V541" s="333"/>
    </row>
    <row r="542" spans="1:22" ht="13.2">
      <c r="A542" s="332"/>
      <c r="B542" s="333"/>
      <c r="C542" s="334"/>
      <c r="D542" s="334"/>
      <c r="E542" s="334"/>
      <c r="F542" s="334"/>
      <c r="G542" s="332"/>
      <c r="H542" s="370"/>
      <c r="I542" s="333"/>
      <c r="J542" s="333"/>
      <c r="K542" s="333"/>
      <c r="L542" s="333"/>
      <c r="M542" s="333"/>
      <c r="N542" s="333"/>
      <c r="O542" s="333"/>
      <c r="P542" s="333"/>
      <c r="Q542" s="333"/>
      <c r="R542" s="333"/>
      <c r="S542" s="333"/>
      <c r="T542" s="333"/>
      <c r="U542" s="333"/>
      <c r="V542" s="333"/>
    </row>
    <row r="543" spans="1:22" ht="13.2">
      <c r="A543" s="332"/>
      <c r="B543" s="333"/>
      <c r="C543" s="334"/>
      <c r="D543" s="334"/>
      <c r="E543" s="334"/>
      <c r="F543" s="334"/>
      <c r="G543" s="332"/>
      <c r="H543" s="370"/>
      <c r="I543" s="333"/>
      <c r="J543" s="333"/>
      <c r="K543" s="333"/>
      <c r="L543" s="333"/>
      <c r="M543" s="333"/>
      <c r="N543" s="333"/>
      <c r="O543" s="333"/>
      <c r="P543" s="333"/>
      <c r="Q543" s="333"/>
      <c r="R543" s="333"/>
      <c r="S543" s="333"/>
      <c r="T543" s="333"/>
      <c r="U543" s="333"/>
      <c r="V543" s="333"/>
    </row>
    <row r="544" spans="1:22" ht="13.2">
      <c r="A544" s="332"/>
      <c r="B544" s="333"/>
      <c r="C544" s="334"/>
      <c r="D544" s="334"/>
      <c r="E544" s="334"/>
      <c r="F544" s="334"/>
      <c r="G544" s="332"/>
      <c r="H544" s="370"/>
      <c r="I544" s="333"/>
      <c r="J544" s="333"/>
      <c r="K544" s="333"/>
      <c r="L544" s="333"/>
      <c r="M544" s="333"/>
      <c r="N544" s="333"/>
      <c r="O544" s="333"/>
      <c r="P544" s="333"/>
      <c r="Q544" s="333"/>
      <c r="R544" s="333"/>
      <c r="S544" s="333"/>
      <c r="T544" s="333"/>
      <c r="U544" s="333"/>
      <c r="V544" s="333"/>
    </row>
    <row r="545" spans="1:22" ht="13.2">
      <c r="A545" s="332"/>
      <c r="B545" s="333"/>
      <c r="C545" s="334"/>
      <c r="D545" s="334"/>
      <c r="E545" s="334"/>
      <c r="F545" s="334"/>
      <c r="G545" s="332"/>
      <c r="H545" s="370"/>
      <c r="I545" s="333"/>
      <c r="J545" s="333"/>
      <c r="K545" s="333"/>
      <c r="L545" s="333"/>
      <c r="M545" s="333"/>
      <c r="N545" s="333"/>
      <c r="O545" s="333"/>
      <c r="P545" s="333"/>
      <c r="Q545" s="333"/>
      <c r="R545" s="333"/>
      <c r="S545" s="333"/>
      <c r="T545" s="333"/>
      <c r="U545" s="333"/>
      <c r="V545" s="333"/>
    </row>
    <row r="546" spans="1:22" ht="13.2">
      <c r="A546" s="332"/>
      <c r="B546" s="333"/>
      <c r="C546" s="334"/>
      <c r="D546" s="334"/>
      <c r="E546" s="334"/>
      <c r="F546" s="334"/>
      <c r="G546" s="332"/>
      <c r="H546" s="370"/>
      <c r="I546" s="333"/>
      <c r="J546" s="333"/>
      <c r="K546" s="333"/>
      <c r="L546" s="333"/>
      <c r="M546" s="333"/>
      <c r="N546" s="333"/>
      <c r="O546" s="333"/>
      <c r="P546" s="333"/>
      <c r="Q546" s="333"/>
      <c r="R546" s="333"/>
      <c r="S546" s="333"/>
      <c r="T546" s="333"/>
      <c r="U546" s="333"/>
      <c r="V546" s="333"/>
    </row>
    <row r="547" spans="1:22" ht="13.2">
      <c r="A547" s="332"/>
      <c r="B547" s="333"/>
      <c r="C547" s="334"/>
      <c r="D547" s="334"/>
      <c r="E547" s="334"/>
      <c r="F547" s="334"/>
      <c r="G547" s="332"/>
      <c r="H547" s="370"/>
      <c r="I547" s="333"/>
      <c r="J547" s="333"/>
      <c r="K547" s="333"/>
      <c r="L547" s="333"/>
      <c r="M547" s="333"/>
      <c r="N547" s="333"/>
      <c r="O547" s="333"/>
      <c r="P547" s="333"/>
      <c r="Q547" s="333"/>
      <c r="R547" s="333"/>
      <c r="S547" s="333"/>
      <c r="T547" s="333"/>
      <c r="U547" s="333"/>
      <c r="V547" s="333"/>
    </row>
    <row r="548" spans="1:22" ht="13.2">
      <c r="A548" s="332"/>
      <c r="B548" s="333"/>
      <c r="C548" s="334"/>
      <c r="D548" s="334"/>
      <c r="E548" s="334"/>
      <c r="F548" s="334"/>
      <c r="G548" s="332"/>
      <c r="H548" s="370"/>
      <c r="I548" s="333"/>
      <c r="J548" s="333"/>
      <c r="K548" s="333"/>
      <c r="L548" s="333"/>
      <c r="M548" s="333"/>
      <c r="N548" s="333"/>
      <c r="O548" s="333"/>
      <c r="P548" s="333"/>
      <c r="Q548" s="333"/>
      <c r="R548" s="333"/>
      <c r="S548" s="333"/>
      <c r="T548" s="333"/>
      <c r="U548" s="333"/>
      <c r="V548" s="333"/>
    </row>
    <row r="549" spans="1:22" ht="13.2">
      <c r="A549" s="332"/>
      <c r="B549" s="333"/>
      <c r="C549" s="334"/>
      <c r="D549" s="334"/>
      <c r="E549" s="334"/>
      <c r="F549" s="334"/>
      <c r="G549" s="332"/>
      <c r="H549" s="370"/>
      <c r="I549" s="333"/>
      <c r="J549" s="333"/>
      <c r="K549" s="333"/>
      <c r="L549" s="333"/>
      <c r="M549" s="333"/>
      <c r="N549" s="333"/>
      <c r="O549" s="333"/>
      <c r="P549" s="333"/>
      <c r="Q549" s="333"/>
      <c r="R549" s="333"/>
      <c r="S549" s="333"/>
      <c r="T549" s="333"/>
      <c r="U549" s="333"/>
      <c r="V549" s="333"/>
    </row>
    <row r="550" spans="1:22" ht="13.2">
      <c r="A550" s="332"/>
      <c r="B550" s="333"/>
      <c r="C550" s="334"/>
      <c r="D550" s="334"/>
      <c r="E550" s="334"/>
      <c r="F550" s="334"/>
      <c r="G550" s="332"/>
      <c r="H550" s="370"/>
      <c r="I550" s="333"/>
      <c r="J550" s="333"/>
      <c r="K550" s="333"/>
      <c r="L550" s="333"/>
      <c r="M550" s="333"/>
      <c r="N550" s="333"/>
      <c r="O550" s="333"/>
      <c r="P550" s="333"/>
      <c r="Q550" s="333"/>
      <c r="R550" s="333"/>
      <c r="S550" s="333"/>
      <c r="T550" s="333"/>
      <c r="U550" s="333"/>
      <c r="V550" s="333"/>
    </row>
    <row r="551" spans="1:22" ht="13.2">
      <c r="A551" s="332"/>
      <c r="B551" s="333"/>
      <c r="C551" s="334"/>
      <c r="D551" s="334"/>
      <c r="E551" s="334"/>
      <c r="F551" s="334"/>
      <c r="G551" s="332"/>
      <c r="H551" s="370"/>
      <c r="I551" s="333"/>
      <c r="J551" s="333"/>
      <c r="K551" s="333"/>
      <c r="L551" s="333"/>
      <c r="M551" s="333"/>
      <c r="N551" s="333"/>
      <c r="O551" s="333"/>
      <c r="P551" s="333"/>
      <c r="Q551" s="333"/>
      <c r="R551" s="333"/>
      <c r="S551" s="333"/>
      <c r="T551" s="333"/>
      <c r="U551" s="333"/>
      <c r="V551" s="333"/>
    </row>
    <row r="552" spans="1:22" ht="13.2">
      <c r="A552" s="332"/>
      <c r="B552" s="333"/>
      <c r="C552" s="334"/>
      <c r="D552" s="334"/>
      <c r="E552" s="334"/>
      <c r="F552" s="334"/>
      <c r="G552" s="332"/>
      <c r="H552" s="370"/>
      <c r="I552" s="333"/>
      <c r="J552" s="333"/>
      <c r="K552" s="333"/>
      <c r="L552" s="333"/>
      <c r="M552" s="333"/>
      <c r="N552" s="333"/>
      <c r="O552" s="333"/>
      <c r="P552" s="333"/>
      <c r="Q552" s="333"/>
      <c r="R552" s="333"/>
      <c r="S552" s="333"/>
      <c r="T552" s="333"/>
      <c r="U552" s="333"/>
      <c r="V552" s="333"/>
    </row>
    <row r="553" spans="1:22" ht="13.2">
      <c r="A553" s="332"/>
      <c r="B553" s="333"/>
      <c r="C553" s="334"/>
      <c r="D553" s="334"/>
      <c r="E553" s="334"/>
      <c r="F553" s="334"/>
      <c r="G553" s="332"/>
      <c r="H553" s="370"/>
      <c r="I553" s="333"/>
      <c r="J553" s="333"/>
      <c r="K553" s="333"/>
      <c r="L553" s="333"/>
      <c r="M553" s="333"/>
      <c r="N553" s="333"/>
      <c r="O553" s="333"/>
      <c r="P553" s="333"/>
      <c r="Q553" s="333"/>
      <c r="R553" s="333"/>
      <c r="S553" s="333"/>
      <c r="T553" s="333"/>
      <c r="U553" s="333"/>
      <c r="V553" s="333"/>
    </row>
    <row r="554" spans="1:22" ht="13.2">
      <c r="A554" s="332"/>
      <c r="B554" s="333"/>
      <c r="C554" s="334"/>
      <c r="D554" s="334"/>
      <c r="E554" s="334"/>
      <c r="F554" s="334"/>
      <c r="G554" s="332"/>
      <c r="H554" s="370"/>
      <c r="I554" s="333"/>
      <c r="J554" s="333"/>
      <c r="K554" s="333"/>
      <c r="L554" s="333"/>
      <c r="M554" s="333"/>
      <c r="N554" s="333"/>
      <c r="O554" s="333"/>
      <c r="P554" s="333"/>
      <c r="Q554" s="333"/>
      <c r="R554" s="333"/>
      <c r="S554" s="333"/>
      <c r="T554" s="333"/>
      <c r="U554" s="333"/>
      <c r="V554" s="333"/>
    </row>
    <row r="555" spans="1:22" ht="13.2">
      <c r="A555" s="332"/>
      <c r="B555" s="333"/>
      <c r="C555" s="334"/>
      <c r="D555" s="334"/>
      <c r="E555" s="334"/>
      <c r="F555" s="334"/>
      <c r="G555" s="332"/>
      <c r="H555" s="370"/>
      <c r="I555" s="333"/>
      <c r="J555" s="333"/>
      <c r="K555" s="333"/>
      <c r="L555" s="333"/>
      <c r="M555" s="333"/>
      <c r="N555" s="333"/>
      <c r="O555" s="333"/>
      <c r="P555" s="333"/>
      <c r="Q555" s="333"/>
      <c r="R555" s="333"/>
      <c r="S555" s="333"/>
      <c r="T555" s="333"/>
      <c r="U555" s="333"/>
      <c r="V555" s="333"/>
    </row>
    <row r="556" spans="1:22" ht="13.2">
      <c r="A556" s="332"/>
      <c r="B556" s="333"/>
      <c r="C556" s="334"/>
      <c r="D556" s="334"/>
      <c r="E556" s="334"/>
      <c r="F556" s="334"/>
      <c r="G556" s="332"/>
      <c r="H556" s="370"/>
      <c r="I556" s="333"/>
      <c r="J556" s="333"/>
      <c r="K556" s="333"/>
      <c r="L556" s="333"/>
      <c r="M556" s="333"/>
      <c r="N556" s="333"/>
      <c r="O556" s="333"/>
      <c r="P556" s="333"/>
      <c r="Q556" s="333"/>
      <c r="R556" s="333"/>
      <c r="S556" s="333"/>
      <c r="T556" s="333"/>
      <c r="U556" s="333"/>
      <c r="V556" s="333"/>
    </row>
    <row r="557" spans="1:22" ht="13.2">
      <c r="A557" s="332"/>
      <c r="B557" s="333"/>
      <c r="C557" s="334"/>
      <c r="D557" s="334"/>
      <c r="E557" s="334"/>
      <c r="F557" s="334"/>
      <c r="G557" s="332"/>
      <c r="H557" s="370"/>
      <c r="I557" s="333"/>
      <c r="J557" s="333"/>
      <c r="K557" s="333"/>
      <c r="L557" s="333"/>
      <c r="M557" s="333"/>
      <c r="N557" s="333"/>
      <c r="O557" s="333"/>
      <c r="P557" s="333"/>
      <c r="Q557" s="333"/>
      <c r="R557" s="333"/>
      <c r="S557" s="333"/>
      <c r="T557" s="333"/>
      <c r="U557" s="333"/>
      <c r="V557" s="333"/>
    </row>
    <row r="558" spans="1:22" ht="13.2">
      <c r="A558" s="332"/>
      <c r="B558" s="333"/>
      <c r="C558" s="334"/>
      <c r="D558" s="334"/>
      <c r="E558" s="334"/>
      <c r="F558" s="334"/>
      <c r="G558" s="332"/>
      <c r="H558" s="370"/>
      <c r="I558" s="333"/>
      <c r="J558" s="333"/>
      <c r="K558" s="333"/>
      <c r="L558" s="333"/>
      <c r="M558" s="333"/>
      <c r="N558" s="333"/>
      <c r="O558" s="333"/>
      <c r="P558" s="333"/>
      <c r="Q558" s="333"/>
      <c r="R558" s="333"/>
      <c r="S558" s="333"/>
      <c r="T558" s="333"/>
      <c r="U558" s="333"/>
      <c r="V558" s="333"/>
    </row>
    <row r="559" spans="1:22" ht="13.2">
      <c r="A559" s="332"/>
      <c r="B559" s="333"/>
      <c r="C559" s="334"/>
      <c r="D559" s="334"/>
      <c r="E559" s="334"/>
      <c r="F559" s="334"/>
      <c r="G559" s="332"/>
      <c r="H559" s="370"/>
      <c r="I559" s="333"/>
      <c r="J559" s="333"/>
      <c r="K559" s="333"/>
      <c r="L559" s="333"/>
      <c r="M559" s="333"/>
      <c r="N559" s="333"/>
      <c r="O559" s="333"/>
      <c r="P559" s="333"/>
      <c r="Q559" s="333"/>
      <c r="R559" s="333"/>
      <c r="S559" s="333"/>
      <c r="T559" s="333"/>
      <c r="U559" s="333"/>
      <c r="V559" s="333"/>
    </row>
    <row r="560" spans="1:22" ht="13.2">
      <c r="A560" s="332"/>
      <c r="B560" s="333"/>
      <c r="C560" s="334"/>
      <c r="D560" s="334"/>
      <c r="E560" s="334"/>
      <c r="F560" s="334"/>
      <c r="G560" s="332"/>
      <c r="H560" s="370"/>
      <c r="I560" s="333"/>
      <c r="J560" s="333"/>
      <c r="K560" s="333"/>
      <c r="L560" s="333"/>
      <c r="M560" s="333"/>
      <c r="N560" s="333"/>
      <c r="O560" s="333"/>
      <c r="P560" s="333"/>
      <c r="Q560" s="333"/>
      <c r="R560" s="333"/>
      <c r="S560" s="333"/>
      <c r="T560" s="333"/>
      <c r="U560" s="333"/>
      <c r="V560" s="333"/>
    </row>
    <row r="561" spans="1:22" ht="13.2">
      <c r="A561" s="332"/>
      <c r="B561" s="333"/>
      <c r="C561" s="334"/>
      <c r="D561" s="334"/>
      <c r="E561" s="334"/>
      <c r="F561" s="334"/>
      <c r="G561" s="332"/>
      <c r="H561" s="370"/>
      <c r="I561" s="333"/>
      <c r="J561" s="333"/>
      <c r="K561" s="333"/>
      <c r="L561" s="333"/>
      <c r="M561" s="333"/>
      <c r="N561" s="333"/>
      <c r="O561" s="333"/>
      <c r="P561" s="333"/>
      <c r="Q561" s="333"/>
      <c r="R561" s="333"/>
      <c r="S561" s="333"/>
      <c r="T561" s="333"/>
      <c r="U561" s="333"/>
      <c r="V561" s="333"/>
    </row>
    <row r="562" spans="1:22" ht="13.2">
      <c r="A562" s="332"/>
      <c r="B562" s="333"/>
      <c r="C562" s="334"/>
      <c r="D562" s="334"/>
      <c r="E562" s="334"/>
      <c r="F562" s="334"/>
      <c r="G562" s="332"/>
      <c r="H562" s="370"/>
      <c r="I562" s="333"/>
      <c r="J562" s="333"/>
      <c r="K562" s="333"/>
      <c r="L562" s="333"/>
      <c r="M562" s="333"/>
      <c r="N562" s="333"/>
      <c r="O562" s="333"/>
      <c r="P562" s="333"/>
      <c r="Q562" s="333"/>
      <c r="R562" s="333"/>
      <c r="S562" s="333"/>
      <c r="T562" s="333"/>
      <c r="U562" s="333"/>
      <c r="V562" s="333"/>
    </row>
    <row r="563" spans="1:22" ht="13.2">
      <c r="A563" s="332"/>
      <c r="B563" s="333"/>
      <c r="C563" s="334"/>
      <c r="D563" s="334"/>
      <c r="E563" s="334"/>
      <c r="F563" s="334"/>
      <c r="G563" s="332"/>
      <c r="H563" s="370"/>
      <c r="I563" s="333"/>
      <c r="J563" s="333"/>
      <c r="K563" s="333"/>
      <c r="L563" s="333"/>
      <c r="M563" s="333"/>
      <c r="N563" s="333"/>
      <c r="O563" s="333"/>
      <c r="P563" s="333"/>
      <c r="Q563" s="333"/>
      <c r="R563" s="333"/>
      <c r="S563" s="333"/>
      <c r="T563" s="333"/>
      <c r="U563" s="333"/>
      <c r="V563" s="333"/>
    </row>
    <row r="564" spans="1:22" ht="13.2">
      <c r="A564" s="332"/>
      <c r="B564" s="333"/>
      <c r="C564" s="334"/>
      <c r="D564" s="334"/>
      <c r="E564" s="334"/>
      <c r="F564" s="334"/>
      <c r="G564" s="332"/>
      <c r="H564" s="370"/>
      <c r="I564" s="333"/>
      <c r="J564" s="333"/>
      <c r="K564" s="333"/>
      <c r="L564" s="333"/>
      <c r="M564" s="333"/>
      <c r="N564" s="333"/>
      <c r="O564" s="333"/>
      <c r="P564" s="333"/>
      <c r="Q564" s="333"/>
      <c r="R564" s="333"/>
      <c r="S564" s="333"/>
      <c r="T564" s="333"/>
      <c r="U564" s="333"/>
      <c r="V564" s="333"/>
    </row>
    <row r="565" spans="1:22" ht="13.2">
      <c r="A565" s="332"/>
      <c r="B565" s="333"/>
      <c r="C565" s="334"/>
      <c r="D565" s="334"/>
      <c r="E565" s="334"/>
      <c r="F565" s="334"/>
      <c r="G565" s="332"/>
      <c r="H565" s="370"/>
      <c r="I565" s="333"/>
      <c r="J565" s="333"/>
      <c r="K565" s="333"/>
      <c r="L565" s="333"/>
      <c r="M565" s="333"/>
      <c r="N565" s="333"/>
      <c r="O565" s="333"/>
      <c r="P565" s="333"/>
      <c r="Q565" s="333"/>
      <c r="R565" s="333"/>
      <c r="S565" s="333"/>
      <c r="T565" s="333"/>
      <c r="U565" s="333"/>
      <c r="V565" s="333"/>
    </row>
    <row r="566" spans="1:22" ht="13.2">
      <c r="A566" s="332"/>
      <c r="B566" s="333"/>
      <c r="C566" s="334"/>
      <c r="D566" s="334"/>
      <c r="E566" s="334"/>
      <c r="F566" s="334"/>
      <c r="G566" s="332"/>
      <c r="H566" s="370"/>
      <c r="I566" s="333"/>
      <c r="J566" s="333"/>
      <c r="K566" s="333"/>
      <c r="L566" s="333"/>
      <c r="M566" s="333"/>
      <c r="N566" s="333"/>
      <c r="O566" s="333"/>
      <c r="P566" s="333"/>
      <c r="Q566" s="333"/>
      <c r="R566" s="333"/>
      <c r="S566" s="333"/>
      <c r="T566" s="333"/>
      <c r="U566" s="333"/>
      <c r="V566" s="333"/>
    </row>
    <row r="567" spans="1:22" ht="13.2">
      <c r="A567" s="332"/>
      <c r="B567" s="333"/>
      <c r="C567" s="334"/>
      <c r="D567" s="334"/>
      <c r="E567" s="334"/>
      <c r="F567" s="334"/>
      <c r="G567" s="332"/>
      <c r="H567" s="370"/>
      <c r="I567" s="333"/>
      <c r="J567" s="333"/>
      <c r="K567" s="333"/>
      <c r="L567" s="333"/>
      <c r="M567" s="333"/>
      <c r="N567" s="333"/>
      <c r="O567" s="333"/>
      <c r="P567" s="333"/>
      <c r="Q567" s="333"/>
      <c r="R567" s="333"/>
      <c r="S567" s="333"/>
      <c r="T567" s="333"/>
      <c r="U567" s="333"/>
      <c r="V567" s="333"/>
    </row>
    <row r="568" spans="1:22" ht="13.2">
      <c r="A568" s="332"/>
      <c r="B568" s="333"/>
      <c r="C568" s="334"/>
      <c r="D568" s="334"/>
      <c r="E568" s="334"/>
      <c r="F568" s="334"/>
      <c r="G568" s="332"/>
      <c r="H568" s="370"/>
      <c r="I568" s="333"/>
      <c r="J568" s="333"/>
      <c r="K568" s="333"/>
      <c r="L568" s="333"/>
      <c r="M568" s="333"/>
      <c r="N568" s="333"/>
      <c r="O568" s="333"/>
      <c r="P568" s="333"/>
      <c r="Q568" s="333"/>
      <c r="R568" s="333"/>
      <c r="S568" s="333"/>
      <c r="T568" s="333"/>
      <c r="U568" s="333"/>
      <c r="V568" s="333"/>
    </row>
    <row r="569" spans="1:22" ht="13.2">
      <c r="A569" s="332"/>
      <c r="B569" s="333"/>
      <c r="C569" s="334"/>
      <c r="D569" s="334"/>
      <c r="E569" s="334"/>
      <c r="F569" s="334"/>
      <c r="G569" s="332"/>
      <c r="H569" s="370"/>
      <c r="I569" s="333"/>
      <c r="J569" s="333"/>
      <c r="K569" s="333"/>
      <c r="L569" s="333"/>
      <c r="M569" s="333"/>
      <c r="N569" s="333"/>
      <c r="O569" s="333"/>
      <c r="P569" s="333"/>
      <c r="Q569" s="333"/>
      <c r="R569" s="333"/>
      <c r="S569" s="333"/>
      <c r="T569" s="333"/>
      <c r="U569" s="333"/>
      <c r="V569" s="333"/>
    </row>
    <row r="570" spans="1:22" ht="13.2">
      <c r="A570" s="332"/>
      <c r="B570" s="333"/>
      <c r="C570" s="334"/>
      <c r="D570" s="334"/>
      <c r="E570" s="334"/>
      <c r="F570" s="334"/>
      <c r="G570" s="332"/>
      <c r="H570" s="370"/>
      <c r="I570" s="333"/>
      <c r="J570" s="333"/>
      <c r="K570" s="333"/>
      <c r="L570" s="333"/>
      <c r="M570" s="333"/>
      <c r="N570" s="333"/>
      <c r="O570" s="333"/>
      <c r="P570" s="333"/>
      <c r="Q570" s="333"/>
      <c r="R570" s="333"/>
      <c r="S570" s="333"/>
      <c r="T570" s="333"/>
      <c r="U570" s="333"/>
      <c r="V570" s="333"/>
    </row>
    <row r="571" spans="1:22" ht="13.2">
      <c r="A571" s="332"/>
      <c r="B571" s="333"/>
      <c r="C571" s="334"/>
      <c r="D571" s="334"/>
      <c r="E571" s="334"/>
      <c r="F571" s="334"/>
      <c r="G571" s="332"/>
      <c r="H571" s="370"/>
      <c r="I571" s="333"/>
      <c r="J571" s="333"/>
      <c r="K571" s="333"/>
      <c r="L571" s="333"/>
      <c r="M571" s="333"/>
      <c r="N571" s="333"/>
      <c r="O571" s="333"/>
      <c r="P571" s="333"/>
      <c r="Q571" s="333"/>
      <c r="R571" s="333"/>
      <c r="S571" s="333"/>
      <c r="T571" s="333"/>
      <c r="U571" s="333"/>
      <c r="V571" s="333"/>
    </row>
    <row r="572" spans="1:22" ht="13.2">
      <c r="A572" s="332"/>
      <c r="B572" s="333"/>
      <c r="C572" s="334"/>
      <c r="D572" s="334"/>
      <c r="E572" s="334"/>
      <c r="F572" s="334"/>
      <c r="G572" s="332"/>
      <c r="H572" s="370"/>
      <c r="I572" s="333"/>
      <c r="J572" s="333"/>
      <c r="K572" s="333"/>
      <c r="L572" s="333"/>
      <c r="M572" s="333"/>
      <c r="N572" s="333"/>
      <c r="O572" s="333"/>
      <c r="P572" s="333"/>
      <c r="Q572" s="333"/>
      <c r="R572" s="333"/>
      <c r="S572" s="333"/>
      <c r="T572" s="333"/>
      <c r="U572" s="333"/>
      <c r="V572" s="333"/>
    </row>
    <row r="573" spans="1:22" ht="13.2">
      <c r="A573" s="332"/>
      <c r="B573" s="333"/>
      <c r="C573" s="334"/>
      <c r="D573" s="334"/>
      <c r="E573" s="334"/>
      <c r="F573" s="334"/>
      <c r="G573" s="332"/>
      <c r="H573" s="370"/>
      <c r="I573" s="333"/>
      <c r="J573" s="333"/>
      <c r="K573" s="333"/>
      <c r="L573" s="333"/>
      <c r="M573" s="333"/>
      <c r="N573" s="333"/>
      <c r="O573" s="333"/>
      <c r="P573" s="333"/>
      <c r="Q573" s="333"/>
      <c r="R573" s="333"/>
      <c r="S573" s="333"/>
      <c r="T573" s="333"/>
      <c r="U573" s="333"/>
      <c r="V573" s="333"/>
    </row>
    <row r="574" spans="1:22" ht="13.2">
      <c r="A574" s="332"/>
      <c r="B574" s="333"/>
      <c r="C574" s="334"/>
      <c r="D574" s="334"/>
      <c r="E574" s="334"/>
      <c r="F574" s="334"/>
      <c r="G574" s="332"/>
      <c r="H574" s="370"/>
      <c r="I574" s="333"/>
      <c r="J574" s="333"/>
      <c r="K574" s="333"/>
      <c r="L574" s="333"/>
      <c r="M574" s="333"/>
      <c r="N574" s="333"/>
      <c r="O574" s="333"/>
      <c r="P574" s="333"/>
      <c r="Q574" s="333"/>
      <c r="R574" s="333"/>
      <c r="S574" s="333"/>
      <c r="T574" s="333"/>
      <c r="U574" s="333"/>
      <c r="V574" s="333"/>
    </row>
    <row r="575" spans="1:22" ht="13.2">
      <c r="A575" s="332"/>
      <c r="B575" s="333"/>
      <c r="C575" s="334"/>
      <c r="D575" s="334"/>
      <c r="E575" s="334"/>
      <c r="F575" s="334"/>
      <c r="G575" s="332"/>
      <c r="H575" s="370"/>
      <c r="I575" s="333"/>
      <c r="J575" s="333"/>
      <c r="K575" s="333"/>
      <c r="L575" s="333"/>
      <c r="M575" s="333"/>
      <c r="N575" s="333"/>
      <c r="O575" s="333"/>
      <c r="P575" s="333"/>
      <c r="Q575" s="333"/>
      <c r="R575" s="333"/>
      <c r="S575" s="333"/>
      <c r="T575" s="333"/>
      <c r="U575" s="333"/>
      <c r="V575" s="333"/>
    </row>
    <row r="576" spans="1:22" ht="13.2">
      <c r="A576" s="332"/>
      <c r="B576" s="333"/>
      <c r="C576" s="334"/>
      <c r="D576" s="334"/>
      <c r="E576" s="334"/>
      <c r="F576" s="334"/>
      <c r="G576" s="332"/>
      <c r="H576" s="370"/>
      <c r="I576" s="333"/>
      <c r="J576" s="333"/>
      <c r="K576" s="333"/>
      <c r="L576" s="333"/>
      <c r="M576" s="333"/>
      <c r="N576" s="333"/>
      <c r="O576" s="333"/>
      <c r="P576" s="333"/>
      <c r="Q576" s="333"/>
      <c r="R576" s="333"/>
      <c r="S576" s="333"/>
      <c r="T576" s="333"/>
      <c r="U576" s="333"/>
      <c r="V576" s="333"/>
    </row>
    <row r="577" spans="1:22" ht="13.2">
      <c r="A577" s="332"/>
      <c r="B577" s="333"/>
      <c r="C577" s="334"/>
      <c r="D577" s="334"/>
      <c r="E577" s="334"/>
      <c r="F577" s="334"/>
      <c r="G577" s="332"/>
      <c r="H577" s="370"/>
      <c r="I577" s="333"/>
      <c r="J577" s="333"/>
      <c r="K577" s="333"/>
      <c r="L577" s="333"/>
      <c r="M577" s="333"/>
      <c r="N577" s="333"/>
      <c r="O577" s="333"/>
      <c r="P577" s="333"/>
      <c r="Q577" s="333"/>
      <c r="R577" s="333"/>
      <c r="S577" s="333"/>
      <c r="T577" s="333"/>
      <c r="U577" s="333"/>
      <c r="V577" s="333"/>
    </row>
    <row r="578" spans="1:22" ht="13.2">
      <c r="A578" s="332"/>
      <c r="B578" s="333"/>
      <c r="C578" s="334"/>
      <c r="D578" s="334"/>
      <c r="E578" s="334"/>
      <c r="F578" s="334"/>
      <c r="G578" s="332"/>
      <c r="H578" s="370"/>
      <c r="I578" s="333"/>
      <c r="J578" s="333"/>
      <c r="K578" s="333"/>
      <c r="L578" s="333"/>
      <c r="M578" s="333"/>
      <c r="N578" s="333"/>
      <c r="O578" s="333"/>
      <c r="P578" s="333"/>
      <c r="Q578" s="333"/>
      <c r="R578" s="333"/>
      <c r="S578" s="333"/>
      <c r="T578" s="333"/>
      <c r="U578" s="333"/>
      <c r="V578" s="333"/>
    </row>
    <row r="579" spans="1:22" ht="13.2">
      <c r="A579" s="332"/>
      <c r="B579" s="333"/>
      <c r="C579" s="334"/>
      <c r="D579" s="334"/>
      <c r="E579" s="334"/>
      <c r="F579" s="334"/>
      <c r="G579" s="332"/>
      <c r="H579" s="370"/>
      <c r="I579" s="333"/>
      <c r="J579" s="333"/>
      <c r="K579" s="333"/>
      <c r="L579" s="333"/>
      <c r="M579" s="333"/>
      <c r="N579" s="333"/>
      <c r="O579" s="333"/>
      <c r="P579" s="333"/>
      <c r="Q579" s="333"/>
      <c r="R579" s="333"/>
      <c r="S579" s="333"/>
      <c r="T579" s="333"/>
      <c r="U579" s="333"/>
      <c r="V579" s="333"/>
    </row>
    <row r="580" spans="1:22" ht="13.2">
      <c r="A580" s="332"/>
      <c r="B580" s="333"/>
      <c r="C580" s="334"/>
      <c r="D580" s="334"/>
      <c r="E580" s="334"/>
      <c r="F580" s="334"/>
      <c r="G580" s="332"/>
      <c r="H580" s="370"/>
      <c r="I580" s="333"/>
      <c r="J580" s="333"/>
      <c r="K580" s="333"/>
      <c r="L580" s="333"/>
      <c r="M580" s="333"/>
      <c r="N580" s="333"/>
      <c r="O580" s="333"/>
      <c r="P580" s="333"/>
      <c r="Q580" s="333"/>
      <c r="R580" s="333"/>
      <c r="S580" s="333"/>
      <c r="T580" s="333"/>
      <c r="U580" s="333"/>
      <c r="V580" s="333"/>
    </row>
    <row r="581" spans="1:22" ht="13.2">
      <c r="A581" s="332"/>
      <c r="B581" s="333"/>
      <c r="C581" s="334"/>
      <c r="D581" s="334"/>
      <c r="E581" s="334"/>
      <c r="F581" s="334"/>
      <c r="G581" s="332"/>
      <c r="H581" s="370"/>
      <c r="I581" s="333"/>
      <c r="J581" s="333"/>
      <c r="K581" s="333"/>
      <c r="L581" s="333"/>
      <c r="M581" s="333"/>
      <c r="N581" s="333"/>
      <c r="O581" s="333"/>
      <c r="P581" s="333"/>
      <c r="Q581" s="333"/>
      <c r="R581" s="333"/>
      <c r="S581" s="333"/>
      <c r="T581" s="333"/>
      <c r="U581" s="333"/>
      <c r="V581" s="333"/>
    </row>
    <row r="582" spans="1:22" ht="13.2">
      <c r="A582" s="332"/>
      <c r="B582" s="333"/>
      <c r="C582" s="334"/>
      <c r="D582" s="334"/>
      <c r="E582" s="334"/>
      <c r="F582" s="334"/>
      <c r="G582" s="332"/>
      <c r="H582" s="370"/>
      <c r="I582" s="333"/>
      <c r="J582" s="333"/>
      <c r="K582" s="333"/>
      <c r="L582" s="333"/>
      <c r="M582" s="333"/>
      <c r="N582" s="333"/>
      <c r="O582" s="333"/>
      <c r="P582" s="333"/>
      <c r="Q582" s="333"/>
      <c r="R582" s="333"/>
      <c r="S582" s="333"/>
      <c r="T582" s="333"/>
      <c r="U582" s="333"/>
      <c r="V582" s="333"/>
    </row>
    <row r="583" spans="1:22" ht="13.2">
      <c r="A583" s="332"/>
      <c r="B583" s="333"/>
      <c r="C583" s="334"/>
      <c r="D583" s="334"/>
      <c r="E583" s="334"/>
      <c r="F583" s="334"/>
      <c r="G583" s="332"/>
      <c r="H583" s="370"/>
      <c r="I583" s="333"/>
      <c r="J583" s="333"/>
      <c r="K583" s="333"/>
      <c r="L583" s="333"/>
      <c r="M583" s="333"/>
      <c r="N583" s="333"/>
      <c r="O583" s="333"/>
      <c r="P583" s="333"/>
      <c r="Q583" s="333"/>
      <c r="R583" s="333"/>
      <c r="S583" s="333"/>
      <c r="T583" s="333"/>
      <c r="U583" s="333"/>
      <c r="V583" s="333"/>
    </row>
    <row r="584" spans="1:22" ht="13.2">
      <c r="A584" s="332"/>
      <c r="B584" s="333"/>
      <c r="C584" s="334"/>
      <c r="D584" s="334"/>
      <c r="E584" s="334"/>
      <c r="F584" s="334"/>
      <c r="G584" s="332"/>
      <c r="H584" s="370"/>
      <c r="I584" s="333"/>
      <c r="J584" s="333"/>
      <c r="K584" s="333"/>
      <c r="L584" s="333"/>
      <c r="M584" s="333"/>
      <c r="N584" s="333"/>
      <c r="O584" s="333"/>
      <c r="P584" s="333"/>
      <c r="Q584" s="333"/>
      <c r="R584" s="333"/>
      <c r="S584" s="333"/>
      <c r="T584" s="333"/>
      <c r="U584" s="333"/>
      <c r="V584" s="333"/>
    </row>
    <row r="585" spans="1:22" ht="13.2">
      <c r="A585" s="332"/>
      <c r="B585" s="333"/>
      <c r="C585" s="334"/>
      <c r="D585" s="334"/>
      <c r="E585" s="334"/>
      <c r="F585" s="334"/>
      <c r="G585" s="332"/>
      <c r="H585" s="370"/>
      <c r="I585" s="333"/>
      <c r="J585" s="333"/>
      <c r="K585" s="333"/>
      <c r="L585" s="333"/>
      <c r="M585" s="333"/>
      <c r="N585" s="333"/>
      <c r="O585" s="333"/>
      <c r="P585" s="333"/>
      <c r="Q585" s="333"/>
      <c r="R585" s="333"/>
      <c r="S585" s="333"/>
      <c r="T585" s="333"/>
      <c r="U585" s="333"/>
      <c r="V585" s="333"/>
    </row>
    <row r="586" spans="1:22" ht="13.2">
      <c r="A586" s="332"/>
      <c r="B586" s="333"/>
      <c r="C586" s="334"/>
      <c r="D586" s="334"/>
      <c r="E586" s="334"/>
      <c r="F586" s="334"/>
      <c r="G586" s="332"/>
      <c r="H586" s="370"/>
      <c r="I586" s="333"/>
      <c r="J586" s="333"/>
      <c r="K586" s="333"/>
      <c r="L586" s="333"/>
      <c r="M586" s="333"/>
      <c r="N586" s="333"/>
      <c r="O586" s="333"/>
      <c r="P586" s="333"/>
      <c r="Q586" s="333"/>
      <c r="R586" s="333"/>
      <c r="S586" s="333"/>
      <c r="T586" s="333"/>
      <c r="U586" s="333"/>
      <c r="V586" s="333"/>
    </row>
    <row r="587" spans="1:22" ht="13.2">
      <c r="A587" s="332"/>
      <c r="B587" s="333"/>
      <c r="C587" s="334"/>
      <c r="D587" s="334"/>
      <c r="E587" s="334"/>
      <c r="F587" s="334"/>
      <c r="G587" s="332"/>
      <c r="H587" s="370"/>
      <c r="I587" s="333"/>
      <c r="J587" s="333"/>
      <c r="K587" s="333"/>
      <c r="L587" s="333"/>
      <c r="M587" s="333"/>
      <c r="N587" s="333"/>
      <c r="O587" s="333"/>
      <c r="P587" s="333"/>
      <c r="Q587" s="333"/>
      <c r="R587" s="333"/>
      <c r="S587" s="333"/>
      <c r="T587" s="333"/>
      <c r="U587" s="333"/>
      <c r="V587" s="333"/>
    </row>
    <row r="588" spans="1:22" ht="13.2">
      <c r="A588" s="332"/>
      <c r="B588" s="333"/>
      <c r="C588" s="334"/>
      <c r="D588" s="334"/>
      <c r="E588" s="334"/>
      <c r="F588" s="334"/>
      <c r="G588" s="332"/>
      <c r="H588" s="370"/>
      <c r="I588" s="333"/>
      <c r="J588" s="333"/>
      <c r="K588" s="333"/>
      <c r="L588" s="333"/>
      <c r="M588" s="333"/>
      <c r="N588" s="333"/>
      <c r="O588" s="333"/>
      <c r="P588" s="333"/>
      <c r="Q588" s="333"/>
      <c r="R588" s="333"/>
      <c r="S588" s="333"/>
      <c r="T588" s="333"/>
      <c r="U588" s="333"/>
      <c r="V588" s="333"/>
    </row>
    <row r="589" spans="1:22" ht="13.2">
      <c r="A589" s="332"/>
      <c r="B589" s="333"/>
      <c r="C589" s="334"/>
      <c r="D589" s="334"/>
      <c r="E589" s="334"/>
      <c r="F589" s="334"/>
      <c r="G589" s="332"/>
      <c r="H589" s="370"/>
      <c r="I589" s="333"/>
      <c r="J589" s="333"/>
      <c r="K589" s="333"/>
      <c r="L589" s="333"/>
      <c r="M589" s="333"/>
      <c r="N589" s="333"/>
      <c r="O589" s="333"/>
      <c r="P589" s="333"/>
      <c r="Q589" s="333"/>
      <c r="R589" s="333"/>
      <c r="S589" s="333"/>
      <c r="T589" s="333"/>
      <c r="U589" s="333"/>
      <c r="V589" s="333"/>
    </row>
    <row r="590" spans="1:22" ht="13.2">
      <c r="A590" s="332"/>
      <c r="B590" s="333"/>
      <c r="C590" s="334"/>
      <c r="D590" s="334"/>
      <c r="E590" s="334"/>
      <c r="F590" s="334"/>
      <c r="G590" s="332"/>
      <c r="H590" s="370"/>
      <c r="I590" s="333"/>
      <c r="J590" s="333"/>
      <c r="K590" s="333"/>
      <c r="L590" s="333"/>
      <c r="M590" s="333"/>
      <c r="N590" s="333"/>
      <c r="O590" s="333"/>
      <c r="P590" s="333"/>
      <c r="Q590" s="333"/>
      <c r="R590" s="333"/>
      <c r="S590" s="333"/>
      <c r="T590" s="333"/>
      <c r="U590" s="333"/>
      <c r="V590" s="333"/>
    </row>
    <row r="591" spans="1:22" ht="13.2">
      <c r="A591" s="332"/>
      <c r="B591" s="333"/>
      <c r="C591" s="334"/>
      <c r="D591" s="334"/>
      <c r="E591" s="334"/>
      <c r="F591" s="334"/>
      <c r="G591" s="332"/>
      <c r="H591" s="370"/>
      <c r="I591" s="333"/>
      <c r="J591" s="333"/>
      <c r="K591" s="333"/>
      <c r="L591" s="333"/>
      <c r="M591" s="333"/>
      <c r="N591" s="333"/>
      <c r="O591" s="333"/>
      <c r="P591" s="333"/>
      <c r="Q591" s="333"/>
      <c r="R591" s="333"/>
      <c r="S591" s="333"/>
      <c r="T591" s="333"/>
      <c r="U591" s="333"/>
      <c r="V591" s="333"/>
    </row>
    <row r="592" spans="1:22" ht="13.2">
      <c r="A592" s="332"/>
      <c r="B592" s="333"/>
      <c r="C592" s="334"/>
      <c r="D592" s="334"/>
      <c r="E592" s="334"/>
      <c r="F592" s="334"/>
      <c r="G592" s="332"/>
      <c r="H592" s="370"/>
      <c r="I592" s="333"/>
      <c r="J592" s="333"/>
      <c r="K592" s="333"/>
      <c r="L592" s="333"/>
      <c r="M592" s="333"/>
      <c r="N592" s="333"/>
      <c r="O592" s="333"/>
      <c r="P592" s="333"/>
      <c r="Q592" s="333"/>
      <c r="R592" s="333"/>
      <c r="S592" s="333"/>
      <c r="T592" s="333"/>
      <c r="U592" s="333"/>
      <c r="V592" s="333"/>
    </row>
    <row r="593" spans="1:22" ht="13.2">
      <c r="A593" s="332"/>
      <c r="B593" s="333"/>
      <c r="C593" s="334"/>
      <c r="D593" s="334"/>
      <c r="E593" s="334"/>
      <c r="F593" s="334"/>
      <c r="G593" s="332"/>
      <c r="H593" s="370"/>
      <c r="I593" s="333"/>
      <c r="J593" s="333"/>
      <c r="K593" s="333"/>
      <c r="L593" s="333"/>
      <c r="M593" s="333"/>
      <c r="N593" s="333"/>
      <c r="O593" s="333"/>
      <c r="P593" s="333"/>
      <c r="Q593" s="333"/>
      <c r="R593" s="333"/>
      <c r="S593" s="333"/>
      <c r="T593" s="333"/>
      <c r="U593" s="333"/>
      <c r="V593" s="333"/>
    </row>
    <row r="594" spans="1:22" ht="13.2">
      <c r="A594" s="332"/>
      <c r="B594" s="333"/>
      <c r="C594" s="334"/>
      <c r="D594" s="334"/>
      <c r="E594" s="334"/>
      <c r="F594" s="334"/>
      <c r="G594" s="332"/>
      <c r="H594" s="370"/>
      <c r="I594" s="333"/>
      <c r="J594" s="333"/>
      <c r="K594" s="333"/>
      <c r="L594" s="333"/>
      <c r="M594" s="333"/>
      <c r="N594" s="333"/>
      <c r="O594" s="333"/>
      <c r="P594" s="333"/>
      <c r="Q594" s="333"/>
      <c r="R594" s="333"/>
      <c r="S594" s="333"/>
      <c r="T594" s="333"/>
      <c r="U594" s="333"/>
      <c r="V594" s="333"/>
    </row>
    <row r="595" spans="1:22" ht="13.2">
      <c r="A595" s="332"/>
      <c r="B595" s="333"/>
      <c r="C595" s="334"/>
      <c r="D595" s="334"/>
      <c r="E595" s="334"/>
      <c r="F595" s="334"/>
      <c r="G595" s="332"/>
      <c r="H595" s="370"/>
      <c r="I595" s="333"/>
      <c r="J595" s="333"/>
      <c r="K595" s="333"/>
      <c r="L595" s="333"/>
      <c r="M595" s="333"/>
      <c r="N595" s="333"/>
      <c r="O595" s="333"/>
      <c r="P595" s="333"/>
      <c r="Q595" s="333"/>
      <c r="R595" s="333"/>
      <c r="S595" s="333"/>
      <c r="T595" s="333"/>
      <c r="U595" s="333"/>
      <c r="V595" s="333"/>
    </row>
    <row r="596" spans="1:22" ht="13.2">
      <c r="A596" s="332"/>
      <c r="B596" s="333"/>
      <c r="C596" s="334"/>
      <c r="D596" s="334"/>
      <c r="E596" s="334"/>
      <c r="F596" s="334"/>
      <c r="G596" s="332"/>
      <c r="H596" s="370"/>
      <c r="I596" s="333"/>
      <c r="J596" s="333"/>
      <c r="K596" s="333"/>
      <c r="L596" s="333"/>
      <c r="M596" s="333"/>
      <c r="N596" s="333"/>
      <c r="O596" s="333"/>
      <c r="P596" s="333"/>
      <c r="Q596" s="333"/>
      <c r="R596" s="333"/>
      <c r="S596" s="333"/>
      <c r="T596" s="333"/>
      <c r="U596" s="333"/>
      <c r="V596" s="333"/>
    </row>
    <row r="597" spans="1:22" ht="13.2">
      <c r="A597" s="332"/>
      <c r="B597" s="333"/>
      <c r="C597" s="334"/>
      <c r="D597" s="334"/>
      <c r="E597" s="334"/>
      <c r="F597" s="334"/>
      <c r="G597" s="332"/>
      <c r="H597" s="370"/>
      <c r="I597" s="333"/>
      <c r="J597" s="333"/>
      <c r="K597" s="333"/>
      <c r="L597" s="333"/>
      <c r="M597" s="333"/>
      <c r="N597" s="333"/>
      <c r="O597" s="333"/>
      <c r="P597" s="333"/>
      <c r="Q597" s="333"/>
      <c r="R597" s="333"/>
      <c r="S597" s="333"/>
      <c r="T597" s="333"/>
      <c r="U597" s="333"/>
      <c r="V597" s="333"/>
    </row>
    <row r="598" spans="1:22" ht="13.2">
      <c r="A598" s="332"/>
      <c r="B598" s="333"/>
      <c r="C598" s="334"/>
      <c r="D598" s="334"/>
      <c r="E598" s="334"/>
      <c r="F598" s="334"/>
      <c r="G598" s="332"/>
      <c r="H598" s="370"/>
      <c r="I598" s="333"/>
      <c r="J598" s="333"/>
      <c r="K598" s="333"/>
      <c r="L598" s="333"/>
      <c r="M598" s="333"/>
      <c r="N598" s="333"/>
      <c r="O598" s="333"/>
      <c r="P598" s="333"/>
      <c r="Q598" s="333"/>
      <c r="R598" s="333"/>
      <c r="S598" s="333"/>
      <c r="T598" s="333"/>
      <c r="U598" s="333"/>
      <c r="V598" s="333"/>
    </row>
    <row r="599" spans="1:22" ht="13.2">
      <c r="A599" s="332"/>
      <c r="B599" s="333"/>
      <c r="C599" s="334"/>
      <c r="D599" s="334"/>
      <c r="E599" s="334"/>
      <c r="F599" s="334"/>
      <c r="G599" s="332"/>
      <c r="H599" s="370"/>
      <c r="I599" s="333"/>
      <c r="J599" s="333"/>
      <c r="K599" s="333"/>
      <c r="L599" s="333"/>
      <c r="M599" s="333"/>
      <c r="N599" s="333"/>
      <c r="O599" s="333"/>
      <c r="P599" s="333"/>
      <c r="Q599" s="333"/>
      <c r="R599" s="333"/>
      <c r="S599" s="333"/>
      <c r="T599" s="333"/>
      <c r="U599" s="333"/>
      <c r="V599" s="333"/>
    </row>
    <row r="600" spans="1:22" ht="13.2">
      <c r="A600" s="332"/>
      <c r="B600" s="333"/>
      <c r="C600" s="334"/>
      <c r="D600" s="334"/>
      <c r="E600" s="334"/>
      <c r="F600" s="334"/>
      <c r="G600" s="332"/>
      <c r="H600" s="370"/>
      <c r="I600" s="333"/>
      <c r="J600" s="333"/>
      <c r="K600" s="333"/>
      <c r="L600" s="333"/>
      <c r="M600" s="333"/>
      <c r="N600" s="333"/>
      <c r="O600" s="333"/>
      <c r="P600" s="333"/>
      <c r="Q600" s="333"/>
      <c r="R600" s="333"/>
      <c r="S600" s="333"/>
      <c r="T600" s="333"/>
      <c r="U600" s="333"/>
      <c r="V600" s="333"/>
    </row>
    <row r="601" spans="1:22" ht="13.2">
      <c r="A601" s="332"/>
      <c r="B601" s="333"/>
      <c r="C601" s="334"/>
      <c r="D601" s="334"/>
      <c r="E601" s="334"/>
      <c r="F601" s="334"/>
      <c r="G601" s="332"/>
      <c r="H601" s="370"/>
      <c r="I601" s="333"/>
      <c r="J601" s="333"/>
      <c r="K601" s="333"/>
      <c r="L601" s="333"/>
      <c r="M601" s="333"/>
      <c r="N601" s="333"/>
      <c r="O601" s="333"/>
      <c r="P601" s="333"/>
      <c r="Q601" s="333"/>
      <c r="R601" s="333"/>
      <c r="S601" s="333"/>
      <c r="T601" s="333"/>
      <c r="U601" s="333"/>
      <c r="V601" s="333"/>
    </row>
    <row r="602" spans="1:22" ht="13.2">
      <c r="A602" s="332"/>
      <c r="B602" s="333"/>
      <c r="C602" s="334"/>
      <c r="D602" s="334"/>
      <c r="E602" s="334"/>
      <c r="F602" s="334"/>
      <c r="G602" s="332"/>
      <c r="H602" s="370"/>
      <c r="I602" s="333"/>
      <c r="J602" s="333"/>
      <c r="K602" s="333"/>
      <c r="L602" s="333"/>
      <c r="M602" s="333"/>
      <c r="N602" s="333"/>
      <c r="O602" s="333"/>
      <c r="P602" s="333"/>
      <c r="Q602" s="333"/>
      <c r="R602" s="333"/>
      <c r="S602" s="333"/>
      <c r="T602" s="333"/>
      <c r="U602" s="333"/>
      <c r="V602" s="333"/>
    </row>
    <row r="603" spans="1:22" ht="13.2">
      <c r="A603" s="332"/>
      <c r="B603" s="333"/>
      <c r="C603" s="334"/>
      <c r="D603" s="334"/>
      <c r="E603" s="334"/>
      <c r="F603" s="334"/>
      <c r="G603" s="332"/>
      <c r="H603" s="370"/>
      <c r="I603" s="333"/>
      <c r="J603" s="333"/>
      <c r="K603" s="333"/>
      <c r="L603" s="333"/>
      <c r="M603" s="333"/>
      <c r="N603" s="333"/>
      <c r="O603" s="333"/>
      <c r="P603" s="333"/>
      <c r="Q603" s="333"/>
      <c r="R603" s="333"/>
      <c r="S603" s="333"/>
      <c r="T603" s="333"/>
      <c r="U603" s="333"/>
      <c r="V603" s="333"/>
    </row>
    <row r="604" spans="1:22" ht="13.2">
      <c r="A604" s="332"/>
      <c r="B604" s="333"/>
      <c r="C604" s="334"/>
      <c r="D604" s="334"/>
      <c r="E604" s="334"/>
      <c r="F604" s="334"/>
      <c r="G604" s="332"/>
      <c r="H604" s="370"/>
      <c r="I604" s="333"/>
      <c r="J604" s="333"/>
      <c r="K604" s="333"/>
      <c r="L604" s="333"/>
      <c r="M604" s="333"/>
      <c r="N604" s="333"/>
      <c r="O604" s="333"/>
      <c r="P604" s="333"/>
      <c r="Q604" s="333"/>
      <c r="R604" s="333"/>
      <c r="S604" s="333"/>
      <c r="T604" s="333"/>
      <c r="U604" s="333"/>
      <c r="V604" s="333"/>
    </row>
    <row r="605" spans="1:22" ht="13.2">
      <c r="A605" s="332"/>
      <c r="B605" s="333"/>
      <c r="C605" s="334"/>
      <c r="D605" s="334"/>
      <c r="E605" s="334"/>
      <c r="F605" s="334"/>
      <c r="G605" s="332"/>
      <c r="H605" s="370"/>
      <c r="I605" s="333"/>
      <c r="J605" s="333"/>
      <c r="K605" s="333"/>
      <c r="L605" s="333"/>
      <c r="M605" s="333"/>
      <c r="N605" s="333"/>
      <c r="O605" s="333"/>
      <c r="P605" s="333"/>
      <c r="Q605" s="333"/>
      <c r="R605" s="333"/>
      <c r="S605" s="333"/>
      <c r="T605" s="333"/>
      <c r="U605" s="333"/>
      <c r="V605" s="333"/>
    </row>
    <row r="606" spans="1:22" ht="13.2">
      <c r="A606" s="332"/>
      <c r="B606" s="333"/>
      <c r="C606" s="334"/>
      <c r="D606" s="334"/>
      <c r="E606" s="334"/>
      <c r="F606" s="334"/>
      <c r="G606" s="332"/>
      <c r="H606" s="370"/>
      <c r="I606" s="333"/>
      <c r="J606" s="333"/>
      <c r="K606" s="333"/>
      <c r="L606" s="333"/>
      <c r="M606" s="333"/>
      <c r="N606" s="333"/>
      <c r="O606" s="333"/>
      <c r="P606" s="333"/>
      <c r="Q606" s="333"/>
      <c r="R606" s="333"/>
      <c r="S606" s="333"/>
      <c r="T606" s="333"/>
      <c r="U606" s="333"/>
      <c r="V606" s="333"/>
    </row>
    <row r="607" spans="1:22" ht="13.2">
      <c r="A607" s="332"/>
      <c r="B607" s="333"/>
      <c r="C607" s="334"/>
      <c r="D607" s="334"/>
      <c r="E607" s="334"/>
      <c r="F607" s="334"/>
      <c r="G607" s="332"/>
      <c r="H607" s="370"/>
      <c r="I607" s="333"/>
      <c r="J607" s="333"/>
      <c r="K607" s="333"/>
      <c r="L607" s="333"/>
      <c r="M607" s="333"/>
      <c r="N607" s="333"/>
      <c r="O607" s="333"/>
      <c r="P607" s="333"/>
      <c r="Q607" s="333"/>
      <c r="R607" s="333"/>
      <c r="S607" s="333"/>
      <c r="T607" s="333"/>
      <c r="U607" s="333"/>
      <c r="V607" s="333"/>
    </row>
    <row r="608" spans="1:22" ht="13.2">
      <c r="A608" s="332"/>
      <c r="B608" s="333"/>
      <c r="C608" s="334"/>
      <c r="D608" s="334"/>
      <c r="E608" s="334"/>
      <c r="F608" s="334"/>
      <c r="G608" s="332"/>
      <c r="H608" s="370"/>
      <c r="I608" s="333"/>
      <c r="J608" s="333"/>
      <c r="K608" s="333"/>
      <c r="L608" s="333"/>
      <c r="M608" s="333"/>
      <c r="N608" s="333"/>
      <c r="O608" s="333"/>
      <c r="P608" s="333"/>
      <c r="Q608" s="333"/>
      <c r="R608" s="333"/>
      <c r="S608" s="333"/>
      <c r="T608" s="333"/>
      <c r="U608" s="333"/>
      <c r="V608" s="333"/>
    </row>
    <row r="609" spans="1:22" ht="13.2">
      <c r="A609" s="332"/>
      <c r="B609" s="333"/>
      <c r="C609" s="334"/>
      <c r="D609" s="334"/>
      <c r="E609" s="334"/>
      <c r="F609" s="334"/>
      <c r="G609" s="332"/>
      <c r="H609" s="370"/>
      <c r="I609" s="333"/>
      <c r="J609" s="333"/>
      <c r="K609" s="333"/>
      <c r="L609" s="333"/>
      <c r="M609" s="333"/>
      <c r="N609" s="333"/>
      <c r="O609" s="333"/>
      <c r="P609" s="333"/>
      <c r="Q609" s="333"/>
      <c r="R609" s="333"/>
      <c r="S609" s="333"/>
      <c r="T609" s="333"/>
      <c r="U609" s="333"/>
      <c r="V609" s="333"/>
    </row>
    <row r="610" spans="1:22" ht="13.2">
      <c r="A610" s="332"/>
      <c r="B610" s="333"/>
      <c r="C610" s="334"/>
      <c r="D610" s="334"/>
      <c r="E610" s="334"/>
      <c r="F610" s="334"/>
      <c r="G610" s="332"/>
      <c r="H610" s="370"/>
      <c r="I610" s="333"/>
      <c r="J610" s="333"/>
      <c r="K610" s="333"/>
      <c r="L610" s="333"/>
      <c r="M610" s="333"/>
      <c r="N610" s="333"/>
      <c r="O610" s="333"/>
      <c r="P610" s="333"/>
      <c r="Q610" s="333"/>
      <c r="R610" s="333"/>
      <c r="S610" s="333"/>
      <c r="T610" s="333"/>
      <c r="U610" s="333"/>
      <c r="V610" s="333"/>
    </row>
    <row r="611" spans="1:22" ht="13.2">
      <c r="A611" s="332"/>
      <c r="B611" s="333"/>
      <c r="C611" s="334"/>
      <c r="D611" s="334"/>
      <c r="E611" s="334"/>
      <c r="F611" s="334"/>
      <c r="G611" s="332"/>
      <c r="H611" s="370"/>
      <c r="I611" s="333"/>
      <c r="J611" s="333"/>
      <c r="K611" s="333"/>
      <c r="L611" s="333"/>
      <c r="M611" s="333"/>
      <c r="N611" s="333"/>
      <c r="O611" s="333"/>
      <c r="P611" s="333"/>
      <c r="Q611" s="333"/>
      <c r="R611" s="333"/>
      <c r="S611" s="333"/>
      <c r="T611" s="333"/>
      <c r="U611" s="333"/>
      <c r="V611" s="333"/>
    </row>
    <row r="612" spans="1:22" ht="13.2">
      <c r="A612" s="332"/>
      <c r="B612" s="333"/>
      <c r="C612" s="334"/>
      <c r="D612" s="334"/>
      <c r="E612" s="334"/>
      <c r="F612" s="334"/>
      <c r="G612" s="332"/>
      <c r="H612" s="370"/>
      <c r="I612" s="333"/>
      <c r="J612" s="333"/>
      <c r="K612" s="333"/>
      <c r="L612" s="333"/>
      <c r="M612" s="333"/>
      <c r="N612" s="333"/>
      <c r="O612" s="333"/>
      <c r="P612" s="333"/>
      <c r="Q612" s="333"/>
      <c r="R612" s="333"/>
      <c r="S612" s="333"/>
      <c r="T612" s="333"/>
      <c r="U612" s="333"/>
      <c r="V612" s="333"/>
    </row>
    <row r="613" spans="1:22" ht="13.2">
      <c r="A613" s="332"/>
      <c r="B613" s="333"/>
      <c r="C613" s="334"/>
      <c r="D613" s="334"/>
      <c r="E613" s="334"/>
      <c r="F613" s="334"/>
      <c r="G613" s="332"/>
      <c r="H613" s="370"/>
      <c r="I613" s="333"/>
      <c r="J613" s="333"/>
      <c r="K613" s="333"/>
      <c r="L613" s="333"/>
      <c r="M613" s="333"/>
      <c r="N613" s="333"/>
      <c r="O613" s="333"/>
      <c r="P613" s="333"/>
      <c r="Q613" s="333"/>
      <c r="R613" s="333"/>
      <c r="S613" s="333"/>
      <c r="T613" s="333"/>
      <c r="U613" s="333"/>
      <c r="V613" s="333"/>
    </row>
    <row r="614" spans="1:22" ht="13.2">
      <c r="A614" s="332"/>
      <c r="B614" s="333"/>
      <c r="C614" s="334"/>
      <c r="D614" s="334"/>
      <c r="E614" s="334"/>
      <c r="F614" s="334"/>
      <c r="G614" s="332"/>
      <c r="H614" s="370"/>
      <c r="I614" s="333"/>
      <c r="J614" s="333"/>
      <c r="K614" s="333"/>
      <c r="L614" s="333"/>
      <c r="M614" s="333"/>
      <c r="N614" s="333"/>
      <c r="O614" s="333"/>
      <c r="P614" s="333"/>
      <c r="Q614" s="333"/>
      <c r="R614" s="333"/>
      <c r="S614" s="333"/>
      <c r="T614" s="333"/>
      <c r="U614" s="333"/>
      <c r="V614" s="333"/>
    </row>
    <row r="615" spans="1:22" ht="13.2">
      <c r="A615" s="332"/>
      <c r="B615" s="333"/>
      <c r="C615" s="334"/>
      <c r="D615" s="334"/>
      <c r="E615" s="334"/>
      <c r="F615" s="334"/>
      <c r="G615" s="332"/>
      <c r="H615" s="370"/>
      <c r="I615" s="333"/>
      <c r="J615" s="333"/>
      <c r="K615" s="333"/>
      <c r="L615" s="333"/>
      <c r="M615" s="333"/>
      <c r="N615" s="333"/>
      <c r="O615" s="333"/>
      <c r="P615" s="333"/>
      <c r="Q615" s="333"/>
      <c r="R615" s="333"/>
      <c r="S615" s="333"/>
      <c r="T615" s="333"/>
      <c r="U615" s="333"/>
      <c r="V615" s="333"/>
    </row>
    <row r="616" spans="1:22" ht="13.2">
      <c r="A616" s="332"/>
      <c r="B616" s="333"/>
      <c r="C616" s="334"/>
      <c r="D616" s="334"/>
      <c r="E616" s="334"/>
      <c r="F616" s="334"/>
      <c r="G616" s="332"/>
      <c r="H616" s="370"/>
      <c r="I616" s="333"/>
      <c r="J616" s="333"/>
      <c r="K616" s="333"/>
      <c r="L616" s="333"/>
      <c r="M616" s="333"/>
      <c r="N616" s="333"/>
      <c r="O616" s="333"/>
      <c r="P616" s="333"/>
      <c r="Q616" s="333"/>
      <c r="R616" s="333"/>
      <c r="S616" s="333"/>
      <c r="T616" s="333"/>
      <c r="U616" s="333"/>
      <c r="V616" s="333"/>
    </row>
    <row r="617" spans="1:22" ht="13.2">
      <c r="A617" s="332"/>
      <c r="B617" s="333"/>
      <c r="C617" s="334"/>
      <c r="D617" s="334"/>
      <c r="E617" s="334"/>
      <c r="F617" s="334"/>
      <c r="G617" s="332"/>
      <c r="H617" s="370"/>
      <c r="I617" s="333"/>
      <c r="J617" s="333"/>
      <c r="K617" s="333"/>
      <c r="L617" s="333"/>
      <c r="M617" s="333"/>
      <c r="N617" s="333"/>
      <c r="O617" s="333"/>
      <c r="P617" s="333"/>
      <c r="Q617" s="333"/>
      <c r="R617" s="333"/>
      <c r="S617" s="333"/>
      <c r="T617" s="333"/>
      <c r="U617" s="333"/>
      <c r="V617" s="333"/>
    </row>
    <row r="618" spans="1:22" ht="13.2">
      <c r="A618" s="332"/>
      <c r="B618" s="333"/>
      <c r="C618" s="334"/>
      <c r="D618" s="334"/>
      <c r="E618" s="334"/>
      <c r="F618" s="334"/>
      <c r="G618" s="332"/>
      <c r="H618" s="370"/>
      <c r="I618" s="333"/>
      <c r="J618" s="333"/>
      <c r="K618" s="333"/>
      <c r="L618" s="333"/>
      <c r="M618" s="333"/>
      <c r="N618" s="333"/>
      <c r="O618" s="333"/>
      <c r="P618" s="333"/>
      <c r="Q618" s="333"/>
      <c r="R618" s="333"/>
      <c r="S618" s="333"/>
      <c r="T618" s="333"/>
      <c r="U618" s="333"/>
      <c r="V618" s="333"/>
    </row>
    <row r="619" spans="1:22" ht="13.2">
      <c r="A619" s="332"/>
      <c r="B619" s="333"/>
      <c r="C619" s="334"/>
      <c r="D619" s="334"/>
      <c r="E619" s="334"/>
      <c r="F619" s="334"/>
      <c r="G619" s="332"/>
      <c r="H619" s="370"/>
      <c r="I619" s="333"/>
      <c r="J619" s="333"/>
      <c r="K619" s="333"/>
      <c r="L619" s="333"/>
      <c r="M619" s="333"/>
      <c r="N619" s="333"/>
      <c r="O619" s="333"/>
      <c r="P619" s="333"/>
      <c r="Q619" s="333"/>
      <c r="R619" s="333"/>
      <c r="S619" s="333"/>
      <c r="T619" s="333"/>
      <c r="U619" s="333"/>
      <c r="V619" s="333"/>
    </row>
    <row r="620" spans="1:22" ht="13.2">
      <c r="A620" s="332"/>
      <c r="B620" s="333"/>
      <c r="C620" s="334"/>
      <c r="D620" s="334"/>
      <c r="E620" s="334"/>
      <c r="F620" s="334"/>
      <c r="G620" s="332"/>
      <c r="H620" s="370"/>
      <c r="I620" s="333"/>
      <c r="J620" s="333"/>
      <c r="K620" s="333"/>
      <c r="L620" s="333"/>
      <c r="M620" s="333"/>
      <c r="N620" s="333"/>
      <c r="O620" s="333"/>
      <c r="P620" s="333"/>
      <c r="Q620" s="333"/>
      <c r="R620" s="333"/>
      <c r="S620" s="333"/>
      <c r="T620" s="333"/>
      <c r="U620" s="333"/>
      <c r="V620" s="333"/>
    </row>
    <row r="621" spans="1:22" ht="13.2">
      <c r="A621" s="332"/>
      <c r="B621" s="333"/>
      <c r="C621" s="334"/>
      <c r="D621" s="334"/>
      <c r="E621" s="334"/>
      <c r="F621" s="334"/>
      <c r="G621" s="332"/>
      <c r="H621" s="370"/>
      <c r="I621" s="333"/>
      <c r="J621" s="333"/>
      <c r="K621" s="333"/>
      <c r="L621" s="333"/>
      <c r="M621" s="333"/>
      <c r="N621" s="333"/>
      <c r="O621" s="333"/>
      <c r="P621" s="333"/>
      <c r="Q621" s="333"/>
      <c r="R621" s="333"/>
      <c r="S621" s="333"/>
      <c r="T621" s="333"/>
      <c r="U621" s="333"/>
      <c r="V621" s="333"/>
    </row>
    <row r="622" spans="1:22" ht="13.2">
      <c r="A622" s="332"/>
      <c r="B622" s="333"/>
      <c r="C622" s="334"/>
      <c r="D622" s="334"/>
      <c r="E622" s="334"/>
      <c r="F622" s="334"/>
      <c r="G622" s="332"/>
      <c r="H622" s="370"/>
      <c r="I622" s="333"/>
      <c r="J622" s="333"/>
      <c r="K622" s="333"/>
      <c r="L622" s="333"/>
      <c r="M622" s="333"/>
      <c r="N622" s="333"/>
      <c r="O622" s="333"/>
      <c r="P622" s="333"/>
      <c r="Q622" s="333"/>
      <c r="R622" s="333"/>
      <c r="S622" s="333"/>
      <c r="T622" s="333"/>
      <c r="U622" s="333"/>
      <c r="V622" s="333"/>
    </row>
    <row r="623" spans="1:22" ht="13.2">
      <c r="A623" s="332"/>
      <c r="B623" s="333"/>
      <c r="C623" s="334"/>
      <c r="D623" s="334"/>
      <c r="E623" s="334"/>
      <c r="F623" s="334"/>
      <c r="G623" s="332"/>
      <c r="H623" s="370"/>
      <c r="I623" s="333"/>
      <c r="J623" s="333"/>
      <c r="K623" s="333"/>
      <c r="L623" s="333"/>
      <c r="M623" s="333"/>
      <c r="N623" s="333"/>
      <c r="O623" s="333"/>
      <c r="P623" s="333"/>
      <c r="Q623" s="333"/>
      <c r="R623" s="333"/>
      <c r="S623" s="333"/>
      <c r="T623" s="333"/>
      <c r="U623" s="333"/>
      <c r="V623" s="333"/>
    </row>
    <row r="624" spans="1:22" ht="13.2">
      <c r="A624" s="332"/>
      <c r="B624" s="333"/>
      <c r="C624" s="334"/>
      <c r="D624" s="334"/>
      <c r="E624" s="334"/>
      <c r="F624" s="334"/>
      <c r="G624" s="332"/>
      <c r="H624" s="370"/>
      <c r="I624" s="333"/>
      <c r="J624" s="333"/>
      <c r="K624" s="333"/>
      <c r="L624" s="333"/>
      <c r="M624" s="333"/>
      <c r="N624" s="333"/>
      <c r="O624" s="333"/>
      <c r="P624" s="333"/>
      <c r="Q624" s="333"/>
      <c r="R624" s="333"/>
      <c r="S624" s="333"/>
      <c r="T624" s="333"/>
      <c r="U624" s="333"/>
      <c r="V624" s="333"/>
    </row>
    <row r="625" spans="1:22" ht="13.2">
      <c r="A625" s="332"/>
      <c r="B625" s="333"/>
      <c r="C625" s="334"/>
      <c r="D625" s="334"/>
      <c r="E625" s="334"/>
      <c r="F625" s="334"/>
      <c r="G625" s="332"/>
      <c r="H625" s="370"/>
      <c r="I625" s="333"/>
      <c r="J625" s="333"/>
      <c r="K625" s="333"/>
      <c r="L625" s="333"/>
      <c r="M625" s="333"/>
      <c r="N625" s="333"/>
      <c r="O625" s="333"/>
      <c r="P625" s="333"/>
      <c r="Q625" s="333"/>
      <c r="R625" s="333"/>
      <c r="S625" s="333"/>
      <c r="T625" s="333"/>
      <c r="U625" s="333"/>
      <c r="V625" s="333"/>
    </row>
    <row r="626" spans="1:22" ht="13.2">
      <c r="A626" s="332"/>
      <c r="B626" s="333"/>
      <c r="C626" s="334"/>
      <c r="D626" s="334"/>
      <c r="E626" s="334"/>
      <c r="F626" s="334"/>
      <c r="G626" s="332"/>
      <c r="H626" s="370"/>
      <c r="I626" s="333"/>
      <c r="J626" s="333"/>
      <c r="K626" s="333"/>
      <c r="L626" s="333"/>
      <c r="M626" s="333"/>
      <c r="N626" s="333"/>
      <c r="O626" s="333"/>
      <c r="P626" s="333"/>
      <c r="Q626" s="333"/>
      <c r="R626" s="333"/>
      <c r="S626" s="333"/>
      <c r="T626" s="333"/>
      <c r="U626" s="333"/>
      <c r="V626" s="333"/>
    </row>
    <row r="627" spans="1:22" ht="13.2">
      <c r="A627" s="332"/>
      <c r="B627" s="333"/>
      <c r="C627" s="334"/>
      <c r="D627" s="334"/>
      <c r="E627" s="334"/>
      <c r="F627" s="334"/>
      <c r="G627" s="332"/>
      <c r="H627" s="370"/>
      <c r="I627" s="333"/>
      <c r="J627" s="333"/>
      <c r="K627" s="333"/>
      <c r="L627" s="333"/>
      <c r="M627" s="333"/>
      <c r="N627" s="333"/>
      <c r="O627" s="333"/>
      <c r="P627" s="333"/>
      <c r="Q627" s="333"/>
      <c r="R627" s="333"/>
      <c r="S627" s="333"/>
      <c r="T627" s="333"/>
      <c r="U627" s="333"/>
      <c r="V627" s="333"/>
    </row>
    <row r="628" spans="1:22" ht="13.2">
      <c r="A628" s="332"/>
      <c r="B628" s="333"/>
      <c r="C628" s="334"/>
      <c r="D628" s="334"/>
      <c r="E628" s="334"/>
      <c r="F628" s="334"/>
      <c r="G628" s="332"/>
      <c r="H628" s="370"/>
      <c r="I628" s="333"/>
      <c r="J628" s="333"/>
      <c r="K628" s="333"/>
      <c r="L628" s="333"/>
      <c r="M628" s="333"/>
      <c r="N628" s="333"/>
      <c r="O628" s="333"/>
      <c r="P628" s="333"/>
      <c r="Q628" s="333"/>
      <c r="R628" s="333"/>
      <c r="S628" s="333"/>
      <c r="T628" s="333"/>
      <c r="U628" s="333"/>
      <c r="V628" s="333"/>
    </row>
    <row r="629" spans="1:22" ht="13.2">
      <c r="A629" s="332"/>
      <c r="B629" s="333"/>
      <c r="C629" s="334"/>
      <c r="D629" s="334"/>
      <c r="E629" s="334"/>
      <c r="F629" s="334"/>
      <c r="G629" s="332"/>
      <c r="H629" s="370"/>
      <c r="I629" s="333"/>
      <c r="J629" s="333"/>
      <c r="K629" s="333"/>
      <c r="L629" s="333"/>
      <c r="M629" s="333"/>
      <c r="N629" s="333"/>
      <c r="O629" s="333"/>
      <c r="P629" s="333"/>
      <c r="Q629" s="333"/>
      <c r="R629" s="333"/>
      <c r="S629" s="333"/>
      <c r="T629" s="333"/>
      <c r="U629" s="333"/>
      <c r="V629" s="333"/>
    </row>
    <row r="630" spans="1:22" ht="13.2">
      <c r="A630" s="332"/>
      <c r="B630" s="333"/>
      <c r="C630" s="334"/>
      <c r="D630" s="334"/>
      <c r="E630" s="334"/>
      <c r="F630" s="334"/>
      <c r="G630" s="332"/>
      <c r="H630" s="370"/>
      <c r="I630" s="333"/>
      <c r="J630" s="333"/>
      <c r="K630" s="333"/>
      <c r="L630" s="333"/>
      <c r="M630" s="333"/>
      <c r="N630" s="333"/>
      <c r="O630" s="333"/>
      <c r="P630" s="333"/>
      <c r="Q630" s="333"/>
      <c r="R630" s="333"/>
      <c r="S630" s="333"/>
      <c r="T630" s="333"/>
      <c r="U630" s="333"/>
      <c r="V630" s="333"/>
    </row>
    <row r="631" spans="1:22" ht="13.2">
      <c r="A631" s="332"/>
      <c r="B631" s="333"/>
      <c r="C631" s="334"/>
      <c r="D631" s="334"/>
      <c r="E631" s="334"/>
      <c r="F631" s="334"/>
      <c r="G631" s="332"/>
      <c r="H631" s="370"/>
      <c r="I631" s="333"/>
      <c r="J631" s="333"/>
      <c r="K631" s="333"/>
      <c r="L631" s="333"/>
      <c r="M631" s="333"/>
      <c r="N631" s="333"/>
      <c r="O631" s="333"/>
      <c r="P631" s="333"/>
      <c r="Q631" s="333"/>
      <c r="R631" s="333"/>
      <c r="S631" s="333"/>
      <c r="T631" s="333"/>
      <c r="U631" s="333"/>
      <c r="V631" s="333"/>
    </row>
    <row r="632" spans="1:22" ht="13.2">
      <c r="A632" s="332"/>
      <c r="B632" s="333"/>
      <c r="C632" s="334"/>
      <c r="D632" s="334"/>
      <c r="E632" s="334"/>
      <c r="F632" s="334"/>
      <c r="G632" s="332"/>
      <c r="H632" s="370"/>
      <c r="I632" s="333"/>
      <c r="J632" s="333"/>
      <c r="K632" s="333"/>
      <c r="L632" s="333"/>
      <c r="M632" s="333"/>
      <c r="N632" s="333"/>
      <c r="O632" s="333"/>
      <c r="P632" s="333"/>
      <c r="Q632" s="333"/>
      <c r="R632" s="333"/>
      <c r="S632" s="333"/>
      <c r="T632" s="333"/>
      <c r="U632" s="333"/>
      <c r="V632" s="333"/>
    </row>
    <row r="633" spans="1:22" ht="13.2">
      <c r="A633" s="332"/>
      <c r="B633" s="333"/>
      <c r="C633" s="334"/>
      <c r="D633" s="334"/>
      <c r="E633" s="334"/>
      <c r="F633" s="334"/>
      <c r="G633" s="332"/>
      <c r="H633" s="370"/>
      <c r="I633" s="333"/>
      <c r="J633" s="333"/>
      <c r="K633" s="333"/>
      <c r="L633" s="333"/>
      <c r="M633" s="333"/>
      <c r="N633" s="333"/>
      <c r="O633" s="333"/>
      <c r="P633" s="333"/>
      <c r="Q633" s="333"/>
      <c r="R633" s="333"/>
      <c r="S633" s="333"/>
      <c r="T633" s="333"/>
      <c r="U633" s="333"/>
      <c r="V633" s="333"/>
    </row>
    <row r="634" spans="1:22" ht="13.2">
      <c r="A634" s="332"/>
      <c r="B634" s="333"/>
      <c r="C634" s="334"/>
      <c r="D634" s="334"/>
      <c r="E634" s="334"/>
      <c r="F634" s="334"/>
      <c r="G634" s="332"/>
      <c r="H634" s="370"/>
      <c r="I634" s="333"/>
      <c r="J634" s="333"/>
      <c r="K634" s="333"/>
      <c r="L634" s="333"/>
      <c r="M634" s="333"/>
      <c r="N634" s="333"/>
      <c r="O634" s="333"/>
      <c r="P634" s="333"/>
      <c r="Q634" s="333"/>
      <c r="R634" s="333"/>
      <c r="S634" s="333"/>
      <c r="T634" s="333"/>
      <c r="U634" s="333"/>
      <c r="V634" s="333"/>
    </row>
    <row r="635" spans="1:22" ht="13.2">
      <c r="A635" s="332"/>
      <c r="B635" s="333"/>
      <c r="C635" s="334"/>
      <c r="D635" s="334"/>
      <c r="E635" s="334"/>
      <c r="F635" s="334"/>
      <c r="G635" s="332"/>
      <c r="H635" s="370"/>
      <c r="I635" s="333"/>
      <c r="J635" s="333"/>
      <c r="K635" s="333"/>
      <c r="L635" s="333"/>
      <c r="M635" s="333"/>
      <c r="N635" s="333"/>
      <c r="O635" s="333"/>
      <c r="P635" s="333"/>
      <c r="Q635" s="333"/>
      <c r="R635" s="333"/>
      <c r="S635" s="333"/>
      <c r="T635" s="333"/>
      <c r="U635" s="333"/>
      <c r="V635" s="333"/>
    </row>
    <row r="636" spans="1:22" ht="13.2">
      <c r="A636" s="332"/>
      <c r="B636" s="333"/>
      <c r="C636" s="334"/>
      <c r="D636" s="334"/>
      <c r="E636" s="334"/>
      <c r="F636" s="334"/>
      <c r="G636" s="332"/>
      <c r="H636" s="370"/>
      <c r="I636" s="333"/>
      <c r="J636" s="333"/>
      <c r="K636" s="333"/>
      <c r="L636" s="333"/>
      <c r="M636" s="333"/>
      <c r="N636" s="333"/>
      <c r="O636" s="333"/>
      <c r="P636" s="333"/>
      <c r="Q636" s="333"/>
      <c r="R636" s="333"/>
      <c r="S636" s="333"/>
      <c r="T636" s="333"/>
      <c r="U636" s="333"/>
      <c r="V636" s="333"/>
    </row>
    <row r="637" spans="1:22" ht="13.2">
      <c r="A637" s="332"/>
      <c r="B637" s="333"/>
      <c r="C637" s="334"/>
      <c r="D637" s="334"/>
      <c r="E637" s="334"/>
      <c r="F637" s="334"/>
      <c r="G637" s="332"/>
      <c r="H637" s="370"/>
      <c r="I637" s="333"/>
      <c r="J637" s="333"/>
      <c r="K637" s="333"/>
      <c r="L637" s="333"/>
      <c r="M637" s="333"/>
      <c r="N637" s="333"/>
      <c r="O637" s="333"/>
      <c r="P637" s="333"/>
      <c r="Q637" s="333"/>
      <c r="R637" s="333"/>
      <c r="S637" s="333"/>
      <c r="T637" s="333"/>
      <c r="U637" s="333"/>
      <c r="V637" s="333"/>
    </row>
    <row r="638" spans="1:22" ht="13.2">
      <c r="A638" s="332"/>
      <c r="B638" s="333"/>
      <c r="C638" s="334"/>
      <c r="D638" s="334"/>
      <c r="E638" s="334"/>
      <c r="F638" s="334"/>
      <c r="G638" s="332"/>
      <c r="H638" s="370"/>
      <c r="I638" s="333"/>
      <c r="J638" s="333"/>
      <c r="K638" s="333"/>
      <c r="L638" s="333"/>
      <c r="M638" s="333"/>
      <c r="N638" s="333"/>
      <c r="O638" s="333"/>
      <c r="P638" s="333"/>
      <c r="Q638" s="333"/>
      <c r="R638" s="333"/>
      <c r="S638" s="333"/>
      <c r="T638" s="333"/>
      <c r="U638" s="333"/>
      <c r="V638" s="333"/>
    </row>
    <row r="639" spans="1:22" ht="13.2">
      <c r="A639" s="332"/>
      <c r="B639" s="333"/>
      <c r="C639" s="334"/>
      <c r="D639" s="334"/>
      <c r="E639" s="334"/>
      <c r="F639" s="334"/>
      <c r="G639" s="332"/>
      <c r="H639" s="370"/>
      <c r="I639" s="333"/>
      <c r="J639" s="333"/>
      <c r="K639" s="333"/>
      <c r="L639" s="333"/>
      <c r="M639" s="333"/>
      <c r="N639" s="333"/>
      <c r="O639" s="333"/>
      <c r="P639" s="333"/>
      <c r="Q639" s="333"/>
      <c r="R639" s="333"/>
      <c r="S639" s="333"/>
      <c r="T639" s="333"/>
      <c r="U639" s="333"/>
      <c r="V639" s="333"/>
    </row>
    <row r="640" spans="1:22" ht="13.2">
      <c r="A640" s="332"/>
      <c r="B640" s="333"/>
      <c r="C640" s="334"/>
      <c r="D640" s="334"/>
      <c r="E640" s="334"/>
      <c r="F640" s="334"/>
      <c r="G640" s="332"/>
      <c r="H640" s="370"/>
      <c r="I640" s="333"/>
      <c r="J640" s="333"/>
      <c r="K640" s="333"/>
      <c r="L640" s="333"/>
      <c r="M640" s="333"/>
      <c r="N640" s="333"/>
      <c r="O640" s="333"/>
      <c r="P640" s="333"/>
      <c r="Q640" s="333"/>
      <c r="R640" s="333"/>
      <c r="S640" s="333"/>
      <c r="T640" s="333"/>
      <c r="U640" s="333"/>
      <c r="V640" s="333"/>
    </row>
    <row r="641" spans="1:22" ht="13.2">
      <c r="A641" s="332"/>
      <c r="B641" s="333"/>
      <c r="C641" s="334"/>
      <c r="D641" s="334"/>
      <c r="E641" s="334"/>
      <c r="F641" s="334"/>
      <c r="G641" s="332"/>
      <c r="H641" s="370"/>
      <c r="I641" s="333"/>
      <c r="J641" s="333"/>
      <c r="K641" s="333"/>
      <c r="L641" s="333"/>
      <c r="M641" s="333"/>
      <c r="N641" s="333"/>
      <c r="O641" s="333"/>
      <c r="P641" s="333"/>
      <c r="Q641" s="333"/>
      <c r="R641" s="333"/>
      <c r="S641" s="333"/>
      <c r="T641" s="333"/>
      <c r="U641" s="333"/>
      <c r="V641" s="333"/>
    </row>
    <row r="642" spans="1:22" ht="13.2">
      <c r="A642" s="332"/>
      <c r="B642" s="333"/>
      <c r="C642" s="334"/>
      <c r="D642" s="334"/>
      <c r="E642" s="334"/>
      <c r="F642" s="334"/>
      <c r="G642" s="332"/>
      <c r="H642" s="370"/>
      <c r="I642" s="333"/>
      <c r="J642" s="333"/>
      <c r="K642" s="333"/>
      <c r="L642" s="333"/>
      <c r="M642" s="333"/>
      <c r="N642" s="333"/>
      <c r="O642" s="333"/>
      <c r="P642" s="333"/>
      <c r="Q642" s="333"/>
      <c r="R642" s="333"/>
      <c r="S642" s="333"/>
      <c r="T642" s="333"/>
      <c r="U642" s="333"/>
      <c r="V642" s="333"/>
    </row>
    <row r="643" spans="1:22" ht="13.2">
      <c r="A643" s="332"/>
      <c r="B643" s="333"/>
      <c r="C643" s="334"/>
      <c r="D643" s="334"/>
      <c r="E643" s="334"/>
      <c r="F643" s="334"/>
      <c r="G643" s="332"/>
      <c r="H643" s="370"/>
      <c r="I643" s="333"/>
      <c r="J643" s="333"/>
      <c r="K643" s="333"/>
      <c r="L643" s="333"/>
      <c r="M643" s="333"/>
      <c r="N643" s="333"/>
      <c r="O643" s="333"/>
      <c r="P643" s="333"/>
      <c r="Q643" s="333"/>
      <c r="R643" s="333"/>
      <c r="S643" s="333"/>
      <c r="T643" s="333"/>
      <c r="U643" s="333"/>
      <c r="V643" s="333"/>
    </row>
    <row r="644" spans="1:22" ht="13.2">
      <c r="A644" s="332"/>
      <c r="B644" s="333"/>
      <c r="C644" s="334"/>
      <c r="D644" s="334"/>
      <c r="E644" s="334"/>
      <c r="F644" s="334"/>
      <c r="G644" s="332"/>
      <c r="H644" s="370"/>
      <c r="I644" s="333"/>
      <c r="J644" s="333"/>
      <c r="K644" s="333"/>
      <c r="L644" s="333"/>
      <c r="M644" s="333"/>
      <c r="N644" s="333"/>
      <c r="O644" s="333"/>
      <c r="P644" s="333"/>
      <c r="Q644" s="333"/>
      <c r="R644" s="333"/>
      <c r="S644" s="333"/>
      <c r="T644" s="333"/>
      <c r="U644" s="333"/>
      <c r="V644" s="333"/>
    </row>
    <row r="645" spans="1:22" ht="13.2">
      <c r="A645" s="332"/>
      <c r="B645" s="333"/>
      <c r="C645" s="334"/>
      <c r="D645" s="334"/>
      <c r="E645" s="334"/>
      <c r="F645" s="334"/>
      <c r="G645" s="332"/>
      <c r="H645" s="370"/>
      <c r="I645" s="333"/>
      <c r="J645" s="333"/>
      <c r="K645" s="333"/>
      <c r="L645" s="333"/>
      <c r="M645" s="333"/>
      <c r="N645" s="333"/>
      <c r="O645" s="333"/>
      <c r="P645" s="333"/>
      <c r="Q645" s="333"/>
      <c r="R645" s="333"/>
      <c r="S645" s="333"/>
      <c r="T645" s="333"/>
      <c r="U645" s="333"/>
      <c r="V645" s="333"/>
    </row>
    <row r="646" spans="1:22" ht="13.2">
      <c r="A646" s="332"/>
      <c r="B646" s="333"/>
      <c r="C646" s="334"/>
      <c r="D646" s="334"/>
      <c r="E646" s="334"/>
      <c r="F646" s="334"/>
      <c r="G646" s="332"/>
      <c r="H646" s="370"/>
      <c r="I646" s="333"/>
      <c r="J646" s="333"/>
      <c r="K646" s="333"/>
      <c r="L646" s="333"/>
      <c r="M646" s="333"/>
      <c r="N646" s="333"/>
      <c r="O646" s="333"/>
      <c r="P646" s="333"/>
      <c r="Q646" s="333"/>
      <c r="R646" s="333"/>
      <c r="S646" s="333"/>
      <c r="T646" s="333"/>
      <c r="U646" s="333"/>
      <c r="V646" s="333"/>
    </row>
    <row r="647" spans="1:22" ht="13.2">
      <c r="A647" s="332"/>
      <c r="B647" s="333"/>
      <c r="C647" s="334"/>
      <c r="D647" s="334"/>
      <c r="E647" s="334"/>
      <c r="F647" s="334"/>
      <c r="G647" s="332"/>
      <c r="H647" s="370"/>
      <c r="I647" s="333"/>
      <c r="J647" s="333"/>
      <c r="K647" s="333"/>
      <c r="L647" s="333"/>
      <c r="M647" s="333"/>
      <c r="N647" s="333"/>
      <c r="O647" s="333"/>
      <c r="P647" s="333"/>
      <c r="Q647" s="333"/>
      <c r="R647" s="333"/>
      <c r="S647" s="333"/>
      <c r="T647" s="333"/>
      <c r="U647" s="333"/>
      <c r="V647" s="333"/>
    </row>
    <row r="648" spans="1:22" ht="13.2">
      <c r="A648" s="332"/>
      <c r="B648" s="333"/>
      <c r="C648" s="334"/>
      <c r="D648" s="334"/>
      <c r="E648" s="334"/>
      <c r="F648" s="334"/>
      <c r="G648" s="332"/>
      <c r="H648" s="370"/>
      <c r="I648" s="333"/>
      <c r="J648" s="333"/>
      <c r="K648" s="333"/>
      <c r="L648" s="333"/>
      <c r="M648" s="333"/>
      <c r="N648" s="333"/>
      <c r="O648" s="333"/>
      <c r="P648" s="333"/>
      <c r="Q648" s="333"/>
      <c r="R648" s="333"/>
      <c r="S648" s="333"/>
      <c r="T648" s="333"/>
      <c r="U648" s="333"/>
      <c r="V648" s="333"/>
    </row>
    <row r="649" spans="1:22" ht="13.2">
      <c r="A649" s="332"/>
      <c r="B649" s="333"/>
      <c r="C649" s="334"/>
      <c r="D649" s="334"/>
      <c r="E649" s="334"/>
      <c r="F649" s="334"/>
      <c r="G649" s="332"/>
      <c r="H649" s="370"/>
      <c r="I649" s="333"/>
      <c r="J649" s="333"/>
      <c r="K649" s="333"/>
      <c r="L649" s="333"/>
      <c r="M649" s="333"/>
      <c r="N649" s="333"/>
      <c r="O649" s="333"/>
      <c r="P649" s="333"/>
      <c r="Q649" s="333"/>
      <c r="R649" s="333"/>
      <c r="S649" s="333"/>
      <c r="T649" s="333"/>
      <c r="U649" s="333"/>
      <c r="V649" s="333"/>
    </row>
    <row r="650" spans="1:22" ht="13.2">
      <c r="A650" s="332"/>
      <c r="B650" s="333"/>
      <c r="C650" s="334"/>
      <c r="D650" s="334"/>
      <c r="E650" s="334"/>
      <c r="F650" s="334"/>
      <c r="G650" s="332"/>
      <c r="H650" s="370"/>
      <c r="I650" s="333"/>
      <c r="J650" s="333"/>
      <c r="K650" s="333"/>
      <c r="L650" s="333"/>
      <c r="M650" s="333"/>
      <c r="N650" s="333"/>
      <c r="O650" s="333"/>
      <c r="P650" s="333"/>
      <c r="Q650" s="333"/>
      <c r="R650" s="333"/>
      <c r="S650" s="333"/>
      <c r="T650" s="333"/>
      <c r="U650" s="333"/>
      <c r="V650" s="333"/>
    </row>
    <row r="651" spans="1:22" ht="13.2">
      <c r="A651" s="332"/>
      <c r="B651" s="333"/>
      <c r="C651" s="334"/>
      <c r="D651" s="334"/>
      <c r="E651" s="334"/>
      <c r="F651" s="334"/>
      <c r="G651" s="332"/>
      <c r="H651" s="370"/>
      <c r="I651" s="333"/>
      <c r="J651" s="333"/>
      <c r="K651" s="333"/>
      <c r="L651" s="333"/>
      <c r="M651" s="333"/>
      <c r="N651" s="333"/>
      <c r="O651" s="333"/>
      <c r="P651" s="333"/>
      <c r="Q651" s="333"/>
      <c r="R651" s="333"/>
      <c r="S651" s="333"/>
      <c r="T651" s="333"/>
      <c r="U651" s="333"/>
      <c r="V651" s="333"/>
    </row>
    <row r="652" spans="1:22" ht="13.2">
      <c r="A652" s="332"/>
      <c r="B652" s="333"/>
      <c r="C652" s="334"/>
      <c r="D652" s="334"/>
      <c r="E652" s="334"/>
      <c r="F652" s="334"/>
      <c r="G652" s="332"/>
      <c r="H652" s="370"/>
      <c r="I652" s="333"/>
      <c r="J652" s="333"/>
      <c r="K652" s="333"/>
      <c r="L652" s="333"/>
      <c r="M652" s="333"/>
      <c r="N652" s="333"/>
      <c r="O652" s="333"/>
      <c r="P652" s="333"/>
      <c r="Q652" s="333"/>
      <c r="R652" s="333"/>
      <c r="S652" s="333"/>
      <c r="T652" s="333"/>
      <c r="U652" s="333"/>
      <c r="V652" s="333"/>
    </row>
    <row r="653" spans="1:22" ht="13.2">
      <c r="A653" s="332"/>
      <c r="B653" s="333"/>
      <c r="C653" s="334"/>
      <c r="D653" s="334"/>
      <c r="E653" s="334"/>
      <c r="F653" s="334"/>
      <c r="G653" s="332"/>
      <c r="H653" s="370"/>
      <c r="I653" s="333"/>
      <c r="J653" s="333"/>
      <c r="K653" s="333"/>
      <c r="L653" s="333"/>
      <c r="M653" s="333"/>
      <c r="N653" s="333"/>
      <c r="O653" s="333"/>
      <c r="P653" s="333"/>
      <c r="Q653" s="333"/>
      <c r="R653" s="333"/>
      <c r="S653" s="333"/>
      <c r="T653" s="333"/>
      <c r="U653" s="333"/>
      <c r="V653" s="333"/>
    </row>
    <row r="654" spans="1:22" ht="13.2">
      <c r="A654" s="332"/>
      <c r="B654" s="333"/>
      <c r="C654" s="334"/>
      <c r="D654" s="334"/>
      <c r="E654" s="334"/>
      <c r="F654" s="334"/>
      <c r="G654" s="332"/>
      <c r="H654" s="370"/>
      <c r="I654" s="333"/>
      <c r="J654" s="333"/>
      <c r="K654" s="333"/>
      <c r="L654" s="333"/>
      <c r="M654" s="333"/>
      <c r="N654" s="333"/>
      <c r="O654" s="333"/>
      <c r="P654" s="333"/>
      <c r="Q654" s="333"/>
      <c r="R654" s="333"/>
      <c r="S654" s="333"/>
      <c r="T654" s="333"/>
      <c r="U654" s="333"/>
      <c r="V654" s="333"/>
    </row>
    <row r="655" spans="1:22" ht="13.2">
      <c r="A655" s="332"/>
      <c r="B655" s="333"/>
      <c r="C655" s="334"/>
      <c r="D655" s="334"/>
      <c r="E655" s="334"/>
      <c r="F655" s="334"/>
      <c r="G655" s="332"/>
      <c r="H655" s="370"/>
      <c r="I655" s="333"/>
      <c r="J655" s="333"/>
      <c r="K655" s="333"/>
      <c r="L655" s="333"/>
      <c r="M655" s="333"/>
      <c r="N655" s="333"/>
      <c r="O655" s="333"/>
      <c r="P655" s="333"/>
      <c r="Q655" s="333"/>
      <c r="R655" s="333"/>
      <c r="S655" s="333"/>
      <c r="T655" s="333"/>
      <c r="U655" s="333"/>
      <c r="V655" s="333"/>
    </row>
    <row r="656" spans="1:22" ht="13.2">
      <c r="A656" s="332"/>
      <c r="B656" s="333"/>
      <c r="C656" s="334"/>
      <c r="D656" s="334"/>
      <c r="E656" s="334"/>
      <c r="F656" s="334"/>
      <c r="G656" s="332"/>
      <c r="H656" s="370"/>
      <c r="I656" s="333"/>
      <c r="J656" s="333"/>
      <c r="K656" s="333"/>
      <c r="L656" s="333"/>
      <c r="M656" s="333"/>
      <c r="N656" s="333"/>
      <c r="O656" s="333"/>
      <c r="P656" s="333"/>
      <c r="Q656" s="333"/>
      <c r="R656" s="333"/>
      <c r="S656" s="333"/>
      <c r="T656" s="333"/>
      <c r="U656" s="333"/>
      <c r="V656" s="333"/>
    </row>
    <row r="657" spans="1:22" ht="13.2">
      <c r="A657" s="332"/>
      <c r="B657" s="333"/>
      <c r="C657" s="334"/>
      <c r="D657" s="334"/>
      <c r="E657" s="334"/>
      <c r="F657" s="334"/>
      <c r="G657" s="332"/>
      <c r="H657" s="370"/>
      <c r="I657" s="333"/>
      <c r="J657" s="333"/>
      <c r="K657" s="333"/>
      <c r="L657" s="333"/>
      <c r="M657" s="333"/>
      <c r="N657" s="333"/>
      <c r="O657" s="333"/>
      <c r="P657" s="333"/>
      <c r="Q657" s="333"/>
      <c r="R657" s="333"/>
      <c r="S657" s="333"/>
      <c r="T657" s="333"/>
      <c r="U657" s="333"/>
      <c r="V657" s="333"/>
    </row>
    <row r="658" spans="1:22" ht="13.2">
      <c r="A658" s="332"/>
      <c r="B658" s="333"/>
      <c r="C658" s="334"/>
      <c r="D658" s="334"/>
      <c r="E658" s="334"/>
      <c r="F658" s="334"/>
      <c r="G658" s="332"/>
      <c r="H658" s="370"/>
      <c r="I658" s="333"/>
      <c r="J658" s="333"/>
      <c r="K658" s="333"/>
      <c r="L658" s="333"/>
      <c r="M658" s="333"/>
      <c r="N658" s="333"/>
      <c r="O658" s="333"/>
      <c r="P658" s="333"/>
      <c r="Q658" s="333"/>
      <c r="R658" s="333"/>
      <c r="S658" s="333"/>
      <c r="T658" s="333"/>
      <c r="U658" s="333"/>
      <c r="V658" s="333"/>
    </row>
    <row r="659" spans="1:22" ht="13.2">
      <c r="A659" s="332"/>
      <c r="B659" s="333"/>
      <c r="C659" s="334"/>
      <c r="D659" s="334"/>
      <c r="E659" s="334"/>
      <c r="F659" s="334"/>
      <c r="G659" s="332"/>
      <c r="H659" s="370"/>
      <c r="I659" s="333"/>
      <c r="J659" s="333"/>
      <c r="K659" s="333"/>
      <c r="L659" s="333"/>
      <c r="M659" s="333"/>
      <c r="N659" s="333"/>
      <c r="O659" s="333"/>
      <c r="P659" s="333"/>
      <c r="Q659" s="333"/>
      <c r="R659" s="333"/>
      <c r="S659" s="333"/>
      <c r="T659" s="333"/>
      <c r="U659" s="333"/>
      <c r="V659" s="333"/>
    </row>
    <row r="660" spans="1:22" ht="13.2">
      <c r="A660" s="332"/>
      <c r="B660" s="333"/>
      <c r="C660" s="334"/>
      <c r="D660" s="334"/>
      <c r="E660" s="334"/>
      <c r="F660" s="334"/>
      <c r="G660" s="332"/>
      <c r="H660" s="370"/>
      <c r="I660" s="333"/>
      <c r="J660" s="333"/>
      <c r="K660" s="333"/>
      <c r="L660" s="333"/>
      <c r="M660" s="333"/>
      <c r="N660" s="333"/>
      <c r="O660" s="333"/>
      <c r="P660" s="333"/>
      <c r="Q660" s="333"/>
      <c r="R660" s="333"/>
      <c r="S660" s="333"/>
      <c r="T660" s="333"/>
      <c r="U660" s="333"/>
      <c r="V660" s="333"/>
    </row>
    <row r="661" spans="1:22" ht="13.2">
      <c r="A661" s="332"/>
      <c r="B661" s="333"/>
      <c r="C661" s="334"/>
      <c r="D661" s="334"/>
      <c r="E661" s="334"/>
      <c r="F661" s="334"/>
      <c r="G661" s="332"/>
      <c r="H661" s="370"/>
      <c r="I661" s="333"/>
      <c r="J661" s="333"/>
      <c r="K661" s="333"/>
      <c r="L661" s="333"/>
      <c r="M661" s="333"/>
      <c r="N661" s="333"/>
      <c r="O661" s="333"/>
      <c r="P661" s="333"/>
      <c r="Q661" s="333"/>
      <c r="R661" s="333"/>
      <c r="S661" s="333"/>
      <c r="T661" s="333"/>
      <c r="U661" s="333"/>
      <c r="V661" s="333"/>
    </row>
    <row r="662" spans="1:22" ht="13.2">
      <c r="A662" s="332"/>
      <c r="B662" s="333"/>
      <c r="C662" s="334"/>
      <c r="D662" s="334"/>
      <c r="E662" s="334"/>
      <c r="F662" s="334"/>
      <c r="G662" s="332"/>
      <c r="H662" s="370"/>
      <c r="I662" s="333"/>
      <c r="J662" s="333"/>
      <c r="K662" s="333"/>
      <c r="L662" s="333"/>
      <c r="M662" s="333"/>
      <c r="N662" s="333"/>
      <c r="O662" s="333"/>
      <c r="P662" s="333"/>
      <c r="Q662" s="333"/>
      <c r="R662" s="333"/>
      <c r="S662" s="333"/>
      <c r="T662" s="333"/>
      <c r="U662" s="333"/>
      <c r="V662" s="333"/>
    </row>
    <row r="663" spans="1:22" ht="13.2">
      <c r="A663" s="332"/>
      <c r="B663" s="333"/>
      <c r="C663" s="334"/>
      <c r="D663" s="334"/>
      <c r="E663" s="334"/>
      <c r="F663" s="334"/>
      <c r="G663" s="332"/>
      <c r="H663" s="370"/>
      <c r="I663" s="333"/>
      <c r="J663" s="333"/>
      <c r="K663" s="333"/>
      <c r="L663" s="333"/>
      <c r="M663" s="333"/>
      <c r="N663" s="333"/>
      <c r="O663" s="333"/>
      <c r="P663" s="333"/>
      <c r="Q663" s="333"/>
      <c r="R663" s="333"/>
      <c r="S663" s="333"/>
      <c r="T663" s="333"/>
      <c r="U663" s="333"/>
      <c r="V663" s="333"/>
    </row>
    <row r="664" spans="1:22" ht="13.2">
      <c r="A664" s="332"/>
      <c r="B664" s="333"/>
      <c r="C664" s="334"/>
      <c r="D664" s="334"/>
      <c r="E664" s="334"/>
      <c r="F664" s="334"/>
      <c r="G664" s="332"/>
      <c r="H664" s="370"/>
      <c r="I664" s="333"/>
      <c r="J664" s="333"/>
      <c r="K664" s="333"/>
      <c r="L664" s="333"/>
      <c r="M664" s="333"/>
      <c r="N664" s="333"/>
      <c r="O664" s="333"/>
      <c r="P664" s="333"/>
      <c r="Q664" s="333"/>
      <c r="R664" s="333"/>
      <c r="S664" s="333"/>
      <c r="T664" s="333"/>
      <c r="U664" s="333"/>
      <c r="V664" s="333"/>
    </row>
    <row r="665" spans="1:22" ht="13.2">
      <c r="A665" s="332"/>
      <c r="B665" s="333"/>
      <c r="C665" s="334"/>
      <c r="D665" s="334"/>
      <c r="E665" s="334"/>
      <c r="F665" s="334"/>
      <c r="G665" s="332"/>
      <c r="H665" s="370"/>
      <c r="I665" s="333"/>
      <c r="J665" s="333"/>
      <c r="K665" s="333"/>
      <c r="L665" s="333"/>
      <c r="M665" s="333"/>
      <c r="N665" s="333"/>
      <c r="O665" s="333"/>
      <c r="P665" s="333"/>
      <c r="Q665" s="333"/>
      <c r="R665" s="333"/>
      <c r="S665" s="333"/>
      <c r="T665" s="333"/>
      <c r="U665" s="333"/>
      <c r="V665" s="333"/>
    </row>
    <row r="666" spans="1:22" ht="13.2">
      <c r="A666" s="332"/>
      <c r="B666" s="333"/>
      <c r="C666" s="334"/>
      <c r="D666" s="334"/>
      <c r="E666" s="334"/>
      <c r="F666" s="334"/>
      <c r="G666" s="332"/>
      <c r="H666" s="370"/>
      <c r="I666" s="333"/>
      <c r="J666" s="333"/>
      <c r="K666" s="333"/>
      <c r="L666" s="333"/>
      <c r="M666" s="333"/>
      <c r="N666" s="333"/>
      <c r="O666" s="333"/>
      <c r="P666" s="333"/>
      <c r="Q666" s="333"/>
      <c r="R666" s="333"/>
      <c r="S666" s="333"/>
      <c r="T666" s="333"/>
      <c r="U666" s="333"/>
      <c r="V666" s="333"/>
    </row>
    <row r="667" spans="1:22" ht="13.2">
      <c r="A667" s="332"/>
      <c r="B667" s="333"/>
      <c r="C667" s="334"/>
      <c r="D667" s="334"/>
      <c r="E667" s="334"/>
      <c r="F667" s="334"/>
      <c r="G667" s="332"/>
      <c r="H667" s="370"/>
      <c r="I667" s="333"/>
      <c r="J667" s="333"/>
      <c r="K667" s="333"/>
      <c r="L667" s="333"/>
      <c r="M667" s="333"/>
      <c r="N667" s="333"/>
      <c r="O667" s="333"/>
      <c r="P667" s="333"/>
      <c r="Q667" s="333"/>
      <c r="R667" s="333"/>
      <c r="S667" s="333"/>
      <c r="T667" s="333"/>
      <c r="U667" s="333"/>
      <c r="V667" s="333"/>
    </row>
    <row r="668" spans="1:22" ht="13.2">
      <c r="A668" s="332"/>
      <c r="B668" s="333"/>
      <c r="C668" s="334"/>
      <c r="D668" s="334"/>
      <c r="E668" s="334"/>
      <c r="F668" s="334"/>
      <c r="G668" s="332"/>
      <c r="H668" s="370"/>
      <c r="I668" s="333"/>
      <c r="J668" s="333"/>
      <c r="K668" s="333"/>
      <c r="L668" s="333"/>
      <c r="M668" s="333"/>
      <c r="N668" s="333"/>
      <c r="O668" s="333"/>
      <c r="P668" s="333"/>
      <c r="Q668" s="333"/>
      <c r="R668" s="333"/>
      <c r="S668" s="333"/>
      <c r="T668" s="333"/>
      <c r="U668" s="333"/>
      <c r="V668" s="333"/>
    </row>
    <row r="669" spans="1:22" ht="13.2">
      <c r="A669" s="332"/>
      <c r="B669" s="333"/>
      <c r="C669" s="334"/>
      <c r="D669" s="334"/>
      <c r="E669" s="334"/>
      <c r="F669" s="334"/>
      <c r="G669" s="332"/>
      <c r="H669" s="370"/>
      <c r="I669" s="333"/>
      <c r="J669" s="333"/>
      <c r="K669" s="333"/>
      <c r="L669" s="333"/>
      <c r="M669" s="333"/>
      <c r="N669" s="333"/>
      <c r="O669" s="333"/>
      <c r="P669" s="333"/>
      <c r="Q669" s="333"/>
      <c r="R669" s="333"/>
      <c r="S669" s="333"/>
      <c r="T669" s="333"/>
      <c r="U669" s="333"/>
      <c r="V669" s="333"/>
    </row>
    <row r="670" spans="1:22" ht="13.2">
      <c r="A670" s="332"/>
      <c r="B670" s="333"/>
      <c r="C670" s="334"/>
      <c r="D670" s="334"/>
      <c r="E670" s="334"/>
      <c r="F670" s="334"/>
      <c r="G670" s="332"/>
      <c r="H670" s="370"/>
      <c r="I670" s="333"/>
      <c r="J670" s="333"/>
      <c r="K670" s="333"/>
      <c r="L670" s="333"/>
      <c r="M670" s="333"/>
      <c r="N670" s="333"/>
      <c r="O670" s="333"/>
      <c r="P670" s="333"/>
      <c r="Q670" s="333"/>
      <c r="R670" s="333"/>
      <c r="S670" s="333"/>
      <c r="T670" s="333"/>
      <c r="U670" s="333"/>
      <c r="V670" s="333"/>
    </row>
    <row r="671" spans="1:22" ht="13.2">
      <c r="A671" s="332"/>
      <c r="B671" s="333"/>
      <c r="C671" s="334"/>
      <c r="D671" s="334"/>
      <c r="E671" s="334"/>
      <c r="F671" s="334"/>
      <c r="G671" s="332"/>
      <c r="H671" s="370"/>
      <c r="I671" s="333"/>
      <c r="J671" s="333"/>
      <c r="K671" s="333"/>
      <c r="L671" s="333"/>
      <c r="M671" s="333"/>
      <c r="N671" s="333"/>
      <c r="O671" s="333"/>
      <c r="P671" s="333"/>
      <c r="Q671" s="333"/>
      <c r="R671" s="333"/>
      <c r="S671" s="333"/>
      <c r="T671" s="333"/>
      <c r="U671" s="333"/>
      <c r="V671" s="333"/>
    </row>
    <row r="672" spans="1:22" ht="13.2">
      <c r="A672" s="332"/>
      <c r="B672" s="333"/>
      <c r="C672" s="334"/>
      <c r="D672" s="334"/>
      <c r="E672" s="334"/>
      <c r="F672" s="334"/>
      <c r="G672" s="332"/>
      <c r="H672" s="370"/>
      <c r="I672" s="333"/>
      <c r="J672" s="333"/>
      <c r="K672" s="333"/>
      <c r="L672" s="333"/>
      <c r="M672" s="333"/>
      <c r="N672" s="333"/>
      <c r="O672" s="333"/>
      <c r="P672" s="333"/>
      <c r="Q672" s="333"/>
      <c r="R672" s="333"/>
      <c r="S672" s="333"/>
      <c r="T672" s="333"/>
      <c r="U672" s="333"/>
      <c r="V672" s="333"/>
    </row>
    <row r="673" spans="1:22" ht="13.2">
      <c r="A673" s="332"/>
      <c r="B673" s="333"/>
      <c r="C673" s="334"/>
      <c r="D673" s="334"/>
      <c r="E673" s="334"/>
      <c r="F673" s="334"/>
      <c r="G673" s="332"/>
      <c r="H673" s="370"/>
      <c r="I673" s="333"/>
      <c r="J673" s="333"/>
      <c r="K673" s="333"/>
      <c r="L673" s="333"/>
      <c r="M673" s="333"/>
      <c r="N673" s="333"/>
      <c r="O673" s="333"/>
      <c r="P673" s="333"/>
      <c r="Q673" s="333"/>
      <c r="R673" s="333"/>
      <c r="S673" s="333"/>
      <c r="T673" s="333"/>
      <c r="U673" s="333"/>
      <c r="V673" s="333"/>
    </row>
    <row r="674" spans="1:22" ht="13.2">
      <c r="A674" s="332"/>
      <c r="B674" s="333"/>
      <c r="C674" s="334"/>
      <c r="D674" s="334"/>
      <c r="E674" s="334"/>
      <c r="F674" s="334"/>
      <c r="G674" s="332"/>
      <c r="H674" s="370"/>
      <c r="I674" s="333"/>
      <c r="J674" s="333"/>
      <c r="K674" s="333"/>
      <c r="L674" s="333"/>
      <c r="M674" s="333"/>
      <c r="N674" s="333"/>
      <c r="O674" s="333"/>
      <c r="P674" s="333"/>
      <c r="Q674" s="333"/>
      <c r="R674" s="333"/>
      <c r="S674" s="333"/>
      <c r="T674" s="333"/>
      <c r="U674" s="333"/>
      <c r="V674" s="333"/>
    </row>
    <row r="675" spans="1:22" ht="13.2">
      <c r="A675" s="332"/>
      <c r="B675" s="333"/>
      <c r="C675" s="334"/>
      <c r="D675" s="334"/>
      <c r="E675" s="334"/>
      <c r="F675" s="334"/>
      <c r="G675" s="332"/>
      <c r="H675" s="370"/>
      <c r="I675" s="333"/>
      <c r="J675" s="333"/>
      <c r="K675" s="333"/>
      <c r="L675" s="333"/>
      <c r="M675" s="333"/>
      <c r="N675" s="333"/>
      <c r="O675" s="333"/>
      <c r="P675" s="333"/>
      <c r="Q675" s="333"/>
      <c r="R675" s="333"/>
      <c r="S675" s="333"/>
      <c r="T675" s="333"/>
      <c r="U675" s="333"/>
      <c r="V675" s="333"/>
    </row>
    <row r="676" spans="1:22" ht="13.2">
      <c r="A676" s="332"/>
      <c r="B676" s="333"/>
      <c r="C676" s="334"/>
      <c r="D676" s="334"/>
      <c r="E676" s="334"/>
      <c r="F676" s="334"/>
      <c r="G676" s="332"/>
      <c r="H676" s="370"/>
      <c r="I676" s="333"/>
      <c r="J676" s="333"/>
      <c r="K676" s="333"/>
      <c r="L676" s="333"/>
      <c r="M676" s="333"/>
      <c r="N676" s="333"/>
      <c r="O676" s="333"/>
      <c r="P676" s="333"/>
      <c r="Q676" s="333"/>
      <c r="R676" s="333"/>
      <c r="S676" s="333"/>
      <c r="T676" s="333"/>
      <c r="U676" s="333"/>
      <c r="V676" s="333"/>
    </row>
    <row r="677" spans="1:22" ht="13.2">
      <c r="A677" s="332"/>
      <c r="B677" s="333"/>
      <c r="C677" s="334"/>
      <c r="D677" s="334"/>
      <c r="E677" s="334"/>
      <c r="F677" s="334"/>
      <c r="G677" s="332"/>
      <c r="H677" s="370"/>
      <c r="I677" s="333"/>
      <c r="J677" s="333"/>
      <c r="K677" s="333"/>
      <c r="L677" s="333"/>
      <c r="M677" s="333"/>
      <c r="N677" s="333"/>
      <c r="O677" s="333"/>
      <c r="P677" s="333"/>
      <c r="Q677" s="333"/>
      <c r="R677" s="333"/>
      <c r="S677" s="333"/>
      <c r="T677" s="333"/>
      <c r="U677" s="333"/>
      <c r="V677" s="333"/>
    </row>
    <row r="678" spans="1:22" ht="13.2">
      <c r="A678" s="332"/>
      <c r="B678" s="333"/>
      <c r="C678" s="334"/>
      <c r="D678" s="334"/>
      <c r="E678" s="334"/>
      <c r="F678" s="334"/>
      <c r="G678" s="332"/>
      <c r="H678" s="370"/>
      <c r="I678" s="333"/>
      <c r="J678" s="333"/>
      <c r="K678" s="333"/>
      <c r="L678" s="333"/>
      <c r="M678" s="333"/>
      <c r="N678" s="333"/>
      <c r="O678" s="333"/>
      <c r="P678" s="333"/>
      <c r="Q678" s="333"/>
      <c r="R678" s="333"/>
      <c r="S678" s="333"/>
      <c r="T678" s="333"/>
      <c r="U678" s="333"/>
      <c r="V678" s="333"/>
    </row>
    <row r="679" spans="1:22" ht="13.2">
      <c r="A679" s="332"/>
      <c r="B679" s="333"/>
      <c r="C679" s="334"/>
      <c r="D679" s="334"/>
      <c r="E679" s="334"/>
      <c r="F679" s="334"/>
      <c r="G679" s="332"/>
      <c r="H679" s="370"/>
      <c r="I679" s="333"/>
      <c r="J679" s="333"/>
      <c r="K679" s="333"/>
      <c r="L679" s="333"/>
      <c r="M679" s="333"/>
      <c r="N679" s="333"/>
      <c r="O679" s="333"/>
      <c r="P679" s="333"/>
      <c r="Q679" s="333"/>
      <c r="R679" s="333"/>
      <c r="S679" s="333"/>
      <c r="T679" s="333"/>
      <c r="U679" s="333"/>
      <c r="V679" s="333"/>
    </row>
    <row r="680" spans="1:22" ht="13.2">
      <c r="A680" s="332"/>
      <c r="B680" s="333"/>
      <c r="C680" s="334"/>
      <c r="D680" s="334"/>
      <c r="E680" s="334"/>
      <c r="F680" s="334"/>
      <c r="G680" s="332"/>
      <c r="H680" s="370"/>
      <c r="I680" s="333"/>
      <c r="J680" s="333"/>
      <c r="K680" s="333"/>
      <c r="L680" s="333"/>
      <c r="M680" s="333"/>
      <c r="N680" s="333"/>
      <c r="O680" s="333"/>
      <c r="P680" s="333"/>
      <c r="Q680" s="333"/>
      <c r="R680" s="333"/>
      <c r="S680" s="333"/>
      <c r="T680" s="333"/>
      <c r="U680" s="333"/>
      <c r="V680" s="333"/>
    </row>
    <row r="681" spans="1:22" ht="13.2">
      <c r="A681" s="332"/>
      <c r="B681" s="333"/>
      <c r="C681" s="334"/>
      <c r="D681" s="334"/>
      <c r="E681" s="334"/>
      <c r="F681" s="334"/>
      <c r="G681" s="332"/>
      <c r="H681" s="370"/>
      <c r="I681" s="333"/>
      <c r="J681" s="333"/>
      <c r="K681" s="333"/>
      <c r="L681" s="333"/>
      <c r="M681" s="333"/>
      <c r="N681" s="333"/>
      <c r="O681" s="333"/>
      <c r="P681" s="333"/>
      <c r="Q681" s="333"/>
      <c r="R681" s="333"/>
      <c r="S681" s="333"/>
      <c r="T681" s="333"/>
      <c r="U681" s="333"/>
      <c r="V681" s="333"/>
    </row>
    <row r="682" spans="1:22" ht="13.2">
      <c r="A682" s="332"/>
      <c r="B682" s="333"/>
      <c r="C682" s="334"/>
      <c r="D682" s="334"/>
      <c r="E682" s="334"/>
      <c r="F682" s="334"/>
      <c r="G682" s="332"/>
      <c r="H682" s="370"/>
      <c r="I682" s="333"/>
      <c r="J682" s="333"/>
      <c r="K682" s="333"/>
      <c r="L682" s="333"/>
      <c r="M682" s="333"/>
      <c r="N682" s="333"/>
      <c r="O682" s="333"/>
      <c r="P682" s="333"/>
      <c r="Q682" s="333"/>
      <c r="R682" s="333"/>
      <c r="S682" s="333"/>
      <c r="T682" s="333"/>
      <c r="U682" s="333"/>
      <c r="V682" s="333"/>
    </row>
    <row r="683" spans="1:22" ht="13.2">
      <c r="A683" s="332"/>
      <c r="B683" s="333"/>
      <c r="C683" s="334"/>
      <c r="D683" s="334"/>
      <c r="E683" s="334"/>
      <c r="F683" s="334"/>
      <c r="G683" s="332"/>
      <c r="H683" s="370"/>
      <c r="I683" s="333"/>
      <c r="J683" s="333"/>
      <c r="K683" s="333"/>
      <c r="L683" s="333"/>
      <c r="M683" s="333"/>
      <c r="N683" s="333"/>
      <c r="O683" s="333"/>
      <c r="P683" s="333"/>
      <c r="Q683" s="333"/>
      <c r="R683" s="333"/>
      <c r="S683" s="333"/>
      <c r="T683" s="333"/>
      <c r="U683" s="333"/>
      <c r="V683" s="333"/>
    </row>
    <row r="684" spans="1:22" ht="13.2">
      <c r="A684" s="332"/>
      <c r="B684" s="333"/>
      <c r="C684" s="334"/>
      <c r="D684" s="334"/>
      <c r="E684" s="334"/>
      <c r="F684" s="334"/>
      <c r="G684" s="332"/>
      <c r="H684" s="370"/>
      <c r="I684" s="333"/>
      <c r="J684" s="333"/>
      <c r="K684" s="333"/>
      <c r="L684" s="333"/>
      <c r="M684" s="333"/>
      <c r="N684" s="333"/>
      <c r="O684" s="333"/>
      <c r="P684" s="333"/>
      <c r="Q684" s="333"/>
      <c r="R684" s="333"/>
      <c r="S684" s="333"/>
      <c r="T684" s="333"/>
      <c r="U684" s="333"/>
      <c r="V684" s="333"/>
    </row>
    <row r="685" spans="1:22" ht="13.2">
      <c r="A685" s="332"/>
      <c r="B685" s="333"/>
      <c r="C685" s="334"/>
      <c r="D685" s="334"/>
      <c r="E685" s="334"/>
      <c r="F685" s="334"/>
      <c r="G685" s="332"/>
      <c r="H685" s="370"/>
      <c r="I685" s="333"/>
      <c r="J685" s="333"/>
      <c r="K685" s="333"/>
      <c r="L685" s="333"/>
      <c r="M685" s="333"/>
      <c r="N685" s="333"/>
      <c r="O685" s="333"/>
      <c r="P685" s="333"/>
      <c r="Q685" s="333"/>
      <c r="R685" s="333"/>
      <c r="S685" s="333"/>
      <c r="T685" s="333"/>
      <c r="U685" s="333"/>
      <c r="V685" s="333"/>
    </row>
    <row r="686" spans="1:22" ht="13.2">
      <c r="A686" s="332"/>
      <c r="B686" s="333"/>
      <c r="C686" s="334"/>
      <c r="D686" s="334"/>
      <c r="E686" s="334"/>
      <c r="F686" s="334"/>
      <c r="G686" s="332"/>
      <c r="H686" s="370"/>
      <c r="I686" s="333"/>
      <c r="J686" s="333"/>
      <c r="K686" s="333"/>
      <c r="L686" s="333"/>
      <c r="M686" s="333"/>
      <c r="N686" s="333"/>
      <c r="O686" s="333"/>
      <c r="P686" s="333"/>
      <c r="Q686" s="333"/>
      <c r="R686" s="333"/>
      <c r="S686" s="333"/>
      <c r="T686" s="333"/>
      <c r="U686" s="333"/>
      <c r="V686" s="333"/>
    </row>
    <row r="687" spans="1:22" ht="13.2">
      <c r="A687" s="332"/>
      <c r="B687" s="333"/>
      <c r="C687" s="334"/>
      <c r="D687" s="334"/>
      <c r="E687" s="334"/>
      <c r="F687" s="334"/>
      <c r="G687" s="332"/>
      <c r="H687" s="370"/>
      <c r="I687" s="333"/>
      <c r="J687" s="333"/>
      <c r="K687" s="333"/>
      <c r="L687" s="333"/>
      <c r="M687" s="333"/>
      <c r="N687" s="333"/>
      <c r="O687" s="333"/>
      <c r="P687" s="333"/>
      <c r="Q687" s="333"/>
      <c r="R687" s="333"/>
      <c r="S687" s="333"/>
      <c r="T687" s="333"/>
      <c r="U687" s="333"/>
      <c r="V687" s="333"/>
    </row>
    <row r="688" spans="1:22" ht="13.2">
      <c r="A688" s="332"/>
      <c r="B688" s="333"/>
      <c r="C688" s="334"/>
      <c r="D688" s="334"/>
      <c r="E688" s="334"/>
      <c r="F688" s="334"/>
      <c r="G688" s="332"/>
      <c r="H688" s="370"/>
      <c r="I688" s="333"/>
      <c r="J688" s="333"/>
      <c r="K688" s="333"/>
      <c r="L688" s="333"/>
      <c r="M688" s="333"/>
      <c r="N688" s="333"/>
      <c r="O688" s="333"/>
      <c r="P688" s="333"/>
      <c r="Q688" s="333"/>
      <c r="R688" s="333"/>
      <c r="S688" s="333"/>
      <c r="T688" s="333"/>
      <c r="U688" s="333"/>
      <c r="V688" s="333"/>
    </row>
    <row r="689" spans="1:22" ht="13.2">
      <c r="A689" s="332"/>
      <c r="B689" s="333"/>
      <c r="C689" s="334"/>
      <c r="D689" s="334"/>
      <c r="E689" s="334"/>
      <c r="F689" s="334"/>
      <c r="G689" s="332"/>
      <c r="H689" s="370"/>
      <c r="I689" s="333"/>
      <c r="J689" s="333"/>
      <c r="K689" s="333"/>
      <c r="L689" s="333"/>
      <c r="M689" s="333"/>
      <c r="N689" s="333"/>
      <c r="O689" s="333"/>
      <c r="P689" s="333"/>
      <c r="Q689" s="333"/>
      <c r="R689" s="333"/>
      <c r="S689" s="333"/>
      <c r="T689" s="333"/>
      <c r="U689" s="333"/>
      <c r="V689" s="333"/>
    </row>
    <row r="690" spans="1:22" ht="13.2">
      <c r="A690" s="332"/>
      <c r="B690" s="333"/>
      <c r="C690" s="334"/>
      <c r="D690" s="334"/>
      <c r="E690" s="334"/>
      <c r="F690" s="334"/>
      <c r="G690" s="332"/>
      <c r="H690" s="370"/>
      <c r="I690" s="333"/>
      <c r="J690" s="333"/>
      <c r="K690" s="333"/>
      <c r="L690" s="333"/>
      <c r="M690" s="333"/>
      <c r="N690" s="333"/>
      <c r="O690" s="333"/>
      <c r="P690" s="333"/>
      <c r="Q690" s="333"/>
      <c r="R690" s="333"/>
      <c r="S690" s="333"/>
      <c r="T690" s="333"/>
      <c r="U690" s="333"/>
      <c r="V690" s="333"/>
    </row>
    <row r="691" spans="1:22" ht="13.2">
      <c r="A691" s="332"/>
      <c r="B691" s="333"/>
      <c r="C691" s="334"/>
      <c r="D691" s="334"/>
      <c r="E691" s="334"/>
      <c r="F691" s="334"/>
      <c r="G691" s="332"/>
      <c r="H691" s="370"/>
      <c r="I691" s="333"/>
      <c r="J691" s="333"/>
      <c r="K691" s="333"/>
      <c r="L691" s="333"/>
      <c r="M691" s="333"/>
      <c r="N691" s="333"/>
      <c r="O691" s="333"/>
      <c r="P691" s="333"/>
      <c r="Q691" s="333"/>
      <c r="R691" s="333"/>
      <c r="S691" s="333"/>
      <c r="T691" s="333"/>
      <c r="U691" s="333"/>
      <c r="V691" s="333"/>
    </row>
    <row r="692" spans="1:22" ht="13.2">
      <c r="A692" s="332"/>
      <c r="B692" s="333"/>
      <c r="C692" s="334"/>
      <c r="D692" s="334"/>
      <c r="E692" s="334"/>
      <c r="F692" s="334"/>
      <c r="G692" s="332"/>
      <c r="H692" s="370"/>
      <c r="I692" s="333"/>
      <c r="J692" s="333"/>
      <c r="K692" s="333"/>
      <c r="L692" s="333"/>
      <c r="M692" s="333"/>
      <c r="N692" s="333"/>
      <c r="O692" s="333"/>
      <c r="P692" s="333"/>
      <c r="Q692" s="333"/>
      <c r="R692" s="333"/>
      <c r="S692" s="333"/>
      <c r="T692" s="333"/>
      <c r="U692" s="333"/>
      <c r="V692" s="333"/>
    </row>
    <row r="693" spans="1:22" ht="13.2">
      <c r="A693" s="332"/>
      <c r="B693" s="333"/>
      <c r="C693" s="334"/>
      <c r="D693" s="334"/>
      <c r="E693" s="334"/>
      <c r="F693" s="334"/>
      <c r="G693" s="332"/>
      <c r="H693" s="370"/>
      <c r="I693" s="333"/>
      <c r="J693" s="333"/>
      <c r="K693" s="333"/>
      <c r="L693" s="333"/>
      <c r="M693" s="333"/>
      <c r="N693" s="333"/>
      <c r="O693" s="333"/>
      <c r="P693" s="333"/>
      <c r="Q693" s="333"/>
      <c r="R693" s="333"/>
      <c r="S693" s="333"/>
      <c r="T693" s="333"/>
      <c r="U693" s="333"/>
      <c r="V693" s="333"/>
    </row>
    <row r="694" spans="1:22" ht="13.2">
      <c r="A694" s="332"/>
      <c r="B694" s="333"/>
      <c r="C694" s="334"/>
      <c r="D694" s="334"/>
      <c r="E694" s="334"/>
      <c r="F694" s="334"/>
      <c r="G694" s="332"/>
      <c r="H694" s="370"/>
      <c r="I694" s="333"/>
      <c r="J694" s="333"/>
      <c r="K694" s="333"/>
      <c r="L694" s="333"/>
      <c r="M694" s="333"/>
      <c r="N694" s="333"/>
      <c r="O694" s="333"/>
      <c r="P694" s="333"/>
      <c r="Q694" s="333"/>
      <c r="R694" s="333"/>
      <c r="S694" s="333"/>
      <c r="T694" s="333"/>
      <c r="U694" s="333"/>
      <c r="V694" s="333"/>
    </row>
    <row r="695" spans="1:22" ht="13.2">
      <c r="A695" s="332"/>
      <c r="B695" s="333"/>
      <c r="C695" s="334"/>
      <c r="D695" s="334"/>
      <c r="E695" s="334"/>
      <c r="F695" s="334"/>
      <c r="G695" s="332"/>
      <c r="H695" s="370"/>
      <c r="I695" s="333"/>
      <c r="J695" s="333"/>
      <c r="K695" s="333"/>
      <c r="L695" s="333"/>
      <c r="M695" s="333"/>
      <c r="N695" s="333"/>
      <c r="O695" s="333"/>
      <c r="P695" s="333"/>
      <c r="Q695" s="333"/>
      <c r="R695" s="333"/>
      <c r="S695" s="333"/>
      <c r="T695" s="333"/>
      <c r="U695" s="333"/>
      <c r="V695" s="333"/>
    </row>
    <row r="696" spans="1:22" ht="13.2">
      <c r="A696" s="332"/>
      <c r="B696" s="333"/>
      <c r="C696" s="334"/>
      <c r="D696" s="334"/>
      <c r="E696" s="334"/>
      <c r="F696" s="334"/>
      <c r="G696" s="332"/>
      <c r="H696" s="370"/>
      <c r="I696" s="333"/>
      <c r="J696" s="333"/>
      <c r="K696" s="333"/>
      <c r="L696" s="333"/>
      <c r="M696" s="333"/>
      <c r="N696" s="333"/>
      <c r="O696" s="333"/>
      <c r="P696" s="333"/>
      <c r="Q696" s="333"/>
      <c r="R696" s="333"/>
      <c r="S696" s="333"/>
      <c r="T696" s="333"/>
      <c r="U696" s="333"/>
      <c r="V696" s="333"/>
    </row>
    <row r="697" spans="1:22" ht="13.2">
      <c r="A697" s="332"/>
      <c r="B697" s="333"/>
      <c r="C697" s="334"/>
      <c r="D697" s="334"/>
      <c r="E697" s="334"/>
      <c r="F697" s="334"/>
      <c r="G697" s="332"/>
      <c r="H697" s="370"/>
      <c r="I697" s="333"/>
      <c r="J697" s="333"/>
      <c r="K697" s="333"/>
      <c r="L697" s="333"/>
      <c r="M697" s="333"/>
      <c r="N697" s="333"/>
      <c r="O697" s="333"/>
      <c r="P697" s="333"/>
      <c r="Q697" s="333"/>
      <c r="R697" s="333"/>
      <c r="S697" s="333"/>
      <c r="T697" s="333"/>
      <c r="U697" s="333"/>
      <c r="V697" s="333"/>
    </row>
    <row r="698" spans="1:22" ht="13.2">
      <c r="A698" s="332"/>
      <c r="B698" s="333"/>
      <c r="C698" s="334"/>
      <c r="D698" s="334"/>
      <c r="E698" s="334"/>
      <c r="F698" s="334"/>
      <c r="G698" s="332"/>
      <c r="H698" s="370"/>
      <c r="I698" s="333"/>
      <c r="J698" s="333"/>
      <c r="K698" s="333"/>
      <c r="L698" s="333"/>
      <c r="M698" s="333"/>
      <c r="N698" s="333"/>
      <c r="O698" s="333"/>
      <c r="P698" s="333"/>
      <c r="Q698" s="333"/>
      <c r="R698" s="333"/>
      <c r="S698" s="333"/>
      <c r="T698" s="333"/>
      <c r="U698" s="333"/>
      <c r="V698" s="333"/>
    </row>
    <row r="699" spans="1:22" ht="13.2">
      <c r="A699" s="332"/>
      <c r="B699" s="333"/>
      <c r="C699" s="334"/>
      <c r="D699" s="334"/>
      <c r="E699" s="334"/>
      <c r="F699" s="334"/>
      <c r="G699" s="332"/>
      <c r="H699" s="370"/>
      <c r="I699" s="333"/>
      <c r="J699" s="333"/>
      <c r="K699" s="333"/>
      <c r="L699" s="333"/>
      <c r="M699" s="333"/>
      <c r="N699" s="333"/>
      <c r="O699" s="333"/>
      <c r="P699" s="333"/>
      <c r="Q699" s="333"/>
      <c r="R699" s="333"/>
      <c r="S699" s="333"/>
      <c r="T699" s="333"/>
      <c r="U699" s="333"/>
      <c r="V699" s="333"/>
    </row>
    <row r="700" spans="1:22" ht="13.2">
      <c r="A700" s="332"/>
      <c r="B700" s="333"/>
      <c r="C700" s="334"/>
      <c r="D700" s="334"/>
      <c r="E700" s="334"/>
      <c r="F700" s="334"/>
      <c r="G700" s="332"/>
      <c r="H700" s="370"/>
      <c r="I700" s="333"/>
      <c r="J700" s="333"/>
      <c r="K700" s="333"/>
      <c r="L700" s="333"/>
      <c r="M700" s="333"/>
      <c r="N700" s="333"/>
      <c r="O700" s="333"/>
      <c r="P700" s="333"/>
      <c r="Q700" s="333"/>
      <c r="R700" s="333"/>
      <c r="S700" s="333"/>
      <c r="T700" s="333"/>
      <c r="U700" s="333"/>
      <c r="V700" s="333"/>
    </row>
    <row r="701" spans="1:22" ht="13.2">
      <c r="A701" s="332"/>
      <c r="B701" s="333"/>
      <c r="C701" s="334"/>
      <c r="D701" s="334"/>
      <c r="E701" s="334"/>
      <c r="F701" s="334"/>
      <c r="G701" s="332"/>
      <c r="H701" s="370"/>
      <c r="I701" s="333"/>
      <c r="J701" s="333"/>
      <c r="K701" s="333"/>
      <c r="L701" s="333"/>
      <c r="M701" s="333"/>
      <c r="N701" s="333"/>
      <c r="O701" s="333"/>
      <c r="P701" s="333"/>
      <c r="Q701" s="333"/>
      <c r="R701" s="333"/>
      <c r="S701" s="333"/>
      <c r="T701" s="333"/>
      <c r="U701" s="333"/>
      <c r="V701" s="333"/>
    </row>
    <row r="702" spans="1:22" ht="13.2">
      <c r="A702" s="332"/>
      <c r="B702" s="333"/>
      <c r="C702" s="334"/>
      <c r="D702" s="334"/>
      <c r="E702" s="334"/>
      <c r="F702" s="334"/>
      <c r="G702" s="332"/>
      <c r="H702" s="370"/>
      <c r="I702" s="333"/>
      <c r="J702" s="333"/>
      <c r="K702" s="333"/>
      <c r="L702" s="333"/>
      <c r="M702" s="333"/>
      <c r="N702" s="333"/>
      <c r="O702" s="333"/>
      <c r="P702" s="333"/>
      <c r="Q702" s="333"/>
      <c r="R702" s="333"/>
      <c r="S702" s="333"/>
      <c r="T702" s="333"/>
      <c r="U702" s="333"/>
      <c r="V702" s="333"/>
    </row>
    <row r="703" spans="1:22" ht="13.2">
      <c r="A703" s="332"/>
      <c r="B703" s="333"/>
      <c r="C703" s="334"/>
      <c r="D703" s="334"/>
      <c r="E703" s="334"/>
      <c r="F703" s="334"/>
      <c r="G703" s="332"/>
      <c r="H703" s="370"/>
      <c r="I703" s="333"/>
      <c r="J703" s="333"/>
      <c r="K703" s="333"/>
      <c r="L703" s="333"/>
      <c r="M703" s="333"/>
      <c r="N703" s="333"/>
      <c r="O703" s="333"/>
      <c r="P703" s="333"/>
      <c r="Q703" s="333"/>
      <c r="R703" s="333"/>
      <c r="S703" s="333"/>
      <c r="T703" s="333"/>
      <c r="U703" s="333"/>
      <c r="V703" s="333"/>
    </row>
    <row r="704" spans="1:22" ht="13.2">
      <c r="A704" s="332"/>
      <c r="B704" s="333"/>
      <c r="C704" s="334"/>
      <c r="D704" s="334"/>
      <c r="E704" s="334"/>
      <c r="F704" s="334"/>
      <c r="G704" s="332"/>
      <c r="H704" s="370"/>
      <c r="I704" s="333"/>
      <c r="J704" s="333"/>
      <c r="K704" s="333"/>
      <c r="L704" s="333"/>
      <c r="M704" s="333"/>
      <c r="N704" s="333"/>
      <c r="O704" s="333"/>
      <c r="P704" s="333"/>
      <c r="Q704" s="333"/>
      <c r="R704" s="333"/>
      <c r="S704" s="333"/>
      <c r="T704" s="333"/>
      <c r="U704" s="333"/>
      <c r="V704" s="333"/>
    </row>
    <row r="705" spans="1:22" ht="13.2">
      <c r="A705" s="332"/>
      <c r="B705" s="333"/>
      <c r="C705" s="334"/>
      <c r="D705" s="334"/>
      <c r="E705" s="334"/>
      <c r="F705" s="334"/>
      <c r="G705" s="332"/>
      <c r="H705" s="370"/>
      <c r="I705" s="333"/>
      <c r="J705" s="333"/>
      <c r="K705" s="333"/>
      <c r="L705" s="333"/>
      <c r="M705" s="333"/>
      <c r="N705" s="333"/>
      <c r="O705" s="333"/>
      <c r="P705" s="333"/>
      <c r="Q705" s="333"/>
      <c r="R705" s="333"/>
      <c r="S705" s="333"/>
      <c r="T705" s="333"/>
      <c r="U705" s="333"/>
      <c r="V705" s="333"/>
    </row>
    <row r="706" spans="1:22" ht="13.2">
      <c r="A706" s="332"/>
      <c r="B706" s="333"/>
      <c r="C706" s="334"/>
      <c r="D706" s="334"/>
      <c r="E706" s="334"/>
      <c r="F706" s="334"/>
      <c r="G706" s="332"/>
      <c r="H706" s="370"/>
      <c r="I706" s="333"/>
      <c r="J706" s="333"/>
      <c r="K706" s="333"/>
      <c r="L706" s="333"/>
      <c r="M706" s="333"/>
      <c r="N706" s="333"/>
      <c r="O706" s="333"/>
      <c r="P706" s="333"/>
      <c r="Q706" s="333"/>
      <c r="R706" s="333"/>
      <c r="S706" s="333"/>
      <c r="T706" s="333"/>
      <c r="U706" s="333"/>
      <c r="V706" s="333"/>
    </row>
    <row r="707" spans="1:22" ht="13.2">
      <c r="A707" s="332"/>
      <c r="B707" s="333"/>
      <c r="C707" s="334"/>
      <c r="D707" s="334"/>
      <c r="E707" s="334"/>
      <c r="F707" s="334"/>
      <c r="G707" s="332"/>
      <c r="H707" s="370"/>
      <c r="I707" s="333"/>
      <c r="J707" s="333"/>
      <c r="K707" s="333"/>
      <c r="L707" s="333"/>
      <c r="M707" s="333"/>
      <c r="N707" s="333"/>
      <c r="O707" s="333"/>
      <c r="P707" s="333"/>
      <c r="Q707" s="333"/>
      <c r="R707" s="333"/>
      <c r="S707" s="333"/>
      <c r="T707" s="333"/>
      <c r="U707" s="333"/>
      <c r="V707" s="333"/>
    </row>
    <row r="708" spans="1:22" ht="13.2">
      <c r="A708" s="332"/>
      <c r="B708" s="333"/>
      <c r="C708" s="334"/>
      <c r="D708" s="334"/>
      <c r="E708" s="334"/>
      <c r="F708" s="334"/>
      <c r="G708" s="332"/>
      <c r="H708" s="370"/>
      <c r="I708" s="333"/>
      <c r="J708" s="333"/>
      <c r="K708" s="333"/>
      <c r="L708" s="333"/>
      <c r="M708" s="333"/>
      <c r="N708" s="333"/>
      <c r="O708" s="333"/>
      <c r="P708" s="333"/>
      <c r="Q708" s="333"/>
      <c r="R708" s="333"/>
      <c r="S708" s="333"/>
      <c r="T708" s="333"/>
      <c r="U708" s="333"/>
      <c r="V708" s="333"/>
    </row>
    <row r="709" spans="1:22" ht="13.2">
      <c r="A709" s="332"/>
      <c r="B709" s="333"/>
      <c r="C709" s="334"/>
      <c r="D709" s="334"/>
      <c r="E709" s="334"/>
      <c r="F709" s="334"/>
      <c r="G709" s="332"/>
      <c r="H709" s="370"/>
      <c r="I709" s="333"/>
      <c r="J709" s="333"/>
      <c r="K709" s="333"/>
      <c r="L709" s="333"/>
      <c r="M709" s="333"/>
      <c r="N709" s="333"/>
      <c r="O709" s="333"/>
      <c r="P709" s="333"/>
      <c r="Q709" s="333"/>
      <c r="R709" s="333"/>
      <c r="S709" s="333"/>
      <c r="T709" s="333"/>
      <c r="U709" s="333"/>
      <c r="V709" s="333"/>
    </row>
    <row r="710" spans="1:22" ht="13.2">
      <c r="A710" s="332"/>
      <c r="B710" s="333"/>
      <c r="C710" s="334"/>
      <c r="D710" s="334"/>
      <c r="E710" s="334"/>
      <c r="F710" s="334"/>
      <c r="G710" s="332"/>
      <c r="H710" s="370"/>
      <c r="I710" s="333"/>
      <c r="J710" s="333"/>
      <c r="K710" s="333"/>
      <c r="L710" s="333"/>
      <c r="M710" s="333"/>
      <c r="N710" s="333"/>
      <c r="O710" s="333"/>
      <c r="P710" s="333"/>
      <c r="Q710" s="333"/>
      <c r="R710" s="333"/>
      <c r="S710" s="333"/>
      <c r="T710" s="333"/>
      <c r="U710" s="333"/>
      <c r="V710" s="333"/>
    </row>
    <row r="711" spans="1:22" ht="13.2">
      <c r="A711" s="332"/>
      <c r="B711" s="333"/>
      <c r="C711" s="334"/>
      <c r="D711" s="334"/>
      <c r="E711" s="334"/>
      <c r="F711" s="334"/>
      <c r="G711" s="332"/>
      <c r="H711" s="370"/>
      <c r="I711" s="333"/>
      <c r="J711" s="333"/>
      <c r="K711" s="333"/>
      <c r="L711" s="333"/>
      <c r="M711" s="333"/>
      <c r="N711" s="333"/>
      <c r="O711" s="333"/>
      <c r="P711" s="333"/>
      <c r="Q711" s="333"/>
      <c r="R711" s="333"/>
      <c r="S711" s="333"/>
      <c r="T711" s="333"/>
      <c r="U711" s="333"/>
      <c r="V711" s="333"/>
    </row>
    <row r="712" spans="1:22" ht="13.2">
      <c r="A712" s="332"/>
      <c r="B712" s="333"/>
      <c r="C712" s="334"/>
      <c r="D712" s="334"/>
      <c r="E712" s="334"/>
      <c r="F712" s="334"/>
      <c r="G712" s="332"/>
      <c r="H712" s="370"/>
      <c r="I712" s="333"/>
      <c r="J712" s="333"/>
      <c r="K712" s="333"/>
      <c r="L712" s="333"/>
      <c r="M712" s="333"/>
      <c r="N712" s="333"/>
      <c r="O712" s="333"/>
      <c r="P712" s="333"/>
      <c r="Q712" s="333"/>
      <c r="R712" s="333"/>
      <c r="S712" s="333"/>
      <c r="T712" s="333"/>
      <c r="U712" s="333"/>
      <c r="V712" s="333"/>
    </row>
    <row r="713" spans="1:22" ht="13.2">
      <c r="A713" s="332"/>
      <c r="B713" s="333"/>
      <c r="C713" s="334"/>
      <c r="D713" s="334"/>
      <c r="E713" s="334"/>
      <c r="F713" s="334"/>
      <c r="G713" s="332"/>
      <c r="H713" s="370"/>
      <c r="I713" s="333"/>
      <c r="J713" s="333"/>
      <c r="K713" s="333"/>
      <c r="L713" s="333"/>
      <c r="M713" s="333"/>
      <c r="N713" s="333"/>
      <c r="O713" s="333"/>
      <c r="P713" s="333"/>
      <c r="Q713" s="333"/>
      <c r="R713" s="333"/>
      <c r="S713" s="333"/>
      <c r="T713" s="333"/>
      <c r="U713" s="333"/>
      <c r="V713" s="333"/>
    </row>
    <row r="714" spans="1:22" ht="13.2">
      <c r="A714" s="332"/>
      <c r="B714" s="333"/>
      <c r="C714" s="334"/>
      <c r="D714" s="334"/>
      <c r="E714" s="334"/>
      <c r="F714" s="334"/>
      <c r="G714" s="332"/>
      <c r="H714" s="370"/>
      <c r="I714" s="333"/>
      <c r="J714" s="333"/>
      <c r="K714" s="333"/>
      <c r="L714" s="333"/>
      <c r="M714" s="333"/>
      <c r="N714" s="333"/>
      <c r="O714" s="333"/>
      <c r="P714" s="333"/>
      <c r="Q714" s="333"/>
      <c r="R714" s="333"/>
      <c r="S714" s="333"/>
      <c r="T714" s="333"/>
      <c r="U714" s="333"/>
      <c r="V714" s="333"/>
    </row>
    <row r="715" spans="1:22" ht="13.2">
      <c r="A715" s="332"/>
      <c r="B715" s="333"/>
      <c r="C715" s="334"/>
      <c r="D715" s="334"/>
      <c r="E715" s="334"/>
      <c r="F715" s="334"/>
      <c r="G715" s="332"/>
      <c r="H715" s="370"/>
      <c r="I715" s="333"/>
      <c r="J715" s="333"/>
      <c r="K715" s="333"/>
      <c r="L715" s="333"/>
      <c r="M715" s="333"/>
      <c r="N715" s="333"/>
      <c r="O715" s="333"/>
      <c r="P715" s="333"/>
      <c r="Q715" s="333"/>
      <c r="R715" s="333"/>
      <c r="S715" s="333"/>
      <c r="T715" s="333"/>
      <c r="U715" s="333"/>
      <c r="V715" s="333"/>
    </row>
    <row r="716" spans="1:22" ht="13.2">
      <c r="A716" s="332"/>
      <c r="B716" s="333"/>
      <c r="C716" s="334"/>
      <c r="D716" s="334"/>
      <c r="E716" s="334"/>
      <c r="F716" s="334"/>
      <c r="G716" s="332"/>
      <c r="H716" s="370"/>
      <c r="I716" s="333"/>
      <c r="J716" s="333"/>
      <c r="K716" s="333"/>
      <c r="L716" s="333"/>
      <c r="M716" s="333"/>
      <c r="N716" s="333"/>
      <c r="O716" s="333"/>
      <c r="P716" s="333"/>
      <c r="Q716" s="333"/>
      <c r="R716" s="333"/>
      <c r="S716" s="333"/>
      <c r="T716" s="333"/>
      <c r="U716" s="333"/>
      <c r="V716" s="333"/>
    </row>
    <row r="717" spans="1:22" ht="13.2">
      <c r="A717" s="332"/>
      <c r="B717" s="333"/>
      <c r="C717" s="334"/>
      <c r="D717" s="334"/>
      <c r="E717" s="334"/>
      <c r="F717" s="334"/>
      <c r="G717" s="332"/>
      <c r="H717" s="370"/>
      <c r="I717" s="333"/>
      <c r="J717" s="333"/>
      <c r="K717" s="333"/>
      <c r="L717" s="333"/>
      <c r="M717" s="333"/>
      <c r="N717" s="333"/>
      <c r="O717" s="333"/>
      <c r="P717" s="333"/>
      <c r="Q717" s="333"/>
      <c r="R717" s="333"/>
      <c r="S717" s="333"/>
      <c r="T717" s="333"/>
      <c r="U717" s="333"/>
      <c r="V717" s="333"/>
    </row>
    <row r="718" spans="1:22" ht="13.2">
      <c r="A718" s="332"/>
      <c r="B718" s="333"/>
      <c r="C718" s="334"/>
      <c r="D718" s="334"/>
      <c r="E718" s="334"/>
      <c r="F718" s="334"/>
      <c r="G718" s="332"/>
      <c r="H718" s="370"/>
      <c r="I718" s="333"/>
      <c r="J718" s="333"/>
      <c r="K718" s="333"/>
      <c r="L718" s="333"/>
      <c r="M718" s="333"/>
      <c r="N718" s="333"/>
      <c r="O718" s="333"/>
      <c r="P718" s="333"/>
      <c r="Q718" s="333"/>
      <c r="R718" s="333"/>
      <c r="S718" s="333"/>
      <c r="T718" s="333"/>
      <c r="U718" s="333"/>
      <c r="V718" s="333"/>
    </row>
    <row r="719" spans="1:22" ht="13.2">
      <c r="A719" s="332"/>
      <c r="B719" s="333"/>
      <c r="C719" s="334"/>
      <c r="D719" s="334"/>
      <c r="E719" s="334"/>
      <c r="F719" s="334"/>
      <c r="G719" s="332"/>
      <c r="H719" s="370"/>
      <c r="I719" s="333"/>
      <c r="J719" s="333"/>
      <c r="K719" s="333"/>
      <c r="L719" s="333"/>
      <c r="M719" s="333"/>
      <c r="N719" s="333"/>
      <c r="O719" s="333"/>
      <c r="P719" s="333"/>
      <c r="Q719" s="333"/>
      <c r="R719" s="333"/>
      <c r="S719" s="333"/>
      <c r="T719" s="333"/>
      <c r="U719" s="333"/>
      <c r="V719" s="333"/>
    </row>
    <row r="720" spans="1:22" ht="13.2">
      <c r="A720" s="332"/>
      <c r="B720" s="333"/>
      <c r="C720" s="334"/>
      <c r="D720" s="334"/>
      <c r="E720" s="334"/>
      <c r="F720" s="334"/>
      <c r="G720" s="332"/>
      <c r="H720" s="370"/>
      <c r="I720" s="333"/>
      <c r="J720" s="333"/>
      <c r="K720" s="333"/>
      <c r="L720" s="333"/>
      <c r="M720" s="333"/>
      <c r="N720" s="333"/>
      <c r="O720" s="333"/>
      <c r="P720" s="333"/>
      <c r="Q720" s="333"/>
      <c r="R720" s="333"/>
      <c r="S720" s="333"/>
      <c r="T720" s="333"/>
      <c r="U720" s="333"/>
      <c r="V720" s="333"/>
    </row>
    <row r="721" spans="1:22" ht="13.2">
      <c r="A721" s="332"/>
      <c r="B721" s="333"/>
      <c r="C721" s="334"/>
      <c r="D721" s="334"/>
      <c r="E721" s="334"/>
      <c r="F721" s="334"/>
      <c r="G721" s="332"/>
      <c r="H721" s="370"/>
      <c r="I721" s="333"/>
      <c r="J721" s="333"/>
      <c r="K721" s="333"/>
      <c r="L721" s="333"/>
      <c r="M721" s="333"/>
      <c r="N721" s="333"/>
      <c r="O721" s="333"/>
      <c r="P721" s="333"/>
      <c r="Q721" s="333"/>
      <c r="R721" s="333"/>
      <c r="S721" s="333"/>
      <c r="T721" s="333"/>
      <c r="U721" s="333"/>
      <c r="V721" s="333"/>
    </row>
    <row r="722" spans="1:22" ht="13.2">
      <c r="A722" s="332"/>
      <c r="B722" s="333"/>
      <c r="C722" s="334"/>
      <c r="D722" s="334"/>
      <c r="E722" s="334"/>
      <c r="F722" s="334"/>
      <c r="G722" s="332"/>
      <c r="H722" s="370"/>
      <c r="I722" s="333"/>
      <c r="J722" s="333"/>
      <c r="K722" s="333"/>
      <c r="L722" s="333"/>
      <c r="M722" s="333"/>
      <c r="N722" s="333"/>
      <c r="O722" s="333"/>
      <c r="P722" s="333"/>
      <c r="Q722" s="333"/>
      <c r="R722" s="333"/>
      <c r="S722" s="333"/>
      <c r="T722" s="333"/>
      <c r="U722" s="333"/>
      <c r="V722" s="333"/>
    </row>
    <row r="723" spans="1:22" ht="13.2">
      <c r="A723" s="332"/>
      <c r="B723" s="333"/>
      <c r="C723" s="334"/>
      <c r="D723" s="334"/>
      <c r="E723" s="334"/>
      <c r="F723" s="334"/>
      <c r="G723" s="332"/>
      <c r="H723" s="370"/>
      <c r="I723" s="333"/>
      <c r="J723" s="333"/>
      <c r="K723" s="333"/>
      <c r="L723" s="333"/>
      <c r="M723" s="333"/>
      <c r="N723" s="333"/>
      <c r="O723" s="333"/>
      <c r="P723" s="333"/>
      <c r="Q723" s="333"/>
      <c r="R723" s="333"/>
      <c r="S723" s="333"/>
      <c r="T723" s="333"/>
      <c r="U723" s="333"/>
      <c r="V723" s="333"/>
    </row>
    <row r="724" spans="1:22" ht="13.2">
      <c r="A724" s="332"/>
      <c r="B724" s="333"/>
      <c r="C724" s="334"/>
      <c r="D724" s="334"/>
      <c r="E724" s="334"/>
      <c r="F724" s="334"/>
      <c r="G724" s="332"/>
      <c r="H724" s="370"/>
      <c r="I724" s="333"/>
      <c r="J724" s="333"/>
      <c r="K724" s="333"/>
      <c r="L724" s="333"/>
      <c r="M724" s="333"/>
      <c r="N724" s="333"/>
      <c r="O724" s="333"/>
      <c r="P724" s="333"/>
      <c r="Q724" s="333"/>
      <c r="R724" s="333"/>
      <c r="S724" s="333"/>
      <c r="T724" s="333"/>
      <c r="U724" s="333"/>
      <c r="V724" s="333"/>
    </row>
    <row r="725" spans="1:22" ht="13.2">
      <c r="A725" s="332"/>
      <c r="B725" s="333"/>
      <c r="C725" s="334"/>
      <c r="D725" s="334"/>
      <c r="E725" s="334"/>
      <c r="F725" s="334"/>
      <c r="G725" s="332"/>
      <c r="H725" s="370"/>
      <c r="I725" s="333"/>
      <c r="J725" s="333"/>
      <c r="K725" s="333"/>
      <c r="L725" s="333"/>
      <c r="M725" s="333"/>
      <c r="N725" s="333"/>
      <c r="O725" s="333"/>
      <c r="P725" s="333"/>
      <c r="Q725" s="333"/>
      <c r="R725" s="333"/>
      <c r="S725" s="333"/>
      <c r="T725" s="333"/>
      <c r="U725" s="333"/>
      <c r="V725" s="333"/>
    </row>
    <row r="726" spans="1:22" ht="13.2">
      <c r="A726" s="332"/>
      <c r="B726" s="333"/>
      <c r="C726" s="334"/>
      <c r="D726" s="334"/>
      <c r="E726" s="334"/>
      <c r="F726" s="334"/>
      <c r="G726" s="332"/>
      <c r="H726" s="370"/>
      <c r="I726" s="333"/>
      <c r="J726" s="333"/>
      <c r="K726" s="333"/>
      <c r="L726" s="333"/>
      <c r="M726" s="333"/>
      <c r="N726" s="333"/>
      <c r="O726" s="333"/>
      <c r="P726" s="333"/>
      <c r="Q726" s="333"/>
      <c r="R726" s="333"/>
      <c r="S726" s="333"/>
      <c r="T726" s="333"/>
      <c r="U726" s="333"/>
      <c r="V726" s="333"/>
    </row>
    <row r="727" spans="1:22" ht="13.2">
      <c r="A727" s="332"/>
      <c r="B727" s="333"/>
      <c r="C727" s="334"/>
      <c r="D727" s="334"/>
      <c r="E727" s="334"/>
      <c r="F727" s="334"/>
      <c r="G727" s="332"/>
      <c r="H727" s="370"/>
      <c r="I727" s="333"/>
      <c r="J727" s="333"/>
      <c r="K727" s="333"/>
      <c r="L727" s="333"/>
      <c r="M727" s="333"/>
      <c r="N727" s="333"/>
      <c r="O727" s="333"/>
      <c r="P727" s="333"/>
      <c r="Q727" s="333"/>
      <c r="R727" s="333"/>
      <c r="S727" s="333"/>
      <c r="T727" s="333"/>
      <c r="U727" s="333"/>
      <c r="V727" s="333"/>
    </row>
    <row r="728" spans="1:22" ht="13.2">
      <c r="A728" s="332"/>
      <c r="B728" s="333"/>
      <c r="C728" s="334"/>
      <c r="D728" s="334"/>
      <c r="E728" s="334"/>
      <c r="F728" s="334"/>
      <c r="G728" s="332"/>
      <c r="H728" s="370"/>
      <c r="I728" s="333"/>
      <c r="J728" s="333"/>
      <c r="K728" s="333"/>
      <c r="L728" s="333"/>
      <c r="M728" s="333"/>
      <c r="N728" s="333"/>
      <c r="O728" s="333"/>
      <c r="P728" s="333"/>
      <c r="Q728" s="333"/>
      <c r="R728" s="333"/>
      <c r="S728" s="333"/>
      <c r="T728" s="333"/>
      <c r="U728" s="333"/>
      <c r="V728" s="333"/>
    </row>
    <row r="729" spans="1:22" ht="13.2">
      <c r="A729" s="332"/>
      <c r="B729" s="333"/>
      <c r="C729" s="334"/>
      <c r="D729" s="334"/>
      <c r="E729" s="334"/>
      <c r="F729" s="334"/>
      <c r="G729" s="332"/>
      <c r="H729" s="370"/>
      <c r="I729" s="333"/>
      <c r="J729" s="333"/>
      <c r="K729" s="333"/>
      <c r="L729" s="333"/>
      <c r="M729" s="333"/>
      <c r="N729" s="333"/>
      <c r="O729" s="333"/>
      <c r="P729" s="333"/>
      <c r="Q729" s="333"/>
      <c r="R729" s="333"/>
      <c r="S729" s="333"/>
      <c r="T729" s="333"/>
      <c r="U729" s="333"/>
      <c r="V729" s="333"/>
    </row>
    <row r="730" spans="1:22" ht="13.2">
      <c r="A730" s="332"/>
      <c r="B730" s="333"/>
      <c r="C730" s="334"/>
      <c r="D730" s="334"/>
      <c r="E730" s="334"/>
      <c r="F730" s="334"/>
      <c r="G730" s="332"/>
      <c r="H730" s="370"/>
      <c r="I730" s="333"/>
      <c r="J730" s="333"/>
      <c r="K730" s="333"/>
      <c r="L730" s="333"/>
      <c r="M730" s="333"/>
      <c r="N730" s="333"/>
      <c r="O730" s="333"/>
      <c r="P730" s="333"/>
      <c r="Q730" s="333"/>
      <c r="R730" s="333"/>
      <c r="S730" s="333"/>
      <c r="T730" s="333"/>
      <c r="U730" s="333"/>
      <c r="V730" s="333"/>
    </row>
    <row r="731" spans="1:22" ht="13.2">
      <c r="A731" s="332"/>
      <c r="B731" s="333"/>
      <c r="C731" s="334"/>
      <c r="D731" s="334"/>
      <c r="E731" s="334"/>
      <c r="F731" s="334"/>
      <c r="G731" s="332"/>
      <c r="H731" s="370"/>
      <c r="I731" s="333"/>
      <c r="J731" s="333"/>
      <c r="K731" s="333"/>
      <c r="L731" s="333"/>
      <c r="M731" s="333"/>
      <c r="N731" s="333"/>
      <c r="O731" s="333"/>
      <c r="P731" s="333"/>
      <c r="Q731" s="333"/>
      <c r="R731" s="333"/>
      <c r="S731" s="333"/>
      <c r="T731" s="333"/>
      <c r="U731" s="333"/>
      <c r="V731" s="333"/>
    </row>
    <row r="732" spans="1:22" ht="13.2">
      <c r="A732" s="332"/>
      <c r="B732" s="333"/>
      <c r="C732" s="334"/>
      <c r="D732" s="334"/>
      <c r="E732" s="334"/>
      <c r="F732" s="334"/>
      <c r="G732" s="332"/>
      <c r="H732" s="370"/>
      <c r="I732" s="333"/>
      <c r="J732" s="333"/>
      <c r="K732" s="333"/>
      <c r="L732" s="333"/>
      <c r="M732" s="333"/>
      <c r="N732" s="333"/>
      <c r="O732" s="333"/>
      <c r="P732" s="333"/>
      <c r="Q732" s="333"/>
      <c r="R732" s="333"/>
      <c r="S732" s="333"/>
      <c r="T732" s="333"/>
      <c r="U732" s="333"/>
      <c r="V732" s="333"/>
    </row>
    <row r="733" spans="1:22" ht="13.2">
      <c r="A733" s="332"/>
      <c r="B733" s="333"/>
      <c r="C733" s="334"/>
      <c r="D733" s="334"/>
      <c r="E733" s="334"/>
      <c r="F733" s="334"/>
      <c r="G733" s="332"/>
      <c r="H733" s="370"/>
      <c r="I733" s="333"/>
      <c r="J733" s="333"/>
      <c r="K733" s="333"/>
      <c r="L733" s="333"/>
      <c r="M733" s="333"/>
      <c r="N733" s="333"/>
      <c r="O733" s="333"/>
      <c r="P733" s="333"/>
      <c r="Q733" s="333"/>
      <c r="R733" s="333"/>
      <c r="S733" s="333"/>
      <c r="T733" s="333"/>
      <c r="U733" s="333"/>
      <c r="V733" s="333"/>
    </row>
    <row r="734" spans="1:22" ht="13.2">
      <c r="A734" s="332"/>
      <c r="B734" s="333"/>
      <c r="C734" s="334"/>
      <c r="D734" s="334"/>
      <c r="E734" s="334"/>
      <c r="F734" s="334"/>
      <c r="G734" s="332"/>
      <c r="H734" s="370"/>
      <c r="I734" s="333"/>
      <c r="J734" s="333"/>
      <c r="K734" s="333"/>
      <c r="L734" s="333"/>
      <c r="M734" s="333"/>
      <c r="N734" s="333"/>
      <c r="O734" s="333"/>
      <c r="P734" s="333"/>
      <c r="Q734" s="333"/>
      <c r="R734" s="333"/>
      <c r="S734" s="333"/>
      <c r="T734" s="333"/>
      <c r="U734" s="333"/>
      <c r="V734" s="333"/>
    </row>
    <row r="735" spans="1:22" ht="13.2">
      <c r="A735" s="332"/>
      <c r="B735" s="333"/>
      <c r="C735" s="334"/>
      <c r="D735" s="334"/>
      <c r="E735" s="334"/>
      <c r="F735" s="334"/>
      <c r="G735" s="332"/>
      <c r="H735" s="370"/>
      <c r="I735" s="333"/>
      <c r="J735" s="333"/>
      <c r="K735" s="333"/>
      <c r="L735" s="333"/>
      <c r="M735" s="333"/>
      <c r="N735" s="333"/>
      <c r="O735" s="333"/>
      <c r="P735" s="333"/>
      <c r="Q735" s="333"/>
      <c r="R735" s="333"/>
      <c r="S735" s="333"/>
      <c r="T735" s="333"/>
      <c r="U735" s="333"/>
      <c r="V735" s="333"/>
    </row>
    <row r="736" spans="1:22" ht="13.2">
      <c r="A736" s="332"/>
      <c r="B736" s="333"/>
      <c r="C736" s="334"/>
      <c r="D736" s="334"/>
      <c r="E736" s="334"/>
      <c r="F736" s="334"/>
      <c r="G736" s="332"/>
      <c r="H736" s="370"/>
      <c r="I736" s="333"/>
      <c r="J736" s="333"/>
      <c r="K736" s="333"/>
      <c r="L736" s="333"/>
      <c r="M736" s="333"/>
      <c r="N736" s="333"/>
      <c r="O736" s="333"/>
      <c r="P736" s="333"/>
      <c r="Q736" s="333"/>
      <c r="R736" s="333"/>
      <c r="S736" s="333"/>
      <c r="T736" s="333"/>
      <c r="U736" s="333"/>
      <c r="V736" s="333"/>
    </row>
    <row r="737" spans="1:22" ht="13.2">
      <c r="A737" s="332"/>
      <c r="B737" s="333"/>
      <c r="C737" s="334"/>
      <c r="D737" s="334"/>
      <c r="E737" s="334"/>
      <c r="F737" s="334"/>
      <c r="G737" s="332"/>
      <c r="H737" s="370"/>
      <c r="I737" s="333"/>
      <c r="J737" s="333"/>
      <c r="K737" s="333"/>
      <c r="L737" s="333"/>
      <c r="M737" s="333"/>
      <c r="N737" s="333"/>
      <c r="O737" s="333"/>
      <c r="P737" s="333"/>
      <c r="Q737" s="333"/>
      <c r="R737" s="333"/>
      <c r="S737" s="333"/>
      <c r="T737" s="333"/>
      <c r="U737" s="333"/>
      <c r="V737" s="333"/>
    </row>
    <row r="738" spans="1:22" ht="13.2">
      <c r="A738" s="332"/>
      <c r="B738" s="333"/>
      <c r="C738" s="334"/>
      <c r="D738" s="334"/>
      <c r="E738" s="334"/>
      <c r="F738" s="334"/>
      <c r="G738" s="332"/>
      <c r="H738" s="370"/>
      <c r="I738" s="333"/>
      <c r="J738" s="333"/>
      <c r="K738" s="333"/>
      <c r="L738" s="333"/>
      <c r="M738" s="333"/>
      <c r="N738" s="333"/>
      <c r="O738" s="333"/>
      <c r="P738" s="333"/>
      <c r="Q738" s="333"/>
      <c r="R738" s="333"/>
      <c r="S738" s="333"/>
      <c r="T738" s="333"/>
      <c r="U738" s="333"/>
      <c r="V738" s="333"/>
    </row>
    <row r="739" spans="1:22" ht="13.2">
      <c r="A739" s="332"/>
      <c r="B739" s="333"/>
      <c r="C739" s="334"/>
      <c r="D739" s="334"/>
      <c r="E739" s="334"/>
      <c r="F739" s="334"/>
      <c r="G739" s="332"/>
      <c r="H739" s="370"/>
      <c r="I739" s="333"/>
      <c r="J739" s="333"/>
      <c r="K739" s="333"/>
      <c r="L739" s="333"/>
      <c r="M739" s="333"/>
      <c r="N739" s="333"/>
      <c r="O739" s="333"/>
      <c r="P739" s="333"/>
      <c r="Q739" s="333"/>
      <c r="R739" s="333"/>
      <c r="S739" s="333"/>
      <c r="T739" s="333"/>
      <c r="U739" s="333"/>
      <c r="V739" s="333"/>
    </row>
    <row r="740" spans="1:22" ht="13.2">
      <c r="A740" s="332"/>
      <c r="B740" s="333"/>
      <c r="C740" s="334"/>
      <c r="D740" s="334"/>
      <c r="E740" s="334"/>
      <c r="F740" s="334"/>
      <c r="G740" s="332"/>
      <c r="H740" s="370"/>
      <c r="I740" s="333"/>
      <c r="J740" s="333"/>
      <c r="K740" s="333"/>
      <c r="L740" s="333"/>
      <c r="M740" s="333"/>
      <c r="N740" s="333"/>
      <c r="O740" s="333"/>
      <c r="P740" s="333"/>
      <c r="Q740" s="333"/>
      <c r="R740" s="333"/>
      <c r="S740" s="333"/>
      <c r="T740" s="333"/>
      <c r="U740" s="333"/>
      <c r="V740" s="333"/>
    </row>
    <row r="741" spans="1:22" ht="13.2">
      <c r="A741" s="332"/>
      <c r="B741" s="333"/>
      <c r="C741" s="334"/>
      <c r="D741" s="334"/>
      <c r="E741" s="334"/>
      <c r="F741" s="334"/>
      <c r="G741" s="332"/>
      <c r="H741" s="370"/>
      <c r="I741" s="333"/>
      <c r="J741" s="333"/>
      <c r="K741" s="333"/>
      <c r="L741" s="333"/>
      <c r="M741" s="333"/>
      <c r="N741" s="333"/>
      <c r="O741" s="333"/>
      <c r="P741" s="333"/>
      <c r="Q741" s="333"/>
      <c r="R741" s="333"/>
      <c r="S741" s="333"/>
      <c r="T741" s="333"/>
      <c r="U741" s="333"/>
      <c r="V741" s="333"/>
    </row>
    <row r="742" spans="1:22" ht="13.2">
      <c r="A742" s="332"/>
      <c r="B742" s="333"/>
      <c r="C742" s="334"/>
      <c r="D742" s="334"/>
      <c r="E742" s="334"/>
      <c r="F742" s="334"/>
      <c r="G742" s="332"/>
      <c r="H742" s="370"/>
      <c r="I742" s="333"/>
      <c r="J742" s="333"/>
      <c r="K742" s="333"/>
      <c r="L742" s="333"/>
      <c r="M742" s="333"/>
      <c r="N742" s="333"/>
      <c r="O742" s="333"/>
      <c r="P742" s="333"/>
      <c r="Q742" s="333"/>
      <c r="R742" s="333"/>
      <c r="S742" s="333"/>
      <c r="T742" s="333"/>
      <c r="U742" s="333"/>
      <c r="V742" s="333"/>
    </row>
    <row r="743" spans="1:22" ht="13.2">
      <c r="A743" s="332"/>
      <c r="B743" s="333"/>
      <c r="C743" s="334"/>
      <c r="D743" s="334"/>
      <c r="E743" s="334"/>
      <c r="F743" s="334"/>
      <c r="G743" s="332"/>
      <c r="H743" s="370"/>
      <c r="I743" s="333"/>
      <c r="J743" s="333"/>
      <c r="K743" s="333"/>
      <c r="L743" s="333"/>
      <c r="M743" s="333"/>
      <c r="N743" s="333"/>
      <c r="O743" s="333"/>
      <c r="P743" s="333"/>
      <c r="Q743" s="333"/>
      <c r="R743" s="333"/>
      <c r="S743" s="333"/>
      <c r="T743" s="333"/>
      <c r="U743" s="333"/>
      <c r="V743" s="333"/>
    </row>
    <row r="744" spans="1:22" ht="13.2">
      <c r="A744" s="332"/>
      <c r="B744" s="333"/>
      <c r="C744" s="334"/>
      <c r="D744" s="334"/>
      <c r="E744" s="334"/>
      <c r="F744" s="334"/>
      <c r="G744" s="332"/>
      <c r="H744" s="370"/>
      <c r="I744" s="333"/>
      <c r="J744" s="333"/>
      <c r="K744" s="333"/>
      <c r="L744" s="333"/>
      <c r="M744" s="333"/>
      <c r="N744" s="333"/>
      <c r="O744" s="333"/>
      <c r="P744" s="333"/>
      <c r="Q744" s="333"/>
      <c r="R744" s="333"/>
      <c r="S744" s="333"/>
      <c r="T744" s="333"/>
      <c r="U744" s="333"/>
      <c r="V744" s="333"/>
    </row>
    <row r="745" spans="1:22" ht="13.2">
      <c r="A745" s="332"/>
      <c r="B745" s="333"/>
      <c r="C745" s="334"/>
      <c r="D745" s="334"/>
      <c r="E745" s="334"/>
      <c r="F745" s="334"/>
      <c r="G745" s="332"/>
      <c r="H745" s="370"/>
      <c r="I745" s="333"/>
      <c r="J745" s="333"/>
      <c r="K745" s="333"/>
      <c r="L745" s="333"/>
      <c r="M745" s="333"/>
      <c r="N745" s="333"/>
      <c r="O745" s="333"/>
      <c r="P745" s="333"/>
      <c r="Q745" s="333"/>
      <c r="R745" s="333"/>
      <c r="S745" s="333"/>
      <c r="T745" s="333"/>
      <c r="U745" s="333"/>
      <c r="V745" s="333"/>
    </row>
    <row r="746" spans="1:22" ht="13.2">
      <c r="A746" s="332"/>
      <c r="B746" s="333"/>
      <c r="C746" s="334"/>
      <c r="D746" s="334"/>
      <c r="E746" s="334"/>
      <c r="F746" s="334"/>
      <c r="G746" s="332"/>
      <c r="H746" s="370"/>
      <c r="I746" s="333"/>
      <c r="J746" s="333"/>
      <c r="K746" s="333"/>
      <c r="L746" s="333"/>
      <c r="M746" s="333"/>
      <c r="N746" s="333"/>
      <c r="O746" s="333"/>
      <c r="P746" s="333"/>
      <c r="Q746" s="333"/>
      <c r="R746" s="333"/>
      <c r="S746" s="333"/>
      <c r="T746" s="333"/>
      <c r="U746" s="333"/>
      <c r="V746" s="333"/>
    </row>
    <row r="747" spans="1:22" ht="13.2">
      <c r="A747" s="332"/>
      <c r="B747" s="333"/>
      <c r="C747" s="334"/>
      <c r="D747" s="334"/>
      <c r="E747" s="334"/>
      <c r="F747" s="334"/>
      <c r="G747" s="332"/>
      <c r="H747" s="370"/>
      <c r="I747" s="333"/>
      <c r="J747" s="333"/>
      <c r="K747" s="333"/>
      <c r="L747" s="333"/>
      <c r="M747" s="333"/>
      <c r="N747" s="333"/>
      <c r="O747" s="333"/>
      <c r="P747" s="333"/>
      <c r="Q747" s="333"/>
      <c r="R747" s="333"/>
      <c r="S747" s="333"/>
      <c r="T747" s="333"/>
      <c r="U747" s="333"/>
      <c r="V747" s="333"/>
    </row>
    <row r="748" spans="1:22" ht="13.2">
      <c r="A748" s="332"/>
      <c r="B748" s="333"/>
      <c r="C748" s="334"/>
      <c r="D748" s="334"/>
      <c r="E748" s="334"/>
      <c r="F748" s="334"/>
      <c r="G748" s="332"/>
      <c r="H748" s="370"/>
      <c r="I748" s="333"/>
      <c r="J748" s="333"/>
      <c r="K748" s="333"/>
      <c r="L748" s="333"/>
      <c r="M748" s="333"/>
      <c r="N748" s="333"/>
      <c r="O748" s="333"/>
      <c r="P748" s="333"/>
      <c r="Q748" s="333"/>
      <c r="R748" s="333"/>
      <c r="S748" s="333"/>
      <c r="T748" s="333"/>
      <c r="U748" s="333"/>
      <c r="V748" s="333"/>
    </row>
    <row r="749" spans="1:22" ht="13.2">
      <c r="A749" s="332"/>
      <c r="B749" s="333"/>
      <c r="C749" s="334"/>
      <c r="D749" s="334"/>
      <c r="E749" s="334"/>
      <c r="F749" s="334"/>
      <c r="G749" s="332"/>
      <c r="H749" s="370"/>
      <c r="I749" s="333"/>
      <c r="J749" s="333"/>
      <c r="K749" s="333"/>
      <c r="L749" s="333"/>
      <c r="M749" s="333"/>
      <c r="N749" s="333"/>
      <c r="O749" s="333"/>
      <c r="P749" s="333"/>
      <c r="Q749" s="333"/>
      <c r="R749" s="333"/>
      <c r="S749" s="333"/>
      <c r="T749" s="333"/>
      <c r="U749" s="333"/>
      <c r="V749" s="333"/>
    </row>
    <row r="750" spans="1:22" ht="13.2">
      <c r="A750" s="332"/>
      <c r="B750" s="333"/>
      <c r="C750" s="334"/>
      <c r="D750" s="334"/>
      <c r="E750" s="334"/>
      <c r="F750" s="334"/>
      <c r="G750" s="332"/>
      <c r="H750" s="370"/>
      <c r="I750" s="333"/>
      <c r="J750" s="333"/>
      <c r="K750" s="333"/>
      <c r="L750" s="333"/>
      <c r="M750" s="333"/>
      <c r="N750" s="333"/>
      <c r="O750" s="333"/>
      <c r="P750" s="333"/>
      <c r="Q750" s="333"/>
      <c r="R750" s="333"/>
      <c r="S750" s="333"/>
      <c r="T750" s="333"/>
      <c r="U750" s="333"/>
      <c r="V750" s="333"/>
    </row>
    <row r="751" spans="1:22" ht="13.2">
      <c r="A751" s="332"/>
      <c r="B751" s="333"/>
      <c r="C751" s="334"/>
      <c r="D751" s="334"/>
      <c r="E751" s="334"/>
      <c r="F751" s="334"/>
      <c r="G751" s="332"/>
      <c r="H751" s="370"/>
      <c r="I751" s="333"/>
      <c r="J751" s="333"/>
      <c r="K751" s="333"/>
      <c r="L751" s="333"/>
      <c r="M751" s="333"/>
      <c r="N751" s="333"/>
      <c r="O751" s="333"/>
      <c r="P751" s="333"/>
      <c r="Q751" s="333"/>
      <c r="R751" s="333"/>
      <c r="S751" s="333"/>
      <c r="T751" s="333"/>
      <c r="U751" s="333"/>
      <c r="V751" s="333"/>
    </row>
    <row r="752" spans="1:22" ht="13.2">
      <c r="A752" s="332"/>
      <c r="B752" s="333"/>
      <c r="C752" s="334"/>
      <c r="D752" s="334"/>
      <c r="E752" s="334"/>
      <c r="F752" s="334"/>
      <c r="G752" s="332"/>
      <c r="H752" s="370"/>
      <c r="I752" s="333"/>
      <c r="J752" s="333"/>
      <c r="K752" s="333"/>
      <c r="L752" s="333"/>
      <c r="M752" s="333"/>
      <c r="N752" s="333"/>
      <c r="O752" s="333"/>
      <c r="P752" s="333"/>
      <c r="Q752" s="333"/>
      <c r="R752" s="333"/>
      <c r="S752" s="333"/>
      <c r="T752" s="333"/>
      <c r="U752" s="333"/>
      <c r="V752" s="333"/>
    </row>
    <row r="753" spans="1:22" ht="13.2">
      <c r="A753" s="332"/>
      <c r="B753" s="333"/>
      <c r="C753" s="334"/>
      <c r="D753" s="334"/>
      <c r="E753" s="334"/>
      <c r="F753" s="334"/>
      <c r="G753" s="332"/>
      <c r="H753" s="370"/>
      <c r="I753" s="333"/>
      <c r="J753" s="333"/>
      <c r="K753" s="333"/>
      <c r="L753" s="333"/>
      <c r="M753" s="333"/>
      <c r="N753" s="333"/>
      <c r="O753" s="333"/>
      <c r="P753" s="333"/>
      <c r="Q753" s="333"/>
      <c r="R753" s="333"/>
      <c r="S753" s="333"/>
      <c r="T753" s="333"/>
      <c r="U753" s="333"/>
      <c r="V753" s="333"/>
    </row>
    <row r="754" spans="1:22" ht="13.2">
      <c r="A754" s="332"/>
      <c r="B754" s="333"/>
      <c r="C754" s="334"/>
      <c r="D754" s="334"/>
      <c r="E754" s="334"/>
      <c r="F754" s="334"/>
      <c r="G754" s="332"/>
      <c r="H754" s="370"/>
      <c r="I754" s="333"/>
      <c r="J754" s="333"/>
      <c r="K754" s="333"/>
      <c r="L754" s="333"/>
      <c r="M754" s="333"/>
      <c r="N754" s="333"/>
      <c r="O754" s="333"/>
      <c r="P754" s="333"/>
      <c r="Q754" s="333"/>
      <c r="R754" s="333"/>
      <c r="S754" s="333"/>
      <c r="T754" s="333"/>
      <c r="U754" s="333"/>
      <c r="V754" s="333"/>
    </row>
    <row r="755" spans="1:22" ht="13.2">
      <c r="A755" s="332"/>
      <c r="B755" s="333"/>
      <c r="C755" s="334"/>
      <c r="D755" s="334"/>
      <c r="E755" s="334"/>
      <c r="F755" s="334"/>
      <c r="G755" s="332"/>
      <c r="H755" s="370"/>
      <c r="I755" s="333"/>
      <c r="J755" s="333"/>
      <c r="K755" s="333"/>
      <c r="L755" s="333"/>
      <c r="M755" s="333"/>
      <c r="N755" s="333"/>
      <c r="O755" s="333"/>
      <c r="P755" s="333"/>
      <c r="Q755" s="333"/>
      <c r="R755" s="333"/>
      <c r="S755" s="333"/>
      <c r="T755" s="333"/>
      <c r="U755" s="333"/>
      <c r="V755" s="333"/>
    </row>
    <row r="756" spans="1:22" ht="13.2">
      <c r="A756" s="332"/>
      <c r="B756" s="333"/>
      <c r="C756" s="334"/>
      <c r="D756" s="334"/>
      <c r="E756" s="334"/>
      <c r="F756" s="334"/>
      <c r="G756" s="332"/>
      <c r="H756" s="370"/>
      <c r="I756" s="333"/>
      <c r="J756" s="333"/>
      <c r="K756" s="333"/>
      <c r="L756" s="333"/>
      <c r="M756" s="333"/>
      <c r="N756" s="333"/>
      <c r="O756" s="333"/>
      <c r="P756" s="333"/>
      <c r="Q756" s="333"/>
      <c r="R756" s="333"/>
      <c r="S756" s="333"/>
      <c r="T756" s="333"/>
      <c r="U756" s="333"/>
      <c r="V756" s="333"/>
    </row>
    <row r="757" spans="1:22" ht="13.2">
      <c r="A757" s="332"/>
      <c r="B757" s="333"/>
      <c r="C757" s="334"/>
      <c r="D757" s="334"/>
      <c r="E757" s="334"/>
      <c r="F757" s="334"/>
      <c r="G757" s="332"/>
      <c r="H757" s="370"/>
      <c r="I757" s="333"/>
      <c r="J757" s="333"/>
      <c r="K757" s="333"/>
      <c r="L757" s="333"/>
      <c r="M757" s="333"/>
      <c r="N757" s="333"/>
      <c r="O757" s="333"/>
      <c r="P757" s="333"/>
      <c r="Q757" s="333"/>
      <c r="R757" s="333"/>
      <c r="S757" s="333"/>
      <c r="T757" s="333"/>
      <c r="U757" s="333"/>
      <c r="V757" s="333"/>
    </row>
    <row r="758" spans="1:22" ht="13.2">
      <c r="A758" s="332"/>
      <c r="B758" s="333"/>
      <c r="C758" s="334"/>
      <c r="D758" s="334"/>
      <c r="E758" s="334"/>
      <c r="F758" s="334"/>
      <c r="G758" s="332"/>
      <c r="H758" s="370"/>
      <c r="I758" s="333"/>
      <c r="J758" s="333"/>
      <c r="K758" s="333"/>
      <c r="L758" s="333"/>
      <c r="M758" s="333"/>
      <c r="N758" s="333"/>
      <c r="O758" s="333"/>
      <c r="P758" s="333"/>
      <c r="Q758" s="333"/>
      <c r="R758" s="333"/>
      <c r="S758" s="333"/>
      <c r="T758" s="333"/>
      <c r="U758" s="333"/>
      <c r="V758" s="333"/>
    </row>
    <row r="759" spans="1:22" ht="13.2">
      <c r="A759" s="332"/>
      <c r="B759" s="333"/>
      <c r="C759" s="334"/>
      <c r="D759" s="334"/>
      <c r="E759" s="334"/>
      <c r="F759" s="334"/>
      <c r="G759" s="332"/>
      <c r="H759" s="370"/>
      <c r="I759" s="333"/>
      <c r="J759" s="333"/>
      <c r="K759" s="333"/>
      <c r="L759" s="333"/>
      <c r="M759" s="333"/>
      <c r="N759" s="333"/>
      <c r="O759" s="333"/>
      <c r="P759" s="333"/>
      <c r="Q759" s="333"/>
      <c r="R759" s="333"/>
      <c r="S759" s="333"/>
      <c r="T759" s="333"/>
      <c r="U759" s="333"/>
      <c r="V759" s="333"/>
    </row>
    <row r="760" spans="1:22" ht="13.2">
      <c r="A760" s="332"/>
      <c r="B760" s="333"/>
      <c r="C760" s="334"/>
      <c r="D760" s="334"/>
      <c r="E760" s="334"/>
      <c r="F760" s="334"/>
      <c r="G760" s="332"/>
      <c r="H760" s="370"/>
      <c r="I760" s="333"/>
      <c r="J760" s="333"/>
      <c r="K760" s="333"/>
      <c r="L760" s="333"/>
      <c r="M760" s="333"/>
      <c r="N760" s="333"/>
      <c r="O760" s="333"/>
      <c r="P760" s="333"/>
      <c r="Q760" s="333"/>
      <c r="R760" s="333"/>
      <c r="S760" s="333"/>
      <c r="T760" s="333"/>
      <c r="U760" s="333"/>
      <c r="V760" s="333"/>
    </row>
    <row r="761" spans="1:22" ht="13.2">
      <c r="A761" s="332"/>
      <c r="B761" s="333"/>
      <c r="C761" s="334"/>
      <c r="D761" s="334"/>
      <c r="E761" s="334"/>
      <c r="F761" s="334"/>
      <c r="G761" s="332"/>
      <c r="H761" s="370"/>
      <c r="I761" s="333"/>
      <c r="J761" s="333"/>
      <c r="K761" s="333"/>
      <c r="L761" s="333"/>
      <c r="M761" s="333"/>
      <c r="N761" s="333"/>
      <c r="O761" s="333"/>
      <c r="P761" s="333"/>
      <c r="Q761" s="333"/>
      <c r="R761" s="333"/>
      <c r="S761" s="333"/>
      <c r="T761" s="333"/>
      <c r="U761" s="333"/>
      <c r="V761" s="333"/>
    </row>
    <row r="762" spans="1:22" ht="13.2">
      <c r="A762" s="332"/>
      <c r="B762" s="333"/>
      <c r="C762" s="334"/>
      <c r="D762" s="334"/>
      <c r="E762" s="334"/>
      <c r="F762" s="334"/>
      <c r="G762" s="332"/>
      <c r="H762" s="370"/>
      <c r="I762" s="333"/>
      <c r="J762" s="333"/>
      <c r="K762" s="333"/>
      <c r="L762" s="333"/>
      <c r="M762" s="333"/>
      <c r="N762" s="333"/>
      <c r="O762" s="333"/>
      <c r="P762" s="333"/>
      <c r="Q762" s="333"/>
      <c r="R762" s="333"/>
      <c r="S762" s="333"/>
      <c r="T762" s="333"/>
      <c r="U762" s="333"/>
      <c r="V762" s="333"/>
    </row>
    <row r="763" spans="1:22" ht="13.2">
      <c r="A763" s="332"/>
      <c r="B763" s="333"/>
      <c r="C763" s="334"/>
      <c r="D763" s="334"/>
      <c r="E763" s="334"/>
      <c r="F763" s="334"/>
      <c r="G763" s="332"/>
      <c r="H763" s="370"/>
      <c r="I763" s="333"/>
      <c r="J763" s="333"/>
      <c r="K763" s="333"/>
      <c r="L763" s="333"/>
      <c r="M763" s="333"/>
      <c r="N763" s="333"/>
      <c r="O763" s="333"/>
      <c r="P763" s="333"/>
      <c r="Q763" s="333"/>
      <c r="R763" s="333"/>
      <c r="S763" s="333"/>
      <c r="T763" s="333"/>
      <c r="U763" s="333"/>
      <c r="V763" s="333"/>
    </row>
    <row r="764" spans="1:22" ht="13.2">
      <c r="A764" s="332"/>
      <c r="B764" s="333"/>
      <c r="C764" s="334"/>
      <c r="D764" s="334"/>
      <c r="E764" s="334"/>
      <c r="F764" s="334"/>
      <c r="G764" s="332"/>
      <c r="H764" s="370"/>
      <c r="I764" s="333"/>
      <c r="J764" s="333"/>
      <c r="K764" s="333"/>
      <c r="L764" s="333"/>
      <c r="M764" s="333"/>
      <c r="N764" s="333"/>
      <c r="O764" s="333"/>
      <c r="P764" s="333"/>
      <c r="Q764" s="333"/>
      <c r="R764" s="333"/>
      <c r="S764" s="333"/>
      <c r="T764" s="333"/>
      <c r="U764" s="333"/>
      <c r="V764" s="333"/>
    </row>
    <row r="765" spans="1:22" ht="13.2">
      <c r="A765" s="332"/>
      <c r="B765" s="333"/>
      <c r="C765" s="334"/>
      <c r="D765" s="334"/>
      <c r="E765" s="334"/>
      <c r="F765" s="334"/>
      <c r="G765" s="332"/>
      <c r="H765" s="370"/>
      <c r="I765" s="333"/>
      <c r="J765" s="333"/>
      <c r="K765" s="333"/>
      <c r="L765" s="333"/>
      <c r="M765" s="333"/>
      <c r="N765" s="333"/>
      <c r="O765" s="333"/>
      <c r="P765" s="333"/>
      <c r="Q765" s="333"/>
      <c r="R765" s="333"/>
      <c r="S765" s="333"/>
      <c r="T765" s="333"/>
      <c r="U765" s="333"/>
      <c r="V765" s="333"/>
    </row>
    <row r="766" spans="1:22" ht="13.2">
      <c r="A766" s="332"/>
      <c r="B766" s="333"/>
      <c r="C766" s="334"/>
      <c r="D766" s="334"/>
      <c r="E766" s="334"/>
      <c r="F766" s="334"/>
      <c r="G766" s="332"/>
      <c r="H766" s="370"/>
      <c r="I766" s="333"/>
      <c r="J766" s="333"/>
      <c r="K766" s="333"/>
      <c r="L766" s="333"/>
      <c r="M766" s="333"/>
      <c r="N766" s="333"/>
      <c r="O766" s="333"/>
      <c r="P766" s="333"/>
      <c r="Q766" s="333"/>
      <c r="R766" s="333"/>
      <c r="S766" s="333"/>
      <c r="T766" s="333"/>
      <c r="U766" s="333"/>
      <c r="V766" s="333"/>
    </row>
    <row r="767" spans="1:22" ht="13.2">
      <c r="A767" s="332"/>
      <c r="B767" s="333"/>
      <c r="C767" s="334"/>
      <c r="D767" s="334"/>
      <c r="E767" s="334"/>
      <c r="F767" s="334"/>
      <c r="G767" s="332"/>
      <c r="H767" s="370"/>
      <c r="I767" s="333"/>
      <c r="J767" s="333"/>
      <c r="K767" s="333"/>
      <c r="L767" s="333"/>
      <c r="M767" s="333"/>
      <c r="N767" s="333"/>
      <c r="O767" s="333"/>
      <c r="P767" s="333"/>
      <c r="Q767" s="333"/>
      <c r="R767" s="333"/>
      <c r="S767" s="333"/>
      <c r="T767" s="333"/>
      <c r="U767" s="333"/>
      <c r="V767" s="333"/>
    </row>
    <row r="768" spans="1:22" ht="13.2">
      <c r="A768" s="332"/>
      <c r="B768" s="333"/>
      <c r="C768" s="334"/>
      <c r="D768" s="334"/>
      <c r="E768" s="334"/>
      <c r="F768" s="334"/>
      <c r="G768" s="332"/>
      <c r="H768" s="370"/>
      <c r="I768" s="333"/>
      <c r="J768" s="333"/>
      <c r="K768" s="333"/>
      <c r="L768" s="333"/>
      <c r="M768" s="333"/>
      <c r="N768" s="333"/>
      <c r="O768" s="333"/>
      <c r="P768" s="333"/>
      <c r="Q768" s="333"/>
      <c r="R768" s="333"/>
      <c r="S768" s="333"/>
      <c r="T768" s="333"/>
      <c r="U768" s="333"/>
      <c r="V768" s="333"/>
    </row>
    <row r="769" spans="1:22" ht="13.2">
      <c r="A769" s="332"/>
      <c r="B769" s="333"/>
      <c r="C769" s="334"/>
      <c r="D769" s="334"/>
      <c r="E769" s="334"/>
      <c r="F769" s="334"/>
      <c r="G769" s="332"/>
      <c r="H769" s="370"/>
      <c r="I769" s="333"/>
      <c r="J769" s="333"/>
      <c r="K769" s="333"/>
      <c r="L769" s="333"/>
      <c r="M769" s="333"/>
      <c r="N769" s="333"/>
      <c r="O769" s="333"/>
      <c r="P769" s="333"/>
      <c r="Q769" s="333"/>
      <c r="R769" s="333"/>
      <c r="S769" s="333"/>
      <c r="T769" s="333"/>
      <c r="U769" s="333"/>
      <c r="V769" s="333"/>
    </row>
    <row r="770" spans="1:22" ht="13.2">
      <c r="A770" s="332"/>
      <c r="B770" s="333"/>
      <c r="C770" s="334"/>
      <c r="D770" s="334"/>
      <c r="E770" s="334"/>
      <c r="F770" s="334"/>
      <c r="G770" s="332"/>
      <c r="H770" s="370"/>
      <c r="I770" s="333"/>
      <c r="J770" s="333"/>
      <c r="K770" s="333"/>
      <c r="L770" s="333"/>
      <c r="M770" s="333"/>
      <c r="N770" s="333"/>
      <c r="O770" s="333"/>
      <c r="P770" s="333"/>
      <c r="Q770" s="333"/>
      <c r="R770" s="333"/>
      <c r="S770" s="333"/>
      <c r="T770" s="333"/>
      <c r="U770" s="333"/>
      <c r="V770" s="333"/>
    </row>
    <row r="771" spans="1:22" ht="13.2">
      <c r="A771" s="332"/>
      <c r="B771" s="333"/>
      <c r="C771" s="334"/>
      <c r="D771" s="334"/>
      <c r="E771" s="334"/>
      <c r="F771" s="334"/>
      <c r="G771" s="332"/>
      <c r="H771" s="370"/>
      <c r="I771" s="333"/>
      <c r="J771" s="333"/>
      <c r="K771" s="333"/>
      <c r="L771" s="333"/>
      <c r="M771" s="333"/>
      <c r="N771" s="333"/>
      <c r="O771" s="333"/>
      <c r="P771" s="333"/>
      <c r="Q771" s="333"/>
      <c r="R771" s="333"/>
      <c r="S771" s="333"/>
      <c r="T771" s="333"/>
      <c r="U771" s="333"/>
      <c r="V771" s="333"/>
    </row>
    <row r="772" spans="1:22" ht="13.2">
      <c r="A772" s="332"/>
      <c r="B772" s="333"/>
      <c r="C772" s="334"/>
      <c r="D772" s="334"/>
      <c r="E772" s="334"/>
      <c r="F772" s="334"/>
      <c r="G772" s="332"/>
      <c r="H772" s="370"/>
      <c r="I772" s="333"/>
      <c r="J772" s="333"/>
      <c r="K772" s="333"/>
      <c r="L772" s="333"/>
      <c r="M772" s="333"/>
      <c r="N772" s="333"/>
      <c r="O772" s="333"/>
      <c r="P772" s="333"/>
      <c r="Q772" s="333"/>
      <c r="R772" s="333"/>
      <c r="S772" s="333"/>
      <c r="T772" s="333"/>
      <c r="U772" s="333"/>
      <c r="V772" s="333"/>
    </row>
    <row r="773" spans="1:22" ht="13.2">
      <c r="A773" s="332"/>
      <c r="B773" s="333"/>
      <c r="C773" s="334"/>
      <c r="D773" s="334"/>
      <c r="E773" s="334"/>
      <c r="F773" s="334"/>
      <c r="G773" s="332"/>
      <c r="H773" s="370"/>
      <c r="I773" s="333"/>
      <c r="J773" s="333"/>
      <c r="K773" s="333"/>
      <c r="L773" s="333"/>
      <c r="M773" s="333"/>
      <c r="N773" s="333"/>
      <c r="O773" s="333"/>
      <c r="P773" s="333"/>
      <c r="Q773" s="333"/>
      <c r="R773" s="333"/>
      <c r="S773" s="333"/>
      <c r="T773" s="333"/>
      <c r="U773" s="333"/>
      <c r="V773" s="333"/>
    </row>
    <row r="774" spans="1:22" ht="13.2">
      <c r="A774" s="332"/>
      <c r="B774" s="333"/>
      <c r="C774" s="334"/>
      <c r="D774" s="334"/>
      <c r="E774" s="334"/>
      <c r="F774" s="334"/>
      <c r="G774" s="332"/>
      <c r="H774" s="370"/>
      <c r="I774" s="333"/>
      <c r="J774" s="333"/>
      <c r="K774" s="333"/>
      <c r="L774" s="333"/>
      <c r="M774" s="333"/>
      <c r="N774" s="333"/>
      <c r="O774" s="333"/>
      <c r="P774" s="333"/>
      <c r="Q774" s="333"/>
      <c r="R774" s="333"/>
      <c r="S774" s="333"/>
      <c r="T774" s="333"/>
      <c r="U774" s="333"/>
      <c r="V774" s="333"/>
    </row>
    <row r="775" spans="1:22" ht="13.2">
      <c r="A775" s="332"/>
      <c r="B775" s="333"/>
      <c r="C775" s="334"/>
      <c r="D775" s="334"/>
      <c r="E775" s="334"/>
      <c r="F775" s="334"/>
      <c r="G775" s="332"/>
      <c r="H775" s="370"/>
      <c r="I775" s="333"/>
      <c r="J775" s="333"/>
      <c r="K775" s="333"/>
      <c r="L775" s="333"/>
      <c r="M775" s="333"/>
      <c r="N775" s="333"/>
      <c r="O775" s="333"/>
      <c r="P775" s="333"/>
      <c r="Q775" s="333"/>
      <c r="R775" s="333"/>
      <c r="S775" s="333"/>
      <c r="T775" s="333"/>
      <c r="U775" s="333"/>
      <c r="V775" s="333"/>
    </row>
    <row r="776" spans="1:22" ht="13.2">
      <c r="A776" s="332"/>
      <c r="B776" s="333"/>
      <c r="C776" s="334"/>
      <c r="D776" s="334"/>
      <c r="E776" s="334"/>
      <c r="F776" s="334"/>
      <c r="G776" s="332"/>
      <c r="H776" s="370"/>
      <c r="I776" s="333"/>
      <c r="J776" s="333"/>
      <c r="K776" s="333"/>
      <c r="L776" s="333"/>
      <c r="M776" s="333"/>
      <c r="N776" s="333"/>
      <c r="O776" s="333"/>
      <c r="P776" s="333"/>
      <c r="Q776" s="333"/>
      <c r="R776" s="333"/>
      <c r="S776" s="333"/>
      <c r="T776" s="333"/>
      <c r="U776" s="333"/>
      <c r="V776" s="333"/>
    </row>
    <row r="777" spans="1:22" ht="13.2">
      <c r="A777" s="332"/>
      <c r="B777" s="333"/>
      <c r="C777" s="334"/>
      <c r="D777" s="334"/>
      <c r="E777" s="334"/>
      <c r="F777" s="334"/>
      <c r="G777" s="332"/>
      <c r="H777" s="370"/>
      <c r="I777" s="333"/>
      <c r="J777" s="333"/>
      <c r="K777" s="333"/>
      <c r="L777" s="333"/>
      <c r="M777" s="333"/>
      <c r="N777" s="333"/>
      <c r="O777" s="333"/>
      <c r="P777" s="333"/>
      <c r="Q777" s="333"/>
      <c r="R777" s="333"/>
      <c r="S777" s="333"/>
      <c r="T777" s="333"/>
      <c r="U777" s="333"/>
      <c r="V777" s="333"/>
    </row>
    <row r="778" spans="1:22" ht="13.2">
      <c r="A778" s="332"/>
      <c r="B778" s="333"/>
      <c r="C778" s="334"/>
      <c r="D778" s="334"/>
      <c r="E778" s="334"/>
      <c r="F778" s="334"/>
      <c r="G778" s="332"/>
      <c r="H778" s="370"/>
      <c r="I778" s="333"/>
      <c r="J778" s="333"/>
      <c r="K778" s="333"/>
      <c r="L778" s="333"/>
      <c r="M778" s="333"/>
      <c r="N778" s="333"/>
      <c r="O778" s="333"/>
      <c r="P778" s="333"/>
      <c r="Q778" s="333"/>
      <c r="R778" s="333"/>
      <c r="S778" s="333"/>
      <c r="T778" s="333"/>
      <c r="U778" s="333"/>
      <c r="V778" s="333"/>
    </row>
    <row r="779" spans="1:22" ht="13.2">
      <c r="A779" s="332"/>
      <c r="B779" s="333"/>
      <c r="C779" s="334"/>
      <c r="D779" s="334"/>
      <c r="E779" s="334"/>
      <c r="F779" s="334"/>
      <c r="G779" s="332"/>
      <c r="H779" s="370"/>
      <c r="I779" s="333"/>
      <c r="J779" s="333"/>
      <c r="K779" s="333"/>
      <c r="L779" s="333"/>
      <c r="M779" s="333"/>
      <c r="N779" s="333"/>
      <c r="O779" s="333"/>
      <c r="P779" s="333"/>
      <c r="Q779" s="333"/>
      <c r="R779" s="333"/>
      <c r="S779" s="333"/>
      <c r="T779" s="333"/>
      <c r="U779" s="333"/>
      <c r="V779" s="333"/>
    </row>
    <row r="780" spans="1:22" ht="13.2">
      <c r="A780" s="332"/>
      <c r="B780" s="333"/>
      <c r="C780" s="334"/>
      <c r="D780" s="334"/>
      <c r="E780" s="334"/>
      <c r="F780" s="334"/>
      <c r="G780" s="332"/>
      <c r="H780" s="370"/>
      <c r="I780" s="333"/>
      <c r="J780" s="333"/>
      <c r="K780" s="333"/>
      <c r="L780" s="333"/>
      <c r="M780" s="333"/>
      <c r="N780" s="333"/>
      <c r="O780" s="333"/>
      <c r="P780" s="333"/>
      <c r="Q780" s="333"/>
      <c r="R780" s="333"/>
      <c r="S780" s="333"/>
      <c r="T780" s="333"/>
      <c r="U780" s="333"/>
      <c r="V780" s="333"/>
    </row>
    <row r="781" spans="1:22" ht="13.2">
      <c r="A781" s="332"/>
      <c r="B781" s="333"/>
      <c r="C781" s="334"/>
      <c r="D781" s="334"/>
      <c r="E781" s="334"/>
      <c r="F781" s="334"/>
      <c r="G781" s="332"/>
      <c r="H781" s="370"/>
      <c r="I781" s="333"/>
      <c r="J781" s="333"/>
      <c r="K781" s="333"/>
      <c r="L781" s="333"/>
      <c r="M781" s="333"/>
      <c r="N781" s="333"/>
      <c r="O781" s="333"/>
      <c r="P781" s="333"/>
      <c r="Q781" s="333"/>
      <c r="R781" s="333"/>
      <c r="S781" s="333"/>
      <c r="T781" s="333"/>
      <c r="U781" s="333"/>
      <c r="V781" s="333"/>
    </row>
    <row r="782" spans="1:22" ht="13.2">
      <c r="A782" s="332"/>
      <c r="B782" s="333"/>
      <c r="C782" s="334"/>
      <c r="D782" s="334"/>
      <c r="E782" s="334"/>
      <c r="F782" s="334"/>
      <c r="G782" s="332"/>
      <c r="H782" s="370"/>
      <c r="I782" s="333"/>
      <c r="J782" s="333"/>
      <c r="K782" s="333"/>
      <c r="L782" s="333"/>
      <c r="M782" s="333"/>
      <c r="N782" s="333"/>
      <c r="O782" s="333"/>
      <c r="P782" s="333"/>
      <c r="Q782" s="333"/>
      <c r="R782" s="333"/>
      <c r="S782" s="333"/>
      <c r="T782" s="333"/>
      <c r="U782" s="333"/>
      <c r="V782" s="333"/>
    </row>
    <row r="783" spans="1:22" ht="13.2">
      <c r="A783" s="332"/>
      <c r="B783" s="333"/>
      <c r="C783" s="334"/>
      <c r="D783" s="334"/>
      <c r="E783" s="334"/>
      <c r="F783" s="334"/>
      <c r="G783" s="332"/>
      <c r="H783" s="370"/>
      <c r="I783" s="333"/>
      <c r="J783" s="333"/>
      <c r="K783" s="333"/>
      <c r="L783" s="333"/>
      <c r="M783" s="333"/>
      <c r="N783" s="333"/>
      <c r="O783" s="333"/>
      <c r="P783" s="333"/>
      <c r="Q783" s="333"/>
      <c r="R783" s="333"/>
      <c r="S783" s="333"/>
      <c r="T783" s="333"/>
      <c r="U783" s="333"/>
      <c r="V783" s="333"/>
    </row>
    <row r="784" spans="1:22" ht="13.2">
      <c r="A784" s="332"/>
      <c r="B784" s="333"/>
      <c r="C784" s="334"/>
      <c r="D784" s="334"/>
      <c r="E784" s="334"/>
      <c r="F784" s="334"/>
      <c r="G784" s="332"/>
      <c r="H784" s="370"/>
      <c r="I784" s="333"/>
      <c r="J784" s="333"/>
      <c r="K784" s="333"/>
      <c r="L784" s="333"/>
      <c r="M784" s="333"/>
      <c r="N784" s="333"/>
      <c r="O784" s="333"/>
      <c r="P784" s="333"/>
      <c r="Q784" s="333"/>
      <c r="R784" s="333"/>
      <c r="S784" s="333"/>
      <c r="T784" s="333"/>
      <c r="U784" s="333"/>
      <c r="V784" s="333"/>
    </row>
    <row r="785" spans="1:22" ht="13.2">
      <c r="A785" s="332"/>
      <c r="B785" s="333"/>
      <c r="C785" s="334"/>
      <c r="D785" s="334"/>
      <c r="E785" s="334"/>
      <c r="F785" s="334"/>
      <c r="G785" s="332"/>
      <c r="H785" s="370"/>
      <c r="I785" s="333"/>
      <c r="J785" s="333"/>
      <c r="K785" s="333"/>
      <c r="L785" s="333"/>
      <c r="M785" s="333"/>
      <c r="N785" s="333"/>
      <c r="O785" s="333"/>
      <c r="P785" s="333"/>
      <c r="Q785" s="333"/>
      <c r="R785" s="333"/>
      <c r="S785" s="333"/>
      <c r="T785" s="333"/>
      <c r="U785" s="333"/>
      <c r="V785" s="333"/>
    </row>
    <row r="786" spans="1:22" ht="13.2">
      <c r="A786" s="332"/>
      <c r="B786" s="333"/>
      <c r="C786" s="334"/>
      <c r="D786" s="334"/>
      <c r="E786" s="334"/>
      <c r="F786" s="334"/>
      <c r="G786" s="332"/>
      <c r="H786" s="370"/>
      <c r="I786" s="333"/>
      <c r="J786" s="333"/>
      <c r="K786" s="333"/>
      <c r="L786" s="333"/>
      <c r="M786" s="333"/>
      <c r="N786" s="333"/>
      <c r="O786" s="333"/>
      <c r="P786" s="333"/>
      <c r="Q786" s="333"/>
      <c r="R786" s="333"/>
      <c r="S786" s="333"/>
      <c r="T786" s="333"/>
      <c r="U786" s="333"/>
      <c r="V786" s="333"/>
    </row>
    <row r="787" spans="1:22" ht="13.2">
      <c r="A787" s="332"/>
      <c r="B787" s="333"/>
      <c r="C787" s="334"/>
      <c r="D787" s="334"/>
      <c r="E787" s="334"/>
      <c r="F787" s="334"/>
      <c r="G787" s="332"/>
      <c r="H787" s="370"/>
      <c r="I787" s="333"/>
      <c r="J787" s="333"/>
      <c r="K787" s="333"/>
      <c r="L787" s="333"/>
      <c r="M787" s="333"/>
      <c r="N787" s="333"/>
      <c r="O787" s="333"/>
      <c r="P787" s="333"/>
      <c r="Q787" s="333"/>
      <c r="R787" s="333"/>
      <c r="S787" s="333"/>
      <c r="T787" s="333"/>
      <c r="U787" s="333"/>
      <c r="V787" s="333"/>
    </row>
    <row r="788" spans="1:22" ht="13.2">
      <c r="A788" s="332"/>
      <c r="B788" s="333"/>
      <c r="C788" s="334"/>
      <c r="D788" s="334"/>
      <c r="E788" s="334"/>
      <c r="F788" s="334"/>
      <c r="G788" s="332"/>
      <c r="H788" s="370"/>
      <c r="I788" s="333"/>
      <c r="J788" s="333"/>
      <c r="K788" s="333"/>
      <c r="L788" s="333"/>
      <c r="M788" s="333"/>
      <c r="N788" s="333"/>
      <c r="O788" s="333"/>
      <c r="P788" s="333"/>
      <c r="Q788" s="333"/>
      <c r="R788" s="333"/>
      <c r="S788" s="333"/>
      <c r="T788" s="333"/>
      <c r="U788" s="333"/>
      <c r="V788" s="333"/>
    </row>
    <row r="789" spans="1:22" ht="13.2">
      <c r="A789" s="332"/>
      <c r="B789" s="333"/>
      <c r="C789" s="334"/>
      <c r="D789" s="334"/>
      <c r="E789" s="334"/>
      <c r="F789" s="334"/>
      <c r="G789" s="332"/>
      <c r="H789" s="370"/>
      <c r="I789" s="333"/>
      <c r="J789" s="333"/>
      <c r="K789" s="333"/>
      <c r="L789" s="333"/>
      <c r="M789" s="333"/>
      <c r="N789" s="333"/>
      <c r="O789" s="333"/>
      <c r="P789" s="333"/>
      <c r="Q789" s="333"/>
      <c r="R789" s="333"/>
      <c r="S789" s="333"/>
      <c r="T789" s="333"/>
      <c r="U789" s="333"/>
      <c r="V789" s="333"/>
    </row>
    <row r="790" spans="1:22" ht="13.2">
      <c r="A790" s="332"/>
      <c r="B790" s="333"/>
      <c r="C790" s="334"/>
      <c r="D790" s="334"/>
      <c r="E790" s="334"/>
      <c r="F790" s="334"/>
      <c r="G790" s="332"/>
      <c r="H790" s="370"/>
      <c r="I790" s="333"/>
      <c r="J790" s="333"/>
      <c r="K790" s="333"/>
      <c r="L790" s="333"/>
      <c r="M790" s="333"/>
      <c r="N790" s="333"/>
      <c r="O790" s="333"/>
      <c r="P790" s="333"/>
      <c r="Q790" s="333"/>
      <c r="R790" s="333"/>
      <c r="S790" s="333"/>
      <c r="T790" s="333"/>
      <c r="U790" s="333"/>
      <c r="V790" s="333"/>
    </row>
    <row r="791" spans="1:22" ht="13.2">
      <c r="A791" s="332"/>
      <c r="B791" s="333"/>
      <c r="C791" s="334"/>
      <c r="D791" s="334"/>
      <c r="E791" s="334"/>
      <c r="F791" s="334"/>
      <c r="G791" s="332"/>
      <c r="H791" s="370"/>
      <c r="I791" s="333"/>
      <c r="J791" s="333"/>
      <c r="K791" s="333"/>
      <c r="L791" s="333"/>
      <c r="M791" s="333"/>
      <c r="N791" s="333"/>
      <c r="O791" s="333"/>
      <c r="P791" s="333"/>
      <c r="Q791" s="333"/>
      <c r="R791" s="333"/>
      <c r="S791" s="333"/>
      <c r="T791" s="333"/>
      <c r="U791" s="333"/>
      <c r="V791" s="333"/>
    </row>
    <row r="792" spans="1:22" ht="13.2">
      <c r="A792" s="332"/>
      <c r="B792" s="333"/>
      <c r="C792" s="334"/>
      <c r="D792" s="334"/>
      <c r="E792" s="334"/>
      <c r="F792" s="334"/>
      <c r="G792" s="332"/>
      <c r="H792" s="370"/>
      <c r="I792" s="333"/>
      <c r="J792" s="333"/>
      <c r="K792" s="333"/>
      <c r="L792" s="333"/>
      <c r="M792" s="333"/>
      <c r="N792" s="333"/>
      <c r="O792" s="333"/>
      <c r="P792" s="333"/>
      <c r="Q792" s="333"/>
      <c r="R792" s="333"/>
      <c r="S792" s="333"/>
      <c r="T792" s="333"/>
      <c r="U792" s="333"/>
      <c r="V792" s="333"/>
    </row>
    <row r="793" spans="1:22" ht="13.2">
      <c r="A793" s="332"/>
      <c r="B793" s="333"/>
      <c r="C793" s="334"/>
      <c r="D793" s="334"/>
      <c r="E793" s="334"/>
      <c r="F793" s="334"/>
      <c r="G793" s="332"/>
      <c r="H793" s="370"/>
      <c r="I793" s="333"/>
      <c r="J793" s="333"/>
      <c r="K793" s="333"/>
      <c r="L793" s="333"/>
      <c r="M793" s="333"/>
      <c r="N793" s="333"/>
      <c r="O793" s="333"/>
      <c r="P793" s="333"/>
      <c r="Q793" s="333"/>
      <c r="R793" s="333"/>
      <c r="S793" s="333"/>
      <c r="T793" s="333"/>
      <c r="U793" s="333"/>
      <c r="V793" s="333"/>
    </row>
    <row r="794" spans="1:22" ht="13.2">
      <c r="A794" s="332"/>
      <c r="B794" s="333"/>
      <c r="C794" s="334"/>
      <c r="D794" s="334"/>
      <c r="E794" s="334"/>
      <c r="F794" s="334"/>
      <c r="G794" s="332"/>
      <c r="H794" s="370"/>
      <c r="I794" s="333"/>
      <c r="J794" s="333"/>
      <c r="K794" s="333"/>
      <c r="L794" s="333"/>
      <c r="M794" s="333"/>
      <c r="N794" s="333"/>
      <c r="O794" s="333"/>
      <c r="P794" s="333"/>
      <c r="Q794" s="333"/>
      <c r="R794" s="333"/>
      <c r="S794" s="333"/>
      <c r="T794" s="333"/>
      <c r="U794" s="333"/>
      <c r="V794" s="333"/>
    </row>
    <row r="795" spans="1:22" ht="13.2">
      <c r="A795" s="332"/>
      <c r="B795" s="333"/>
      <c r="C795" s="334"/>
      <c r="D795" s="334"/>
      <c r="E795" s="334"/>
      <c r="F795" s="334"/>
      <c r="G795" s="332"/>
      <c r="H795" s="370"/>
      <c r="I795" s="333"/>
      <c r="J795" s="333"/>
      <c r="K795" s="333"/>
      <c r="L795" s="333"/>
      <c r="M795" s="333"/>
      <c r="N795" s="333"/>
      <c r="O795" s="333"/>
      <c r="P795" s="333"/>
      <c r="Q795" s="333"/>
      <c r="R795" s="333"/>
      <c r="S795" s="333"/>
      <c r="T795" s="333"/>
      <c r="U795" s="333"/>
      <c r="V795" s="333"/>
    </row>
    <row r="796" spans="1:22" ht="13.2">
      <c r="A796" s="332"/>
      <c r="B796" s="333"/>
      <c r="C796" s="334"/>
      <c r="D796" s="334"/>
      <c r="E796" s="334"/>
      <c r="F796" s="334"/>
      <c r="G796" s="332"/>
      <c r="H796" s="370"/>
      <c r="I796" s="333"/>
      <c r="J796" s="333"/>
      <c r="K796" s="333"/>
      <c r="L796" s="333"/>
      <c r="M796" s="333"/>
      <c r="N796" s="333"/>
      <c r="O796" s="333"/>
      <c r="P796" s="333"/>
      <c r="Q796" s="333"/>
      <c r="R796" s="333"/>
      <c r="S796" s="333"/>
      <c r="T796" s="333"/>
      <c r="U796" s="333"/>
      <c r="V796" s="333"/>
    </row>
    <row r="797" spans="1:22" ht="13.2">
      <c r="A797" s="332"/>
      <c r="B797" s="333"/>
      <c r="C797" s="334"/>
      <c r="D797" s="334"/>
      <c r="E797" s="334"/>
      <c r="F797" s="334"/>
      <c r="G797" s="332"/>
      <c r="H797" s="370"/>
      <c r="I797" s="333"/>
      <c r="J797" s="333"/>
      <c r="K797" s="333"/>
      <c r="L797" s="333"/>
      <c r="M797" s="333"/>
      <c r="N797" s="333"/>
      <c r="O797" s="333"/>
      <c r="P797" s="333"/>
      <c r="Q797" s="333"/>
      <c r="R797" s="333"/>
      <c r="S797" s="333"/>
      <c r="T797" s="333"/>
      <c r="U797" s="333"/>
      <c r="V797" s="333"/>
    </row>
    <row r="798" spans="1:22" ht="13.2">
      <c r="A798" s="332"/>
      <c r="B798" s="333"/>
      <c r="C798" s="334"/>
      <c r="D798" s="334"/>
      <c r="E798" s="334"/>
      <c r="F798" s="334"/>
      <c r="G798" s="332"/>
      <c r="H798" s="370"/>
      <c r="I798" s="333"/>
      <c r="J798" s="333"/>
      <c r="K798" s="333"/>
      <c r="L798" s="333"/>
      <c r="M798" s="333"/>
      <c r="N798" s="333"/>
      <c r="O798" s="333"/>
      <c r="P798" s="333"/>
      <c r="Q798" s="333"/>
      <c r="R798" s="333"/>
      <c r="S798" s="333"/>
      <c r="T798" s="333"/>
      <c r="U798" s="333"/>
      <c r="V798" s="333"/>
    </row>
    <row r="799" spans="1:22" ht="13.2">
      <c r="A799" s="332"/>
      <c r="B799" s="333"/>
      <c r="C799" s="334"/>
      <c r="D799" s="334"/>
      <c r="E799" s="334"/>
      <c r="F799" s="334"/>
      <c r="G799" s="332"/>
      <c r="H799" s="370"/>
      <c r="I799" s="333"/>
      <c r="J799" s="333"/>
      <c r="K799" s="333"/>
      <c r="L799" s="333"/>
      <c r="M799" s="333"/>
      <c r="N799" s="333"/>
      <c r="O799" s="333"/>
      <c r="P799" s="333"/>
      <c r="Q799" s="333"/>
      <c r="R799" s="333"/>
      <c r="S799" s="333"/>
      <c r="T799" s="333"/>
      <c r="U799" s="333"/>
      <c r="V799" s="333"/>
    </row>
    <row r="800" spans="1:22" ht="13.2">
      <c r="A800" s="332"/>
      <c r="B800" s="333"/>
      <c r="C800" s="334"/>
      <c r="D800" s="334"/>
      <c r="E800" s="334"/>
      <c r="F800" s="334"/>
      <c r="G800" s="332"/>
      <c r="H800" s="370"/>
      <c r="I800" s="333"/>
      <c r="J800" s="333"/>
      <c r="K800" s="333"/>
      <c r="L800" s="333"/>
      <c r="M800" s="333"/>
      <c r="N800" s="333"/>
      <c r="O800" s="333"/>
      <c r="P800" s="333"/>
      <c r="Q800" s="333"/>
      <c r="R800" s="333"/>
      <c r="S800" s="333"/>
      <c r="T800" s="333"/>
      <c r="U800" s="333"/>
      <c r="V800" s="333"/>
    </row>
    <row r="801" spans="1:22" ht="13.2">
      <c r="A801" s="332"/>
      <c r="B801" s="333"/>
      <c r="C801" s="334"/>
      <c r="D801" s="334"/>
      <c r="E801" s="334"/>
      <c r="F801" s="334"/>
      <c r="G801" s="332"/>
      <c r="H801" s="370"/>
      <c r="I801" s="333"/>
      <c r="J801" s="333"/>
      <c r="K801" s="333"/>
      <c r="L801" s="333"/>
      <c r="M801" s="333"/>
      <c r="N801" s="333"/>
      <c r="O801" s="333"/>
      <c r="P801" s="333"/>
      <c r="Q801" s="333"/>
      <c r="R801" s="333"/>
      <c r="S801" s="333"/>
      <c r="T801" s="333"/>
      <c r="U801" s="333"/>
      <c r="V801" s="333"/>
    </row>
    <row r="802" spans="1:22" ht="13.2">
      <c r="A802" s="332"/>
      <c r="B802" s="333"/>
      <c r="C802" s="334"/>
      <c r="D802" s="334"/>
      <c r="E802" s="334"/>
      <c r="F802" s="334"/>
      <c r="G802" s="332"/>
      <c r="H802" s="370"/>
      <c r="I802" s="333"/>
      <c r="J802" s="333"/>
      <c r="K802" s="333"/>
      <c r="L802" s="333"/>
      <c r="M802" s="333"/>
      <c r="N802" s="333"/>
      <c r="O802" s="333"/>
      <c r="P802" s="333"/>
      <c r="Q802" s="333"/>
      <c r="R802" s="333"/>
      <c r="S802" s="333"/>
      <c r="T802" s="333"/>
      <c r="U802" s="333"/>
      <c r="V802" s="333"/>
    </row>
    <row r="803" spans="1:22" ht="13.2">
      <c r="A803" s="332"/>
      <c r="B803" s="333"/>
      <c r="C803" s="334"/>
      <c r="D803" s="334"/>
      <c r="E803" s="334"/>
      <c r="F803" s="334"/>
      <c r="G803" s="332"/>
      <c r="H803" s="370"/>
      <c r="I803" s="333"/>
      <c r="J803" s="333"/>
      <c r="K803" s="333"/>
      <c r="L803" s="333"/>
      <c r="M803" s="333"/>
      <c r="N803" s="333"/>
      <c r="O803" s="333"/>
      <c r="P803" s="333"/>
      <c r="Q803" s="333"/>
      <c r="R803" s="333"/>
      <c r="S803" s="333"/>
      <c r="T803" s="333"/>
      <c r="U803" s="333"/>
      <c r="V803" s="333"/>
    </row>
    <row r="804" spans="1:22" ht="13.2">
      <c r="A804" s="332"/>
      <c r="B804" s="333"/>
      <c r="C804" s="334"/>
      <c r="D804" s="334"/>
      <c r="E804" s="334"/>
      <c r="F804" s="334"/>
      <c r="G804" s="332"/>
      <c r="H804" s="370"/>
      <c r="I804" s="333"/>
      <c r="J804" s="333"/>
      <c r="K804" s="333"/>
      <c r="L804" s="333"/>
      <c r="M804" s="333"/>
      <c r="N804" s="333"/>
      <c r="O804" s="333"/>
      <c r="P804" s="333"/>
      <c r="Q804" s="333"/>
      <c r="R804" s="333"/>
      <c r="S804" s="333"/>
      <c r="T804" s="333"/>
      <c r="U804" s="333"/>
      <c r="V804" s="333"/>
    </row>
    <row r="805" spans="1:22" ht="13.2">
      <c r="A805" s="332"/>
      <c r="B805" s="333"/>
      <c r="C805" s="334"/>
      <c r="D805" s="334"/>
      <c r="E805" s="334"/>
      <c r="F805" s="334"/>
      <c r="G805" s="332"/>
      <c r="H805" s="370"/>
      <c r="I805" s="333"/>
      <c r="J805" s="333"/>
      <c r="K805" s="333"/>
      <c r="L805" s="333"/>
      <c r="M805" s="333"/>
      <c r="N805" s="333"/>
      <c r="O805" s="333"/>
      <c r="P805" s="333"/>
      <c r="Q805" s="333"/>
      <c r="R805" s="333"/>
      <c r="S805" s="333"/>
      <c r="T805" s="333"/>
      <c r="U805" s="333"/>
      <c r="V805" s="333"/>
    </row>
    <row r="806" spans="1:22" ht="13.2">
      <c r="A806" s="332"/>
      <c r="B806" s="333"/>
      <c r="C806" s="334"/>
      <c r="D806" s="334"/>
      <c r="E806" s="334"/>
      <c r="F806" s="334"/>
      <c r="G806" s="332"/>
      <c r="H806" s="370"/>
      <c r="I806" s="333"/>
      <c r="J806" s="333"/>
      <c r="K806" s="333"/>
      <c r="L806" s="333"/>
      <c r="M806" s="333"/>
      <c r="N806" s="333"/>
      <c r="O806" s="333"/>
      <c r="P806" s="333"/>
      <c r="Q806" s="333"/>
      <c r="R806" s="333"/>
      <c r="S806" s="333"/>
      <c r="T806" s="333"/>
      <c r="U806" s="333"/>
      <c r="V806" s="333"/>
    </row>
    <row r="807" spans="1:22" ht="13.2">
      <c r="A807" s="332"/>
      <c r="B807" s="333"/>
      <c r="C807" s="334"/>
      <c r="D807" s="334"/>
      <c r="E807" s="334"/>
      <c r="F807" s="334"/>
      <c r="G807" s="332"/>
      <c r="H807" s="370"/>
      <c r="I807" s="333"/>
      <c r="J807" s="333"/>
      <c r="K807" s="333"/>
      <c r="L807" s="333"/>
      <c r="M807" s="333"/>
      <c r="N807" s="333"/>
      <c r="O807" s="333"/>
      <c r="P807" s="333"/>
      <c r="Q807" s="333"/>
      <c r="R807" s="333"/>
      <c r="S807" s="333"/>
      <c r="T807" s="333"/>
      <c r="U807" s="333"/>
      <c r="V807" s="333"/>
    </row>
    <row r="808" spans="1:22" ht="13.2">
      <c r="A808" s="332"/>
      <c r="B808" s="333"/>
      <c r="C808" s="334"/>
      <c r="D808" s="334"/>
      <c r="E808" s="334"/>
      <c r="F808" s="334"/>
      <c r="G808" s="332"/>
      <c r="H808" s="370"/>
      <c r="I808" s="333"/>
      <c r="J808" s="333"/>
      <c r="K808" s="333"/>
      <c r="L808" s="333"/>
      <c r="M808" s="333"/>
      <c r="N808" s="333"/>
      <c r="O808" s="333"/>
      <c r="P808" s="333"/>
      <c r="Q808" s="333"/>
      <c r="R808" s="333"/>
      <c r="S808" s="333"/>
      <c r="T808" s="333"/>
      <c r="U808" s="333"/>
      <c r="V808" s="333"/>
    </row>
    <row r="809" spans="1:22" ht="13.2">
      <c r="A809" s="332"/>
      <c r="B809" s="333"/>
      <c r="C809" s="334"/>
      <c r="D809" s="334"/>
      <c r="E809" s="334"/>
      <c r="F809" s="334"/>
      <c r="G809" s="332"/>
      <c r="H809" s="370"/>
      <c r="I809" s="333"/>
      <c r="J809" s="333"/>
      <c r="K809" s="333"/>
      <c r="L809" s="333"/>
      <c r="M809" s="333"/>
      <c r="N809" s="333"/>
      <c r="O809" s="333"/>
      <c r="P809" s="333"/>
      <c r="Q809" s="333"/>
      <c r="R809" s="333"/>
      <c r="S809" s="333"/>
      <c r="T809" s="333"/>
      <c r="U809" s="333"/>
      <c r="V809" s="333"/>
    </row>
    <row r="810" spans="1:22" ht="13.2">
      <c r="A810" s="332"/>
      <c r="B810" s="333"/>
      <c r="C810" s="334"/>
      <c r="D810" s="334"/>
      <c r="E810" s="334"/>
      <c r="F810" s="334"/>
      <c r="G810" s="332"/>
      <c r="H810" s="370"/>
      <c r="I810" s="333"/>
      <c r="J810" s="333"/>
      <c r="K810" s="333"/>
      <c r="L810" s="333"/>
      <c r="M810" s="333"/>
      <c r="N810" s="333"/>
      <c r="O810" s="333"/>
      <c r="P810" s="333"/>
      <c r="Q810" s="333"/>
      <c r="R810" s="333"/>
      <c r="S810" s="333"/>
      <c r="T810" s="333"/>
      <c r="U810" s="333"/>
      <c r="V810" s="333"/>
    </row>
    <row r="811" spans="1:22" ht="13.2">
      <c r="A811" s="332"/>
      <c r="B811" s="333"/>
      <c r="C811" s="334"/>
      <c r="D811" s="334"/>
      <c r="E811" s="334"/>
      <c r="F811" s="334"/>
      <c r="G811" s="332"/>
      <c r="H811" s="370"/>
      <c r="I811" s="333"/>
      <c r="J811" s="333"/>
      <c r="K811" s="333"/>
      <c r="L811" s="333"/>
      <c r="M811" s="333"/>
      <c r="N811" s="333"/>
      <c r="O811" s="333"/>
      <c r="P811" s="333"/>
      <c r="Q811" s="333"/>
      <c r="R811" s="333"/>
      <c r="S811" s="333"/>
      <c r="T811" s="333"/>
      <c r="U811" s="333"/>
      <c r="V811" s="333"/>
    </row>
    <row r="812" spans="1:22" ht="13.2">
      <c r="A812" s="332"/>
      <c r="B812" s="333"/>
      <c r="C812" s="334"/>
      <c r="D812" s="334"/>
      <c r="E812" s="334"/>
      <c r="F812" s="334"/>
      <c r="G812" s="332"/>
      <c r="H812" s="370"/>
      <c r="I812" s="333"/>
      <c r="J812" s="333"/>
      <c r="K812" s="333"/>
      <c r="L812" s="333"/>
      <c r="M812" s="333"/>
      <c r="N812" s="333"/>
      <c r="O812" s="333"/>
      <c r="P812" s="333"/>
      <c r="Q812" s="333"/>
      <c r="R812" s="333"/>
      <c r="S812" s="333"/>
      <c r="T812" s="333"/>
      <c r="U812" s="333"/>
      <c r="V812" s="333"/>
    </row>
    <row r="813" spans="1:22" ht="13.2">
      <c r="A813" s="332"/>
      <c r="B813" s="333"/>
      <c r="C813" s="334"/>
      <c r="D813" s="334"/>
      <c r="E813" s="334"/>
      <c r="F813" s="334"/>
      <c r="G813" s="332"/>
      <c r="H813" s="370"/>
      <c r="I813" s="333"/>
      <c r="J813" s="333"/>
      <c r="K813" s="333"/>
      <c r="L813" s="333"/>
      <c r="M813" s="333"/>
      <c r="N813" s="333"/>
      <c r="O813" s="333"/>
      <c r="P813" s="333"/>
      <c r="Q813" s="333"/>
      <c r="R813" s="333"/>
      <c r="S813" s="333"/>
      <c r="T813" s="333"/>
      <c r="U813" s="333"/>
      <c r="V813" s="333"/>
    </row>
    <row r="814" spans="1:22" ht="13.2">
      <c r="A814" s="332"/>
      <c r="B814" s="333"/>
      <c r="C814" s="334"/>
      <c r="D814" s="334"/>
      <c r="E814" s="334"/>
      <c r="F814" s="334"/>
      <c r="G814" s="332"/>
      <c r="H814" s="370"/>
      <c r="I814" s="333"/>
      <c r="J814" s="333"/>
      <c r="K814" s="333"/>
      <c r="L814" s="333"/>
      <c r="M814" s="333"/>
      <c r="N814" s="333"/>
      <c r="O814" s="333"/>
      <c r="P814" s="333"/>
      <c r="Q814" s="333"/>
      <c r="R814" s="333"/>
      <c r="S814" s="333"/>
      <c r="T814" s="333"/>
      <c r="U814" s="333"/>
      <c r="V814" s="333"/>
    </row>
    <row r="815" spans="1:22" ht="13.2">
      <c r="A815" s="332"/>
      <c r="B815" s="333"/>
      <c r="C815" s="334"/>
      <c r="D815" s="334"/>
      <c r="E815" s="334"/>
      <c r="F815" s="334"/>
      <c r="G815" s="332"/>
      <c r="H815" s="370"/>
      <c r="I815" s="333"/>
      <c r="J815" s="333"/>
      <c r="K815" s="333"/>
      <c r="L815" s="333"/>
      <c r="M815" s="333"/>
      <c r="N815" s="333"/>
      <c r="O815" s="333"/>
      <c r="P815" s="333"/>
      <c r="Q815" s="333"/>
      <c r="R815" s="333"/>
      <c r="S815" s="333"/>
      <c r="T815" s="333"/>
      <c r="U815" s="333"/>
      <c r="V815" s="333"/>
    </row>
    <row r="816" spans="1:22" ht="13.2">
      <c r="A816" s="332"/>
      <c r="B816" s="333"/>
      <c r="C816" s="334"/>
      <c r="D816" s="334"/>
      <c r="E816" s="334"/>
      <c r="F816" s="334"/>
      <c r="G816" s="332"/>
      <c r="H816" s="370"/>
      <c r="I816" s="333"/>
      <c r="J816" s="333"/>
      <c r="K816" s="333"/>
      <c r="L816" s="333"/>
      <c r="M816" s="333"/>
      <c r="N816" s="333"/>
      <c r="O816" s="333"/>
      <c r="P816" s="333"/>
      <c r="Q816" s="333"/>
      <c r="R816" s="333"/>
      <c r="S816" s="333"/>
      <c r="T816" s="333"/>
      <c r="U816" s="333"/>
      <c r="V816" s="333"/>
    </row>
    <row r="817" spans="1:22" ht="13.2">
      <c r="A817" s="332"/>
      <c r="B817" s="333"/>
      <c r="C817" s="334"/>
      <c r="D817" s="334"/>
      <c r="E817" s="334"/>
      <c r="F817" s="334"/>
      <c r="G817" s="332"/>
      <c r="H817" s="370"/>
      <c r="I817" s="333"/>
      <c r="J817" s="333"/>
      <c r="K817" s="333"/>
      <c r="L817" s="333"/>
      <c r="M817" s="333"/>
      <c r="N817" s="333"/>
      <c r="O817" s="333"/>
      <c r="P817" s="333"/>
      <c r="Q817" s="333"/>
      <c r="R817" s="333"/>
      <c r="S817" s="333"/>
      <c r="T817" s="333"/>
      <c r="U817" s="333"/>
      <c r="V817" s="333"/>
    </row>
    <row r="818" spans="1:22" ht="13.2">
      <c r="A818" s="332"/>
      <c r="B818" s="333"/>
      <c r="C818" s="334"/>
      <c r="D818" s="334"/>
      <c r="E818" s="334"/>
      <c r="F818" s="334"/>
      <c r="G818" s="332"/>
      <c r="H818" s="370"/>
      <c r="I818" s="333"/>
      <c r="J818" s="333"/>
      <c r="K818" s="333"/>
      <c r="L818" s="333"/>
      <c r="M818" s="333"/>
      <c r="N818" s="333"/>
      <c r="O818" s="333"/>
      <c r="P818" s="333"/>
      <c r="Q818" s="333"/>
      <c r="R818" s="333"/>
      <c r="S818" s="333"/>
      <c r="T818" s="333"/>
      <c r="U818" s="333"/>
      <c r="V818" s="333"/>
    </row>
    <row r="819" spans="1:22" ht="13.2">
      <c r="A819" s="332"/>
      <c r="B819" s="333"/>
      <c r="C819" s="334"/>
      <c r="D819" s="334"/>
      <c r="E819" s="334"/>
      <c r="F819" s="334"/>
      <c r="G819" s="332"/>
      <c r="H819" s="370"/>
      <c r="I819" s="333"/>
      <c r="J819" s="333"/>
      <c r="K819" s="333"/>
      <c r="L819" s="333"/>
      <c r="M819" s="333"/>
      <c r="N819" s="333"/>
      <c r="O819" s="333"/>
      <c r="P819" s="333"/>
      <c r="Q819" s="333"/>
      <c r="R819" s="333"/>
      <c r="S819" s="333"/>
      <c r="T819" s="333"/>
      <c r="U819" s="333"/>
      <c r="V819" s="333"/>
    </row>
    <row r="820" spans="1:22" ht="13.2">
      <c r="A820" s="332"/>
      <c r="B820" s="333"/>
      <c r="C820" s="334"/>
      <c r="D820" s="334"/>
      <c r="E820" s="334"/>
      <c r="F820" s="334"/>
      <c r="G820" s="332"/>
      <c r="H820" s="370"/>
      <c r="I820" s="333"/>
      <c r="J820" s="333"/>
      <c r="K820" s="333"/>
      <c r="L820" s="333"/>
      <c r="M820" s="333"/>
      <c r="N820" s="333"/>
      <c r="O820" s="333"/>
      <c r="P820" s="333"/>
      <c r="Q820" s="333"/>
      <c r="R820" s="333"/>
      <c r="S820" s="333"/>
      <c r="T820" s="333"/>
      <c r="U820" s="333"/>
      <c r="V820" s="333"/>
    </row>
    <row r="821" spans="1:22" ht="13.2">
      <c r="A821" s="332"/>
      <c r="B821" s="333"/>
      <c r="C821" s="334"/>
      <c r="D821" s="334"/>
      <c r="E821" s="334"/>
      <c r="F821" s="334"/>
      <c r="G821" s="332"/>
      <c r="H821" s="370"/>
      <c r="I821" s="333"/>
      <c r="J821" s="333"/>
      <c r="K821" s="333"/>
      <c r="L821" s="333"/>
      <c r="M821" s="333"/>
      <c r="N821" s="333"/>
      <c r="O821" s="333"/>
      <c r="P821" s="333"/>
      <c r="Q821" s="333"/>
      <c r="R821" s="333"/>
      <c r="S821" s="333"/>
      <c r="T821" s="333"/>
      <c r="U821" s="333"/>
      <c r="V821" s="333"/>
    </row>
    <row r="822" spans="1:22" ht="13.2">
      <c r="A822" s="332"/>
      <c r="B822" s="333"/>
      <c r="C822" s="334"/>
      <c r="D822" s="334"/>
      <c r="E822" s="334"/>
      <c r="F822" s="334"/>
      <c r="G822" s="332"/>
      <c r="H822" s="370"/>
      <c r="I822" s="333"/>
      <c r="J822" s="333"/>
      <c r="K822" s="333"/>
      <c r="L822" s="333"/>
      <c r="M822" s="333"/>
      <c r="N822" s="333"/>
      <c r="O822" s="333"/>
      <c r="P822" s="333"/>
      <c r="Q822" s="333"/>
      <c r="R822" s="333"/>
      <c r="S822" s="333"/>
      <c r="T822" s="333"/>
      <c r="U822" s="333"/>
      <c r="V822" s="333"/>
    </row>
    <row r="823" spans="1:22" ht="13.2">
      <c r="A823" s="332"/>
      <c r="B823" s="333"/>
      <c r="C823" s="334"/>
      <c r="D823" s="334"/>
      <c r="E823" s="334"/>
      <c r="F823" s="334"/>
      <c r="G823" s="332"/>
      <c r="H823" s="370"/>
      <c r="I823" s="333"/>
      <c r="J823" s="333"/>
      <c r="K823" s="333"/>
      <c r="L823" s="333"/>
      <c r="M823" s="333"/>
      <c r="N823" s="333"/>
      <c r="O823" s="333"/>
      <c r="P823" s="333"/>
      <c r="Q823" s="333"/>
      <c r="R823" s="333"/>
      <c r="S823" s="333"/>
      <c r="T823" s="333"/>
      <c r="U823" s="333"/>
      <c r="V823" s="333"/>
    </row>
    <row r="824" spans="1:22" ht="13.2">
      <c r="A824" s="332"/>
      <c r="B824" s="333"/>
      <c r="C824" s="334"/>
      <c r="D824" s="334"/>
      <c r="E824" s="334"/>
      <c r="F824" s="334"/>
      <c r="G824" s="332"/>
      <c r="H824" s="370"/>
      <c r="I824" s="333"/>
      <c r="J824" s="333"/>
      <c r="K824" s="333"/>
      <c r="L824" s="333"/>
      <c r="M824" s="333"/>
      <c r="N824" s="333"/>
      <c r="O824" s="333"/>
      <c r="P824" s="333"/>
      <c r="Q824" s="333"/>
      <c r="R824" s="333"/>
      <c r="S824" s="333"/>
      <c r="T824" s="333"/>
      <c r="U824" s="333"/>
      <c r="V824" s="333"/>
    </row>
    <row r="825" spans="1:22" ht="13.2">
      <c r="A825" s="332"/>
      <c r="B825" s="333"/>
      <c r="C825" s="334"/>
      <c r="D825" s="334"/>
      <c r="E825" s="334"/>
      <c r="F825" s="334"/>
      <c r="G825" s="332"/>
      <c r="H825" s="370"/>
      <c r="I825" s="333"/>
      <c r="J825" s="333"/>
      <c r="K825" s="333"/>
      <c r="L825" s="333"/>
      <c r="M825" s="333"/>
      <c r="N825" s="333"/>
      <c r="O825" s="333"/>
      <c r="P825" s="333"/>
      <c r="Q825" s="333"/>
      <c r="R825" s="333"/>
      <c r="S825" s="333"/>
      <c r="T825" s="333"/>
      <c r="U825" s="333"/>
      <c r="V825" s="333"/>
    </row>
    <row r="826" spans="1:22" ht="13.2">
      <c r="A826" s="332"/>
      <c r="B826" s="333"/>
      <c r="C826" s="334"/>
      <c r="D826" s="334"/>
      <c r="E826" s="334"/>
      <c r="F826" s="334"/>
      <c r="G826" s="332"/>
      <c r="H826" s="370"/>
      <c r="I826" s="333"/>
      <c r="J826" s="333"/>
      <c r="K826" s="333"/>
      <c r="L826" s="333"/>
      <c r="M826" s="333"/>
      <c r="N826" s="333"/>
      <c r="O826" s="333"/>
      <c r="P826" s="333"/>
      <c r="Q826" s="333"/>
      <c r="R826" s="333"/>
      <c r="S826" s="333"/>
      <c r="T826" s="333"/>
      <c r="U826" s="333"/>
      <c r="V826" s="333"/>
    </row>
    <row r="827" spans="1:22" ht="13.2">
      <c r="A827" s="332"/>
      <c r="B827" s="333"/>
      <c r="C827" s="334"/>
      <c r="D827" s="334"/>
      <c r="E827" s="334"/>
      <c r="F827" s="334"/>
      <c r="G827" s="332"/>
      <c r="H827" s="370"/>
      <c r="I827" s="333"/>
      <c r="J827" s="333"/>
      <c r="K827" s="333"/>
      <c r="L827" s="333"/>
      <c r="M827" s="333"/>
      <c r="N827" s="333"/>
      <c r="O827" s="333"/>
      <c r="P827" s="333"/>
      <c r="Q827" s="333"/>
      <c r="R827" s="333"/>
      <c r="S827" s="333"/>
      <c r="T827" s="333"/>
      <c r="U827" s="333"/>
      <c r="V827" s="333"/>
    </row>
    <row r="828" spans="1:22" ht="13.2">
      <c r="A828" s="332"/>
      <c r="B828" s="333"/>
      <c r="C828" s="334"/>
      <c r="D828" s="334"/>
      <c r="E828" s="334"/>
      <c r="F828" s="334"/>
      <c r="G828" s="332"/>
      <c r="H828" s="370"/>
      <c r="I828" s="333"/>
      <c r="J828" s="333"/>
      <c r="K828" s="333"/>
      <c r="L828" s="333"/>
      <c r="M828" s="333"/>
      <c r="N828" s="333"/>
      <c r="O828" s="333"/>
      <c r="P828" s="333"/>
      <c r="Q828" s="333"/>
      <c r="R828" s="333"/>
      <c r="S828" s="333"/>
      <c r="T828" s="333"/>
      <c r="U828" s="333"/>
      <c r="V828" s="333"/>
    </row>
    <row r="829" spans="1:22" ht="13.2">
      <c r="A829" s="332"/>
      <c r="B829" s="333"/>
      <c r="C829" s="334"/>
      <c r="D829" s="334"/>
      <c r="E829" s="334"/>
      <c r="F829" s="334"/>
      <c r="G829" s="332"/>
      <c r="H829" s="370"/>
      <c r="I829" s="333"/>
      <c r="J829" s="333"/>
      <c r="K829" s="333"/>
      <c r="L829" s="333"/>
      <c r="M829" s="333"/>
      <c r="N829" s="333"/>
      <c r="O829" s="333"/>
      <c r="P829" s="333"/>
      <c r="Q829" s="333"/>
      <c r="R829" s="333"/>
      <c r="S829" s="333"/>
      <c r="T829" s="333"/>
      <c r="U829" s="333"/>
      <c r="V829" s="333"/>
    </row>
    <row r="830" spans="1:22" ht="13.2">
      <c r="A830" s="332"/>
      <c r="B830" s="333"/>
      <c r="C830" s="334"/>
      <c r="D830" s="334"/>
      <c r="E830" s="334"/>
      <c r="F830" s="334"/>
      <c r="G830" s="332"/>
      <c r="H830" s="370"/>
      <c r="I830" s="333"/>
      <c r="J830" s="333"/>
      <c r="K830" s="333"/>
      <c r="L830" s="333"/>
      <c r="M830" s="333"/>
      <c r="N830" s="333"/>
      <c r="O830" s="333"/>
      <c r="P830" s="333"/>
      <c r="Q830" s="333"/>
      <c r="R830" s="333"/>
      <c r="S830" s="333"/>
      <c r="T830" s="333"/>
      <c r="U830" s="333"/>
      <c r="V830" s="333"/>
    </row>
    <row r="831" spans="1:22" ht="13.2">
      <c r="A831" s="332"/>
      <c r="B831" s="333"/>
      <c r="C831" s="334"/>
      <c r="D831" s="334"/>
      <c r="E831" s="334"/>
      <c r="F831" s="334"/>
      <c r="G831" s="332"/>
      <c r="H831" s="370"/>
      <c r="I831" s="333"/>
      <c r="J831" s="333"/>
      <c r="K831" s="333"/>
      <c r="L831" s="333"/>
      <c r="M831" s="333"/>
      <c r="N831" s="333"/>
      <c r="O831" s="333"/>
      <c r="P831" s="333"/>
      <c r="Q831" s="333"/>
      <c r="R831" s="333"/>
      <c r="S831" s="333"/>
      <c r="T831" s="333"/>
      <c r="U831" s="333"/>
      <c r="V831" s="333"/>
    </row>
    <row r="832" spans="1:22" ht="13.2">
      <c r="A832" s="332"/>
      <c r="B832" s="333"/>
      <c r="C832" s="334"/>
      <c r="D832" s="334"/>
      <c r="E832" s="334"/>
      <c r="F832" s="334"/>
      <c r="G832" s="332"/>
      <c r="H832" s="370"/>
      <c r="I832" s="333"/>
      <c r="J832" s="333"/>
      <c r="K832" s="333"/>
      <c r="L832" s="333"/>
      <c r="M832" s="333"/>
      <c r="N832" s="333"/>
      <c r="O832" s="333"/>
      <c r="P832" s="333"/>
      <c r="Q832" s="333"/>
      <c r="R832" s="333"/>
      <c r="S832" s="333"/>
      <c r="T832" s="333"/>
      <c r="U832" s="333"/>
      <c r="V832" s="333"/>
    </row>
    <row r="833" spans="1:22" ht="13.2">
      <c r="A833" s="332"/>
      <c r="B833" s="333"/>
      <c r="C833" s="334"/>
      <c r="D833" s="334"/>
      <c r="E833" s="334"/>
      <c r="F833" s="334"/>
      <c r="G833" s="332"/>
      <c r="H833" s="370"/>
      <c r="I833" s="333"/>
      <c r="J833" s="333"/>
      <c r="K833" s="333"/>
      <c r="L833" s="333"/>
      <c r="M833" s="333"/>
      <c r="N833" s="333"/>
      <c r="O833" s="333"/>
      <c r="P833" s="333"/>
      <c r="Q833" s="333"/>
      <c r="R833" s="333"/>
      <c r="S833" s="333"/>
      <c r="T833" s="333"/>
      <c r="U833" s="333"/>
      <c r="V833" s="333"/>
    </row>
    <row r="834" spans="1:22" ht="13.2">
      <c r="A834" s="332"/>
      <c r="B834" s="333"/>
      <c r="C834" s="334"/>
      <c r="D834" s="334"/>
      <c r="E834" s="334"/>
      <c r="F834" s="334"/>
      <c r="G834" s="332"/>
      <c r="H834" s="370"/>
      <c r="I834" s="333"/>
      <c r="J834" s="333"/>
      <c r="K834" s="333"/>
      <c r="L834" s="333"/>
      <c r="M834" s="333"/>
      <c r="N834" s="333"/>
      <c r="O834" s="333"/>
      <c r="P834" s="333"/>
      <c r="Q834" s="333"/>
      <c r="R834" s="333"/>
      <c r="S834" s="333"/>
      <c r="T834" s="333"/>
      <c r="U834" s="333"/>
      <c r="V834" s="333"/>
    </row>
    <row r="835" spans="1:22" ht="13.2">
      <c r="A835" s="332"/>
      <c r="B835" s="333"/>
      <c r="C835" s="334"/>
      <c r="D835" s="334"/>
      <c r="E835" s="334"/>
      <c r="F835" s="334"/>
      <c r="G835" s="332"/>
      <c r="H835" s="370"/>
      <c r="I835" s="333"/>
      <c r="J835" s="333"/>
      <c r="K835" s="333"/>
      <c r="L835" s="333"/>
      <c r="M835" s="333"/>
      <c r="N835" s="333"/>
      <c r="O835" s="333"/>
      <c r="P835" s="333"/>
      <c r="Q835" s="333"/>
      <c r="R835" s="333"/>
      <c r="S835" s="333"/>
      <c r="T835" s="333"/>
      <c r="U835" s="333"/>
      <c r="V835" s="333"/>
    </row>
    <row r="836" spans="1:22" ht="13.2">
      <c r="A836" s="332"/>
      <c r="B836" s="333"/>
      <c r="C836" s="334"/>
      <c r="D836" s="334"/>
      <c r="E836" s="334"/>
      <c r="F836" s="334"/>
      <c r="G836" s="332"/>
      <c r="H836" s="370"/>
      <c r="I836" s="333"/>
      <c r="J836" s="333"/>
      <c r="K836" s="333"/>
      <c r="L836" s="333"/>
      <c r="M836" s="333"/>
      <c r="N836" s="333"/>
      <c r="O836" s="333"/>
      <c r="P836" s="333"/>
      <c r="Q836" s="333"/>
      <c r="R836" s="333"/>
      <c r="S836" s="333"/>
      <c r="T836" s="333"/>
      <c r="U836" s="333"/>
      <c r="V836" s="333"/>
    </row>
    <row r="837" spans="1:22" ht="13.2">
      <c r="A837" s="332"/>
      <c r="B837" s="333"/>
      <c r="C837" s="334"/>
      <c r="D837" s="334"/>
      <c r="E837" s="334"/>
      <c r="F837" s="334"/>
      <c r="G837" s="332"/>
      <c r="H837" s="370"/>
      <c r="I837" s="333"/>
      <c r="J837" s="333"/>
      <c r="K837" s="333"/>
      <c r="L837" s="333"/>
      <c r="M837" s="333"/>
      <c r="N837" s="333"/>
      <c r="O837" s="333"/>
      <c r="P837" s="333"/>
      <c r="Q837" s="333"/>
      <c r="R837" s="333"/>
      <c r="S837" s="333"/>
      <c r="T837" s="333"/>
      <c r="U837" s="333"/>
      <c r="V837" s="333"/>
    </row>
    <row r="838" spans="1:22" ht="13.2">
      <c r="A838" s="332"/>
      <c r="B838" s="333"/>
      <c r="C838" s="334"/>
      <c r="D838" s="334"/>
      <c r="E838" s="334"/>
      <c r="F838" s="334"/>
      <c r="G838" s="332"/>
      <c r="H838" s="370"/>
      <c r="I838" s="333"/>
      <c r="J838" s="333"/>
      <c r="K838" s="333"/>
      <c r="L838" s="333"/>
      <c r="M838" s="333"/>
      <c r="N838" s="333"/>
      <c r="O838" s="333"/>
      <c r="P838" s="333"/>
      <c r="Q838" s="333"/>
      <c r="R838" s="333"/>
      <c r="S838" s="333"/>
      <c r="T838" s="333"/>
      <c r="U838" s="333"/>
      <c r="V838" s="333"/>
    </row>
    <row r="839" spans="1:22" ht="13.2">
      <c r="A839" s="332"/>
      <c r="B839" s="333"/>
      <c r="C839" s="334"/>
      <c r="D839" s="334"/>
      <c r="E839" s="334"/>
      <c r="F839" s="334"/>
      <c r="G839" s="332"/>
      <c r="H839" s="370"/>
      <c r="I839" s="333"/>
      <c r="J839" s="333"/>
      <c r="K839" s="333"/>
      <c r="L839" s="333"/>
      <c r="M839" s="333"/>
      <c r="N839" s="333"/>
      <c r="O839" s="333"/>
      <c r="P839" s="333"/>
      <c r="Q839" s="333"/>
      <c r="R839" s="333"/>
      <c r="S839" s="333"/>
      <c r="T839" s="333"/>
      <c r="U839" s="333"/>
      <c r="V839" s="333"/>
    </row>
    <row r="840" spans="1:22" ht="13.2">
      <c r="A840" s="332"/>
      <c r="B840" s="333"/>
      <c r="C840" s="334"/>
      <c r="D840" s="334"/>
      <c r="E840" s="334"/>
      <c r="F840" s="334"/>
      <c r="G840" s="332"/>
      <c r="H840" s="370"/>
      <c r="I840" s="333"/>
      <c r="J840" s="333"/>
      <c r="K840" s="333"/>
      <c r="L840" s="333"/>
      <c r="M840" s="333"/>
      <c r="N840" s="333"/>
      <c r="O840" s="333"/>
      <c r="P840" s="333"/>
      <c r="Q840" s="333"/>
      <c r="R840" s="333"/>
      <c r="S840" s="333"/>
      <c r="T840" s="333"/>
      <c r="U840" s="333"/>
      <c r="V840" s="333"/>
    </row>
    <row r="841" spans="1:22" ht="13.2">
      <c r="A841" s="332"/>
      <c r="B841" s="333"/>
      <c r="C841" s="334"/>
      <c r="D841" s="334"/>
      <c r="E841" s="334"/>
      <c r="F841" s="334"/>
      <c r="G841" s="332"/>
      <c r="H841" s="370"/>
      <c r="I841" s="333"/>
      <c r="J841" s="333"/>
      <c r="K841" s="333"/>
      <c r="L841" s="333"/>
      <c r="M841" s="333"/>
      <c r="N841" s="333"/>
      <c r="O841" s="333"/>
      <c r="P841" s="333"/>
      <c r="Q841" s="333"/>
      <c r="R841" s="333"/>
      <c r="S841" s="333"/>
      <c r="T841" s="333"/>
      <c r="U841" s="333"/>
      <c r="V841" s="333"/>
    </row>
    <row r="842" spans="1:22" ht="13.2">
      <c r="A842" s="332"/>
      <c r="B842" s="333"/>
      <c r="C842" s="334"/>
      <c r="D842" s="334"/>
      <c r="E842" s="334"/>
      <c r="F842" s="334"/>
      <c r="G842" s="332"/>
      <c r="H842" s="370"/>
      <c r="I842" s="333"/>
      <c r="J842" s="333"/>
      <c r="K842" s="333"/>
      <c r="L842" s="333"/>
      <c r="M842" s="333"/>
      <c r="N842" s="333"/>
      <c r="O842" s="333"/>
      <c r="P842" s="333"/>
      <c r="Q842" s="333"/>
      <c r="R842" s="333"/>
      <c r="S842" s="333"/>
      <c r="T842" s="333"/>
      <c r="U842" s="333"/>
      <c r="V842" s="333"/>
    </row>
    <row r="843" spans="1:22" ht="13.2">
      <c r="A843" s="332"/>
      <c r="B843" s="333"/>
      <c r="C843" s="334"/>
      <c r="D843" s="334"/>
      <c r="E843" s="334"/>
      <c r="F843" s="334"/>
      <c r="G843" s="332"/>
      <c r="H843" s="370"/>
      <c r="I843" s="333"/>
      <c r="J843" s="333"/>
      <c r="K843" s="333"/>
      <c r="L843" s="333"/>
      <c r="M843" s="333"/>
      <c r="N843" s="333"/>
      <c r="O843" s="333"/>
      <c r="P843" s="333"/>
      <c r="Q843" s="333"/>
      <c r="R843" s="333"/>
      <c r="S843" s="333"/>
      <c r="T843" s="333"/>
      <c r="U843" s="333"/>
      <c r="V843" s="333"/>
    </row>
    <row r="844" spans="1:22" ht="13.2">
      <c r="A844" s="332"/>
      <c r="B844" s="333"/>
      <c r="C844" s="334"/>
      <c r="D844" s="334"/>
      <c r="E844" s="334"/>
      <c r="F844" s="334"/>
      <c r="G844" s="332"/>
      <c r="H844" s="370"/>
      <c r="I844" s="333"/>
      <c r="J844" s="333"/>
      <c r="K844" s="333"/>
      <c r="L844" s="333"/>
      <c r="M844" s="333"/>
      <c r="N844" s="333"/>
      <c r="O844" s="333"/>
      <c r="P844" s="333"/>
      <c r="Q844" s="333"/>
      <c r="R844" s="333"/>
      <c r="S844" s="333"/>
      <c r="T844" s="333"/>
      <c r="U844" s="333"/>
      <c r="V844" s="333"/>
    </row>
    <row r="845" spans="1:22" ht="13.2">
      <c r="A845" s="332"/>
      <c r="B845" s="333"/>
      <c r="C845" s="334"/>
      <c r="D845" s="334"/>
      <c r="E845" s="334"/>
      <c r="F845" s="334"/>
      <c r="G845" s="332"/>
      <c r="H845" s="370"/>
      <c r="I845" s="333"/>
      <c r="J845" s="333"/>
      <c r="K845" s="333"/>
      <c r="L845" s="333"/>
      <c r="M845" s="333"/>
      <c r="N845" s="333"/>
      <c r="O845" s="333"/>
      <c r="P845" s="333"/>
      <c r="Q845" s="333"/>
      <c r="R845" s="333"/>
      <c r="S845" s="333"/>
      <c r="T845" s="333"/>
      <c r="U845" s="333"/>
      <c r="V845" s="333"/>
    </row>
    <row r="846" spans="1:22" ht="13.2">
      <c r="A846" s="332"/>
      <c r="B846" s="333"/>
      <c r="C846" s="334"/>
      <c r="D846" s="334"/>
      <c r="E846" s="334"/>
      <c r="F846" s="334"/>
      <c r="G846" s="332"/>
      <c r="H846" s="370"/>
      <c r="I846" s="333"/>
      <c r="J846" s="333"/>
      <c r="K846" s="333"/>
      <c r="L846" s="333"/>
      <c r="M846" s="333"/>
      <c r="N846" s="333"/>
      <c r="O846" s="333"/>
      <c r="P846" s="333"/>
      <c r="Q846" s="333"/>
      <c r="R846" s="333"/>
      <c r="S846" s="333"/>
      <c r="T846" s="333"/>
      <c r="U846" s="333"/>
      <c r="V846" s="333"/>
    </row>
    <row r="847" spans="1:22" ht="13.2">
      <c r="A847" s="332"/>
      <c r="B847" s="333"/>
      <c r="C847" s="334"/>
      <c r="D847" s="334"/>
      <c r="E847" s="334"/>
      <c r="F847" s="334"/>
      <c r="G847" s="332"/>
      <c r="H847" s="370"/>
      <c r="I847" s="333"/>
      <c r="J847" s="333"/>
      <c r="K847" s="333"/>
      <c r="L847" s="333"/>
      <c r="M847" s="333"/>
      <c r="N847" s="333"/>
      <c r="O847" s="333"/>
      <c r="P847" s="333"/>
      <c r="Q847" s="333"/>
      <c r="R847" s="333"/>
      <c r="S847" s="333"/>
      <c r="T847" s="333"/>
      <c r="U847" s="333"/>
      <c r="V847" s="333"/>
    </row>
    <row r="848" spans="1:22" ht="13.2">
      <c r="A848" s="332"/>
      <c r="B848" s="333"/>
      <c r="C848" s="334"/>
      <c r="D848" s="334"/>
      <c r="E848" s="334"/>
      <c r="F848" s="334"/>
      <c r="G848" s="332"/>
      <c r="H848" s="370"/>
      <c r="I848" s="333"/>
      <c r="J848" s="333"/>
      <c r="K848" s="333"/>
      <c r="L848" s="333"/>
      <c r="M848" s="333"/>
      <c r="N848" s="333"/>
      <c r="O848" s="333"/>
      <c r="P848" s="333"/>
      <c r="Q848" s="333"/>
      <c r="R848" s="333"/>
      <c r="S848" s="333"/>
      <c r="T848" s="333"/>
      <c r="U848" s="333"/>
      <c r="V848" s="333"/>
    </row>
    <row r="849" spans="1:22" ht="13.2">
      <c r="A849" s="332"/>
      <c r="B849" s="333"/>
      <c r="C849" s="334"/>
      <c r="D849" s="334"/>
      <c r="E849" s="334"/>
      <c r="F849" s="334"/>
      <c r="G849" s="332"/>
      <c r="H849" s="370"/>
      <c r="I849" s="333"/>
      <c r="J849" s="333"/>
      <c r="K849" s="333"/>
      <c r="L849" s="333"/>
      <c r="M849" s="333"/>
      <c r="N849" s="333"/>
      <c r="O849" s="333"/>
      <c r="P849" s="333"/>
      <c r="Q849" s="333"/>
      <c r="R849" s="333"/>
      <c r="S849" s="333"/>
      <c r="T849" s="333"/>
      <c r="U849" s="333"/>
      <c r="V849" s="333"/>
    </row>
    <row r="850" spans="1:22" ht="13.2">
      <c r="A850" s="332"/>
      <c r="B850" s="333"/>
      <c r="C850" s="334"/>
      <c r="D850" s="334"/>
      <c r="E850" s="334"/>
      <c r="F850" s="334"/>
      <c r="G850" s="332"/>
      <c r="H850" s="370"/>
      <c r="I850" s="333"/>
      <c r="J850" s="333"/>
      <c r="K850" s="333"/>
      <c r="L850" s="333"/>
      <c r="M850" s="333"/>
      <c r="N850" s="333"/>
      <c r="O850" s="333"/>
      <c r="P850" s="333"/>
      <c r="Q850" s="333"/>
      <c r="R850" s="333"/>
      <c r="S850" s="333"/>
      <c r="T850" s="333"/>
      <c r="U850" s="333"/>
      <c r="V850" s="333"/>
    </row>
    <row r="851" spans="1:22" ht="13.2">
      <c r="A851" s="332"/>
      <c r="B851" s="333"/>
      <c r="C851" s="334"/>
      <c r="D851" s="334"/>
      <c r="E851" s="334"/>
      <c r="F851" s="334"/>
      <c r="G851" s="332"/>
      <c r="H851" s="370"/>
      <c r="I851" s="333"/>
      <c r="J851" s="333"/>
      <c r="K851" s="333"/>
      <c r="L851" s="333"/>
      <c r="M851" s="333"/>
      <c r="N851" s="333"/>
      <c r="O851" s="333"/>
      <c r="P851" s="333"/>
      <c r="Q851" s="333"/>
      <c r="R851" s="333"/>
      <c r="S851" s="333"/>
      <c r="T851" s="333"/>
      <c r="U851" s="333"/>
      <c r="V851" s="333"/>
    </row>
    <row r="852" spans="1:22" ht="13.2">
      <c r="A852" s="332"/>
      <c r="B852" s="333"/>
      <c r="C852" s="334"/>
      <c r="D852" s="334"/>
      <c r="E852" s="334"/>
      <c r="F852" s="334"/>
      <c r="G852" s="332"/>
      <c r="H852" s="370"/>
      <c r="I852" s="333"/>
      <c r="J852" s="333"/>
      <c r="K852" s="333"/>
      <c r="L852" s="333"/>
      <c r="M852" s="333"/>
      <c r="N852" s="333"/>
      <c r="O852" s="333"/>
      <c r="P852" s="333"/>
      <c r="Q852" s="333"/>
      <c r="R852" s="333"/>
      <c r="S852" s="333"/>
      <c r="T852" s="333"/>
      <c r="U852" s="333"/>
      <c r="V852" s="333"/>
    </row>
    <row r="853" spans="1:22" ht="13.2">
      <c r="A853" s="332"/>
      <c r="B853" s="333"/>
      <c r="C853" s="334"/>
      <c r="D853" s="334"/>
      <c r="E853" s="334"/>
      <c r="F853" s="334"/>
      <c r="G853" s="332"/>
      <c r="H853" s="370"/>
      <c r="I853" s="333"/>
      <c r="J853" s="333"/>
      <c r="K853" s="333"/>
      <c r="L853" s="333"/>
      <c r="M853" s="333"/>
      <c r="N853" s="333"/>
      <c r="O853" s="333"/>
      <c r="P853" s="333"/>
      <c r="Q853" s="333"/>
      <c r="R853" s="333"/>
      <c r="S853" s="333"/>
      <c r="T853" s="333"/>
      <c r="U853" s="333"/>
      <c r="V853" s="333"/>
    </row>
    <row r="854" spans="1:22" ht="13.2">
      <c r="A854" s="332"/>
      <c r="B854" s="333"/>
      <c r="C854" s="334"/>
      <c r="D854" s="334"/>
      <c r="E854" s="334"/>
      <c r="F854" s="334"/>
      <c r="G854" s="332"/>
      <c r="H854" s="370"/>
      <c r="I854" s="333"/>
      <c r="J854" s="333"/>
      <c r="K854" s="333"/>
      <c r="L854" s="333"/>
      <c r="M854" s="333"/>
      <c r="N854" s="333"/>
      <c r="O854" s="333"/>
      <c r="P854" s="333"/>
      <c r="Q854" s="333"/>
      <c r="R854" s="333"/>
      <c r="S854" s="333"/>
      <c r="T854" s="333"/>
      <c r="U854" s="333"/>
      <c r="V854" s="333"/>
    </row>
    <row r="855" spans="1:22" ht="13.2">
      <c r="A855" s="332"/>
      <c r="B855" s="333"/>
      <c r="C855" s="334"/>
      <c r="D855" s="334"/>
      <c r="E855" s="334"/>
      <c r="F855" s="334"/>
      <c r="G855" s="332"/>
      <c r="H855" s="370"/>
      <c r="I855" s="333"/>
      <c r="J855" s="333"/>
      <c r="K855" s="333"/>
      <c r="L855" s="333"/>
      <c r="M855" s="333"/>
      <c r="N855" s="333"/>
      <c r="O855" s="333"/>
      <c r="P855" s="333"/>
      <c r="Q855" s="333"/>
      <c r="R855" s="333"/>
      <c r="S855" s="333"/>
      <c r="T855" s="333"/>
      <c r="U855" s="333"/>
      <c r="V855" s="333"/>
    </row>
    <row r="856" spans="1:22" ht="13.2">
      <c r="A856" s="332"/>
      <c r="B856" s="333"/>
      <c r="C856" s="334"/>
      <c r="D856" s="334"/>
      <c r="E856" s="334"/>
      <c r="F856" s="334"/>
      <c r="G856" s="332"/>
      <c r="H856" s="370"/>
      <c r="I856" s="333"/>
      <c r="J856" s="333"/>
      <c r="K856" s="333"/>
      <c r="L856" s="333"/>
      <c r="M856" s="333"/>
      <c r="N856" s="333"/>
      <c r="O856" s="333"/>
      <c r="P856" s="333"/>
      <c r="Q856" s="333"/>
      <c r="R856" s="333"/>
      <c r="S856" s="333"/>
      <c r="T856" s="333"/>
      <c r="U856" s="333"/>
      <c r="V856" s="333"/>
    </row>
    <row r="857" spans="1:22" ht="13.2">
      <c r="A857" s="332"/>
      <c r="B857" s="333"/>
      <c r="C857" s="334"/>
      <c r="D857" s="334"/>
      <c r="E857" s="334"/>
      <c r="F857" s="334"/>
      <c r="G857" s="332"/>
      <c r="H857" s="370"/>
      <c r="I857" s="333"/>
      <c r="J857" s="333"/>
      <c r="K857" s="333"/>
      <c r="L857" s="333"/>
      <c r="M857" s="333"/>
      <c r="N857" s="333"/>
      <c r="O857" s="333"/>
      <c r="P857" s="333"/>
      <c r="Q857" s="333"/>
      <c r="R857" s="333"/>
      <c r="S857" s="333"/>
      <c r="T857" s="333"/>
      <c r="U857" s="333"/>
      <c r="V857" s="333"/>
    </row>
    <row r="858" spans="1:22" ht="13.2">
      <c r="A858" s="332"/>
      <c r="B858" s="333"/>
      <c r="C858" s="334"/>
      <c r="D858" s="334"/>
      <c r="E858" s="334"/>
      <c r="F858" s="334"/>
      <c r="G858" s="332"/>
      <c r="H858" s="370"/>
      <c r="I858" s="333"/>
      <c r="J858" s="333"/>
      <c r="K858" s="333"/>
      <c r="L858" s="333"/>
      <c r="M858" s="333"/>
      <c r="N858" s="333"/>
      <c r="O858" s="333"/>
      <c r="P858" s="333"/>
      <c r="Q858" s="333"/>
      <c r="R858" s="333"/>
      <c r="S858" s="333"/>
      <c r="T858" s="333"/>
      <c r="U858" s="333"/>
      <c r="V858" s="333"/>
    </row>
    <row r="859" spans="1:22" ht="13.2">
      <c r="A859" s="332"/>
      <c r="B859" s="333"/>
      <c r="C859" s="334"/>
      <c r="D859" s="334"/>
      <c r="E859" s="334"/>
      <c r="F859" s="334"/>
      <c r="G859" s="332"/>
      <c r="H859" s="370"/>
      <c r="I859" s="333"/>
      <c r="J859" s="333"/>
      <c r="K859" s="333"/>
      <c r="L859" s="333"/>
      <c r="M859" s="333"/>
      <c r="N859" s="333"/>
      <c r="O859" s="333"/>
      <c r="P859" s="333"/>
      <c r="Q859" s="333"/>
      <c r="R859" s="333"/>
      <c r="S859" s="333"/>
      <c r="T859" s="333"/>
      <c r="U859" s="333"/>
      <c r="V859" s="333"/>
    </row>
    <row r="860" spans="1:22" ht="13.2">
      <c r="A860" s="332"/>
      <c r="B860" s="333"/>
      <c r="C860" s="334"/>
      <c r="D860" s="334"/>
      <c r="E860" s="334"/>
      <c r="F860" s="334"/>
      <c r="G860" s="332"/>
      <c r="H860" s="370"/>
      <c r="I860" s="333"/>
      <c r="J860" s="333"/>
      <c r="K860" s="333"/>
      <c r="L860" s="333"/>
      <c r="M860" s="333"/>
      <c r="N860" s="333"/>
      <c r="O860" s="333"/>
      <c r="P860" s="333"/>
      <c r="Q860" s="333"/>
      <c r="R860" s="333"/>
      <c r="S860" s="333"/>
      <c r="T860" s="333"/>
      <c r="U860" s="333"/>
      <c r="V860" s="333"/>
    </row>
    <row r="861" spans="1:22" ht="13.2">
      <c r="A861" s="332"/>
      <c r="B861" s="333"/>
      <c r="C861" s="334"/>
      <c r="D861" s="334"/>
      <c r="E861" s="334"/>
      <c r="F861" s="334"/>
      <c r="G861" s="332"/>
      <c r="H861" s="370"/>
      <c r="I861" s="333"/>
      <c r="J861" s="333"/>
      <c r="K861" s="333"/>
      <c r="L861" s="333"/>
      <c r="M861" s="333"/>
      <c r="N861" s="333"/>
      <c r="O861" s="333"/>
      <c r="P861" s="333"/>
      <c r="Q861" s="333"/>
      <c r="R861" s="333"/>
      <c r="S861" s="333"/>
      <c r="T861" s="333"/>
      <c r="U861" s="333"/>
      <c r="V861" s="333"/>
    </row>
    <row r="862" spans="1:22" ht="13.2">
      <c r="A862" s="332"/>
      <c r="B862" s="333"/>
      <c r="C862" s="334"/>
      <c r="D862" s="334"/>
      <c r="E862" s="334"/>
      <c r="F862" s="334"/>
      <c r="G862" s="332"/>
      <c r="H862" s="370"/>
      <c r="I862" s="333"/>
      <c r="J862" s="333"/>
      <c r="K862" s="333"/>
      <c r="L862" s="333"/>
      <c r="M862" s="333"/>
      <c r="N862" s="333"/>
      <c r="O862" s="333"/>
      <c r="P862" s="333"/>
      <c r="Q862" s="333"/>
      <c r="R862" s="333"/>
      <c r="S862" s="333"/>
      <c r="T862" s="333"/>
      <c r="U862" s="333"/>
      <c r="V862" s="333"/>
    </row>
    <row r="863" spans="1:22" ht="13.2">
      <c r="A863" s="332"/>
      <c r="B863" s="333"/>
      <c r="C863" s="334"/>
      <c r="D863" s="334"/>
      <c r="E863" s="334"/>
      <c r="F863" s="334"/>
      <c r="G863" s="332"/>
      <c r="H863" s="370"/>
      <c r="I863" s="333"/>
      <c r="J863" s="333"/>
      <c r="K863" s="333"/>
      <c r="L863" s="333"/>
      <c r="M863" s="333"/>
      <c r="N863" s="333"/>
      <c r="O863" s="333"/>
      <c r="P863" s="333"/>
      <c r="Q863" s="333"/>
      <c r="R863" s="333"/>
      <c r="S863" s="333"/>
      <c r="T863" s="333"/>
      <c r="U863" s="333"/>
      <c r="V863" s="333"/>
    </row>
    <row r="864" spans="1:22" ht="13.2">
      <c r="A864" s="332"/>
      <c r="B864" s="333"/>
      <c r="C864" s="334"/>
      <c r="D864" s="334"/>
      <c r="E864" s="334"/>
      <c r="F864" s="334"/>
      <c r="G864" s="332"/>
      <c r="H864" s="370"/>
      <c r="I864" s="333"/>
      <c r="J864" s="333"/>
      <c r="K864" s="333"/>
      <c r="L864" s="333"/>
      <c r="M864" s="333"/>
      <c r="N864" s="333"/>
      <c r="O864" s="333"/>
      <c r="P864" s="333"/>
      <c r="Q864" s="333"/>
      <c r="R864" s="333"/>
      <c r="S864" s="333"/>
      <c r="T864" s="333"/>
      <c r="U864" s="333"/>
      <c r="V864" s="333"/>
    </row>
    <row r="865" spans="1:22" ht="13.2">
      <c r="A865" s="332"/>
      <c r="B865" s="333"/>
      <c r="C865" s="334"/>
      <c r="D865" s="334"/>
      <c r="E865" s="334"/>
      <c r="F865" s="334"/>
      <c r="G865" s="332"/>
      <c r="H865" s="370"/>
      <c r="I865" s="333"/>
      <c r="J865" s="333"/>
      <c r="K865" s="333"/>
      <c r="L865" s="333"/>
      <c r="M865" s="333"/>
      <c r="N865" s="333"/>
      <c r="O865" s="333"/>
      <c r="P865" s="333"/>
      <c r="Q865" s="333"/>
      <c r="R865" s="333"/>
      <c r="S865" s="333"/>
      <c r="T865" s="333"/>
      <c r="U865" s="333"/>
      <c r="V865" s="333"/>
    </row>
    <row r="866" spans="1:22" ht="13.2">
      <c r="A866" s="332"/>
      <c r="B866" s="333"/>
      <c r="C866" s="334"/>
      <c r="D866" s="334"/>
      <c r="E866" s="334"/>
      <c r="F866" s="334"/>
      <c r="G866" s="332"/>
      <c r="H866" s="370"/>
      <c r="I866" s="333"/>
      <c r="J866" s="333"/>
      <c r="K866" s="333"/>
      <c r="L866" s="333"/>
      <c r="M866" s="333"/>
      <c r="N866" s="333"/>
      <c r="O866" s="333"/>
      <c r="P866" s="333"/>
      <c r="Q866" s="333"/>
      <c r="R866" s="333"/>
      <c r="S866" s="333"/>
      <c r="T866" s="333"/>
      <c r="U866" s="333"/>
      <c r="V866" s="333"/>
    </row>
    <row r="867" spans="1:22" ht="13.2">
      <c r="A867" s="332"/>
      <c r="B867" s="333"/>
      <c r="C867" s="334"/>
      <c r="D867" s="334"/>
      <c r="E867" s="334"/>
      <c r="F867" s="334"/>
      <c r="G867" s="332"/>
      <c r="H867" s="370"/>
      <c r="I867" s="333"/>
      <c r="J867" s="333"/>
      <c r="K867" s="333"/>
      <c r="L867" s="333"/>
      <c r="M867" s="333"/>
      <c r="N867" s="333"/>
      <c r="O867" s="333"/>
      <c r="P867" s="333"/>
      <c r="Q867" s="333"/>
      <c r="R867" s="333"/>
      <c r="S867" s="333"/>
      <c r="T867" s="333"/>
      <c r="U867" s="333"/>
      <c r="V867" s="333"/>
    </row>
    <row r="868" spans="1:22" ht="13.2">
      <c r="A868" s="332"/>
      <c r="B868" s="333"/>
      <c r="C868" s="334"/>
      <c r="D868" s="334"/>
      <c r="E868" s="334"/>
      <c r="F868" s="334"/>
      <c r="G868" s="332"/>
      <c r="H868" s="370"/>
      <c r="I868" s="333"/>
      <c r="J868" s="333"/>
      <c r="K868" s="333"/>
      <c r="L868" s="333"/>
      <c r="M868" s="333"/>
      <c r="N868" s="333"/>
      <c r="O868" s="333"/>
      <c r="P868" s="333"/>
      <c r="Q868" s="333"/>
      <c r="R868" s="333"/>
      <c r="S868" s="333"/>
      <c r="T868" s="333"/>
      <c r="U868" s="333"/>
      <c r="V868" s="333"/>
    </row>
    <row r="869" spans="1:22" ht="13.2">
      <c r="A869" s="332"/>
      <c r="B869" s="333"/>
      <c r="C869" s="334"/>
      <c r="D869" s="334"/>
      <c r="E869" s="334"/>
      <c r="F869" s="334"/>
      <c r="G869" s="332"/>
      <c r="H869" s="370"/>
      <c r="I869" s="333"/>
      <c r="J869" s="333"/>
      <c r="K869" s="333"/>
      <c r="L869" s="333"/>
      <c r="M869" s="333"/>
      <c r="N869" s="333"/>
      <c r="O869" s="333"/>
      <c r="P869" s="333"/>
      <c r="Q869" s="333"/>
      <c r="R869" s="333"/>
      <c r="S869" s="333"/>
      <c r="T869" s="333"/>
      <c r="U869" s="333"/>
      <c r="V869" s="333"/>
    </row>
    <row r="870" spans="1:22" ht="13.2">
      <c r="A870" s="332"/>
      <c r="B870" s="333"/>
      <c r="C870" s="334"/>
      <c r="D870" s="334"/>
      <c r="E870" s="334"/>
      <c r="F870" s="334"/>
      <c r="G870" s="332"/>
      <c r="H870" s="370"/>
      <c r="I870" s="333"/>
      <c r="J870" s="333"/>
      <c r="K870" s="333"/>
      <c r="L870" s="333"/>
      <c r="M870" s="333"/>
      <c r="N870" s="333"/>
      <c r="O870" s="333"/>
      <c r="P870" s="333"/>
      <c r="Q870" s="333"/>
      <c r="R870" s="333"/>
      <c r="S870" s="333"/>
      <c r="T870" s="333"/>
      <c r="U870" s="333"/>
      <c r="V870" s="333"/>
    </row>
    <row r="871" spans="1:22" ht="13.2">
      <c r="A871" s="332"/>
      <c r="B871" s="333"/>
      <c r="C871" s="334"/>
      <c r="D871" s="334"/>
      <c r="E871" s="334"/>
      <c r="F871" s="334"/>
      <c r="G871" s="332"/>
      <c r="H871" s="370"/>
      <c r="I871" s="333"/>
      <c r="J871" s="333"/>
      <c r="K871" s="333"/>
      <c r="L871" s="333"/>
      <c r="M871" s="333"/>
      <c r="N871" s="333"/>
      <c r="O871" s="333"/>
      <c r="P871" s="333"/>
      <c r="Q871" s="333"/>
      <c r="R871" s="333"/>
      <c r="S871" s="333"/>
      <c r="T871" s="333"/>
      <c r="U871" s="333"/>
      <c r="V871" s="333"/>
    </row>
    <row r="872" spans="1:22" ht="13.2">
      <c r="A872" s="332"/>
      <c r="B872" s="333"/>
      <c r="C872" s="334"/>
      <c r="D872" s="334"/>
      <c r="E872" s="334"/>
      <c r="F872" s="334"/>
      <c r="G872" s="332"/>
      <c r="H872" s="370"/>
      <c r="I872" s="333"/>
      <c r="J872" s="333"/>
      <c r="K872" s="333"/>
      <c r="L872" s="333"/>
      <c r="M872" s="333"/>
      <c r="N872" s="333"/>
      <c r="O872" s="333"/>
      <c r="P872" s="333"/>
      <c r="Q872" s="333"/>
      <c r="R872" s="333"/>
      <c r="S872" s="333"/>
      <c r="T872" s="333"/>
      <c r="U872" s="333"/>
      <c r="V872" s="333"/>
    </row>
    <row r="873" spans="1:22" ht="13.2">
      <c r="A873" s="332"/>
      <c r="B873" s="333"/>
      <c r="C873" s="334"/>
      <c r="D873" s="334"/>
      <c r="E873" s="334"/>
      <c r="F873" s="334"/>
      <c r="G873" s="332"/>
      <c r="H873" s="370"/>
      <c r="I873" s="333"/>
      <c r="J873" s="333"/>
      <c r="K873" s="333"/>
      <c r="L873" s="333"/>
      <c r="M873" s="333"/>
      <c r="N873" s="333"/>
      <c r="O873" s="333"/>
      <c r="P873" s="333"/>
      <c r="Q873" s="333"/>
      <c r="R873" s="333"/>
      <c r="S873" s="333"/>
      <c r="T873" s="333"/>
      <c r="U873" s="333"/>
      <c r="V873" s="333"/>
    </row>
    <row r="874" spans="1:22" ht="13.2">
      <c r="A874" s="332"/>
      <c r="B874" s="333"/>
      <c r="C874" s="334"/>
      <c r="D874" s="334"/>
      <c r="E874" s="334"/>
      <c r="F874" s="334"/>
      <c r="G874" s="332"/>
      <c r="H874" s="370"/>
      <c r="I874" s="333"/>
      <c r="J874" s="333"/>
      <c r="K874" s="333"/>
      <c r="L874" s="333"/>
      <c r="M874" s="333"/>
      <c r="N874" s="333"/>
      <c r="O874" s="333"/>
      <c r="P874" s="333"/>
      <c r="Q874" s="333"/>
      <c r="R874" s="333"/>
      <c r="S874" s="333"/>
      <c r="T874" s="333"/>
      <c r="U874" s="333"/>
      <c r="V874" s="333"/>
    </row>
    <row r="875" spans="1:22" ht="13.2">
      <c r="A875" s="332"/>
      <c r="B875" s="333"/>
      <c r="C875" s="334"/>
      <c r="D875" s="334"/>
      <c r="E875" s="334"/>
      <c r="F875" s="334"/>
      <c r="G875" s="332"/>
      <c r="H875" s="370"/>
      <c r="I875" s="333"/>
      <c r="J875" s="333"/>
      <c r="K875" s="333"/>
      <c r="L875" s="333"/>
      <c r="M875" s="333"/>
      <c r="N875" s="333"/>
      <c r="O875" s="333"/>
      <c r="P875" s="333"/>
      <c r="Q875" s="333"/>
      <c r="R875" s="333"/>
      <c r="S875" s="333"/>
      <c r="T875" s="333"/>
      <c r="U875" s="333"/>
      <c r="V875" s="333"/>
    </row>
    <row r="876" spans="1:22" ht="13.2">
      <c r="A876" s="332"/>
      <c r="B876" s="333"/>
      <c r="C876" s="334"/>
      <c r="D876" s="334"/>
      <c r="E876" s="334"/>
      <c r="F876" s="334"/>
      <c r="G876" s="332"/>
      <c r="H876" s="370"/>
      <c r="I876" s="333"/>
      <c r="J876" s="333"/>
      <c r="K876" s="333"/>
      <c r="L876" s="333"/>
      <c r="M876" s="333"/>
      <c r="N876" s="333"/>
      <c r="O876" s="333"/>
      <c r="P876" s="333"/>
      <c r="Q876" s="333"/>
      <c r="R876" s="333"/>
      <c r="S876" s="333"/>
      <c r="T876" s="333"/>
      <c r="U876" s="333"/>
      <c r="V876" s="333"/>
    </row>
    <row r="877" spans="1:22" ht="13.2">
      <c r="A877" s="332"/>
      <c r="B877" s="333"/>
      <c r="C877" s="334"/>
      <c r="D877" s="334"/>
      <c r="E877" s="334"/>
      <c r="F877" s="334"/>
      <c r="G877" s="332"/>
      <c r="H877" s="370"/>
      <c r="I877" s="333"/>
      <c r="J877" s="333"/>
      <c r="K877" s="333"/>
      <c r="L877" s="333"/>
      <c r="M877" s="333"/>
      <c r="N877" s="333"/>
      <c r="O877" s="333"/>
      <c r="P877" s="333"/>
      <c r="Q877" s="333"/>
      <c r="R877" s="333"/>
      <c r="S877" s="333"/>
      <c r="T877" s="333"/>
      <c r="U877" s="333"/>
      <c r="V877" s="333"/>
    </row>
    <row r="878" spans="1:22" ht="13.2">
      <c r="A878" s="332"/>
      <c r="B878" s="333"/>
      <c r="C878" s="334"/>
      <c r="D878" s="334"/>
      <c r="E878" s="334"/>
      <c r="F878" s="334"/>
      <c r="G878" s="332"/>
      <c r="H878" s="370"/>
      <c r="I878" s="333"/>
      <c r="J878" s="333"/>
      <c r="K878" s="333"/>
      <c r="L878" s="333"/>
      <c r="M878" s="333"/>
      <c r="N878" s="333"/>
      <c r="O878" s="333"/>
      <c r="P878" s="333"/>
      <c r="Q878" s="333"/>
      <c r="R878" s="333"/>
      <c r="S878" s="333"/>
      <c r="T878" s="333"/>
      <c r="U878" s="333"/>
      <c r="V878" s="333"/>
    </row>
    <row r="879" spans="1:22" ht="13.2">
      <c r="A879" s="332"/>
      <c r="B879" s="333"/>
      <c r="C879" s="334"/>
      <c r="D879" s="334"/>
      <c r="E879" s="334"/>
      <c r="F879" s="334"/>
      <c r="G879" s="332"/>
      <c r="H879" s="370"/>
      <c r="I879" s="333"/>
      <c r="J879" s="333"/>
      <c r="K879" s="333"/>
      <c r="L879" s="333"/>
      <c r="M879" s="333"/>
      <c r="N879" s="333"/>
      <c r="O879" s="333"/>
      <c r="P879" s="333"/>
      <c r="Q879" s="333"/>
      <c r="R879" s="333"/>
      <c r="S879" s="333"/>
      <c r="T879" s="333"/>
      <c r="U879" s="333"/>
      <c r="V879" s="333"/>
    </row>
    <row r="880" spans="1:22" ht="13.2">
      <c r="A880" s="332"/>
      <c r="B880" s="333"/>
      <c r="C880" s="334"/>
      <c r="D880" s="334"/>
      <c r="E880" s="334"/>
      <c r="F880" s="334"/>
      <c r="G880" s="332"/>
      <c r="H880" s="370"/>
      <c r="I880" s="333"/>
      <c r="J880" s="333"/>
      <c r="K880" s="333"/>
      <c r="L880" s="333"/>
      <c r="M880" s="333"/>
      <c r="N880" s="333"/>
      <c r="O880" s="333"/>
      <c r="P880" s="333"/>
      <c r="Q880" s="333"/>
      <c r="R880" s="333"/>
      <c r="S880" s="333"/>
      <c r="T880" s="333"/>
      <c r="U880" s="333"/>
      <c r="V880" s="333"/>
    </row>
    <row r="881" spans="1:22" ht="13.2">
      <c r="A881" s="332"/>
      <c r="B881" s="333"/>
      <c r="C881" s="334"/>
      <c r="D881" s="334"/>
      <c r="E881" s="334"/>
      <c r="F881" s="334"/>
      <c r="G881" s="332"/>
      <c r="H881" s="370"/>
      <c r="I881" s="333"/>
      <c r="J881" s="333"/>
      <c r="K881" s="333"/>
      <c r="L881" s="333"/>
      <c r="M881" s="333"/>
      <c r="N881" s="333"/>
      <c r="O881" s="333"/>
      <c r="P881" s="333"/>
      <c r="Q881" s="333"/>
      <c r="R881" s="333"/>
      <c r="S881" s="333"/>
      <c r="T881" s="333"/>
      <c r="U881" s="333"/>
      <c r="V881" s="333"/>
    </row>
    <row r="882" spans="1:22" ht="13.2">
      <c r="A882" s="332"/>
      <c r="B882" s="333"/>
      <c r="C882" s="334"/>
      <c r="D882" s="334"/>
      <c r="E882" s="334"/>
      <c r="F882" s="334"/>
      <c r="G882" s="332"/>
      <c r="H882" s="370"/>
      <c r="I882" s="333"/>
      <c r="J882" s="333"/>
      <c r="K882" s="333"/>
      <c r="L882" s="333"/>
      <c r="M882" s="333"/>
      <c r="N882" s="333"/>
      <c r="O882" s="333"/>
      <c r="P882" s="333"/>
      <c r="Q882" s="333"/>
      <c r="R882" s="333"/>
      <c r="S882" s="333"/>
      <c r="T882" s="333"/>
      <c r="U882" s="333"/>
      <c r="V882" s="333"/>
    </row>
    <row r="883" spans="1:22" ht="13.2">
      <c r="A883" s="332"/>
      <c r="B883" s="333"/>
      <c r="C883" s="334"/>
      <c r="D883" s="334"/>
      <c r="E883" s="334"/>
      <c r="F883" s="334"/>
      <c r="G883" s="332"/>
      <c r="H883" s="370"/>
      <c r="I883" s="333"/>
      <c r="J883" s="333"/>
      <c r="K883" s="333"/>
      <c r="L883" s="333"/>
      <c r="M883" s="333"/>
      <c r="N883" s="333"/>
      <c r="O883" s="333"/>
      <c r="P883" s="333"/>
      <c r="Q883" s="333"/>
      <c r="R883" s="333"/>
      <c r="S883" s="333"/>
      <c r="T883" s="333"/>
      <c r="U883" s="333"/>
      <c r="V883" s="333"/>
    </row>
    <row r="884" spans="1:22" ht="13.2">
      <c r="A884" s="332"/>
      <c r="B884" s="333"/>
      <c r="C884" s="334"/>
      <c r="D884" s="334"/>
      <c r="E884" s="334"/>
      <c r="F884" s="334"/>
      <c r="G884" s="332"/>
      <c r="H884" s="370"/>
      <c r="I884" s="333"/>
      <c r="J884" s="333"/>
      <c r="K884" s="333"/>
      <c r="L884" s="333"/>
      <c r="M884" s="333"/>
      <c r="N884" s="333"/>
      <c r="O884" s="333"/>
      <c r="P884" s="333"/>
      <c r="Q884" s="333"/>
      <c r="R884" s="333"/>
      <c r="S884" s="333"/>
      <c r="T884" s="333"/>
      <c r="U884" s="333"/>
      <c r="V884" s="333"/>
    </row>
    <row r="885" spans="1:22" ht="13.2">
      <c r="A885" s="332"/>
      <c r="B885" s="333"/>
      <c r="C885" s="334"/>
      <c r="D885" s="334"/>
      <c r="E885" s="334"/>
      <c r="F885" s="334"/>
      <c r="G885" s="332"/>
      <c r="H885" s="370"/>
      <c r="I885" s="333"/>
      <c r="J885" s="333"/>
      <c r="K885" s="333"/>
      <c r="L885" s="333"/>
      <c r="M885" s="333"/>
      <c r="N885" s="333"/>
      <c r="O885" s="333"/>
      <c r="P885" s="333"/>
      <c r="Q885" s="333"/>
      <c r="R885" s="333"/>
      <c r="S885" s="333"/>
      <c r="T885" s="333"/>
      <c r="U885" s="333"/>
      <c r="V885" s="333"/>
    </row>
    <row r="886" spans="1:22" ht="13.2">
      <c r="A886" s="332"/>
      <c r="B886" s="333"/>
      <c r="C886" s="334"/>
      <c r="D886" s="334"/>
      <c r="E886" s="334"/>
      <c r="F886" s="334"/>
      <c r="G886" s="332"/>
      <c r="H886" s="370"/>
      <c r="I886" s="333"/>
      <c r="J886" s="333"/>
      <c r="K886" s="333"/>
      <c r="L886" s="333"/>
      <c r="M886" s="333"/>
      <c r="N886" s="333"/>
      <c r="O886" s="333"/>
      <c r="P886" s="333"/>
      <c r="Q886" s="333"/>
      <c r="R886" s="333"/>
      <c r="S886" s="333"/>
      <c r="T886" s="333"/>
      <c r="U886" s="333"/>
      <c r="V886" s="333"/>
    </row>
    <row r="887" spans="1:22" ht="13.2">
      <c r="A887" s="332"/>
      <c r="B887" s="333"/>
      <c r="C887" s="334"/>
      <c r="D887" s="334"/>
      <c r="E887" s="334"/>
      <c r="F887" s="334"/>
      <c r="G887" s="332"/>
      <c r="H887" s="370"/>
      <c r="I887" s="333"/>
      <c r="J887" s="333"/>
      <c r="K887" s="333"/>
      <c r="L887" s="333"/>
      <c r="M887" s="333"/>
      <c r="N887" s="333"/>
      <c r="O887" s="333"/>
      <c r="P887" s="333"/>
      <c r="Q887" s="333"/>
      <c r="R887" s="333"/>
      <c r="S887" s="333"/>
      <c r="T887" s="333"/>
      <c r="U887" s="333"/>
      <c r="V887" s="333"/>
    </row>
    <row r="888" spans="1:22" ht="13.2">
      <c r="A888" s="332"/>
      <c r="B888" s="333"/>
      <c r="C888" s="334"/>
      <c r="D888" s="334"/>
      <c r="E888" s="334"/>
      <c r="F888" s="334"/>
      <c r="G888" s="332"/>
      <c r="H888" s="370"/>
      <c r="I888" s="333"/>
      <c r="J888" s="333"/>
      <c r="K888" s="333"/>
      <c r="L888" s="333"/>
      <c r="M888" s="333"/>
      <c r="N888" s="333"/>
      <c r="O888" s="333"/>
      <c r="P888" s="333"/>
      <c r="Q888" s="333"/>
      <c r="R888" s="333"/>
      <c r="S888" s="333"/>
      <c r="T888" s="333"/>
      <c r="U888" s="333"/>
      <c r="V888" s="333"/>
    </row>
    <row r="889" spans="1:22" ht="13.2">
      <c r="A889" s="332"/>
      <c r="B889" s="333"/>
      <c r="C889" s="334"/>
      <c r="D889" s="334"/>
      <c r="E889" s="334"/>
      <c r="F889" s="334"/>
      <c r="G889" s="332"/>
      <c r="H889" s="370"/>
      <c r="I889" s="333"/>
      <c r="J889" s="333"/>
      <c r="K889" s="333"/>
      <c r="L889" s="333"/>
      <c r="M889" s="333"/>
      <c r="N889" s="333"/>
      <c r="O889" s="333"/>
      <c r="P889" s="333"/>
      <c r="Q889" s="333"/>
      <c r="R889" s="333"/>
      <c r="S889" s="333"/>
      <c r="T889" s="333"/>
      <c r="U889" s="333"/>
      <c r="V889" s="333"/>
    </row>
    <row r="890" spans="1:22" ht="13.2">
      <c r="A890" s="332"/>
      <c r="B890" s="333"/>
      <c r="C890" s="334"/>
      <c r="D890" s="334"/>
      <c r="E890" s="334"/>
      <c r="F890" s="334"/>
      <c r="G890" s="332"/>
      <c r="H890" s="370"/>
      <c r="I890" s="333"/>
      <c r="J890" s="333"/>
      <c r="K890" s="333"/>
      <c r="L890" s="333"/>
      <c r="M890" s="333"/>
      <c r="N890" s="333"/>
      <c r="O890" s="333"/>
      <c r="P890" s="333"/>
      <c r="Q890" s="333"/>
      <c r="R890" s="333"/>
      <c r="S890" s="333"/>
      <c r="T890" s="333"/>
      <c r="U890" s="333"/>
      <c r="V890" s="333"/>
    </row>
    <row r="891" spans="1:22" ht="13.2">
      <c r="A891" s="332"/>
      <c r="B891" s="333"/>
      <c r="C891" s="334"/>
      <c r="D891" s="334"/>
      <c r="E891" s="334"/>
      <c r="F891" s="334"/>
      <c r="G891" s="332"/>
      <c r="H891" s="370"/>
      <c r="I891" s="333"/>
      <c r="J891" s="333"/>
      <c r="K891" s="333"/>
      <c r="L891" s="333"/>
      <c r="M891" s="333"/>
      <c r="N891" s="333"/>
      <c r="O891" s="333"/>
      <c r="P891" s="333"/>
      <c r="Q891" s="333"/>
      <c r="R891" s="333"/>
      <c r="S891" s="333"/>
      <c r="T891" s="333"/>
      <c r="U891" s="333"/>
      <c r="V891" s="333"/>
    </row>
    <row r="892" spans="1:22" ht="13.2">
      <c r="A892" s="332"/>
      <c r="B892" s="333"/>
      <c r="C892" s="334"/>
      <c r="D892" s="334"/>
      <c r="E892" s="334"/>
      <c r="F892" s="334"/>
      <c r="G892" s="332"/>
      <c r="H892" s="370"/>
      <c r="I892" s="333"/>
      <c r="J892" s="333"/>
      <c r="K892" s="333"/>
      <c r="L892" s="333"/>
      <c r="M892" s="333"/>
      <c r="N892" s="333"/>
      <c r="O892" s="333"/>
      <c r="P892" s="333"/>
      <c r="Q892" s="333"/>
      <c r="R892" s="333"/>
      <c r="S892" s="333"/>
      <c r="T892" s="333"/>
      <c r="U892" s="333"/>
      <c r="V892" s="333"/>
    </row>
    <row r="893" spans="1:22" ht="13.2">
      <c r="A893" s="332"/>
      <c r="B893" s="333"/>
      <c r="C893" s="334"/>
      <c r="D893" s="334"/>
      <c r="E893" s="334"/>
      <c r="F893" s="334"/>
      <c r="G893" s="332"/>
      <c r="H893" s="370"/>
      <c r="I893" s="333"/>
      <c r="J893" s="333"/>
      <c r="K893" s="333"/>
      <c r="L893" s="333"/>
      <c r="M893" s="333"/>
      <c r="N893" s="333"/>
      <c r="O893" s="333"/>
      <c r="P893" s="333"/>
      <c r="Q893" s="333"/>
      <c r="R893" s="333"/>
      <c r="S893" s="333"/>
      <c r="T893" s="333"/>
      <c r="U893" s="333"/>
      <c r="V893" s="333"/>
    </row>
    <row r="894" spans="1:22" ht="13.2">
      <c r="A894" s="332"/>
      <c r="B894" s="333"/>
      <c r="C894" s="334"/>
      <c r="D894" s="334"/>
      <c r="E894" s="334"/>
      <c r="F894" s="334"/>
      <c r="G894" s="332"/>
      <c r="H894" s="370"/>
      <c r="I894" s="333"/>
      <c r="J894" s="333"/>
      <c r="K894" s="333"/>
      <c r="L894" s="333"/>
      <c r="M894" s="333"/>
      <c r="N894" s="333"/>
      <c r="O894" s="333"/>
      <c r="P894" s="333"/>
      <c r="Q894" s="333"/>
      <c r="R894" s="333"/>
      <c r="S894" s="333"/>
      <c r="T894" s="333"/>
      <c r="U894" s="333"/>
      <c r="V894" s="333"/>
    </row>
    <row r="895" spans="1:22" ht="13.2">
      <c r="A895" s="332"/>
      <c r="B895" s="333"/>
      <c r="C895" s="334"/>
      <c r="D895" s="334"/>
      <c r="E895" s="334"/>
      <c r="F895" s="334"/>
      <c r="G895" s="332"/>
      <c r="H895" s="370"/>
      <c r="I895" s="333"/>
      <c r="J895" s="333"/>
      <c r="K895" s="333"/>
      <c r="L895" s="333"/>
      <c r="M895" s="333"/>
      <c r="N895" s="333"/>
      <c r="O895" s="333"/>
      <c r="P895" s="333"/>
      <c r="Q895" s="333"/>
      <c r="R895" s="333"/>
      <c r="S895" s="333"/>
      <c r="T895" s="333"/>
      <c r="U895" s="333"/>
      <c r="V895" s="333"/>
    </row>
    <row r="896" spans="1:22" ht="13.2">
      <c r="A896" s="332"/>
      <c r="B896" s="333"/>
      <c r="C896" s="334"/>
      <c r="D896" s="334"/>
      <c r="E896" s="334"/>
      <c r="F896" s="334"/>
      <c r="G896" s="332"/>
      <c r="H896" s="370"/>
      <c r="I896" s="333"/>
      <c r="J896" s="333"/>
      <c r="K896" s="333"/>
      <c r="L896" s="333"/>
      <c r="M896" s="333"/>
      <c r="N896" s="333"/>
      <c r="O896" s="333"/>
      <c r="P896" s="333"/>
      <c r="Q896" s="333"/>
      <c r="R896" s="333"/>
      <c r="S896" s="333"/>
      <c r="T896" s="333"/>
      <c r="U896" s="333"/>
      <c r="V896" s="333"/>
    </row>
    <row r="897" spans="1:22" ht="13.2">
      <c r="A897" s="332"/>
      <c r="B897" s="333"/>
      <c r="C897" s="334"/>
      <c r="D897" s="334"/>
      <c r="E897" s="334"/>
      <c r="F897" s="334"/>
      <c r="G897" s="332"/>
      <c r="H897" s="370"/>
      <c r="I897" s="333"/>
      <c r="J897" s="333"/>
      <c r="K897" s="333"/>
      <c r="L897" s="333"/>
      <c r="M897" s="333"/>
      <c r="N897" s="333"/>
      <c r="O897" s="333"/>
      <c r="P897" s="333"/>
      <c r="Q897" s="333"/>
      <c r="R897" s="333"/>
      <c r="S897" s="333"/>
      <c r="T897" s="333"/>
      <c r="U897" s="333"/>
      <c r="V897" s="333"/>
    </row>
    <row r="898" spans="1:22" ht="13.2">
      <c r="A898" s="332"/>
      <c r="B898" s="333"/>
      <c r="C898" s="334"/>
      <c r="D898" s="334"/>
      <c r="E898" s="334"/>
      <c r="F898" s="334"/>
      <c r="G898" s="332"/>
      <c r="H898" s="370"/>
      <c r="I898" s="333"/>
      <c r="J898" s="333"/>
      <c r="K898" s="333"/>
      <c r="L898" s="333"/>
      <c r="M898" s="333"/>
      <c r="N898" s="333"/>
      <c r="O898" s="333"/>
      <c r="P898" s="333"/>
      <c r="Q898" s="333"/>
      <c r="R898" s="333"/>
      <c r="S898" s="333"/>
      <c r="T898" s="333"/>
      <c r="U898" s="333"/>
      <c r="V898" s="333"/>
    </row>
    <row r="899" spans="1:22" ht="13.2">
      <c r="A899" s="332"/>
      <c r="B899" s="333"/>
      <c r="C899" s="334"/>
      <c r="D899" s="334"/>
      <c r="E899" s="334"/>
      <c r="F899" s="334"/>
      <c r="G899" s="332"/>
      <c r="H899" s="370"/>
      <c r="I899" s="333"/>
      <c r="J899" s="333"/>
      <c r="K899" s="333"/>
      <c r="L899" s="333"/>
      <c r="M899" s="333"/>
      <c r="N899" s="333"/>
      <c r="O899" s="333"/>
      <c r="P899" s="333"/>
      <c r="Q899" s="333"/>
      <c r="R899" s="333"/>
      <c r="S899" s="333"/>
      <c r="T899" s="333"/>
      <c r="U899" s="333"/>
      <c r="V899" s="333"/>
    </row>
    <row r="900" spans="1:22" ht="13.2">
      <c r="A900" s="332"/>
      <c r="B900" s="333"/>
      <c r="C900" s="334"/>
      <c r="D900" s="334"/>
      <c r="E900" s="334"/>
      <c r="F900" s="334"/>
      <c r="G900" s="332"/>
      <c r="H900" s="370"/>
      <c r="I900" s="333"/>
      <c r="J900" s="333"/>
      <c r="K900" s="333"/>
      <c r="L900" s="333"/>
      <c r="M900" s="333"/>
      <c r="N900" s="333"/>
      <c r="O900" s="333"/>
      <c r="P900" s="333"/>
      <c r="Q900" s="333"/>
      <c r="R900" s="333"/>
      <c r="S900" s="333"/>
      <c r="T900" s="333"/>
      <c r="U900" s="333"/>
      <c r="V900" s="333"/>
    </row>
    <row r="901" spans="1:22" ht="13.2">
      <c r="A901" s="332"/>
      <c r="B901" s="333"/>
      <c r="C901" s="334"/>
      <c r="D901" s="334"/>
      <c r="E901" s="334"/>
      <c r="F901" s="334"/>
      <c r="G901" s="332"/>
      <c r="H901" s="370"/>
      <c r="I901" s="333"/>
      <c r="J901" s="333"/>
      <c r="K901" s="333"/>
      <c r="L901" s="333"/>
      <c r="M901" s="333"/>
      <c r="N901" s="333"/>
      <c r="O901" s="333"/>
      <c r="P901" s="333"/>
      <c r="Q901" s="333"/>
      <c r="R901" s="333"/>
      <c r="S901" s="333"/>
      <c r="T901" s="333"/>
      <c r="U901" s="333"/>
      <c r="V901" s="333"/>
    </row>
    <row r="902" spans="1:22" ht="13.2">
      <c r="A902" s="332"/>
      <c r="B902" s="333"/>
      <c r="C902" s="334"/>
      <c r="D902" s="334"/>
      <c r="E902" s="334"/>
      <c r="F902" s="334"/>
      <c r="G902" s="332"/>
      <c r="H902" s="370"/>
      <c r="I902" s="333"/>
      <c r="J902" s="333"/>
      <c r="K902" s="333"/>
      <c r="L902" s="333"/>
      <c r="M902" s="333"/>
      <c r="N902" s="333"/>
      <c r="O902" s="333"/>
      <c r="P902" s="333"/>
      <c r="Q902" s="333"/>
      <c r="R902" s="333"/>
      <c r="S902" s="333"/>
      <c r="T902" s="333"/>
      <c r="U902" s="333"/>
      <c r="V902" s="333"/>
    </row>
    <row r="903" spans="1:22" ht="13.2">
      <c r="A903" s="332"/>
      <c r="B903" s="333"/>
      <c r="C903" s="334"/>
      <c r="D903" s="334"/>
      <c r="E903" s="334"/>
      <c r="F903" s="334"/>
      <c r="G903" s="332"/>
      <c r="H903" s="370"/>
      <c r="I903" s="333"/>
      <c r="J903" s="333"/>
      <c r="K903" s="333"/>
      <c r="L903" s="333"/>
      <c r="M903" s="333"/>
      <c r="N903" s="333"/>
      <c r="O903" s="333"/>
      <c r="P903" s="333"/>
      <c r="Q903" s="333"/>
      <c r="R903" s="333"/>
      <c r="S903" s="333"/>
      <c r="T903" s="333"/>
      <c r="U903" s="333"/>
      <c r="V903" s="333"/>
    </row>
    <row r="904" spans="1:22" ht="13.2">
      <c r="A904" s="332"/>
      <c r="B904" s="333"/>
      <c r="C904" s="334"/>
      <c r="D904" s="334"/>
      <c r="E904" s="334"/>
      <c r="F904" s="334"/>
      <c r="G904" s="332"/>
      <c r="H904" s="370"/>
      <c r="I904" s="333"/>
      <c r="J904" s="333"/>
      <c r="K904" s="333"/>
      <c r="L904" s="333"/>
      <c r="M904" s="333"/>
      <c r="N904" s="333"/>
      <c r="O904" s="333"/>
      <c r="P904" s="333"/>
      <c r="Q904" s="333"/>
      <c r="R904" s="333"/>
      <c r="S904" s="333"/>
      <c r="T904" s="333"/>
      <c r="U904" s="333"/>
      <c r="V904" s="333"/>
    </row>
    <row r="905" spans="1:22" ht="13.2">
      <c r="A905" s="332"/>
      <c r="B905" s="333"/>
      <c r="C905" s="334"/>
      <c r="D905" s="334"/>
      <c r="E905" s="334"/>
      <c r="F905" s="334"/>
      <c r="G905" s="332"/>
      <c r="H905" s="370"/>
      <c r="I905" s="333"/>
      <c r="J905" s="333"/>
      <c r="K905" s="333"/>
      <c r="L905" s="333"/>
      <c r="M905" s="333"/>
      <c r="N905" s="333"/>
      <c r="O905" s="333"/>
      <c r="P905" s="333"/>
      <c r="Q905" s="333"/>
      <c r="R905" s="333"/>
      <c r="S905" s="333"/>
      <c r="T905" s="333"/>
      <c r="U905" s="333"/>
      <c r="V905" s="333"/>
    </row>
    <row r="906" spans="1:22" ht="13.2">
      <c r="A906" s="332"/>
      <c r="B906" s="333"/>
      <c r="C906" s="334"/>
      <c r="D906" s="334"/>
      <c r="E906" s="334"/>
      <c r="F906" s="334"/>
      <c r="G906" s="332"/>
      <c r="H906" s="370"/>
      <c r="I906" s="333"/>
      <c r="J906" s="333"/>
      <c r="K906" s="333"/>
      <c r="L906" s="333"/>
      <c r="M906" s="333"/>
      <c r="N906" s="333"/>
      <c r="O906" s="333"/>
      <c r="P906" s="333"/>
      <c r="Q906" s="333"/>
      <c r="R906" s="333"/>
      <c r="S906" s="333"/>
      <c r="T906" s="333"/>
      <c r="U906" s="333"/>
      <c r="V906" s="333"/>
    </row>
    <row r="907" spans="1:22" ht="13.2">
      <c r="A907" s="332"/>
      <c r="B907" s="333"/>
      <c r="C907" s="334"/>
      <c r="D907" s="334"/>
      <c r="E907" s="334"/>
      <c r="F907" s="334"/>
      <c r="G907" s="332"/>
      <c r="H907" s="370"/>
      <c r="I907" s="333"/>
      <c r="J907" s="333"/>
      <c r="K907" s="333"/>
      <c r="L907" s="333"/>
      <c r="M907" s="333"/>
      <c r="N907" s="333"/>
      <c r="O907" s="333"/>
      <c r="P907" s="333"/>
      <c r="Q907" s="333"/>
      <c r="R907" s="333"/>
      <c r="S907" s="333"/>
      <c r="T907" s="333"/>
      <c r="U907" s="333"/>
      <c r="V907" s="333"/>
    </row>
    <row r="908" spans="1:22" ht="13.2">
      <c r="A908" s="332"/>
      <c r="B908" s="333"/>
      <c r="C908" s="334"/>
      <c r="D908" s="334"/>
      <c r="E908" s="334"/>
      <c r="F908" s="334"/>
      <c r="G908" s="332"/>
      <c r="H908" s="370"/>
      <c r="I908" s="333"/>
      <c r="J908" s="333"/>
      <c r="K908" s="333"/>
      <c r="L908" s="333"/>
      <c r="M908" s="333"/>
      <c r="N908" s="333"/>
      <c r="O908" s="333"/>
      <c r="P908" s="333"/>
      <c r="Q908" s="333"/>
      <c r="R908" s="333"/>
      <c r="S908" s="333"/>
      <c r="T908" s="333"/>
      <c r="U908" s="333"/>
      <c r="V908" s="333"/>
    </row>
    <row r="909" spans="1:22" ht="13.2">
      <c r="A909" s="332"/>
      <c r="B909" s="333"/>
      <c r="C909" s="334"/>
      <c r="D909" s="334"/>
      <c r="E909" s="334"/>
      <c r="F909" s="334"/>
      <c r="G909" s="332"/>
      <c r="H909" s="370"/>
      <c r="I909" s="333"/>
      <c r="J909" s="333"/>
      <c r="K909" s="333"/>
      <c r="L909" s="333"/>
      <c r="M909" s="333"/>
      <c r="N909" s="333"/>
      <c r="O909" s="333"/>
      <c r="P909" s="333"/>
      <c r="Q909" s="333"/>
      <c r="R909" s="333"/>
      <c r="S909" s="333"/>
      <c r="T909" s="333"/>
      <c r="U909" s="333"/>
      <c r="V909" s="333"/>
    </row>
    <row r="910" spans="1:22" ht="13.2">
      <c r="A910" s="332"/>
      <c r="B910" s="333"/>
      <c r="C910" s="334"/>
      <c r="D910" s="334"/>
      <c r="E910" s="334"/>
      <c r="F910" s="334"/>
      <c r="G910" s="332"/>
      <c r="H910" s="370"/>
      <c r="I910" s="333"/>
      <c r="J910" s="333"/>
      <c r="K910" s="333"/>
      <c r="L910" s="333"/>
      <c r="M910" s="333"/>
      <c r="N910" s="333"/>
      <c r="O910" s="333"/>
      <c r="P910" s="333"/>
      <c r="Q910" s="333"/>
      <c r="R910" s="333"/>
      <c r="S910" s="333"/>
      <c r="T910" s="333"/>
      <c r="U910" s="333"/>
      <c r="V910" s="333"/>
    </row>
    <row r="911" spans="1:22" ht="13.2">
      <c r="A911" s="332"/>
      <c r="B911" s="333"/>
      <c r="C911" s="334"/>
      <c r="D911" s="334"/>
      <c r="E911" s="334"/>
      <c r="F911" s="334"/>
      <c r="G911" s="332"/>
      <c r="H911" s="370"/>
      <c r="I911" s="333"/>
      <c r="J911" s="333"/>
      <c r="K911" s="333"/>
      <c r="L911" s="333"/>
      <c r="M911" s="333"/>
      <c r="N911" s="333"/>
      <c r="O911" s="333"/>
      <c r="P911" s="333"/>
      <c r="Q911" s="333"/>
      <c r="R911" s="333"/>
      <c r="S911" s="333"/>
      <c r="T911" s="333"/>
      <c r="U911" s="333"/>
      <c r="V911" s="333"/>
    </row>
    <row r="912" spans="1:22" ht="13.2">
      <c r="A912" s="332"/>
      <c r="B912" s="333"/>
      <c r="C912" s="334"/>
      <c r="D912" s="334"/>
      <c r="E912" s="334"/>
      <c r="F912" s="334"/>
      <c r="G912" s="332"/>
      <c r="H912" s="370"/>
      <c r="I912" s="333"/>
      <c r="J912" s="333"/>
      <c r="K912" s="333"/>
      <c r="L912" s="333"/>
      <c r="M912" s="333"/>
      <c r="N912" s="333"/>
      <c r="O912" s="333"/>
      <c r="P912" s="333"/>
      <c r="Q912" s="333"/>
      <c r="R912" s="333"/>
      <c r="S912" s="333"/>
      <c r="T912" s="333"/>
      <c r="U912" s="333"/>
      <c r="V912" s="333"/>
    </row>
    <row r="913" spans="1:22" ht="13.2">
      <c r="A913" s="332"/>
      <c r="B913" s="333"/>
      <c r="C913" s="334"/>
      <c r="D913" s="334"/>
      <c r="E913" s="334"/>
      <c r="F913" s="334"/>
      <c r="G913" s="332"/>
      <c r="H913" s="370"/>
      <c r="I913" s="333"/>
      <c r="J913" s="333"/>
      <c r="K913" s="333"/>
      <c r="L913" s="333"/>
      <c r="M913" s="333"/>
      <c r="N913" s="333"/>
      <c r="O913" s="333"/>
      <c r="P913" s="333"/>
      <c r="Q913" s="333"/>
      <c r="R913" s="333"/>
      <c r="S913" s="333"/>
      <c r="T913" s="333"/>
      <c r="U913" s="333"/>
      <c r="V913" s="333"/>
    </row>
    <row r="914" spans="1:22" ht="13.2">
      <c r="A914" s="332"/>
      <c r="B914" s="333"/>
      <c r="C914" s="334"/>
      <c r="D914" s="334"/>
      <c r="E914" s="334"/>
      <c r="F914" s="334"/>
      <c r="G914" s="332"/>
      <c r="H914" s="370"/>
      <c r="I914" s="333"/>
      <c r="J914" s="333"/>
      <c r="K914" s="333"/>
      <c r="L914" s="333"/>
      <c r="M914" s="333"/>
      <c r="N914" s="333"/>
      <c r="O914" s="333"/>
      <c r="P914" s="333"/>
      <c r="Q914" s="333"/>
      <c r="R914" s="333"/>
      <c r="S914" s="333"/>
      <c r="T914" s="333"/>
      <c r="U914" s="333"/>
      <c r="V914" s="333"/>
    </row>
    <row r="915" spans="1:22" ht="13.2">
      <c r="A915" s="332"/>
      <c r="B915" s="333"/>
      <c r="C915" s="334"/>
      <c r="D915" s="334"/>
      <c r="E915" s="334"/>
      <c r="F915" s="334"/>
      <c r="G915" s="332"/>
      <c r="H915" s="370"/>
      <c r="I915" s="333"/>
      <c r="J915" s="333"/>
      <c r="K915" s="333"/>
      <c r="L915" s="333"/>
      <c r="M915" s="333"/>
      <c r="N915" s="333"/>
      <c r="O915" s="333"/>
      <c r="P915" s="333"/>
      <c r="Q915" s="333"/>
      <c r="R915" s="333"/>
      <c r="S915" s="333"/>
      <c r="T915" s="333"/>
      <c r="U915" s="333"/>
      <c r="V915" s="333"/>
    </row>
    <row r="916" spans="1:22" ht="13.2">
      <c r="A916" s="332"/>
      <c r="B916" s="333"/>
      <c r="C916" s="334"/>
      <c r="D916" s="334"/>
      <c r="E916" s="334"/>
      <c r="F916" s="334"/>
      <c r="G916" s="332"/>
      <c r="H916" s="370"/>
      <c r="I916" s="333"/>
      <c r="J916" s="333"/>
      <c r="K916" s="333"/>
      <c r="L916" s="333"/>
      <c r="M916" s="333"/>
      <c r="N916" s="333"/>
      <c r="O916" s="333"/>
      <c r="P916" s="333"/>
      <c r="Q916" s="333"/>
      <c r="R916" s="333"/>
      <c r="S916" s="333"/>
      <c r="T916" s="333"/>
      <c r="U916" s="333"/>
      <c r="V916" s="333"/>
    </row>
    <row r="917" spans="1:22" ht="13.2">
      <c r="A917" s="332"/>
      <c r="B917" s="333"/>
      <c r="C917" s="334"/>
      <c r="D917" s="334"/>
      <c r="E917" s="334"/>
      <c r="F917" s="334"/>
      <c r="G917" s="332"/>
      <c r="H917" s="370"/>
      <c r="I917" s="333"/>
      <c r="J917" s="333"/>
      <c r="K917" s="333"/>
      <c r="L917" s="333"/>
      <c r="M917" s="333"/>
      <c r="N917" s="333"/>
      <c r="O917" s="333"/>
      <c r="P917" s="333"/>
      <c r="Q917" s="333"/>
      <c r="R917" s="333"/>
      <c r="S917" s="333"/>
      <c r="T917" s="333"/>
      <c r="U917" s="333"/>
      <c r="V917" s="333"/>
    </row>
    <row r="918" spans="1:22" ht="13.2">
      <c r="A918" s="332"/>
      <c r="B918" s="333"/>
      <c r="C918" s="334"/>
      <c r="D918" s="334"/>
      <c r="E918" s="334"/>
      <c r="F918" s="334"/>
      <c r="G918" s="332"/>
      <c r="H918" s="370"/>
      <c r="I918" s="333"/>
      <c r="J918" s="333"/>
      <c r="K918" s="333"/>
      <c r="L918" s="333"/>
      <c r="M918" s="333"/>
      <c r="N918" s="333"/>
      <c r="O918" s="333"/>
      <c r="P918" s="333"/>
      <c r="Q918" s="333"/>
      <c r="R918" s="333"/>
      <c r="S918" s="333"/>
      <c r="T918" s="333"/>
      <c r="U918" s="333"/>
      <c r="V918" s="333"/>
    </row>
    <row r="919" spans="1:22" ht="13.2">
      <c r="A919" s="332"/>
      <c r="B919" s="333"/>
      <c r="C919" s="334"/>
      <c r="D919" s="334"/>
      <c r="E919" s="334"/>
      <c r="F919" s="334"/>
      <c r="G919" s="332"/>
      <c r="H919" s="370"/>
      <c r="I919" s="333"/>
      <c r="J919" s="333"/>
      <c r="K919" s="333"/>
      <c r="L919" s="333"/>
      <c r="M919" s="333"/>
      <c r="N919" s="333"/>
      <c r="O919" s="333"/>
      <c r="P919" s="333"/>
      <c r="Q919" s="333"/>
      <c r="R919" s="333"/>
      <c r="S919" s="333"/>
      <c r="T919" s="333"/>
      <c r="U919" s="333"/>
      <c r="V919" s="333"/>
    </row>
    <row r="920" spans="1:22" ht="13.2">
      <c r="A920" s="332"/>
      <c r="B920" s="333"/>
      <c r="C920" s="334"/>
      <c r="D920" s="334"/>
      <c r="E920" s="334"/>
      <c r="F920" s="334"/>
      <c r="G920" s="332"/>
      <c r="H920" s="370"/>
      <c r="I920" s="333"/>
      <c r="J920" s="333"/>
      <c r="K920" s="333"/>
      <c r="L920" s="333"/>
      <c r="M920" s="333"/>
      <c r="N920" s="333"/>
      <c r="O920" s="333"/>
      <c r="P920" s="333"/>
      <c r="Q920" s="333"/>
      <c r="R920" s="333"/>
      <c r="S920" s="333"/>
      <c r="T920" s="333"/>
      <c r="U920" s="333"/>
      <c r="V920" s="333"/>
    </row>
    <row r="921" spans="1:22" ht="13.2">
      <c r="A921" s="332"/>
      <c r="B921" s="333"/>
      <c r="C921" s="334"/>
      <c r="D921" s="334"/>
      <c r="E921" s="334"/>
      <c r="F921" s="334"/>
      <c r="G921" s="332"/>
      <c r="H921" s="370"/>
      <c r="I921" s="333"/>
      <c r="J921" s="333"/>
      <c r="K921" s="333"/>
      <c r="L921" s="333"/>
      <c r="M921" s="333"/>
      <c r="N921" s="333"/>
      <c r="O921" s="333"/>
      <c r="P921" s="333"/>
      <c r="Q921" s="333"/>
      <c r="R921" s="333"/>
      <c r="S921" s="333"/>
      <c r="T921" s="333"/>
      <c r="U921" s="333"/>
      <c r="V921" s="333"/>
    </row>
    <row r="922" spans="1:22" ht="13.2">
      <c r="A922" s="332"/>
      <c r="B922" s="333"/>
      <c r="C922" s="334"/>
      <c r="D922" s="334"/>
      <c r="E922" s="334"/>
      <c r="F922" s="334"/>
      <c r="G922" s="332"/>
      <c r="H922" s="370"/>
      <c r="I922" s="333"/>
      <c r="J922" s="333"/>
      <c r="K922" s="333"/>
      <c r="L922" s="333"/>
      <c r="M922" s="333"/>
      <c r="N922" s="333"/>
      <c r="O922" s="333"/>
      <c r="P922" s="333"/>
      <c r="Q922" s="333"/>
      <c r="R922" s="333"/>
      <c r="S922" s="333"/>
      <c r="T922" s="333"/>
      <c r="U922" s="333"/>
      <c r="V922" s="333"/>
    </row>
    <row r="923" spans="1:22" ht="13.2">
      <c r="A923" s="332"/>
      <c r="B923" s="333"/>
      <c r="C923" s="334"/>
      <c r="D923" s="334"/>
      <c r="E923" s="334"/>
      <c r="F923" s="334"/>
      <c r="G923" s="332"/>
      <c r="H923" s="370"/>
      <c r="I923" s="333"/>
      <c r="J923" s="333"/>
      <c r="K923" s="333"/>
      <c r="L923" s="333"/>
      <c r="M923" s="333"/>
      <c r="N923" s="333"/>
      <c r="O923" s="333"/>
      <c r="P923" s="333"/>
      <c r="Q923" s="333"/>
      <c r="R923" s="333"/>
      <c r="S923" s="333"/>
      <c r="T923" s="333"/>
      <c r="U923" s="333"/>
      <c r="V923" s="333"/>
    </row>
    <row r="924" spans="1:22" ht="13.2">
      <c r="A924" s="332"/>
      <c r="B924" s="333"/>
      <c r="C924" s="334"/>
      <c r="D924" s="334"/>
      <c r="E924" s="334"/>
      <c r="F924" s="334"/>
      <c r="G924" s="332"/>
      <c r="H924" s="370"/>
      <c r="I924" s="333"/>
      <c r="J924" s="333"/>
      <c r="K924" s="333"/>
      <c r="L924" s="333"/>
      <c r="M924" s="333"/>
      <c r="N924" s="333"/>
      <c r="O924" s="333"/>
      <c r="P924" s="333"/>
      <c r="Q924" s="333"/>
      <c r="R924" s="333"/>
      <c r="S924" s="333"/>
      <c r="T924" s="333"/>
      <c r="U924" s="333"/>
      <c r="V924" s="333"/>
    </row>
    <row r="925" spans="1:22" ht="13.2">
      <c r="A925" s="332"/>
      <c r="B925" s="333"/>
      <c r="C925" s="334"/>
      <c r="D925" s="334"/>
      <c r="E925" s="334"/>
      <c r="F925" s="334"/>
      <c r="G925" s="332"/>
      <c r="H925" s="370"/>
      <c r="I925" s="333"/>
      <c r="J925" s="333"/>
      <c r="K925" s="333"/>
      <c r="L925" s="333"/>
      <c r="M925" s="333"/>
      <c r="N925" s="333"/>
      <c r="O925" s="333"/>
      <c r="P925" s="333"/>
      <c r="Q925" s="333"/>
      <c r="R925" s="333"/>
      <c r="S925" s="333"/>
      <c r="T925" s="333"/>
      <c r="U925" s="333"/>
      <c r="V925" s="333"/>
    </row>
    <row r="926" spans="1:22" ht="13.2">
      <c r="A926" s="332"/>
      <c r="B926" s="333"/>
      <c r="C926" s="334"/>
      <c r="D926" s="334"/>
      <c r="E926" s="334"/>
      <c r="F926" s="334"/>
      <c r="G926" s="332"/>
      <c r="H926" s="370"/>
      <c r="I926" s="333"/>
      <c r="J926" s="333"/>
      <c r="K926" s="333"/>
      <c r="L926" s="333"/>
      <c r="M926" s="333"/>
      <c r="N926" s="333"/>
      <c r="O926" s="333"/>
      <c r="P926" s="333"/>
      <c r="Q926" s="333"/>
      <c r="R926" s="333"/>
      <c r="S926" s="333"/>
      <c r="T926" s="333"/>
      <c r="U926" s="333"/>
      <c r="V926" s="333"/>
    </row>
    <row r="927" spans="1:22" ht="13.2">
      <c r="A927" s="332"/>
      <c r="B927" s="333"/>
      <c r="C927" s="334"/>
      <c r="D927" s="334"/>
      <c r="E927" s="334"/>
      <c r="F927" s="334"/>
      <c r="G927" s="332"/>
      <c r="H927" s="370"/>
      <c r="I927" s="333"/>
      <c r="J927" s="333"/>
      <c r="K927" s="333"/>
      <c r="L927" s="333"/>
      <c r="M927" s="333"/>
      <c r="N927" s="333"/>
      <c r="O927" s="333"/>
      <c r="P927" s="333"/>
      <c r="Q927" s="333"/>
      <c r="R927" s="333"/>
      <c r="S927" s="333"/>
      <c r="T927" s="333"/>
      <c r="U927" s="333"/>
      <c r="V927" s="333"/>
    </row>
    <row r="928" spans="1:22" ht="13.2">
      <c r="A928" s="332"/>
      <c r="B928" s="333"/>
      <c r="C928" s="334"/>
      <c r="D928" s="334"/>
      <c r="E928" s="334"/>
      <c r="F928" s="334"/>
      <c r="G928" s="332"/>
      <c r="H928" s="370"/>
      <c r="I928" s="333"/>
      <c r="J928" s="333"/>
      <c r="K928" s="333"/>
      <c r="L928" s="333"/>
      <c r="M928" s="333"/>
      <c r="N928" s="333"/>
      <c r="O928" s="333"/>
      <c r="P928" s="333"/>
      <c r="Q928" s="333"/>
      <c r="R928" s="333"/>
      <c r="S928" s="333"/>
      <c r="T928" s="333"/>
      <c r="U928" s="333"/>
      <c r="V928" s="333"/>
    </row>
    <row r="929" spans="1:22" ht="13.2">
      <c r="A929" s="332"/>
      <c r="B929" s="333"/>
      <c r="C929" s="334"/>
      <c r="D929" s="334"/>
      <c r="E929" s="334"/>
      <c r="F929" s="334"/>
      <c r="G929" s="332"/>
      <c r="H929" s="370"/>
      <c r="I929" s="333"/>
      <c r="J929" s="333"/>
      <c r="K929" s="333"/>
      <c r="L929" s="333"/>
      <c r="M929" s="333"/>
      <c r="N929" s="333"/>
      <c r="O929" s="333"/>
      <c r="P929" s="333"/>
      <c r="Q929" s="333"/>
      <c r="R929" s="333"/>
      <c r="S929" s="333"/>
      <c r="T929" s="333"/>
      <c r="U929" s="333"/>
      <c r="V929" s="333"/>
    </row>
    <row r="930" spans="1:22" ht="13.2">
      <c r="A930" s="332"/>
      <c r="B930" s="333"/>
      <c r="C930" s="334"/>
      <c r="D930" s="334"/>
      <c r="E930" s="334"/>
      <c r="F930" s="334"/>
      <c r="G930" s="332"/>
      <c r="H930" s="370"/>
      <c r="I930" s="333"/>
      <c r="J930" s="333"/>
      <c r="K930" s="333"/>
      <c r="L930" s="333"/>
      <c r="M930" s="333"/>
      <c r="N930" s="333"/>
      <c r="O930" s="333"/>
      <c r="P930" s="333"/>
      <c r="Q930" s="333"/>
      <c r="R930" s="333"/>
      <c r="S930" s="333"/>
      <c r="T930" s="333"/>
      <c r="U930" s="333"/>
      <c r="V930" s="333"/>
    </row>
    <row r="931" spans="1:22" ht="13.2">
      <c r="A931" s="332"/>
      <c r="B931" s="333"/>
      <c r="C931" s="334"/>
      <c r="D931" s="334"/>
      <c r="E931" s="334"/>
      <c r="F931" s="334"/>
      <c r="G931" s="332"/>
      <c r="H931" s="370"/>
      <c r="I931" s="333"/>
      <c r="J931" s="333"/>
      <c r="K931" s="333"/>
      <c r="L931" s="333"/>
      <c r="M931" s="333"/>
      <c r="N931" s="333"/>
      <c r="O931" s="333"/>
      <c r="P931" s="333"/>
      <c r="Q931" s="333"/>
      <c r="R931" s="333"/>
      <c r="S931" s="333"/>
      <c r="T931" s="333"/>
      <c r="U931" s="333"/>
      <c r="V931" s="333"/>
    </row>
    <row r="932" spans="1:22" ht="13.2">
      <c r="A932" s="332"/>
      <c r="B932" s="333"/>
      <c r="C932" s="334"/>
      <c r="D932" s="334"/>
      <c r="E932" s="334"/>
      <c r="F932" s="334"/>
      <c r="G932" s="332"/>
      <c r="H932" s="370"/>
      <c r="I932" s="333"/>
      <c r="J932" s="333"/>
      <c r="K932" s="333"/>
      <c r="L932" s="333"/>
      <c r="M932" s="333"/>
      <c r="N932" s="333"/>
      <c r="O932" s="333"/>
      <c r="P932" s="333"/>
      <c r="Q932" s="333"/>
      <c r="R932" s="333"/>
      <c r="S932" s="333"/>
      <c r="T932" s="333"/>
      <c r="U932" s="333"/>
      <c r="V932" s="333"/>
    </row>
    <row r="933" spans="1:22" ht="13.2">
      <c r="A933" s="332"/>
      <c r="B933" s="333"/>
      <c r="C933" s="334"/>
      <c r="D933" s="334"/>
      <c r="E933" s="334"/>
      <c r="F933" s="334"/>
      <c r="G933" s="332"/>
      <c r="H933" s="370"/>
      <c r="I933" s="333"/>
      <c r="J933" s="333"/>
      <c r="K933" s="333"/>
      <c r="L933" s="333"/>
      <c r="M933" s="333"/>
      <c r="N933" s="333"/>
      <c r="O933" s="333"/>
      <c r="P933" s="333"/>
      <c r="Q933" s="333"/>
      <c r="R933" s="333"/>
      <c r="S933" s="333"/>
      <c r="T933" s="333"/>
      <c r="U933" s="333"/>
      <c r="V933" s="333"/>
    </row>
    <row r="934" spans="1:22" ht="13.2">
      <c r="A934" s="332"/>
      <c r="B934" s="333"/>
      <c r="C934" s="334"/>
      <c r="D934" s="334"/>
      <c r="E934" s="334"/>
      <c r="F934" s="334"/>
      <c r="G934" s="332"/>
      <c r="H934" s="370"/>
      <c r="I934" s="333"/>
      <c r="J934" s="333"/>
      <c r="K934" s="333"/>
      <c r="L934" s="333"/>
      <c r="M934" s="333"/>
      <c r="N934" s="333"/>
      <c r="O934" s="333"/>
      <c r="P934" s="333"/>
      <c r="Q934" s="333"/>
      <c r="R934" s="333"/>
      <c r="S934" s="333"/>
      <c r="T934" s="333"/>
      <c r="U934" s="333"/>
      <c r="V934" s="333"/>
    </row>
    <row r="935" spans="1:22" ht="13.2">
      <c r="A935" s="332"/>
      <c r="B935" s="333"/>
      <c r="C935" s="334"/>
      <c r="D935" s="334"/>
      <c r="E935" s="334"/>
      <c r="F935" s="334"/>
      <c r="G935" s="332"/>
      <c r="H935" s="370"/>
      <c r="I935" s="333"/>
      <c r="J935" s="333"/>
      <c r="K935" s="333"/>
      <c r="L935" s="333"/>
      <c r="M935" s="333"/>
      <c r="N935" s="333"/>
      <c r="O935" s="333"/>
      <c r="P935" s="333"/>
      <c r="Q935" s="333"/>
      <c r="R935" s="333"/>
      <c r="S935" s="333"/>
      <c r="T935" s="333"/>
      <c r="U935" s="333"/>
      <c r="V935" s="333"/>
    </row>
    <row r="936" spans="1:22" ht="13.2">
      <c r="A936" s="332"/>
      <c r="B936" s="333"/>
      <c r="C936" s="334"/>
      <c r="D936" s="334"/>
      <c r="E936" s="334"/>
      <c r="F936" s="334"/>
      <c r="G936" s="332"/>
      <c r="H936" s="370"/>
      <c r="I936" s="333"/>
      <c r="J936" s="333"/>
      <c r="K936" s="333"/>
      <c r="L936" s="333"/>
      <c r="M936" s="333"/>
      <c r="N936" s="333"/>
      <c r="O936" s="333"/>
      <c r="P936" s="333"/>
      <c r="Q936" s="333"/>
      <c r="R936" s="333"/>
      <c r="S936" s="333"/>
      <c r="T936" s="333"/>
      <c r="U936" s="333"/>
      <c r="V936" s="333"/>
    </row>
    <row r="937" spans="1:22" ht="13.2">
      <c r="A937" s="332"/>
      <c r="B937" s="333"/>
      <c r="C937" s="334"/>
      <c r="D937" s="334"/>
      <c r="E937" s="334"/>
      <c r="F937" s="334"/>
      <c r="G937" s="332"/>
      <c r="H937" s="370"/>
      <c r="I937" s="333"/>
      <c r="J937" s="333"/>
      <c r="K937" s="333"/>
      <c r="L937" s="333"/>
      <c r="M937" s="333"/>
      <c r="N937" s="333"/>
      <c r="O937" s="333"/>
      <c r="P937" s="333"/>
      <c r="Q937" s="333"/>
      <c r="R937" s="333"/>
      <c r="S937" s="333"/>
      <c r="T937" s="333"/>
      <c r="U937" s="333"/>
      <c r="V937" s="333"/>
    </row>
    <row r="938" spans="1:22" ht="13.2">
      <c r="A938" s="332"/>
      <c r="B938" s="333"/>
      <c r="C938" s="334"/>
      <c r="D938" s="334"/>
      <c r="E938" s="334"/>
      <c r="F938" s="334"/>
      <c r="G938" s="332"/>
      <c r="H938" s="370"/>
      <c r="I938" s="333"/>
      <c r="J938" s="333"/>
      <c r="K938" s="333"/>
      <c r="L938" s="333"/>
      <c r="M938" s="333"/>
      <c r="N938" s="333"/>
      <c r="O938" s="333"/>
      <c r="P938" s="333"/>
      <c r="Q938" s="333"/>
      <c r="R938" s="333"/>
      <c r="S938" s="333"/>
      <c r="T938" s="333"/>
      <c r="U938" s="333"/>
      <c r="V938" s="333"/>
    </row>
    <row r="939" spans="1:22" ht="13.2">
      <c r="A939" s="332"/>
      <c r="B939" s="333"/>
      <c r="C939" s="334"/>
      <c r="D939" s="334"/>
      <c r="E939" s="334"/>
      <c r="F939" s="334"/>
      <c r="G939" s="332"/>
      <c r="H939" s="370"/>
      <c r="I939" s="333"/>
      <c r="J939" s="333"/>
      <c r="K939" s="333"/>
      <c r="L939" s="333"/>
      <c r="M939" s="333"/>
      <c r="N939" s="333"/>
      <c r="O939" s="333"/>
      <c r="P939" s="333"/>
      <c r="Q939" s="333"/>
      <c r="R939" s="333"/>
      <c r="S939" s="333"/>
      <c r="T939" s="333"/>
      <c r="U939" s="333"/>
      <c r="V939" s="333"/>
    </row>
    <row r="940" spans="1:22" ht="13.2">
      <c r="A940" s="332"/>
      <c r="B940" s="333"/>
      <c r="C940" s="334"/>
      <c r="D940" s="334"/>
      <c r="E940" s="334"/>
      <c r="F940" s="334"/>
      <c r="G940" s="332"/>
      <c r="H940" s="370"/>
      <c r="I940" s="333"/>
      <c r="J940" s="333"/>
      <c r="K940" s="333"/>
      <c r="L940" s="333"/>
      <c r="M940" s="333"/>
      <c r="N940" s="333"/>
      <c r="O940" s="333"/>
      <c r="P940" s="333"/>
      <c r="Q940" s="333"/>
      <c r="R940" s="333"/>
      <c r="S940" s="333"/>
      <c r="T940" s="333"/>
      <c r="U940" s="333"/>
      <c r="V940" s="333"/>
    </row>
    <row r="941" spans="1:22" ht="13.2">
      <c r="A941" s="332"/>
      <c r="B941" s="333"/>
      <c r="C941" s="334"/>
      <c r="D941" s="334"/>
      <c r="E941" s="334"/>
      <c r="F941" s="334"/>
      <c r="G941" s="332"/>
      <c r="H941" s="370"/>
      <c r="I941" s="333"/>
      <c r="J941" s="333"/>
      <c r="K941" s="333"/>
      <c r="L941" s="333"/>
      <c r="M941" s="333"/>
      <c r="N941" s="333"/>
      <c r="O941" s="333"/>
      <c r="P941" s="333"/>
      <c r="Q941" s="333"/>
      <c r="R941" s="333"/>
      <c r="S941" s="333"/>
      <c r="T941" s="333"/>
      <c r="U941" s="333"/>
      <c r="V941" s="333"/>
    </row>
    <row r="942" spans="1:22" ht="13.2">
      <c r="A942" s="332"/>
      <c r="B942" s="333"/>
      <c r="C942" s="334"/>
      <c r="D942" s="334"/>
      <c r="E942" s="334"/>
      <c r="F942" s="334"/>
      <c r="G942" s="332"/>
      <c r="H942" s="370"/>
      <c r="I942" s="333"/>
      <c r="J942" s="333"/>
      <c r="K942" s="333"/>
      <c r="L942" s="333"/>
      <c r="M942" s="333"/>
      <c r="N942" s="333"/>
      <c r="O942" s="333"/>
      <c r="P942" s="333"/>
      <c r="Q942" s="333"/>
      <c r="R942" s="333"/>
      <c r="S942" s="333"/>
      <c r="T942" s="333"/>
      <c r="U942" s="333"/>
      <c r="V942" s="333"/>
    </row>
    <row r="943" spans="1:22" ht="13.2">
      <c r="A943" s="332"/>
      <c r="B943" s="333"/>
      <c r="C943" s="334"/>
      <c r="D943" s="334"/>
      <c r="E943" s="334"/>
      <c r="F943" s="334"/>
      <c r="G943" s="332"/>
      <c r="H943" s="370"/>
      <c r="I943" s="333"/>
      <c r="J943" s="333"/>
      <c r="K943" s="333"/>
      <c r="L943" s="333"/>
      <c r="M943" s="333"/>
      <c r="N943" s="333"/>
      <c r="O943" s="333"/>
      <c r="P943" s="333"/>
      <c r="Q943" s="333"/>
      <c r="R943" s="333"/>
      <c r="S943" s="333"/>
      <c r="T943" s="333"/>
      <c r="U943" s="333"/>
      <c r="V943" s="333"/>
    </row>
    <row r="944" spans="1:22" ht="13.2">
      <c r="A944" s="332"/>
      <c r="B944" s="333"/>
      <c r="C944" s="334"/>
      <c r="D944" s="334"/>
      <c r="E944" s="334"/>
      <c r="F944" s="334"/>
      <c r="G944" s="332"/>
      <c r="H944" s="370"/>
      <c r="I944" s="333"/>
      <c r="J944" s="333"/>
      <c r="K944" s="333"/>
      <c r="L944" s="333"/>
      <c r="M944" s="333"/>
      <c r="N944" s="333"/>
      <c r="O944" s="333"/>
      <c r="P944" s="333"/>
      <c r="Q944" s="333"/>
      <c r="R944" s="333"/>
      <c r="S944" s="333"/>
      <c r="T944" s="333"/>
      <c r="U944" s="333"/>
      <c r="V944" s="333"/>
    </row>
    <row r="945" spans="1:22" ht="13.2">
      <c r="A945" s="332"/>
      <c r="B945" s="333"/>
      <c r="C945" s="334"/>
      <c r="D945" s="334"/>
      <c r="E945" s="334"/>
      <c r="F945" s="334"/>
      <c r="G945" s="332"/>
      <c r="H945" s="370"/>
      <c r="I945" s="333"/>
      <c r="J945" s="333"/>
      <c r="K945" s="333"/>
      <c r="L945" s="333"/>
      <c r="M945" s="333"/>
      <c r="N945" s="333"/>
      <c r="O945" s="333"/>
      <c r="P945" s="333"/>
      <c r="Q945" s="333"/>
      <c r="R945" s="333"/>
      <c r="S945" s="333"/>
      <c r="T945" s="333"/>
      <c r="U945" s="333"/>
      <c r="V945" s="333"/>
    </row>
    <row r="946" spans="1:22" ht="13.2">
      <c r="A946" s="332"/>
      <c r="B946" s="333"/>
      <c r="C946" s="334"/>
      <c r="D946" s="334"/>
      <c r="E946" s="334"/>
      <c r="F946" s="334"/>
      <c r="G946" s="332"/>
      <c r="H946" s="370"/>
      <c r="I946" s="333"/>
      <c r="J946" s="333"/>
      <c r="K946" s="333"/>
      <c r="L946" s="333"/>
      <c r="M946" s="333"/>
      <c r="N946" s="333"/>
      <c r="O946" s="333"/>
      <c r="P946" s="333"/>
      <c r="Q946" s="333"/>
      <c r="R946" s="333"/>
      <c r="S946" s="333"/>
      <c r="T946" s="333"/>
      <c r="U946" s="333"/>
      <c r="V946" s="333"/>
    </row>
    <row r="947" spans="1:22" ht="13.2">
      <c r="A947" s="332"/>
      <c r="B947" s="333"/>
      <c r="C947" s="334"/>
      <c r="D947" s="334"/>
      <c r="E947" s="334"/>
      <c r="F947" s="334"/>
      <c r="G947" s="332"/>
      <c r="H947" s="370"/>
      <c r="I947" s="333"/>
      <c r="J947" s="333"/>
      <c r="K947" s="333"/>
      <c r="L947" s="333"/>
      <c r="M947" s="333"/>
      <c r="N947" s="333"/>
      <c r="O947" s="333"/>
      <c r="P947" s="333"/>
      <c r="Q947" s="333"/>
      <c r="R947" s="333"/>
      <c r="S947" s="333"/>
      <c r="T947" s="333"/>
      <c r="U947" s="333"/>
      <c r="V947" s="333"/>
    </row>
    <row r="948" spans="1:22" ht="13.2">
      <c r="A948" s="332"/>
      <c r="B948" s="333"/>
      <c r="C948" s="334"/>
      <c r="D948" s="334"/>
      <c r="E948" s="334"/>
      <c r="F948" s="334"/>
      <c r="G948" s="332"/>
      <c r="H948" s="370"/>
      <c r="I948" s="333"/>
      <c r="J948" s="333"/>
      <c r="K948" s="333"/>
      <c r="L948" s="333"/>
      <c r="M948" s="333"/>
      <c r="N948" s="333"/>
      <c r="O948" s="333"/>
      <c r="P948" s="333"/>
      <c r="Q948" s="333"/>
      <c r="R948" s="333"/>
      <c r="S948" s="333"/>
      <c r="T948" s="333"/>
      <c r="U948" s="333"/>
      <c r="V948" s="333"/>
    </row>
    <row r="949" spans="1:22" ht="13.2">
      <c r="A949" s="332"/>
      <c r="B949" s="333"/>
      <c r="C949" s="334"/>
      <c r="D949" s="334"/>
      <c r="E949" s="334"/>
      <c r="F949" s="334"/>
      <c r="G949" s="332"/>
      <c r="H949" s="370"/>
      <c r="I949" s="333"/>
      <c r="J949" s="333"/>
      <c r="K949" s="333"/>
      <c r="L949" s="333"/>
      <c r="M949" s="333"/>
      <c r="N949" s="333"/>
      <c r="O949" s="333"/>
      <c r="P949" s="333"/>
      <c r="Q949" s="333"/>
      <c r="R949" s="333"/>
      <c r="S949" s="333"/>
      <c r="T949" s="333"/>
      <c r="U949" s="333"/>
      <c r="V949" s="333"/>
    </row>
    <row r="950" spans="1:22" ht="13.2">
      <c r="A950" s="332"/>
      <c r="B950" s="333"/>
      <c r="C950" s="334"/>
      <c r="D950" s="334"/>
      <c r="E950" s="334"/>
      <c r="F950" s="334"/>
      <c r="G950" s="332"/>
      <c r="H950" s="370"/>
      <c r="I950" s="333"/>
      <c r="J950" s="333"/>
      <c r="K950" s="333"/>
      <c r="L950" s="333"/>
      <c r="M950" s="333"/>
      <c r="N950" s="333"/>
      <c r="O950" s="333"/>
      <c r="P950" s="333"/>
      <c r="Q950" s="333"/>
      <c r="R950" s="333"/>
      <c r="S950" s="333"/>
      <c r="T950" s="333"/>
      <c r="U950" s="333"/>
      <c r="V950" s="333"/>
    </row>
    <row r="951" spans="1:22" ht="13.2">
      <c r="A951" s="332"/>
      <c r="B951" s="333"/>
      <c r="C951" s="334"/>
      <c r="D951" s="334"/>
      <c r="E951" s="334"/>
      <c r="F951" s="334"/>
      <c r="G951" s="332"/>
      <c r="H951" s="370"/>
      <c r="I951" s="333"/>
      <c r="J951" s="333"/>
      <c r="K951" s="333"/>
      <c r="L951" s="333"/>
      <c r="M951" s="333"/>
      <c r="N951" s="333"/>
      <c r="O951" s="333"/>
      <c r="P951" s="333"/>
      <c r="Q951" s="333"/>
      <c r="R951" s="333"/>
      <c r="S951" s="333"/>
      <c r="T951" s="333"/>
      <c r="U951" s="333"/>
      <c r="V951" s="333"/>
    </row>
    <row r="952" spans="1:22" ht="13.2">
      <c r="A952" s="332"/>
      <c r="B952" s="333"/>
      <c r="C952" s="334"/>
      <c r="D952" s="334"/>
      <c r="E952" s="334"/>
      <c r="F952" s="334"/>
      <c r="G952" s="332"/>
      <c r="H952" s="370"/>
      <c r="I952" s="333"/>
      <c r="J952" s="333"/>
      <c r="K952" s="333"/>
      <c r="L952" s="333"/>
      <c r="M952" s="333"/>
      <c r="N952" s="333"/>
      <c r="O952" s="333"/>
      <c r="P952" s="333"/>
      <c r="Q952" s="333"/>
      <c r="R952" s="333"/>
      <c r="S952" s="333"/>
      <c r="T952" s="333"/>
      <c r="U952" s="333"/>
      <c r="V952" s="333"/>
    </row>
    <row r="953" spans="1:22" ht="13.2">
      <c r="A953" s="332"/>
      <c r="B953" s="333"/>
      <c r="C953" s="334"/>
      <c r="D953" s="334"/>
      <c r="E953" s="334"/>
      <c r="F953" s="334"/>
      <c r="G953" s="332"/>
      <c r="H953" s="370"/>
      <c r="I953" s="333"/>
      <c r="J953" s="333"/>
      <c r="K953" s="333"/>
      <c r="L953" s="333"/>
      <c r="M953" s="333"/>
      <c r="N953" s="333"/>
      <c r="O953" s="333"/>
      <c r="P953" s="333"/>
      <c r="Q953" s="333"/>
      <c r="R953" s="333"/>
      <c r="S953" s="333"/>
      <c r="T953" s="333"/>
      <c r="U953" s="333"/>
      <c r="V953" s="333"/>
    </row>
    <row r="954" spans="1:22" ht="13.2">
      <c r="A954" s="332"/>
      <c r="B954" s="333"/>
      <c r="C954" s="334"/>
      <c r="D954" s="334"/>
      <c r="E954" s="334"/>
      <c r="F954" s="334"/>
      <c r="G954" s="332"/>
      <c r="H954" s="370"/>
      <c r="I954" s="333"/>
      <c r="J954" s="333"/>
      <c r="K954" s="333"/>
      <c r="L954" s="333"/>
      <c r="M954" s="333"/>
      <c r="N954" s="333"/>
      <c r="O954" s="333"/>
      <c r="P954" s="333"/>
      <c r="Q954" s="333"/>
      <c r="R954" s="333"/>
      <c r="S954" s="333"/>
      <c r="T954" s="333"/>
      <c r="U954" s="333"/>
      <c r="V954" s="333"/>
    </row>
    <row r="955" spans="1:22" ht="13.2">
      <c r="A955" s="332"/>
      <c r="B955" s="333"/>
      <c r="C955" s="334"/>
      <c r="D955" s="334"/>
      <c r="E955" s="334"/>
      <c r="F955" s="334"/>
      <c r="G955" s="332"/>
      <c r="H955" s="370"/>
      <c r="I955" s="333"/>
      <c r="J955" s="333"/>
      <c r="K955" s="333"/>
      <c r="L955" s="333"/>
      <c r="M955" s="333"/>
      <c r="N955" s="333"/>
      <c r="O955" s="333"/>
      <c r="P955" s="333"/>
      <c r="Q955" s="333"/>
      <c r="R955" s="333"/>
      <c r="S955" s="333"/>
      <c r="T955" s="333"/>
      <c r="U955" s="333"/>
      <c r="V955" s="333"/>
    </row>
    <row r="956" spans="1:22" ht="13.2">
      <c r="A956" s="332"/>
      <c r="B956" s="333"/>
      <c r="C956" s="334"/>
      <c r="D956" s="334"/>
      <c r="E956" s="334"/>
      <c r="F956" s="334"/>
      <c r="G956" s="332"/>
      <c r="H956" s="370"/>
      <c r="I956" s="333"/>
      <c r="J956" s="333"/>
      <c r="K956" s="333"/>
      <c r="L956" s="333"/>
      <c r="M956" s="333"/>
      <c r="N956" s="333"/>
      <c r="O956" s="333"/>
      <c r="P956" s="333"/>
      <c r="Q956" s="333"/>
      <c r="R956" s="333"/>
      <c r="S956" s="333"/>
      <c r="T956" s="333"/>
      <c r="U956" s="333"/>
      <c r="V956" s="333"/>
    </row>
    <row r="957" spans="1:22" ht="13.2">
      <c r="A957" s="332"/>
      <c r="B957" s="333"/>
      <c r="C957" s="334"/>
      <c r="D957" s="334"/>
      <c r="E957" s="334"/>
      <c r="F957" s="334"/>
      <c r="G957" s="332"/>
      <c r="H957" s="370"/>
      <c r="I957" s="333"/>
      <c r="J957" s="333"/>
      <c r="K957" s="333"/>
      <c r="L957" s="333"/>
      <c r="M957" s="333"/>
      <c r="N957" s="333"/>
      <c r="O957" s="333"/>
      <c r="P957" s="333"/>
      <c r="Q957" s="333"/>
      <c r="R957" s="333"/>
      <c r="S957" s="333"/>
      <c r="T957" s="333"/>
      <c r="U957" s="333"/>
      <c r="V957" s="333"/>
    </row>
    <row r="958" spans="1:22" ht="13.2">
      <c r="A958" s="332"/>
      <c r="B958" s="333"/>
      <c r="C958" s="334"/>
      <c r="D958" s="334"/>
      <c r="E958" s="334"/>
      <c r="F958" s="334"/>
      <c r="G958" s="332"/>
      <c r="H958" s="370"/>
      <c r="I958" s="333"/>
      <c r="J958" s="333"/>
      <c r="K958" s="333"/>
      <c r="L958" s="333"/>
      <c r="M958" s="333"/>
      <c r="N958" s="333"/>
      <c r="O958" s="333"/>
      <c r="P958" s="333"/>
      <c r="Q958" s="333"/>
      <c r="R958" s="333"/>
      <c r="S958" s="333"/>
      <c r="T958" s="333"/>
      <c r="U958" s="333"/>
      <c r="V958" s="333"/>
    </row>
    <row r="959" spans="1:22" ht="13.2">
      <c r="A959" s="332"/>
      <c r="B959" s="333"/>
      <c r="C959" s="334"/>
      <c r="D959" s="334"/>
      <c r="E959" s="334"/>
      <c r="F959" s="334"/>
      <c r="G959" s="332"/>
      <c r="H959" s="370"/>
      <c r="I959" s="333"/>
      <c r="J959" s="333"/>
      <c r="K959" s="333"/>
      <c r="L959" s="333"/>
      <c r="M959" s="333"/>
      <c r="N959" s="333"/>
      <c r="O959" s="333"/>
      <c r="P959" s="333"/>
      <c r="Q959" s="333"/>
      <c r="R959" s="333"/>
      <c r="S959" s="333"/>
      <c r="T959" s="333"/>
      <c r="U959" s="333"/>
      <c r="V959" s="333"/>
    </row>
    <row r="960" spans="1:22" ht="13.2">
      <c r="A960" s="332"/>
      <c r="B960" s="333"/>
      <c r="C960" s="334"/>
      <c r="D960" s="334"/>
      <c r="E960" s="334"/>
      <c r="F960" s="334"/>
      <c r="G960" s="332"/>
      <c r="H960" s="370"/>
      <c r="I960" s="333"/>
      <c r="J960" s="333"/>
      <c r="K960" s="333"/>
      <c r="L960" s="333"/>
      <c r="M960" s="333"/>
      <c r="N960" s="333"/>
      <c r="O960" s="333"/>
      <c r="P960" s="333"/>
      <c r="Q960" s="333"/>
      <c r="R960" s="333"/>
      <c r="S960" s="333"/>
      <c r="T960" s="333"/>
      <c r="U960" s="333"/>
      <c r="V960" s="333"/>
    </row>
    <row r="961" spans="1:22" ht="13.2">
      <c r="A961" s="332"/>
      <c r="B961" s="333"/>
      <c r="C961" s="334"/>
      <c r="D961" s="334"/>
      <c r="E961" s="334"/>
      <c r="F961" s="334"/>
      <c r="G961" s="332"/>
      <c r="H961" s="370"/>
      <c r="I961" s="333"/>
      <c r="J961" s="333"/>
      <c r="K961" s="333"/>
      <c r="L961" s="333"/>
      <c r="M961" s="333"/>
      <c r="N961" s="333"/>
      <c r="O961" s="333"/>
      <c r="P961" s="333"/>
      <c r="Q961" s="333"/>
      <c r="R961" s="333"/>
      <c r="S961" s="333"/>
      <c r="T961" s="333"/>
      <c r="U961" s="333"/>
      <c r="V961" s="333"/>
    </row>
    <row r="962" spans="1:22" ht="13.2">
      <c r="A962" s="332"/>
      <c r="B962" s="333"/>
      <c r="C962" s="334"/>
      <c r="D962" s="334"/>
      <c r="E962" s="334"/>
      <c r="F962" s="334"/>
      <c r="G962" s="332"/>
      <c r="H962" s="370"/>
      <c r="I962" s="333"/>
      <c r="J962" s="333"/>
      <c r="K962" s="333"/>
      <c r="L962" s="333"/>
      <c r="M962" s="333"/>
      <c r="N962" s="333"/>
      <c r="O962" s="333"/>
      <c r="P962" s="333"/>
      <c r="Q962" s="333"/>
      <c r="R962" s="333"/>
      <c r="S962" s="333"/>
      <c r="T962" s="333"/>
      <c r="U962" s="333"/>
      <c r="V962" s="333"/>
    </row>
    <row r="963" spans="1:22" ht="13.2">
      <c r="A963" s="332"/>
      <c r="B963" s="333"/>
      <c r="C963" s="334"/>
      <c r="D963" s="334"/>
      <c r="E963" s="334"/>
      <c r="F963" s="334"/>
      <c r="G963" s="332"/>
      <c r="H963" s="370"/>
      <c r="I963" s="333"/>
      <c r="J963" s="333"/>
      <c r="K963" s="333"/>
      <c r="L963" s="333"/>
      <c r="M963" s="333"/>
      <c r="N963" s="333"/>
      <c r="O963" s="333"/>
      <c r="P963" s="333"/>
      <c r="Q963" s="333"/>
      <c r="R963" s="333"/>
      <c r="S963" s="333"/>
      <c r="T963" s="333"/>
      <c r="U963" s="333"/>
      <c r="V963" s="333"/>
    </row>
    <row r="964" spans="1:22" ht="13.2">
      <c r="A964" s="332"/>
      <c r="B964" s="333"/>
      <c r="C964" s="334"/>
      <c r="D964" s="334"/>
      <c r="E964" s="334"/>
      <c r="F964" s="334"/>
      <c r="G964" s="332"/>
      <c r="H964" s="370"/>
      <c r="I964" s="333"/>
      <c r="J964" s="333"/>
      <c r="K964" s="333"/>
      <c r="L964" s="333"/>
      <c r="M964" s="333"/>
      <c r="N964" s="333"/>
      <c r="O964" s="333"/>
      <c r="P964" s="333"/>
      <c r="Q964" s="333"/>
      <c r="R964" s="333"/>
      <c r="S964" s="333"/>
      <c r="T964" s="333"/>
      <c r="U964" s="333"/>
      <c r="V964" s="333"/>
    </row>
    <row r="965" spans="1:22" ht="13.2">
      <c r="A965" s="332"/>
      <c r="B965" s="333"/>
      <c r="C965" s="334"/>
      <c r="D965" s="334"/>
      <c r="E965" s="334"/>
      <c r="F965" s="334"/>
      <c r="G965" s="332"/>
      <c r="H965" s="370"/>
      <c r="I965" s="333"/>
      <c r="J965" s="333"/>
      <c r="K965" s="333"/>
      <c r="L965" s="333"/>
      <c r="M965" s="333"/>
      <c r="N965" s="333"/>
      <c r="O965" s="333"/>
      <c r="P965" s="333"/>
      <c r="Q965" s="333"/>
      <c r="R965" s="333"/>
      <c r="S965" s="333"/>
      <c r="T965" s="333"/>
      <c r="U965" s="333"/>
      <c r="V965" s="333"/>
    </row>
    <row r="966" spans="1:22" ht="13.2">
      <c r="A966" s="332"/>
      <c r="B966" s="333"/>
      <c r="C966" s="334"/>
      <c r="D966" s="334"/>
      <c r="E966" s="334"/>
      <c r="F966" s="334"/>
      <c r="G966" s="332"/>
      <c r="H966" s="370"/>
      <c r="I966" s="333"/>
      <c r="J966" s="333"/>
      <c r="K966" s="333"/>
      <c r="L966" s="333"/>
      <c r="M966" s="333"/>
      <c r="N966" s="333"/>
      <c r="O966" s="333"/>
      <c r="P966" s="333"/>
      <c r="Q966" s="333"/>
      <c r="R966" s="333"/>
      <c r="S966" s="333"/>
      <c r="T966" s="333"/>
      <c r="U966" s="333"/>
      <c r="V966" s="333"/>
    </row>
    <row r="967" spans="1:22" ht="13.2">
      <c r="A967" s="332"/>
      <c r="B967" s="333"/>
      <c r="C967" s="334"/>
      <c r="D967" s="334"/>
      <c r="E967" s="334"/>
      <c r="F967" s="334"/>
      <c r="G967" s="332"/>
      <c r="H967" s="370"/>
      <c r="I967" s="333"/>
      <c r="J967" s="333"/>
      <c r="K967" s="333"/>
      <c r="L967" s="333"/>
      <c r="M967" s="333"/>
      <c r="N967" s="333"/>
      <c r="O967" s="333"/>
      <c r="P967" s="333"/>
      <c r="Q967" s="333"/>
      <c r="R967" s="333"/>
      <c r="S967" s="333"/>
      <c r="T967" s="333"/>
      <c r="U967" s="333"/>
      <c r="V967" s="333"/>
    </row>
    <row r="968" spans="1:22" ht="13.2">
      <c r="A968" s="332"/>
      <c r="B968" s="333"/>
      <c r="C968" s="334"/>
      <c r="D968" s="334"/>
      <c r="E968" s="334"/>
      <c r="F968" s="334"/>
      <c r="G968" s="332"/>
      <c r="H968" s="370"/>
      <c r="I968" s="333"/>
      <c r="J968" s="333"/>
      <c r="K968" s="333"/>
      <c r="L968" s="333"/>
      <c r="M968" s="333"/>
      <c r="N968" s="333"/>
      <c r="O968" s="333"/>
      <c r="P968" s="333"/>
      <c r="Q968" s="333"/>
      <c r="R968" s="333"/>
      <c r="S968" s="333"/>
      <c r="T968" s="333"/>
      <c r="U968" s="333"/>
      <c r="V968" s="333"/>
    </row>
    <row r="969" spans="1:22" ht="13.2">
      <c r="A969" s="332"/>
      <c r="B969" s="333"/>
      <c r="C969" s="334"/>
      <c r="D969" s="334"/>
      <c r="E969" s="334"/>
      <c r="F969" s="334"/>
      <c r="G969" s="332"/>
      <c r="H969" s="370"/>
      <c r="I969" s="333"/>
      <c r="J969" s="333"/>
      <c r="K969" s="333"/>
      <c r="L969" s="333"/>
      <c r="M969" s="333"/>
      <c r="N969" s="333"/>
      <c r="O969" s="333"/>
      <c r="P969" s="333"/>
      <c r="Q969" s="333"/>
      <c r="R969" s="333"/>
      <c r="S969" s="333"/>
      <c r="T969" s="333"/>
      <c r="U969" s="333"/>
      <c r="V969" s="333"/>
    </row>
    <row r="970" spans="1:22" ht="13.2">
      <c r="A970" s="332"/>
      <c r="B970" s="333"/>
      <c r="C970" s="334"/>
      <c r="D970" s="334"/>
      <c r="E970" s="334"/>
      <c r="F970" s="334"/>
      <c r="G970" s="332"/>
      <c r="H970" s="370"/>
      <c r="I970" s="333"/>
      <c r="J970" s="333"/>
      <c r="K970" s="333"/>
      <c r="L970" s="333"/>
      <c r="M970" s="333"/>
      <c r="N970" s="333"/>
      <c r="O970" s="333"/>
      <c r="P970" s="333"/>
      <c r="Q970" s="333"/>
      <c r="R970" s="333"/>
      <c r="S970" s="333"/>
      <c r="T970" s="333"/>
      <c r="U970" s="333"/>
      <c r="V970" s="333"/>
    </row>
    <row r="971" spans="1:22" ht="13.2">
      <c r="A971" s="332"/>
      <c r="B971" s="333"/>
      <c r="C971" s="334"/>
      <c r="D971" s="334"/>
      <c r="E971" s="334"/>
      <c r="F971" s="334"/>
      <c r="G971" s="332"/>
      <c r="H971" s="370"/>
      <c r="I971" s="333"/>
      <c r="J971" s="333"/>
      <c r="K971" s="333"/>
      <c r="L971" s="333"/>
      <c r="M971" s="333"/>
      <c r="N971" s="333"/>
      <c r="O971" s="333"/>
      <c r="P971" s="333"/>
      <c r="Q971" s="333"/>
      <c r="R971" s="333"/>
      <c r="S971" s="333"/>
      <c r="T971" s="333"/>
      <c r="U971" s="333"/>
      <c r="V971" s="333"/>
    </row>
    <row r="972" spans="1:22" ht="13.2">
      <c r="A972" s="332"/>
      <c r="B972" s="333"/>
      <c r="C972" s="334"/>
      <c r="D972" s="334"/>
      <c r="E972" s="334"/>
      <c r="F972" s="334"/>
      <c r="G972" s="332"/>
      <c r="H972" s="370"/>
      <c r="I972" s="333"/>
      <c r="J972" s="333"/>
      <c r="K972" s="333"/>
      <c r="L972" s="333"/>
      <c r="M972" s="333"/>
      <c r="N972" s="333"/>
      <c r="O972" s="333"/>
      <c r="P972" s="333"/>
      <c r="Q972" s="333"/>
      <c r="R972" s="333"/>
      <c r="S972" s="333"/>
      <c r="T972" s="333"/>
      <c r="U972" s="333"/>
      <c r="V972" s="333"/>
    </row>
    <row r="973" spans="1:22" ht="13.2">
      <c r="A973" s="332"/>
      <c r="B973" s="333"/>
      <c r="C973" s="334"/>
      <c r="D973" s="334"/>
      <c r="E973" s="334"/>
      <c r="F973" s="334"/>
      <c r="G973" s="332"/>
      <c r="H973" s="370"/>
      <c r="I973" s="333"/>
      <c r="J973" s="333"/>
      <c r="K973" s="333"/>
      <c r="L973" s="333"/>
      <c r="M973" s="333"/>
      <c r="N973" s="333"/>
      <c r="O973" s="333"/>
      <c r="P973" s="333"/>
      <c r="Q973" s="333"/>
      <c r="R973" s="333"/>
      <c r="S973" s="333"/>
      <c r="T973" s="333"/>
      <c r="U973" s="333"/>
      <c r="V973" s="333"/>
    </row>
    <row r="974" spans="1:22" ht="13.2">
      <c r="A974" s="332"/>
      <c r="B974" s="333"/>
      <c r="C974" s="334"/>
      <c r="D974" s="334"/>
      <c r="E974" s="334"/>
      <c r="F974" s="334"/>
      <c r="G974" s="332"/>
      <c r="H974" s="370"/>
      <c r="I974" s="333"/>
      <c r="J974" s="333"/>
      <c r="K974" s="333"/>
      <c r="L974" s="333"/>
      <c r="M974" s="333"/>
      <c r="N974" s="333"/>
      <c r="O974" s="333"/>
      <c r="P974" s="333"/>
      <c r="Q974" s="333"/>
      <c r="R974" s="333"/>
      <c r="S974" s="333"/>
      <c r="T974" s="333"/>
      <c r="U974" s="333"/>
      <c r="V974" s="333"/>
    </row>
    <row r="975" spans="1:22" ht="13.2">
      <c r="A975" s="332"/>
      <c r="B975" s="333"/>
      <c r="C975" s="334"/>
      <c r="D975" s="334"/>
      <c r="E975" s="334"/>
      <c r="F975" s="334"/>
      <c r="G975" s="332"/>
      <c r="H975" s="370"/>
      <c r="I975" s="333"/>
      <c r="J975" s="333"/>
      <c r="K975" s="333"/>
      <c r="L975" s="333"/>
      <c r="M975" s="333"/>
      <c r="N975" s="333"/>
      <c r="O975" s="333"/>
      <c r="P975" s="333"/>
      <c r="Q975" s="333"/>
      <c r="R975" s="333"/>
      <c r="S975" s="333"/>
      <c r="T975" s="333"/>
      <c r="U975" s="333"/>
      <c r="V975" s="333"/>
    </row>
    <row r="976" spans="1:22" ht="13.2">
      <c r="A976" s="332"/>
      <c r="B976" s="333"/>
      <c r="C976" s="334"/>
      <c r="D976" s="334"/>
      <c r="E976" s="334"/>
      <c r="F976" s="334"/>
      <c r="G976" s="332"/>
      <c r="H976" s="370"/>
      <c r="I976" s="333"/>
      <c r="J976" s="333"/>
      <c r="K976" s="333"/>
      <c r="L976" s="333"/>
      <c r="M976" s="333"/>
      <c r="N976" s="333"/>
      <c r="O976" s="333"/>
      <c r="P976" s="333"/>
      <c r="Q976" s="333"/>
      <c r="R976" s="333"/>
      <c r="S976" s="333"/>
      <c r="T976" s="333"/>
      <c r="U976" s="333"/>
      <c r="V976" s="333"/>
    </row>
    <row r="977" spans="1:22" ht="13.2">
      <c r="A977" s="332"/>
      <c r="B977" s="333"/>
      <c r="C977" s="334"/>
      <c r="D977" s="334"/>
      <c r="E977" s="334"/>
      <c r="F977" s="334"/>
      <c r="G977" s="332"/>
      <c r="H977" s="370"/>
      <c r="I977" s="333"/>
      <c r="J977" s="333"/>
      <c r="K977" s="333"/>
      <c r="L977" s="333"/>
      <c r="M977" s="333"/>
      <c r="N977" s="333"/>
      <c r="O977" s="333"/>
      <c r="P977" s="333"/>
      <c r="Q977" s="333"/>
      <c r="R977" s="333"/>
      <c r="S977" s="333"/>
      <c r="T977" s="333"/>
      <c r="U977" s="333"/>
      <c r="V977" s="333"/>
    </row>
    <row r="978" spans="1:22" ht="13.2">
      <c r="A978" s="332"/>
      <c r="B978" s="333"/>
      <c r="C978" s="334"/>
      <c r="D978" s="334"/>
      <c r="E978" s="334"/>
      <c r="F978" s="334"/>
      <c r="G978" s="332"/>
      <c r="H978" s="370"/>
      <c r="I978" s="333"/>
      <c r="J978" s="333"/>
      <c r="K978" s="333"/>
      <c r="L978" s="333"/>
      <c r="M978" s="333"/>
      <c r="N978" s="333"/>
      <c r="O978" s="333"/>
      <c r="P978" s="333"/>
      <c r="Q978" s="333"/>
      <c r="R978" s="333"/>
      <c r="S978" s="333"/>
      <c r="T978" s="333"/>
      <c r="U978" s="333"/>
      <c r="V978" s="333"/>
    </row>
    <row r="979" spans="1:22" ht="13.2">
      <c r="A979" s="332"/>
      <c r="B979" s="333"/>
      <c r="C979" s="334"/>
      <c r="D979" s="334"/>
      <c r="E979" s="334"/>
      <c r="F979" s="334"/>
      <c r="G979" s="332"/>
      <c r="H979" s="370"/>
      <c r="I979" s="333"/>
      <c r="J979" s="333"/>
      <c r="K979" s="333"/>
      <c r="L979" s="333"/>
      <c r="M979" s="333"/>
      <c r="N979" s="333"/>
      <c r="O979" s="333"/>
      <c r="P979" s="333"/>
      <c r="Q979" s="333"/>
      <c r="R979" s="333"/>
      <c r="S979" s="333"/>
      <c r="T979" s="333"/>
      <c r="U979" s="333"/>
      <c r="V979" s="333"/>
    </row>
    <row r="980" spans="1:22" ht="13.2">
      <c r="A980" s="332"/>
      <c r="B980" s="333"/>
      <c r="C980" s="334"/>
      <c r="D980" s="334"/>
      <c r="E980" s="334"/>
      <c r="F980" s="334"/>
      <c r="G980" s="332"/>
      <c r="H980" s="370"/>
      <c r="I980" s="333"/>
      <c r="J980" s="333"/>
      <c r="K980" s="333"/>
      <c r="L980" s="333"/>
      <c r="M980" s="333"/>
      <c r="N980" s="333"/>
      <c r="O980" s="333"/>
      <c r="P980" s="333"/>
      <c r="Q980" s="333"/>
      <c r="R980" s="333"/>
      <c r="S980" s="333"/>
      <c r="T980" s="333"/>
      <c r="U980" s="333"/>
      <c r="V980" s="333"/>
    </row>
    <row r="981" spans="1:22" ht="13.2">
      <c r="A981" s="332"/>
      <c r="B981" s="333"/>
      <c r="C981" s="334"/>
      <c r="D981" s="334"/>
      <c r="E981" s="334"/>
      <c r="F981" s="334"/>
      <c r="G981" s="332"/>
      <c r="H981" s="370"/>
      <c r="I981" s="333"/>
      <c r="J981" s="333"/>
      <c r="K981" s="333"/>
      <c r="L981" s="333"/>
      <c r="M981" s="333"/>
      <c r="N981" s="333"/>
      <c r="O981" s="333"/>
      <c r="P981" s="333"/>
      <c r="Q981" s="333"/>
      <c r="R981" s="333"/>
      <c r="S981" s="333"/>
      <c r="T981" s="333"/>
      <c r="U981" s="333"/>
      <c r="V981" s="333"/>
    </row>
    <row r="982" spans="1:22" ht="13.2">
      <c r="A982" s="332"/>
      <c r="B982" s="333"/>
      <c r="C982" s="334"/>
      <c r="D982" s="334"/>
      <c r="E982" s="334"/>
      <c r="F982" s="334"/>
      <c r="G982" s="332"/>
      <c r="H982" s="370"/>
      <c r="I982" s="333"/>
      <c r="J982" s="333"/>
      <c r="K982" s="333"/>
      <c r="L982" s="333"/>
      <c r="M982" s="333"/>
      <c r="N982" s="333"/>
      <c r="O982" s="333"/>
      <c r="P982" s="333"/>
      <c r="Q982" s="333"/>
      <c r="R982" s="333"/>
      <c r="S982" s="333"/>
      <c r="T982" s="333"/>
      <c r="U982" s="333"/>
      <c r="V982" s="333"/>
    </row>
    <row r="983" spans="1:22" ht="13.2">
      <c r="A983" s="332"/>
      <c r="B983" s="333"/>
      <c r="C983" s="334"/>
      <c r="D983" s="334"/>
      <c r="E983" s="334"/>
      <c r="F983" s="334"/>
      <c r="G983" s="332"/>
      <c r="H983" s="370"/>
      <c r="I983" s="333"/>
      <c r="J983" s="333"/>
      <c r="K983" s="333"/>
      <c r="L983" s="333"/>
      <c r="M983" s="333"/>
      <c r="N983" s="333"/>
      <c r="O983" s="333"/>
      <c r="P983" s="333"/>
      <c r="Q983" s="333"/>
      <c r="R983" s="333"/>
      <c r="S983" s="333"/>
      <c r="T983" s="333"/>
      <c r="U983" s="333"/>
      <c r="V983" s="333"/>
    </row>
    <row r="984" spans="1:22" ht="13.2">
      <c r="A984" s="332"/>
      <c r="B984" s="333"/>
      <c r="C984" s="334"/>
      <c r="D984" s="334"/>
      <c r="E984" s="334"/>
      <c r="F984" s="334"/>
      <c r="G984" s="332"/>
      <c r="H984" s="370"/>
      <c r="I984" s="333"/>
      <c r="J984" s="333"/>
      <c r="K984" s="333"/>
      <c r="L984" s="333"/>
      <c r="M984" s="333"/>
      <c r="N984" s="333"/>
      <c r="O984" s="333"/>
      <c r="P984" s="333"/>
      <c r="Q984" s="333"/>
      <c r="R984" s="333"/>
      <c r="S984" s="333"/>
      <c r="T984" s="333"/>
      <c r="U984" s="333"/>
      <c r="V984" s="333"/>
    </row>
    <row r="985" spans="1:22" ht="13.2">
      <c r="A985" s="332"/>
      <c r="B985" s="333"/>
      <c r="C985" s="334"/>
      <c r="D985" s="334"/>
      <c r="E985" s="334"/>
      <c r="F985" s="334"/>
      <c r="G985" s="332"/>
      <c r="H985" s="370"/>
      <c r="I985" s="333"/>
      <c r="J985" s="333"/>
      <c r="K985" s="333"/>
      <c r="L985" s="333"/>
      <c r="M985" s="333"/>
      <c r="N985" s="333"/>
      <c r="O985" s="333"/>
      <c r="P985" s="333"/>
      <c r="Q985" s="333"/>
      <c r="R985" s="333"/>
      <c r="S985" s="333"/>
      <c r="T985" s="333"/>
      <c r="U985" s="333"/>
      <c r="V985" s="333"/>
    </row>
    <row r="986" spans="1:22" ht="13.2">
      <c r="A986" s="332"/>
      <c r="B986" s="333"/>
      <c r="C986" s="334"/>
      <c r="D986" s="334"/>
      <c r="E986" s="334"/>
      <c r="F986" s="334"/>
      <c r="G986" s="332"/>
      <c r="H986" s="370"/>
      <c r="I986" s="333"/>
      <c r="J986" s="333"/>
      <c r="K986" s="333"/>
      <c r="L986" s="333"/>
      <c r="M986" s="333"/>
      <c r="N986" s="333"/>
      <c r="O986" s="333"/>
      <c r="P986" s="333"/>
      <c r="Q986" s="333"/>
      <c r="R986" s="333"/>
      <c r="S986" s="333"/>
      <c r="T986" s="333"/>
      <c r="U986" s="333"/>
      <c r="V986" s="333"/>
    </row>
    <row r="987" spans="1:22" ht="13.2">
      <c r="A987" s="332"/>
      <c r="B987" s="333"/>
      <c r="C987" s="334"/>
      <c r="D987" s="334"/>
      <c r="E987" s="334"/>
      <c r="F987" s="334"/>
      <c r="G987" s="332"/>
      <c r="H987" s="370"/>
      <c r="I987" s="333"/>
      <c r="J987" s="333"/>
      <c r="K987" s="333"/>
      <c r="L987" s="333"/>
      <c r="M987" s="333"/>
      <c r="N987" s="333"/>
      <c r="O987" s="333"/>
      <c r="P987" s="333"/>
      <c r="Q987" s="333"/>
      <c r="R987" s="333"/>
      <c r="S987" s="333"/>
      <c r="T987" s="333"/>
      <c r="U987" s="333"/>
      <c r="V987" s="333"/>
    </row>
    <row r="988" spans="1:22" ht="13.2">
      <c r="A988" s="332"/>
      <c r="B988" s="333"/>
      <c r="C988" s="334"/>
      <c r="D988" s="334"/>
      <c r="E988" s="334"/>
      <c r="F988" s="334"/>
      <c r="G988" s="332"/>
      <c r="H988" s="370"/>
      <c r="I988" s="333"/>
      <c r="J988" s="333"/>
      <c r="K988" s="333"/>
      <c r="L988" s="333"/>
      <c r="M988" s="333"/>
      <c r="N988" s="333"/>
      <c r="O988" s="333"/>
      <c r="P988" s="333"/>
      <c r="Q988" s="333"/>
      <c r="R988" s="333"/>
      <c r="S988" s="333"/>
      <c r="T988" s="333"/>
      <c r="U988" s="333"/>
      <c r="V988" s="333"/>
    </row>
    <row r="989" spans="1:22" ht="13.2">
      <c r="A989" s="332"/>
      <c r="B989" s="333"/>
      <c r="C989" s="334"/>
      <c r="D989" s="334"/>
      <c r="E989" s="334"/>
      <c r="F989" s="334"/>
      <c r="G989" s="332"/>
      <c r="H989" s="370"/>
      <c r="I989" s="333"/>
      <c r="J989" s="333"/>
      <c r="K989" s="333"/>
      <c r="L989" s="333"/>
      <c r="M989" s="333"/>
      <c r="N989" s="333"/>
      <c r="O989" s="333"/>
      <c r="P989" s="333"/>
      <c r="Q989" s="333"/>
      <c r="R989" s="333"/>
      <c r="S989" s="333"/>
      <c r="T989" s="333"/>
      <c r="U989" s="333"/>
      <c r="V989" s="333"/>
    </row>
    <row r="990" spans="1:22" ht="13.2">
      <c r="A990" s="332"/>
      <c r="B990" s="333"/>
      <c r="C990" s="334"/>
      <c r="D990" s="334"/>
      <c r="E990" s="334"/>
      <c r="F990" s="334"/>
      <c r="G990" s="332"/>
      <c r="H990" s="370"/>
      <c r="I990" s="333"/>
      <c r="J990" s="333"/>
      <c r="K990" s="333"/>
      <c r="L990" s="333"/>
      <c r="M990" s="333"/>
      <c r="N990" s="333"/>
      <c r="O990" s="333"/>
      <c r="P990" s="333"/>
      <c r="Q990" s="333"/>
      <c r="R990" s="333"/>
      <c r="S990" s="333"/>
      <c r="T990" s="333"/>
      <c r="U990" s="333"/>
      <c r="V990" s="333"/>
    </row>
    <row r="991" spans="1:22" ht="13.2">
      <c r="A991" s="332"/>
      <c r="B991" s="333"/>
      <c r="C991" s="334"/>
      <c r="D991" s="334"/>
      <c r="E991" s="334"/>
      <c r="F991" s="334"/>
      <c r="G991" s="332"/>
      <c r="H991" s="370"/>
      <c r="I991" s="333"/>
      <c r="J991" s="333"/>
      <c r="K991" s="333"/>
      <c r="L991" s="333"/>
      <c r="M991" s="333"/>
      <c r="N991" s="333"/>
      <c r="O991" s="333"/>
      <c r="P991" s="333"/>
      <c r="Q991" s="333"/>
      <c r="R991" s="333"/>
      <c r="S991" s="333"/>
      <c r="T991" s="333"/>
      <c r="U991" s="333"/>
      <c r="V991" s="333"/>
    </row>
    <row r="992" spans="1:22" ht="13.2">
      <c r="A992" s="332"/>
      <c r="B992" s="333"/>
      <c r="C992" s="334"/>
      <c r="D992" s="334"/>
      <c r="E992" s="334"/>
      <c r="F992" s="334"/>
      <c r="G992" s="332"/>
      <c r="H992" s="370"/>
      <c r="I992" s="333"/>
      <c r="J992" s="333"/>
      <c r="K992" s="333"/>
      <c r="L992" s="333"/>
      <c r="M992" s="333"/>
      <c r="N992" s="333"/>
      <c r="O992" s="333"/>
      <c r="P992" s="333"/>
      <c r="Q992" s="333"/>
      <c r="R992" s="333"/>
      <c r="S992" s="333"/>
      <c r="T992" s="333"/>
      <c r="U992" s="333"/>
      <c r="V992" s="333"/>
    </row>
    <row r="993" spans="1:22" ht="13.2">
      <c r="A993" s="332"/>
      <c r="B993" s="333"/>
      <c r="C993" s="334"/>
      <c r="D993" s="334"/>
      <c r="E993" s="334"/>
      <c r="F993" s="334"/>
      <c r="G993" s="332"/>
      <c r="H993" s="370"/>
      <c r="I993" s="333"/>
      <c r="J993" s="333"/>
      <c r="K993" s="333"/>
      <c r="L993" s="333"/>
      <c r="M993" s="333"/>
      <c r="N993" s="333"/>
      <c r="O993" s="333"/>
      <c r="P993" s="333"/>
      <c r="Q993" s="333"/>
      <c r="R993" s="333"/>
      <c r="S993" s="333"/>
      <c r="T993" s="333"/>
      <c r="U993" s="333"/>
      <c r="V993" s="333"/>
    </row>
    <row r="994" spans="1:22" ht="13.2">
      <c r="A994" s="332"/>
      <c r="B994" s="333"/>
      <c r="C994" s="334"/>
      <c r="D994" s="334"/>
      <c r="E994" s="334"/>
      <c r="F994" s="334"/>
      <c r="G994" s="332"/>
      <c r="H994" s="370"/>
      <c r="I994" s="333"/>
      <c r="J994" s="333"/>
      <c r="K994" s="333"/>
      <c r="L994" s="333"/>
      <c r="M994" s="333"/>
      <c r="N994" s="333"/>
      <c r="O994" s="333"/>
      <c r="P994" s="333"/>
      <c r="Q994" s="333"/>
      <c r="R994" s="333"/>
      <c r="S994" s="333"/>
      <c r="T994" s="333"/>
      <c r="U994" s="333"/>
      <c r="V994" s="333"/>
    </row>
    <row r="995" spans="1:22" ht="13.2">
      <c r="A995" s="332"/>
      <c r="B995" s="333"/>
      <c r="C995" s="334"/>
      <c r="D995" s="334"/>
      <c r="E995" s="334"/>
      <c r="F995" s="334"/>
      <c r="G995" s="332"/>
      <c r="H995" s="370"/>
      <c r="I995" s="333"/>
      <c r="J995" s="333"/>
      <c r="K995" s="333"/>
      <c r="L995" s="333"/>
      <c r="M995" s="333"/>
      <c r="N995" s="333"/>
      <c r="O995" s="333"/>
      <c r="P995" s="333"/>
      <c r="Q995" s="333"/>
      <c r="R995" s="333"/>
      <c r="S995" s="333"/>
      <c r="T995" s="333"/>
      <c r="U995" s="333"/>
      <c r="V995" s="333"/>
    </row>
    <row r="996" spans="1:22" ht="13.2">
      <c r="A996" s="332"/>
      <c r="B996" s="333"/>
      <c r="C996" s="334"/>
      <c r="D996" s="334"/>
      <c r="E996" s="334"/>
      <c r="F996" s="334"/>
      <c r="G996" s="332"/>
      <c r="H996" s="370"/>
      <c r="I996" s="333"/>
      <c r="J996" s="333"/>
      <c r="K996" s="333"/>
      <c r="L996" s="333"/>
      <c r="M996" s="333"/>
      <c r="N996" s="333"/>
      <c r="O996" s="333"/>
      <c r="P996" s="333"/>
      <c r="Q996" s="333"/>
      <c r="R996" s="333"/>
      <c r="S996" s="333"/>
      <c r="T996" s="333"/>
      <c r="U996" s="333"/>
      <c r="V996" s="333"/>
    </row>
    <row r="997" spans="1:22" ht="13.2">
      <c r="A997" s="332"/>
      <c r="B997" s="333"/>
      <c r="C997" s="334"/>
      <c r="D997" s="334"/>
      <c r="E997" s="334"/>
      <c r="F997" s="334"/>
      <c r="G997" s="332"/>
      <c r="H997" s="370"/>
      <c r="I997" s="333"/>
      <c r="J997" s="333"/>
      <c r="K997" s="333"/>
      <c r="L997" s="333"/>
      <c r="M997" s="333"/>
      <c r="N997" s="333"/>
      <c r="O997" s="333"/>
      <c r="P997" s="333"/>
      <c r="Q997" s="333"/>
      <c r="R997" s="333"/>
      <c r="S997" s="333"/>
      <c r="T997" s="333"/>
      <c r="U997" s="333"/>
      <c r="V997" s="333"/>
    </row>
    <row r="998" spans="1:22" ht="13.2">
      <c r="A998" s="332"/>
      <c r="B998" s="333"/>
      <c r="C998" s="334"/>
      <c r="D998" s="334"/>
      <c r="E998" s="334"/>
      <c r="F998" s="334"/>
      <c r="G998" s="332"/>
      <c r="H998" s="370"/>
      <c r="I998" s="333"/>
      <c r="J998" s="333"/>
      <c r="K998" s="333"/>
      <c r="L998" s="333"/>
      <c r="M998" s="333"/>
      <c r="N998" s="333"/>
      <c r="O998" s="333"/>
      <c r="P998" s="333"/>
      <c r="Q998" s="333"/>
      <c r="R998" s="333"/>
      <c r="S998" s="333"/>
      <c r="T998" s="333"/>
      <c r="U998" s="333"/>
      <c r="V998" s="333"/>
    </row>
    <row r="999" spans="1:22" ht="13.2">
      <c r="A999" s="332"/>
      <c r="B999" s="333"/>
      <c r="C999" s="334"/>
      <c r="D999" s="334"/>
      <c r="E999" s="334"/>
      <c r="F999" s="334"/>
      <c r="G999" s="332"/>
      <c r="H999" s="370"/>
      <c r="I999" s="333"/>
      <c r="J999" s="333"/>
      <c r="K999" s="333"/>
      <c r="L999" s="333"/>
      <c r="M999" s="333"/>
      <c r="N999" s="333"/>
      <c r="O999" s="333"/>
      <c r="P999" s="333"/>
      <c r="Q999" s="333"/>
      <c r="R999" s="333"/>
      <c r="S999" s="333"/>
      <c r="T999" s="333"/>
      <c r="U999" s="333"/>
      <c r="V999" s="333"/>
    </row>
    <row r="1000" spans="1:22" ht="13.2">
      <c r="A1000" s="332"/>
      <c r="B1000" s="333"/>
      <c r="C1000" s="334"/>
      <c r="D1000" s="334"/>
      <c r="E1000" s="334"/>
      <c r="F1000" s="334"/>
      <c r="G1000" s="332"/>
      <c r="H1000" s="370"/>
      <c r="I1000" s="333"/>
      <c r="J1000" s="333"/>
      <c r="K1000" s="333"/>
      <c r="L1000" s="333"/>
      <c r="M1000" s="333"/>
      <c r="N1000" s="333"/>
      <c r="O1000" s="333"/>
      <c r="P1000" s="333"/>
      <c r="Q1000" s="333"/>
      <c r="R1000" s="333"/>
      <c r="S1000" s="333"/>
      <c r="T1000" s="333"/>
      <c r="U1000" s="333"/>
      <c r="V1000" s="333"/>
    </row>
    <row r="1001" spans="1:22" ht="13.2">
      <c r="A1001" s="332"/>
      <c r="B1001" s="333"/>
      <c r="C1001" s="334"/>
      <c r="D1001" s="334"/>
      <c r="E1001" s="334"/>
      <c r="F1001" s="334"/>
      <c r="G1001" s="332"/>
      <c r="H1001" s="370"/>
      <c r="I1001" s="333"/>
      <c r="J1001" s="333"/>
      <c r="K1001" s="333"/>
      <c r="L1001" s="333"/>
      <c r="M1001" s="333"/>
      <c r="N1001" s="333"/>
      <c r="O1001" s="333"/>
      <c r="P1001" s="333"/>
      <c r="Q1001" s="333"/>
      <c r="R1001" s="333"/>
      <c r="S1001" s="333"/>
      <c r="T1001" s="333"/>
      <c r="U1001" s="333"/>
      <c r="V1001" s="333"/>
    </row>
    <row r="1002" spans="1:22" ht="13.2">
      <c r="A1002" s="332"/>
      <c r="B1002" s="333"/>
      <c r="C1002" s="334"/>
      <c r="D1002" s="334"/>
      <c r="E1002" s="334"/>
      <c r="F1002" s="334"/>
      <c r="G1002" s="332"/>
      <c r="H1002" s="370"/>
      <c r="I1002" s="333"/>
      <c r="J1002" s="333"/>
      <c r="K1002" s="333"/>
      <c r="L1002" s="333"/>
      <c r="M1002" s="333"/>
      <c r="N1002" s="333"/>
      <c r="O1002" s="333"/>
      <c r="P1002" s="333"/>
      <c r="Q1002" s="333"/>
      <c r="R1002" s="333"/>
      <c r="S1002" s="333"/>
      <c r="T1002" s="333"/>
      <c r="U1002" s="333"/>
      <c r="V1002" s="333"/>
    </row>
    <row r="1003" spans="1:22" ht="13.2">
      <c r="A1003" s="332"/>
      <c r="B1003" s="333"/>
      <c r="C1003" s="334"/>
      <c r="D1003" s="334"/>
      <c r="E1003" s="334"/>
      <c r="F1003" s="334"/>
      <c r="G1003" s="332"/>
      <c r="H1003" s="370"/>
      <c r="I1003" s="333"/>
      <c r="J1003" s="333"/>
      <c r="K1003" s="333"/>
      <c r="L1003" s="333"/>
      <c r="M1003" s="333"/>
      <c r="N1003" s="333"/>
      <c r="O1003" s="333"/>
      <c r="P1003" s="333"/>
      <c r="Q1003" s="333"/>
      <c r="R1003" s="333"/>
      <c r="S1003" s="333"/>
      <c r="T1003" s="333"/>
      <c r="U1003" s="333"/>
      <c r="V1003" s="333"/>
    </row>
    <row r="1004" spans="1:22" ht="13.2">
      <c r="A1004" s="332"/>
      <c r="B1004" s="333"/>
      <c r="C1004" s="334"/>
      <c r="D1004" s="334"/>
      <c r="E1004" s="334"/>
      <c r="F1004" s="334"/>
      <c r="G1004" s="332"/>
      <c r="H1004" s="370"/>
      <c r="I1004" s="333"/>
      <c r="J1004" s="333"/>
      <c r="K1004" s="333"/>
      <c r="L1004" s="333"/>
      <c r="M1004" s="333"/>
      <c r="N1004" s="333"/>
      <c r="O1004" s="333"/>
      <c r="P1004" s="333"/>
      <c r="Q1004" s="333"/>
      <c r="R1004" s="333"/>
      <c r="S1004" s="333"/>
      <c r="T1004" s="333"/>
      <c r="U1004" s="333"/>
      <c r="V1004" s="333"/>
    </row>
    <row r="1005" spans="1:22" ht="13.2">
      <c r="A1005" s="332"/>
      <c r="B1005" s="333"/>
      <c r="C1005" s="334"/>
      <c r="D1005" s="334"/>
      <c r="E1005" s="334"/>
      <c r="F1005" s="334"/>
      <c r="G1005" s="332"/>
      <c r="H1005" s="370"/>
      <c r="I1005" s="333"/>
      <c r="J1005" s="333"/>
      <c r="K1005" s="333"/>
      <c r="L1005" s="333"/>
      <c r="M1005" s="333"/>
      <c r="N1005" s="333"/>
      <c r="O1005" s="333"/>
      <c r="P1005" s="333"/>
      <c r="Q1005" s="333"/>
      <c r="R1005" s="333"/>
      <c r="S1005" s="333"/>
      <c r="T1005" s="333"/>
      <c r="U1005" s="333"/>
      <c r="V1005" s="333"/>
    </row>
    <row r="1006" spans="1:22" ht="13.2">
      <c r="A1006" s="332"/>
      <c r="B1006" s="333"/>
      <c r="C1006" s="334"/>
      <c r="D1006" s="334"/>
      <c r="E1006" s="334"/>
      <c r="F1006" s="334"/>
      <c r="G1006" s="332"/>
      <c r="H1006" s="370"/>
      <c r="I1006" s="333"/>
      <c r="J1006" s="333"/>
      <c r="K1006" s="333"/>
      <c r="L1006" s="333"/>
      <c r="M1006" s="333"/>
      <c r="N1006" s="333"/>
      <c r="O1006" s="333"/>
      <c r="P1006" s="333"/>
      <c r="Q1006" s="333"/>
      <c r="R1006" s="333"/>
      <c r="S1006" s="333"/>
      <c r="T1006" s="333"/>
      <c r="U1006" s="333"/>
      <c r="V1006" s="333"/>
    </row>
    <row r="1007" spans="1:22" ht="13.2">
      <c r="A1007" s="332"/>
      <c r="B1007" s="333"/>
      <c r="C1007" s="334"/>
      <c r="D1007" s="334"/>
      <c r="E1007" s="334"/>
      <c r="F1007" s="334"/>
      <c r="G1007" s="332"/>
      <c r="H1007" s="370"/>
      <c r="I1007" s="333"/>
      <c r="J1007" s="333"/>
      <c r="K1007" s="333"/>
      <c r="L1007" s="333"/>
      <c r="M1007" s="333"/>
      <c r="N1007" s="333"/>
      <c r="O1007" s="333"/>
      <c r="P1007" s="333"/>
      <c r="Q1007" s="333"/>
      <c r="R1007" s="333"/>
      <c r="S1007" s="333"/>
      <c r="T1007" s="333"/>
      <c r="U1007" s="333"/>
      <c r="V1007" s="333"/>
    </row>
    <row r="1008" spans="1:22" ht="13.2">
      <c r="A1008" s="332"/>
      <c r="B1008" s="333"/>
      <c r="C1008" s="334"/>
      <c r="D1008" s="334"/>
      <c r="E1008" s="334"/>
      <c r="F1008" s="334"/>
      <c r="G1008" s="332"/>
      <c r="H1008" s="370"/>
      <c r="I1008" s="333"/>
      <c r="J1008" s="333"/>
      <c r="K1008" s="333"/>
      <c r="L1008" s="333"/>
      <c r="M1008" s="333"/>
      <c r="N1008" s="333"/>
      <c r="O1008" s="333"/>
      <c r="P1008" s="333"/>
      <c r="Q1008" s="333"/>
      <c r="R1008" s="333"/>
      <c r="S1008" s="333"/>
      <c r="T1008" s="333"/>
      <c r="U1008" s="333"/>
      <c r="V1008" s="333"/>
    </row>
    <row r="1009" spans="1:22" ht="13.2">
      <c r="A1009" s="332"/>
      <c r="B1009" s="333"/>
      <c r="C1009" s="334"/>
      <c r="D1009" s="334"/>
      <c r="E1009" s="334"/>
      <c r="F1009" s="334"/>
      <c r="G1009" s="332"/>
      <c r="H1009" s="370"/>
      <c r="I1009" s="333"/>
      <c r="J1009" s="333"/>
      <c r="K1009" s="333"/>
      <c r="L1009" s="333"/>
      <c r="M1009" s="333"/>
      <c r="N1009" s="333"/>
      <c r="O1009" s="333"/>
      <c r="P1009" s="333"/>
      <c r="Q1009" s="333"/>
      <c r="R1009" s="333"/>
      <c r="S1009" s="333"/>
      <c r="T1009" s="333"/>
      <c r="U1009" s="333"/>
      <c r="V1009" s="333"/>
    </row>
    <row r="1010" spans="1:22" ht="13.2">
      <c r="A1010" s="332"/>
      <c r="B1010" s="333"/>
      <c r="C1010" s="334"/>
      <c r="D1010" s="334"/>
      <c r="E1010" s="334"/>
      <c r="F1010" s="334"/>
      <c r="G1010" s="332"/>
      <c r="H1010" s="370"/>
      <c r="I1010" s="333"/>
      <c r="J1010" s="333"/>
      <c r="K1010" s="333"/>
      <c r="L1010" s="333"/>
      <c r="M1010" s="333"/>
      <c r="N1010" s="333"/>
      <c r="O1010" s="333"/>
      <c r="P1010" s="333"/>
      <c r="Q1010" s="333"/>
      <c r="R1010" s="333"/>
      <c r="S1010" s="333"/>
      <c r="T1010" s="333"/>
      <c r="U1010" s="333"/>
      <c r="V1010" s="333"/>
    </row>
    <row r="1011" spans="1:22" ht="13.2">
      <c r="A1011" s="332"/>
      <c r="B1011" s="333"/>
      <c r="C1011" s="334"/>
      <c r="D1011" s="334"/>
      <c r="E1011" s="334"/>
      <c r="F1011" s="334"/>
      <c r="G1011" s="332"/>
      <c r="H1011" s="370"/>
      <c r="I1011" s="333"/>
      <c r="J1011" s="333"/>
      <c r="K1011" s="333"/>
      <c r="L1011" s="333"/>
      <c r="M1011" s="333"/>
      <c r="N1011" s="333"/>
      <c r="O1011" s="333"/>
      <c r="P1011" s="333"/>
      <c r="Q1011" s="333"/>
      <c r="R1011" s="333"/>
      <c r="S1011" s="333"/>
      <c r="T1011" s="333"/>
      <c r="U1011" s="333"/>
      <c r="V1011" s="333"/>
    </row>
    <row r="1012" spans="1:22" ht="13.2">
      <c r="A1012" s="332"/>
      <c r="B1012" s="333"/>
      <c r="C1012" s="334"/>
      <c r="D1012" s="334"/>
      <c r="E1012" s="334"/>
      <c r="F1012" s="334"/>
      <c r="G1012" s="332"/>
      <c r="H1012" s="370"/>
      <c r="I1012" s="333"/>
      <c r="J1012" s="333"/>
      <c r="K1012" s="333"/>
      <c r="L1012" s="333"/>
      <c r="M1012" s="333"/>
      <c r="N1012" s="333"/>
      <c r="O1012" s="333"/>
      <c r="P1012" s="333"/>
      <c r="Q1012" s="333"/>
      <c r="R1012" s="333"/>
      <c r="S1012" s="333"/>
      <c r="T1012" s="333"/>
      <c r="U1012" s="333"/>
      <c r="V1012" s="333"/>
    </row>
    <row r="1013" spans="1:22" ht="13.2">
      <c r="A1013" s="332"/>
      <c r="B1013" s="333"/>
      <c r="C1013" s="334"/>
      <c r="D1013" s="334"/>
      <c r="E1013" s="334"/>
      <c r="F1013" s="334"/>
      <c r="G1013" s="332"/>
      <c r="H1013" s="370"/>
      <c r="I1013" s="333"/>
      <c r="J1013" s="333"/>
      <c r="K1013" s="333"/>
      <c r="L1013" s="333"/>
      <c r="M1013" s="333"/>
      <c r="N1013" s="333"/>
      <c r="O1013" s="333"/>
      <c r="P1013" s="333"/>
      <c r="Q1013" s="333"/>
      <c r="R1013" s="333"/>
      <c r="S1013" s="333"/>
      <c r="T1013" s="333"/>
      <c r="U1013" s="333"/>
      <c r="V1013" s="333"/>
    </row>
    <row r="1014" spans="1:22" ht="13.2">
      <c r="A1014" s="332"/>
      <c r="B1014" s="333"/>
      <c r="C1014" s="334"/>
      <c r="D1014" s="334"/>
      <c r="E1014" s="334"/>
      <c r="F1014" s="334"/>
      <c r="G1014" s="332"/>
      <c r="H1014" s="370"/>
      <c r="I1014" s="333"/>
      <c r="J1014" s="333"/>
      <c r="K1014" s="333"/>
      <c r="L1014" s="333"/>
      <c r="M1014" s="333"/>
      <c r="N1014" s="333"/>
      <c r="O1014" s="333"/>
      <c r="P1014" s="333"/>
      <c r="Q1014" s="333"/>
      <c r="R1014" s="333"/>
      <c r="S1014" s="333"/>
      <c r="T1014" s="333"/>
      <c r="U1014" s="333"/>
      <c r="V1014" s="333"/>
    </row>
    <row r="1015" spans="1:22" ht="15.75" customHeight="1">
      <c r="A1015" s="332"/>
      <c r="B1015" s="333"/>
      <c r="C1015" s="334"/>
      <c r="D1015" s="334"/>
      <c r="E1015" s="334"/>
      <c r="F1015" s="334"/>
      <c r="G1015" s="332"/>
      <c r="H1015" s="370"/>
      <c r="I1015" s="333"/>
    </row>
  </sheetData>
  <sheetProtection algorithmName="SHA-512" hashValue="54JFrK0U3YG6LU2TYtE1guueKpBfYdiU7iYhmReD9b4TFcWA/QkzACsyqOrr3fyCfM3zPr7TAe9N3q5EqPx1pA==" saltValue="7lfXB/9nq1qBgFPzJPpgLQ==" spinCount="100000" sheet="1" objects="1" scenarios="1"/>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9" priority="731" operator="equal">
      <formula>"Device"</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8" priority="732" operator="equal">
      <formula>"Options"</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7" priority="733" operator="equal">
      <formula>"Consumables"</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6" priority="734" operator="equal">
      <formula>"Accessories"</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5" priority="735" operator="equal">
      <formula>"Part Number"</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4" priority="736" operator="equal">
      <formula>"Description"</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3" priority="737" operator="equal">
      <formula>"MSRP"</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2" priority="738" operator="equal">
      <formula>"BSD Price"</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1" priority="739" operator="equal">
      <formula>"Yield"</formula>
    </cfRule>
  </conditionalFormatting>
  <conditionalFormatting sqref="A1:A9 B1:B3 B5:B6 B8:B9 I46:V46 I9:V9 I7:S8 I51:V52 G21:Q21 L10:Q10 G15:H20 I55:I1015 J55:V1014 I42:V42 G23:H41 L11:M12 L23:M41 A41 C41 A77:H1015 C1:V2 A13:M13 A23:C40 A52:C52 A47:C47 A43:C43 C7:H9 C3:S6 D20 D44:F44 D52:F54 A14:B14 L14:M20 G43:H43 G47:H47 A22:B22 L22:Q22 E45:F45">
    <cfRule type="cellIs" dxfId="2780" priority="740" operator="equal">
      <formula>"Net Cost Per Page"</formula>
    </cfRule>
  </conditionalFormatting>
  <conditionalFormatting sqref="I47:V49">
    <cfRule type="cellIs" dxfId="2779" priority="701" operator="equal">
      <formula>"Device"</formula>
    </cfRule>
  </conditionalFormatting>
  <conditionalFormatting sqref="I47:V49">
    <cfRule type="cellIs" dxfId="2778" priority="702" operator="equal">
      <formula>"Options"</formula>
    </cfRule>
  </conditionalFormatting>
  <conditionalFormatting sqref="I47:V49">
    <cfRule type="cellIs" dxfId="2777" priority="703" operator="equal">
      <formula>"Consumables"</formula>
    </cfRule>
  </conditionalFormatting>
  <conditionalFormatting sqref="I47:V49">
    <cfRule type="cellIs" dxfId="2776" priority="704" operator="equal">
      <formula>"Accessories"</formula>
    </cfRule>
  </conditionalFormatting>
  <conditionalFormatting sqref="I47:V49">
    <cfRule type="cellIs" dxfId="2775" priority="705" operator="equal">
      <formula>"Part Number"</formula>
    </cfRule>
  </conditionalFormatting>
  <conditionalFormatting sqref="I47:V49">
    <cfRule type="cellIs" dxfId="2774" priority="706" operator="equal">
      <formula>"Description"</formula>
    </cfRule>
  </conditionalFormatting>
  <conditionalFormatting sqref="I47:V49">
    <cfRule type="cellIs" dxfId="2773" priority="707" operator="equal">
      <formula>"MSRP"</formula>
    </cfRule>
  </conditionalFormatting>
  <conditionalFormatting sqref="I47:V49">
    <cfRule type="cellIs" dxfId="2772" priority="708" operator="equal">
      <formula>"BSD Price"</formula>
    </cfRule>
  </conditionalFormatting>
  <conditionalFormatting sqref="I47:V49">
    <cfRule type="cellIs" dxfId="2771" priority="709" operator="equal">
      <formula>"Yield"</formula>
    </cfRule>
  </conditionalFormatting>
  <conditionalFormatting sqref="I47:V49">
    <cfRule type="cellIs" dxfId="2770" priority="710" operator="equal">
      <formula>"Net Cost Per Page"</formula>
    </cfRule>
  </conditionalFormatting>
  <conditionalFormatting sqref="C15:C17">
    <cfRule type="cellIs" dxfId="2769" priority="571" operator="equal">
      <formula>"Device"</formula>
    </cfRule>
  </conditionalFormatting>
  <conditionalFormatting sqref="C15:C17">
    <cfRule type="cellIs" dxfId="2768" priority="572" operator="equal">
      <formula>"Options"</formula>
    </cfRule>
  </conditionalFormatting>
  <conditionalFormatting sqref="C15:C17">
    <cfRule type="cellIs" dxfId="2767" priority="573" operator="equal">
      <formula>"Consumables"</formula>
    </cfRule>
  </conditionalFormatting>
  <conditionalFormatting sqref="C15:C17">
    <cfRule type="cellIs" dxfId="2766" priority="574" operator="equal">
      <formula>"Accessories"</formula>
    </cfRule>
  </conditionalFormatting>
  <conditionalFormatting sqref="C15:C17">
    <cfRule type="cellIs" dxfId="2765" priority="575" operator="equal">
      <formula>"Part Number"</formula>
    </cfRule>
  </conditionalFormatting>
  <conditionalFormatting sqref="C15:C17">
    <cfRule type="cellIs" dxfId="2764" priority="576" operator="equal">
      <formula>"Description"</formula>
    </cfRule>
  </conditionalFormatting>
  <conditionalFormatting sqref="C15:C17">
    <cfRule type="cellIs" dxfId="2763" priority="577" operator="equal">
      <formula>"MSRP"</formula>
    </cfRule>
  </conditionalFormatting>
  <conditionalFormatting sqref="C15:C17">
    <cfRule type="cellIs" dxfId="2762" priority="578" operator="equal">
      <formula>"BSD Price"</formula>
    </cfRule>
  </conditionalFormatting>
  <conditionalFormatting sqref="C15:C17">
    <cfRule type="cellIs" dxfId="2761" priority="579" operator="equal">
      <formula>"Yield"</formula>
    </cfRule>
  </conditionalFormatting>
  <conditionalFormatting sqref="C15:C17">
    <cfRule type="cellIs" dxfId="2760" priority="580" operator="equal">
      <formula>"Net Cost Per Page"</formula>
    </cfRule>
  </conditionalFormatting>
  <conditionalFormatting sqref="G48:G49">
    <cfRule type="cellIs" dxfId="2759" priority="641" operator="equal">
      <formula>"Device"</formula>
    </cfRule>
  </conditionalFormatting>
  <conditionalFormatting sqref="G48:G49">
    <cfRule type="cellIs" dxfId="2758" priority="642" operator="equal">
      <formula>"Options"</formula>
    </cfRule>
  </conditionalFormatting>
  <conditionalFormatting sqref="G48:G49">
    <cfRule type="cellIs" dxfId="2757" priority="643" operator="equal">
      <formula>"Consumables"</formula>
    </cfRule>
  </conditionalFormatting>
  <conditionalFormatting sqref="G48:G49">
    <cfRule type="cellIs" dxfId="2756" priority="644" operator="equal">
      <formula>"Accessories"</formula>
    </cfRule>
  </conditionalFormatting>
  <conditionalFormatting sqref="G48:G49">
    <cfRule type="cellIs" dxfId="2755" priority="645" operator="equal">
      <formula>"Part Number"</formula>
    </cfRule>
  </conditionalFormatting>
  <conditionalFormatting sqref="G48:G49">
    <cfRule type="cellIs" dxfId="2754" priority="646" operator="equal">
      <formula>"Description"</formula>
    </cfRule>
  </conditionalFormatting>
  <conditionalFormatting sqref="G48:G49">
    <cfRule type="cellIs" dxfId="2753" priority="647" operator="equal">
      <formula>"MSRP"</formula>
    </cfRule>
  </conditionalFormatting>
  <conditionalFormatting sqref="G48:G49">
    <cfRule type="cellIs" dxfId="2752" priority="648" operator="equal">
      <formula>"BSD Price"</formula>
    </cfRule>
  </conditionalFormatting>
  <conditionalFormatting sqref="G48:G49">
    <cfRule type="cellIs" dxfId="2751" priority="649" operator="equal">
      <formula>"Yield"</formula>
    </cfRule>
  </conditionalFormatting>
  <conditionalFormatting sqref="G48:G49">
    <cfRule type="cellIs" dxfId="2750" priority="650" operator="equal">
      <formula>"Net Cost Per Page"</formula>
    </cfRule>
  </conditionalFormatting>
  <conditionalFormatting sqref="C48:C49">
    <cfRule type="cellIs" dxfId="2749" priority="681" operator="equal">
      <formula>"Device"</formula>
    </cfRule>
  </conditionalFormatting>
  <conditionalFormatting sqref="C48:C49">
    <cfRule type="cellIs" dxfId="2748" priority="682" operator="equal">
      <formula>"Options"</formula>
    </cfRule>
  </conditionalFormatting>
  <conditionalFormatting sqref="C48:C49">
    <cfRule type="cellIs" dxfId="2747" priority="683" operator="equal">
      <formula>"Consumables"</formula>
    </cfRule>
  </conditionalFormatting>
  <conditionalFormatting sqref="C48:C49">
    <cfRule type="cellIs" dxfId="2746" priority="684" operator="equal">
      <formula>"Accessories"</formula>
    </cfRule>
  </conditionalFormatting>
  <conditionalFormatting sqref="C48:C49">
    <cfRule type="cellIs" dxfId="2745" priority="685" operator="equal">
      <formula>"Part Number"</formula>
    </cfRule>
  </conditionalFormatting>
  <conditionalFormatting sqref="C48:C49">
    <cfRule type="cellIs" dxfId="2744" priority="686" operator="equal">
      <formula>"Description"</formula>
    </cfRule>
  </conditionalFormatting>
  <conditionalFormatting sqref="C48:C49">
    <cfRule type="cellIs" dxfId="2743" priority="687" operator="equal">
      <formula>"MSRP"</formula>
    </cfRule>
  </conditionalFormatting>
  <conditionalFormatting sqref="C48:C49">
    <cfRule type="cellIs" dxfId="2742" priority="688" operator="equal">
      <formula>"BSD Price"</formula>
    </cfRule>
  </conditionalFormatting>
  <conditionalFormatting sqref="C48:C49">
    <cfRule type="cellIs" dxfId="2741" priority="689" operator="equal">
      <formula>"Yield"</formula>
    </cfRule>
  </conditionalFormatting>
  <conditionalFormatting sqref="C48:C49">
    <cfRule type="cellIs" dxfId="2740" priority="690" operator="equal">
      <formula>"Net Cost Per Page"</formula>
    </cfRule>
  </conditionalFormatting>
  <conditionalFormatting sqref="A48:B49">
    <cfRule type="cellIs" dxfId="2739" priority="671" operator="equal">
      <formula>"Device"</formula>
    </cfRule>
  </conditionalFormatting>
  <conditionalFormatting sqref="A48:B49">
    <cfRule type="cellIs" dxfId="2738" priority="672" operator="equal">
      <formula>"Options"</formula>
    </cfRule>
  </conditionalFormatting>
  <conditionalFormatting sqref="A48:B49">
    <cfRule type="cellIs" dxfId="2737" priority="673" operator="equal">
      <formula>"Consumables"</formula>
    </cfRule>
  </conditionalFormatting>
  <conditionalFormatting sqref="A48:B49">
    <cfRule type="cellIs" dxfId="2736" priority="674" operator="equal">
      <formula>"Accessories"</formula>
    </cfRule>
  </conditionalFormatting>
  <conditionalFormatting sqref="A48:B49">
    <cfRule type="cellIs" dxfId="2735" priority="675" operator="equal">
      <formula>"Part Number"</formula>
    </cfRule>
  </conditionalFormatting>
  <conditionalFormatting sqref="A48:B49">
    <cfRule type="cellIs" dxfId="2734" priority="676" operator="equal">
      <formula>"Description"</formula>
    </cfRule>
  </conditionalFormatting>
  <conditionalFormatting sqref="A48:B49">
    <cfRule type="cellIs" dxfId="2733" priority="677" operator="equal">
      <formula>"MSRP"</formula>
    </cfRule>
  </conditionalFormatting>
  <conditionalFormatting sqref="A48:B49">
    <cfRule type="cellIs" dxfId="2732" priority="678" operator="equal">
      <formula>"BSD Price"</formula>
    </cfRule>
  </conditionalFormatting>
  <conditionalFormatting sqref="A48:B49">
    <cfRule type="cellIs" dxfId="2731" priority="679" operator="equal">
      <formula>"Yield"</formula>
    </cfRule>
  </conditionalFormatting>
  <conditionalFormatting sqref="A48:B49">
    <cfRule type="cellIs" dxfId="2730" priority="680" operator="equal">
      <formula>"Net Cost Per Page"</formula>
    </cfRule>
  </conditionalFormatting>
  <conditionalFormatting sqref="A15:B20">
    <cfRule type="cellIs" dxfId="2729" priority="581" operator="equal">
      <formula>"Device"</formula>
    </cfRule>
  </conditionalFormatting>
  <conditionalFormatting sqref="A15:B20">
    <cfRule type="cellIs" dxfId="2728" priority="582" operator="equal">
      <formula>"Options"</formula>
    </cfRule>
  </conditionalFormatting>
  <conditionalFormatting sqref="A15:B20">
    <cfRule type="cellIs" dxfId="2727" priority="583" operator="equal">
      <formula>"Consumables"</formula>
    </cfRule>
  </conditionalFormatting>
  <conditionalFormatting sqref="A15:B20">
    <cfRule type="cellIs" dxfId="2726" priority="584" operator="equal">
      <formula>"Accessories"</formula>
    </cfRule>
  </conditionalFormatting>
  <conditionalFormatting sqref="A15:B20">
    <cfRule type="cellIs" dxfId="2725" priority="585" operator="equal">
      <formula>"Part Number"</formula>
    </cfRule>
  </conditionalFormatting>
  <conditionalFormatting sqref="A15:B20">
    <cfRule type="cellIs" dxfId="2724" priority="586" operator="equal">
      <formula>"Description"</formula>
    </cfRule>
  </conditionalFormatting>
  <conditionalFormatting sqref="A15:B20">
    <cfRule type="cellIs" dxfId="2723" priority="587" operator="equal">
      <formula>"MSRP"</formula>
    </cfRule>
  </conditionalFormatting>
  <conditionalFormatting sqref="A15:B20">
    <cfRule type="cellIs" dxfId="2722" priority="588" operator="equal">
      <formula>"BSD Price"</formula>
    </cfRule>
  </conditionalFormatting>
  <conditionalFormatting sqref="A15:B20">
    <cfRule type="cellIs" dxfId="2721" priority="589" operator="equal">
      <formula>"Yield"</formula>
    </cfRule>
  </conditionalFormatting>
  <conditionalFormatting sqref="A15:B20">
    <cfRule type="cellIs" dxfId="2720" priority="590" operator="equal">
      <formula>"Net Cost Per Page"</formula>
    </cfRule>
  </conditionalFormatting>
  <conditionalFormatting sqref="B44 I43:V45 G44:H45">
    <cfRule type="cellIs" dxfId="2719" priority="631" operator="equal">
      <formula>"Device"</formula>
    </cfRule>
  </conditionalFormatting>
  <conditionalFormatting sqref="B44 I43:V45 G44:H45">
    <cfRule type="cellIs" dxfId="2718" priority="632" operator="equal">
      <formula>"Options"</formula>
    </cfRule>
  </conditionalFormatting>
  <conditionalFormatting sqref="B44 I43:V45 G44:H45">
    <cfRule type="cellIs" dxfId="2717" priority="633" operator="equal">
      <formula>"Consumables"</formula>
    </cfRule>
  </conditionalFormatting>
  <conditionalFormatting sqref="B44 I43:V45 G44:H45">
    <cfRule type="cellIs" dxfId="2716" priority="634" operator="equal">
      <formula>"Accessories"</formula>
    </cfRule>
  </conditionalFormatting>
  <conditionalFormatting sqref="B44 I43:V45 G44:H45">
    <cfRule type="cellIs" dxfId="2715" priority="635" operator="equal">
      <formula>"Part Number"</formula>
    </cfRule>
  </conditionalFormatting>
  <conditionalFormatting sqref="B44 I43:V45 G44:H45">
    <cfRule type="cellIs" dxfId="2714" priority="636" operator="equal">
      <formula>"Description"</formula>
    </cfRule>
  </conditionalFormatting>
  <conditionalFormatting sqref="B44 I43:V45 G44:H45">
    <cfRule type="cellIs" dxfId="2713" priority="637" operator="equal">
      <formula>"MSRP"</formula>
    </cfRule>
  </conditionalFormatting>
  <conditionalFormatting sqref="B44 I43:V45 G44:H45">
    <cfRule type="cellIs" dxfId="2712" priority="638" operator="equal">
      <formula>"BSD Price"</formula>
    </cfRule>
  </conditionalFormatting>
  <conditionalFormatting sqref="B44 I43:V45 G44:H45">
    <cfRule type="cellIs" dxfId="2711" priority="639" operator="equal">
      <formula>"Yield"</formula>
    </cfRule>
  </conditionalFormatting>
  <conditionalFormatting sqref="B44 I43:V45 G44:H45">
    <cfRule type="cellIs" dxfId="2710" priority="640" operator="equal">
      <formula>"Net Cost Per Page"</formula>
    </cfRule>
  </conditionalFormatting>
  <conditionalFormatting sqref="B45">
    <cfRule type="cellIs" dxfId="2709" priority="621" operator="equal">
      <formula>"Device"</formula>
    </cfRule>
  </conditionalFormatting>
  <conditionalFormatting sqref="B45">
    <cfRule type="cellIs" dxfId="2708" priority="622" operator="equal">
      <formula>"Options"</formula>
    </cfRule>
  </conditionalFormatting>
  <conditionalFormatting sqref="B45">
    <cfRule type="cellIs" dxfId="2707" priority="623" operator="equal">
      <formula>"Consumables"</formula>
    </cfRule>
  </conditionalFormatting>
  <conditionalFormatting sqref="B45">
    <cfRule type="cellIs" dxfId="2706" priority="624" operator="equal">
      <formula>"Accessories"</formula>
    </cfRule>
  </conditionalFormatting>
  <conditionalFormatting sqref="B45">
    <cfRule type="cellIs" dxfId="2705" priority="625" operator="equal">
      <formula>"Part Number"</formula>
    </cfRule>
  </conditionalFormatting>
  <conditionalFormatting sqref="B45">
    <cfRule type="cellIs" dxfId="2704" priority="626" operator="equal">
      <formula>"Description"</formula>
    </cfRule>
  </conditionalFormatting>
  <conditionalFormatting sqref="B45">
    <cfRule type="cellIs" dxfId="2703" priority="627" operator="equal">
      <formula>"MSRP"</formula>
    </cfRule>
  </conditionalFormatting>
  <conditionalFormatting sqref="B45">
    <cfRule type="cellIs" dxfId="2702" priority="628" operator="equal">
      <formula>"BSD Price"</formula>
    </cfRule>
  </conditionalFormatting>
  <conditionalFormatting sqref="B45">
    <cfRule type="cellIs" dxfId="2701" priority="629" operator="equal">
      <formula>"Yield"</formula>
    </cfRule>
  </conditionalFormatting>
  <conditionalFormatting sqref="B45">
    <cfRule type="cellIs" dxfId="2700" priority="630" operator="equal">
      <formula>"Net Cost Per Page"</formula>
    </cfRule>
  </conditionalFormatting>
  <conditionalFormatting sqref="C45">
    <cfRule type="cellIs" dxfId="2699" priority="611" operator="equal">
      <formula>"Device"</formula>
    </cfRule>
  </conditionalFormatting>
  <conditionalFormatting sqref="C45">
    <cfRule type="cellIs" dxfId="2698" priority="612" operator="equal">
      <formula>"Options"</formula>
    </cfRule>
  </conditionalFormatting>
  <conditionalFormatting sqref="C45">
    <cfRule type="cellIs" dxfId="2697" priority="613" operator="equal">
      <formula>"Consumables"</formula>
    </cfRule>
  </conditionalFormatting>
  <conditionalFormatting sqref="C45">
    <cfRule type="cellIs" dxfId="2696" priority="614" operator="equal">
      <formula>"Accessories"</formula>
    </cfRule>
  </conditionalFormatting>
  <conditionalFormatting sqref="C45">
    <cfRule type="cellIs" dxfId="2695" priority="615" operator="equal">
      <formula>"Part Number"</formula>
    </cfRule>
  </conditionalFormatting>
  <conditionalFormatting sqref="C45">
    <cfRule type="cellIs" dxfId="2694" priority="616" operator="equal">
      <formula>"Description"</formula>
    </cfRule>
  </conditionalFormatting>
  <conditionalFormatting sqref="C45">
    <cfRule type="cellIs" dxfId="2693" priority="617" operator="equal">
      <formula>"MSRP"</formula>
    </cfRule>
  </conditionalFormatting>
  <conditionalFormatting sqref="C45">
    <cfRule type="cellIs" dxfId="2692" priority="618" operator="equal">
      <formula>"BSD Price"</formula>
    </cfRule>
  </conditionalFormatting>
  <conditionalFormatting sqref="C45">
    <cfRule type="cellIs" dxfId="2691" priority="619" operator="equal">
      <formula>"Yield"</formula>
    </cfRule>
  </conditionalFormatting>
  <conditionalFormatting sqref="C45">
    <cfRule type="cellIs" dxfId="2690" priority="620" operator="equal">
      <formula>"Net Cost Per Page"</formula>
    </cfRule>
  </conditionalFormatting>
  <conditionalFormatting sqref="A45">
    <cfRule type="cellIs" dxfId="2689" priority="601" operator="equal">
      <formula>"Device"</formula>
    </cfRule>
  </conditionalFormatting>
  <conditionalFormatting sqref="A45">
    <cfRule type="cellIs" dxfId="2688" priority="602" operator="equal">
      <formula>"Options"</formula>
    </cfRule>
  </conditionalFormatting>
  <conditionalFormatting sqref="A45">
    <cfRule type="cellIs" dxfId="2687" priority="603" operator="equal">
      <formula>"Consumables"</formula>
    </cfRule>
  </conditionalFormatting>
  <conditionalFormatting sqref="A45">
    <cfRule type="cellIs" dxfId="2686" priority="604" operator="equal">
      <formula>"Accessories"</formula>
    </cfRule>
  </conditionalFormatting>
  <conditionalFormatting sqref="A45">
    <cfRule type="cellIs" dxfId="2685" priority="605" operator="equal">
      <formula>"Part Number"</formula>
    </cfRule>
  </conditionalFormatting>
  <conditionalFormatting sqref="A45">
    <cfRule type="cellIs" dxfId="2684" priority="606" operator="equal">
      <formula>"Description"</formula>
    </cfRule>
  </conditionalFormatting>
  <conditionalFormatting sqref="A45">
    <cfRule type="cellIs" dxfId="2683" priority="607" operator="equal">
      <formula>"MSRP"</formula>
    </cfRule>
  </conditionalFormatting>
  <conditionalFormatting sqref="A45">
    <cfRule type="cellIs" dxfId="2682" priority="608" operator="equal">
      <formula>"BSD Price"</formula>
    </cfRule>
  </conditionalFormatting>
  <conditionalFormatting sqref="A45">
    <cfRule type="cellIs" dxfId="2681" priority="609" operator="equal">
      <formula>"Yield"</formula>
    </cfRule>
  </conditionalFormatting>
  <conditionalFormatting sqref="A45">
    <cfRule type="cellIs" dxfId="2680" priority="610" operator="equal">
      <formula>"Net Cost Per Page"</formula>
    </cfRule>
  </conditionalFormatting>
  <conditionalFormatting sqref="I53:V54">
    <cfRule type="cellIs" dxfId="2679" priority="521" operator="equal">
      <formula>"Device"</formula>
    </cfRule>
  </conditionalFormatting>
  <conditionalFormatting sqref="I53:V54">
    <cfRule type="cellIs" dxfId="2678" priority="522" operator="equal">
      <formula>"Options"</formula>
    </cfRule>
  </conditionalFormatting>
  <conditionalFormatting sqref="I53:V54">
    <cfRule type="cellIs" dxfId="2677" priority="523" operator="equal">
      <formula>"Consumables"</formula>
    </cfRule>
  </conditionalFormatting>
  <conditionalFormatting sqref="I53:V54">
    <cfRule type="cellIs" dxfId="2676" priority="524" operator="equal">
      <formula>"Accessories"</formula>
    </cfRule>
  </conditionalFormatting>
  <conditionalFormatting sqref="I53:V54">
    <cfRule type="cellIs" dxfId="2675" priority="525" operator="equal">
      <formula>"Part Number"</formula>
    </cfRule>
  </conditionalFormatting>
  <conditionalFormatting sqref="I53:V54">
    <cfRule type="cellIs" dxfId="2674" priority="526" operator="equal">
      <formula>"Description"</formula>
    </cfRule>
  </conditionalFormatting>
  <conditionalFormatting sqref="I53:V54">
    <cfRule type="cellIs" dxfId="2673" priority="527" operator="equal">
      <formula>"MSRP"</formula>
    </cfRule>
  </conditionalFormatting>
  <conditionalFormatting sqref="I53:V54">
    <cfRule type="cellIs" dxfId="2672" priority="528" operator="equal">
      <formula>"BSD Price"</formula>
    </cfRule>
  </conditionalFormatting>
  <conditionalFormatting sqref="I53:V54">
    <cfRule type="cellIs" dxfId="2671" priority="529" operator="equal">
      <formula>"Yield"</formula>
    </cfRule>
  </conditionalFormatting>
  <conditionalFormatting sqref="I53:V54">
    <cfRule type="cellIs" dxfId="2670" priority="530" operator="equal">
      <formula>"Net Cost Per Page"</formula>
    </cfRule>
  </conditionalFormatting>
  <conditionalFormatting sqref="C18">
    <cfRule type="cellIs" dxfId="2669" priority="471" operator="equal">
      <formula>"Device"</formula>
    </cfRule>
  </conditionalFormatting>
  <conditionalFormatting sqref="C18">
    <cfRule type="cellIs" dxfId="2668" priority="472" operator="equal">
      <formula>"Options"</formula>
    </cfRule>
  </conditionalFormatting>
  <conditionalFormatting sqref="C18">
    <cfRule type="cellIs" dxfId="2667" priority="473" operator="equal">
      <formula>"Consumables"</formula>
    </cfRule>
  </conditionalFormatting>
  <conditionalFormatting sqref="C18">
    <cfRule type="cellIs" dxfId="2666" priority="474" operator="equal">
      <formula>"Accessories"</formula>
    </cfRule>
  </conditionalFormatting>
  <conditionalFormatting sqref="C18">
    <cfRule type="cellIs" dxfId="2665" priority="475" operator="equal">
      <formula>"Part Number"</formula>
    </cfRule>
  </conditionalFormatting>
  <conditionalFormatting sqref="C18">
    <cfRule type="cellIs" dxfId="2664" priority="476" operator="equal">
      <formula>"Description"</formula>
    </cfRule>
  </conditionalFormatting>
  <conditionalFormatting sqref="C18">
    <cfRule type="cellIs" dxfId="2663" priority="477" operator="equal">
      <formula>"MSRP"</formula>
    </cfRule>
  </conditionalFormatting>
  <conditionalFormatting sqref="C18">
    <cfRule type="cellIs" dxfId="2662" priority="478" operator="equal">
      <formula>"BSD Price"</formula>
    </cfRule>
  </conditionalFormatting>
  <conditionalFormatting sqref="C18">
    <cfRule type="cellIs" dxfId="2661" priority="479" operator="equal">
      <formula>"Yield"</formula>
    </cfRule>
  </conditionalFormatting>
  <conditionalFormatting sqref="C18">
    <cfRule type="cellIs" dxfId="2660" priority="480" operator="equal">
      <formula>"Net Cost Per Page"</formula>
    </cfRule>
  </conditionalFormatting>
  <conditionalFormatting sqref="C19">
    <cfRule type="cellIs" dxfId="2659" priority="461" operator="equal">
      <formula>"Device"</formula>
    </cfRule>
  </conditionalFormatting>
  <conditionalFormatting sqref="C19">
    <cfRule type="cellIs" dxfId="2658" priority="462" operator="equal">
      <formula>"Options"</formula>
    </cfRule>
  </conditionalFormatting>
  <conditionalFormatting sqref="C19">
    <cfRule type="cellIs" dxfId="2657" priority="463" operator="equal">
      <formula>"Consumables"</formula>
    </cfRule>
  </conditionalFormatting>
  <conditionalFormatting sqref="C19">
    <cfRule type="cellIs" dxfId="2656" priority="464" operator="equal">
      <formula>"Accessories"</formula>
    </cfRule>
  </conditionalFormatting>
  <conditionalFormatting sqref="C19">
    <cfRule type="cellIs" dxfId="2655" priority="465" operator="equal">
      <formula>"Part Number"</formula>
    </cfRule>
  </conditionalFormatting>
  <conditionalFormatting sqref="C19">
    <cfRule type="cellIs" dxfId="2654" priority="466" operator="equal">
      <formula>"Description"</formula>
    </cfRule>
  </conditionalFormatting>
  <conditionalFormatting sqref="C19">
    <cfRule type="cellIs" dxfId="2653" priority="467" operator="equal">
      <formula>"MSRP"</formula>
    </cfRule>
  </conditionalFormatting>
  <conditionalFormatting sqref="C19">
    <cfRule type="cellIs" dxfId="2652" priority="468" operator="equal">
      <formula>"BSD Price"</formula>
    </cfRule>
  </conditionalFormatting>
  <conditionalFormatting sqref="C19">
    <cfRule type="cellIs" dxfId="2651" priority="469" operator="equal">
      <formula>"Yield"</formula>
    </cfRule>
  </conditionalFormatting>
  <conditionalFormatting sqref="C19">
    <cfRule type="cellIs" dxfId="2650" priority="470" operator="equal">
      <formula>"Net Cost Per Page"</formula>
    </cfRule>
  </conditionalFormatting>
  <conditionalFormatting sqref="C20">
    <cfRule type="cellIs" dxfId="2649" priority="451" operator="equal">
      <formula>"Device"</formula>
    </cfRule>
  </conditionalFormatting>
  <conditionalFormatting sqref="C20">
    <cfRule type="cellIs" dxfId="2648" priority="452" operator="equal">
      <formula>"Options"</formula>
    </cfRule>
  </conditionalFormatting>
  <conditionalFormatting sqref="C20">
    <cfRule type="cellIs" dxfId="2647" priority="453" operator="equal">
      <formula>"Consumables"</formula>
    </cfRule>
  </conditionalFormatting>
  <conditionalFormatting sqref="C20">
    <cfRule type="cellIs" dxfId="2646" priority="454" operator="equal">
      <formula>"Accessories"</formula>
    </cfRule>
  </conditionalFormatting>
  <conditionalFormatting sqref="C20">
    <cfRule type="cellIs" dxfId="2645" priority="455" operator="equal">
      <formula>"Part Number"</formula>
    </cfRule>
  </conditionalFormatting>
  <conditionalFormatting sqref="C20">
    <cfRule type="cellIs" dxfId="2644" priority="456" operator="equal">
      <formula>"Description"</formula>
    </cfRule>
  </conditionalFormatting>
  <conditionalFormatting sqref="C20">
    <cfRule type="cellIs" dxfId="2643" priority="457" operator="equal">
      <formula>"MSRP"</formula>
    </cfRule>
  </conditionalFormatting>
  <conditionalFormatting sqref="C20">
    <cfRule type="cellIs" dxfId="2642" priority="458" operator="equal">
      <formula>"BSD Price"</formula>
    </cfRule>
  </conditionalFormatting>
  <conditionalFormatting sqref="C20">
    <cfRule type="cellIs" dxfId="2641" priority="459" operator="equal">
      <formula>"Yield"</formula>
    </cfRule>
  </conditionalFormatting>
  <conditionalFormatting sqref="C20">
    <cfRule type="cellIs" dxfId="2640" priority="460" operator="equal">
      <formula>"Net Cost Per Page"</formula>
    </cfRule>
  </conditionalFormatting>
  <conditionalFormatting sqref="A44">
    <cfRule type="cellIs" dxfId="2639" priority="401" operator="equal">
      <formula>"Device"</formula>
    </cfRule>
  </conditionalFormatting>
  <conditionalFormatting sqref="A44">
    <cfRule type="cellIs" dxfId="2638" priority="402" operator="equal">
      <formula>"Options"</formula>
    </cfRule>
  </conditionalFormatting>
  <conditionalFormatting sqref="A44">
    <cfRule type="cellIs" dxfId="2637" priority="403" operator="equal">
      <formula>"Consumables"</formula>
    </cfRule>
  </conditionalFormatting>
  <conditionalFormatting sqref="A44">
    <cfRule type="cellIs" dxfId="2636" priority="404" operator="equal">
      <formula>"Accessories"</formula>
    </cfRule>
  </conditionalFormatting>
  <conditionalFormatting sqref="A44">
    <cfRule type="cellIs" dxfId="2635" priority="405" operator="equal">
      <formula>"Part Number"</formula>
    </cfRule>
  </conditionalFormatting>
  <conditionalFormatting sqref="A44">
    <cfRule type="cellIs" dxfId="2634" priority="406" operator="equal">
      <formula>"Description"</formula>
    </cfRule>
  </conditionalFormatting>
  <conditionalFormatting sqref="A44">
    <cfRule type="cellIs" dxfId="2633" priority="407" operator="equal">
      <formula>"MSRP"</formula>
    </cfRule>
  </conditionalFormatting>
  <conditionalFormatting sqref="A44">
    <cfRule type="cellIs" dxfId="2632" priority="408" operator="equal">
      <formula>"BSD Price"</formula>
    </cfRule>
  </conditionalFormatting>
  <conditionalFormatting sqref="A44">
    <cfRule type="cellIs" dxfId="2631" priority="409" operator="equal">
      <formula>"Yield"</formula>
    </cfRule>
  </conditionalFormatting>
  <conditionalFormatting sqref="A44">
    <cfRule type="cellIs" dxfId="2630" priority="410" operator="equal">
      <formula>"Net Cost Per Page"</formula>
    </cfRule>
  </conditionalFormatting>
  <conditionalFormatting sqref="C53:C54">
    <cfRule type="cellIs" dxfId="2629" priority="361" operator="equal">
      <formula>"Device"</formula>
    </cfRule>
  </conditionalFormatting>
  <conditionalFormatting sqref="C53:C54">
    <cfRule type="cellIs" dxfId="2628" priority="362" operator="equal">
      <formula>"Options"</formula>
    </cfRule>
  </conditionalFormatting>
  <conditionalFormatting sqref="C53:C54">
    <cfRule type="cellIs" dxfId="2627" priority="363" operator="equal">
      <formula>"Consumables"</formula>
    </cfRule>
  </conditionalFormatting>
  <conditionalFormatting sqref="C53:C54">
    <cfRule type="cellIs" dxfId="2626" priority="364" operator="equal">
      <formula>"Accessories"</formula>
    </cfRule>
  </conditionalFormatting>
  <conditionalFormatting sqref="C53:C54">
    <cfRule type="cellIs" dxfId="2625" priority="365" operator="equal">
      <formula>"Part Number"</formula>
    </cfRule>
  </conditionalFormatting>
  <conditionalFormatting sqref="C53:C54">
    <cfRule type="cellIs" dxfId="2624" priority="366" operator="equal">
      <formula>"Description"</formula>
    </cfRule>
  </conditionalFormatting>
  <conditionalFormatting sqref="C53:C54">
    <cfRule type="cellIs" dxfId="2623" priority="367" operator="equal">
      <formula>"MSRP"</formula>
    </cfRule>
  </conditionalFormatting>
  <conditionalFormatting sqref="C53:C54">
    <cfRule type="cellIs" dxfId="2622" priority="368" operator="equal">
      <formula>"BSD Price"</formula>
    </cfRule>
  </conditionalFormatting>
  <conditionalFormatting sqref="C53:C54">
    <cfRule type="cellIs" dxfId="2621" priority="369" operator="equal">
      <formula>"Yield"</formula>
    </cfRule>
  </conditionalFormatting>
  <conditionalFormatting sqref="C53:C54">
    <cfRule type="cellIs" dxfId="2620" priority="370" operator="equal">
      <formula>"Net Cost Per Page"</formula>
    </cfRule>
  </conditionalFormatting>
  <conditionalFormatting sqref="C44">
    <cfRule type="cellIs" dxfId="2619" priority="391" operator="equal">
      <formula>"Device"</formula>
    </cfRule>
  </conditionalFormatting>
  <conditionalFormatting sqref="C44">
    <cfRule type="cellIs" dxfId="2618" priority="392" operator="equal">
      <formula>"Options"</formula>
    </cfRule>
  </conditionalFormatting>
  <conditionalFormatting sqref="C44">
    <cfRule type="cellIs" dxfId="2617" priority="393" operator="equal">
      <formula>"Consumables"</formula>
    </cfRule>
  </conditionalFormatting>
  <conditionalFormatting sqref="C44">
    <cfRule type="cellIs" dxfId="2616" priority="394" operator="equal">
      <formula>"Accessories"</formula>
    </cfRule>
  </conditionalFormatting>
  <conditionalFormatting sqref="C44">
    <cfRule type="cellIs" dxfId="2615" priority="395" operator="equal">
      <formula>"Part Number"</formula>
    </cfRule>
  </conditionalFormatting>
  <conditionalFormatting sqref="C44">
    <cfRule type="cellIs" dxfId="2614" priority="396" operator="equal">
      <formula>"Description"</formula>
    </cfRule>
  </conditionalFormatting>
  <conditionalFormatting sqref="C44">
    <cfRule type="cellIs" dxfId="2613" priority="397" operator="equal">
      <formula>"MSRP"</formula>
    </cfRule>
  </conditionalFormatting>
  <conditionalFormatting sqref="C44">
    <cfRule type="cellIs" dxfId="2612" priority="398" operator="equal">
      <formula>"BSD Price"</formula>
    </cfRule>
  </conditionalFormatting>
  <conditionalFormatting sqref="C44">
    <cfRule type="cellIs" dxfId="2611" priority="399" operator="equal">
      <formula>"Yield"</formula>
    </cfRule>
  </conditionalFormatting>
  <conditionalFormatting sqref="C44">
    <cfRule type="cellIs" dxfId="2610" priority="400" operator="equal">
      <formula>"Net Cost Per Page"</formula>
    </cfRule>
  </conditionalFormatting>
  <conditionalFormatting sqref="A53:B54">
    <cfRule type="cellIs" dxfId="2609" priority="371" operator="equal">
      <formula>"Device"</formula>
    </cfRule>
  </conditionalFormatting>
  <conditionalFormatting sqref="A53:B54">
    <cfRule type="cellIs" dxfId="2608" priority="372" operator="equal">
      <formula>"Options"</formula>
    </cfRule>
  </conditionalFormatting>
  <conditionalFormatting sqref="A53:B54">
    <cfRule type="cellIs" dxfId="2607" priority="373" operator="equal">
      <formula>"Consumables"</formula>
    </cfRule>
  </conditionalFormatting>
  <conditionalFormatting sqref="A53:B54">
    <cfRule type="cellIs" dxfId="2606" priority="374" operator="equal">
      <formula>"Accessories"</formula>
    </cfRule>
  </conditionalFormatting>
  <conditionalFormatting sqref="A53:B54">
    <cfRule type="cellIs" dxfId="2605" priority="375" operator="equal">
      <formula>"Part Number"</formula>
    </cfRule>
  </conditionalFormatting>
  <conditionalFormatting sqref="A53:B54">
    <cfRule type="cellIs" dxfId="2604" priority="376" operator="equal">
      <formula>"Description"</formula>
    </cfRule>
  </conditionalFormatting>
  <conditionalFormatting sqref="A53:B54">
    <cfRule type="cellIs" dxfId="2603" priority="377" operator="equal">
      <formula>"MSRP"</formula>
    </cfRule>
  </conditionalFormatting>
  <conditionalFormatting sqref="A53:B54">
    <cfRule type="cellIs" dxfId="2602" priority="378" operator="equal">
      <formula>"BSD Price"</formula>
    </cfRule>
  </conditionalFormatting>
  <conditionalFormatting sqref="A53:B54">
    <cfRule type="cellIs" dxfId="2601" priority="379" operator="equal">
      <formula>"Yield"</formula>
    </cfRule>
  </conditionalFormatting>
  <conditionalFormatting sqref="A53:B54">
    <cfRule type="cellIs" dxfId="2600" priority="380" operator="equal">
      <formula>"Net Cost Per Page"</formula>
    </cfRule>
  </conditionalFormatting>
  <conditionalFormatting sqref="I50:V50">
    <cfRule type="cellIs" dxfId="2599" priority="321" operator="equal">
      <formula>"Device"</formula>
    </cfRule>
  </conditionalFormatting>
  <conditionalFormatting sqref="I50:V50">
    <cfRule type="cellIs" dxfId="2598" priority="322" operator="equal">
      <formula>"Options"</formula>
    </cfRule>
  </conditionalFormatting>
  <conditionalFormatting sqref="I50:V50">
    <cfRule type="cellIs" dxfId="2597" priority="323" operator="equal">
      <formula>"Consumables"</formula>
    </cfRule>
  </conditionalFormatting>
  <conditionalFormatting sqref="I50:V50">
    <cfRule type="cellIs" dxfId="2596" priority="324" operator="equal">
      <formula>"Accessories"</formula>
    </cfRule>
  </conditionalFormatting>
  <conditionalFormatting sqref="I50:V50">
    <cfRule type="cellIs" dxfId="2595" priority="325" operator="equal">
      <formula>"Part Number"</formula>
    </cfRule>
  </conditionalFormatting>
  <conditionalFormatting sqref="I50:V50">
    <cfRule type="cellIs" dxfId="2594" priority="326" operator="equal">
      <formula>"Description"</formula>
    </cfRule>
  </conditionalFormatting>
  <conditionalFormatting sqref="I50:V50">
    <cfRule type="cellIs" dxfId="2593" priority="327" operator="equal">
      <formula>"MSRP"</formula>
    </cfRule>
  </conditionalFormatting>
  <conditionalFormatting sqref="I50:V50">
    <cfRule type="cellIs" dxfId="2592" priority="328" operator="equal">
      <formula>"BSD Price"</formula>
    </cfRule>
  </conditionalFormatting>
  <conditionalFormatting sqref="I50:V50">
    <cfRule type="cellIs" dxfId="2591" priority="329" operator="equal">
      <formula>"Yield"</formula>
    </cfRule>
  </conditionalFormatting>
  <conditionalFormatting sqref="I50:V50">
    <cfRule type="cellIs" dxfId="2590" priority="330" operator="equal">
      <formula>"Net Cost Per Page"</formula>
    </cfRule>
  </conditionalFormatting>
  <conditionalFormatting sqref="C50">
    <cfRule type="cellIs" dxfId="2589" priority="311" operator="equal">
      <formula>"Device"</formula>
    </cfRule>
  </conditionalFormatting>
  <conditionalFormatting sqref="C50">
    <cfRule type="cellIs" dxfId="2588" priority="312" operator="equal">
      <formula>"Options"</formula>
    </cfRule>
  </conditionalFormatting>
  <conditionalFormatting sqref="C50">
    <cfRule type="cellIs" dxfId="2587" priority="313" operator="equal">
      <formula>"Consumables"</formula>
    </cfRule>
  </conditionalFormatting>
  <conditionalFormatting sqref="C50">
    <cfRule type="cellIs" dxfId="2586" priority="314" operator="equal">
      <formula>"Accessories"</formula>
    </cfRule>
  </conditionalFormatting>
  <conditionalFormatting sqref="C50">
    <cfRule type="cellIs" dxfId="2585" priority="315" operator="equal">
      <formula>"Part Number"</formula>
    </cfRule>
  </conditionalFormatting>
  <conditionalFormatting sqref="C50">
    <cfRule type="cellIs" dxfId="2584" priority="316" operator="equal">
      <formula>"Description"</formula>
    </cfRule>
  </conditionalFormatting>
  <conditionalFormatting sqref="C50">
    <cfRule type="cellIs" dxfId="2583" priority="317" operator="equal">
      <formula>"MSRP"</formula>
    </cfRule>
  </conditionalFormatting>
  <conditionalFormatting sqref="C50">
    <cfRule type="cellIs" dxfId="2582" priority="318" operator="equal">
      <formula>"BSD Price"</formula>
    </cfRule>
  </conditionalFormatting>
  <conditionalFormatting sqref="C50">
    <cfRule type="cellIs" dxfId="2581" priority="319" operator="equal">
      <formula>"Yield"</formula>
    </cfRule>
  </conditionalFormatting>
  <conditionalFormatting sqref="C50">
    <cfRule type="cellIs" dxfId="2580" priority="320" operator="equal">
      <formula>"Net Cost Per Page"</formula>
    </cfRule>
  </conditionalFormatting>
  <conditionalFormatting sqref="A50:B50">
    <cfRule type="cellIs" dxfId="2579" priority="301" operator="equal">
      <formula>"Device"</formula>
    </cfRule>
  </conditionalFormatting>
  <conditionalFormatting sqref="A50:B50">
    <cfRule type="cellIs" dxfId="2578" priority="302" operator="equal">
      <formula>"Options"</formula>
    </cfRule>
  </conditionalFormatting>
  <conditionalFormatting sqref="A50:B50">
    <cfRule type="cellIs" dxfId="2577" priority="303" operator="equal">
      <formula>"Consumables"</formula>
    </cfRule>
  </conditionalFormatting>
  <conditionalFormatting sqref="A50:B50">
    <cfRule type="cellIs" dxfId="2576" priority="304" operator="equal">
      <formula>"Accessories"</formula>
    </cfRule>
  </conditionalFormatting>
  <conditionalFormatting sqref="A50:B50">
    <cfRule type="cellIs" dxfId="2575" priority="305" operator="equal">
      <formula>"Part Number"</formula>
    </cfRule>
  </conditionalFormatting>
  <conditionalFormatting sqref="A50:B50">
    <cfRule type="cellIs" dxfId="2574" priority="306" operator="equal">
      <formula>"Description"</formula>
    </cfRule>
  </conditionalFormatting>
  <conditionalFormatting sqref="A50:B50">
    <cfRule type="cellIs" dxfId="2573" priority="307" operator="equal">
      <formula>"MSRP"</formula>
    </cfRule>
  </conditionalFormatting>
  <conditionalFormatting sqref="A50:B50">
    <cfRule type="cellIs" dxfId="2572" priority="308" operator="equal">
      <formula>"BSD Price"</formula>
    </cfRule>
  </conditionalFormatting>
  <conditionalFormatting sqref="A50:B50">
    <cfRule type="cellIs" dxfId="2571" priority="309" operator="equal">
      <formula>"Yield"</formula>
    </cfRule>
  </conditionalFormatting>
  <conditionalFormatting sqref="A50:B50">
    <cfRule type="cellIs" dxfId="2570" priority="310" operator="equal">
      <formula>"Net Cost Per Page"</formula>
    </cfRule>
  </conditionalFormatting>
  <conditionalFormatting sqref="D23:F41">
    <cfRule type="cellIs" dxfId="2569" priority="201" operator="equal">
      <formula>"Device"</formula>
    </cfRule>
  </conditionalFormatting>
  <conditionalFormatting sqref="D23:F41">
    <cfRule type="cellIs" dxfId="2568" priority="202" operator="equal">
      <formula>"Options"</formula>
    </cfRule>
  </conditionalFormatting>
  <conditionalFormatting sqref="D23:F41">
    <cfRule type="cellIs" dxfId="2567" priority="203" operator="equal">
      <formula>"Consumables"</formula>
    </cfRule>
  </conditionalFormatting>
  <conditionalFormatting sqref="D23:F41">
    <cfRule type="cellIs" dxfId="2566" priority="204" operator="equal">
      <formula>"Accessories"</formula>
    </cfRule>
  </conditionalFormatting>
  <conditionalFormatting sqref="D23:F41">
    <cfRule type="cellIs" dxfId="2565" priority="205" operator="equal">
      <formula>"Part Number"</formula>
    </cfRule>
  </conditionalFormatting>
  <conditionalFormatting sqref="D23:F41">
    <cfRule type="cellIs" dxfId="2564" priority="206" operator="equal">
      <formula>"Description"</formula>
    </cfRule>
  </conditionalFormatting>
  <conditionalFormatting sqref="D23:F41">
    <cfRule type="cellIs" dxfId="2563" priority="207" operator="equal">
      <formula>"MSRP"</formula>
    </cfRule>
  </conditionalFormatting>
  <conditionalFormatting sqref="D23:F41">
    <cfRule type="cellIs" dxfId="2562" priority="208" operator="equal">
      <formula>"BSD Price"</formula>
    </cfRule>
  </conditionalFormatting>
  <conditionalFormatting sqref="D23:F41">
    <cfRule type="cellIs" dxfId="2561" priority="209" operator="equal">
      <formula>"Yield"</formula>
    </cfRule>
  </conditionalFormatting>
  <conditionalFormatting sqref="D23:F41">
    <cfRule type="cellIs" dxfId="2560" priority="210" operator="equal">
      <formula>"Net Cost Per Page"</formula>
    </cfRule>
  </conditionalFormatting>
  <conditionalFormatting sqref="G50">
    <cfRule type="cellIs" dxfId="2559" priority="271" operator="equal">
      <formula>"Device"</formula>
    </cfRule>
  </conditionalFormatting>
  <conditionalFormatting sqref="G50">
    <cfRule type="cellIs" dxfId="2558" priority="272" operator="equal">
      <formula>"Options"</formula>
    </cfRule>
  </conditionalFormatting>
  <conditionalFormatting sqref="G50">
    <cfRule type="cellIs" dxfId="2557" priority="273" operator="equal">
      <formula>"Consumables"</formula>
    </cfRule>
  </conditionalFormatting>
  <conditionalFormatting sqref="G50">
    <cfRule type="cellIs" dxfId="2556" priority="274" operator="equal">
      <formula>"Accessories"</formula>
    </cfRule>
  </conditionalFormatting>
  <conditionalFormatting sqref="G50">
    <cfRule type="cellIs" dxfId="2555" priority="275" operator="equal">
      <formula>"Part Number"</formula>
    </cfRule>
  </conditionalFormatting>
  <conditionalFormatting sqref="G50">
    <cfRule type="cellIs" dxfId="2554" priority="276" operator="equal">
      <formula>"Description"</formula>
    </cfRule>
  </conditionalFormatting>
  <conditionalFormatting sqref="G50">
    <cfRule type="cellIs" dxfId="2553" priority="277" operator="equal">
      <formula>"MSRP"</formula>
    </cfRule>
  </conditionalFormatting>
  <conditionalFormatting sqref="G50">
    <cfRule type="cellIs" dxfId="2552" priority="278" operator="equal">
      <formula>"BSD Price"</formula>
    </cfRule>
  </conditionalFormatting>
  <conditionalFormatting sqref="G50">
    <cfRule type="cellIs" dxfId="2551" priority="279" operator="equal">
      <formula>"Yield"</formula>
    </cfRule>
  </conditionalFormatting>
  <conditionalFormatting sqref="G50">
    <cfRule type="cellIs" dxfId="2550" priority="280" operator="equal">
      <formula>"Net Cost Per Page"</formula>
    </cfRule>
  </conditionalFormatting>
  <conditionalFormatting sqref="D15:F15 D16:D19 E16:F20">
    <cfRule type="cellIs" dxfId="2549" priority="211" operator="equal">
      <formula>"Device"</formula>
    </cfRule>
  </conditionalFormatting>
  <conditionalFormatting sqref="D15:F15 D16:D19 E16:F20">
    <cfRule type="cellIs" dxfId="2548" priority="212" operator="equal">
      <formula>"Options"</formula>
    </cfRule>
  </conditionalFormatting>
  <conditionalFormatting sqref="D15:F15 D16:D19 E16:F20">
    <cfRule type="cellIs" dxfId="2547" priority="213" operator="equal">
      <formula>"Consumables"</formula>
    </cfRule>
  </conditionalFormatting>
  <conditionalFormatting sqref="D15:F15 D16:D19 E16:F20">
    <cfRule type="cellIs" dxfId="2546" priority="214" operator="equal">
      <formula>"Accessories"</formula>
    </cfRule>
  </conditionalFormatting>
  <conditionalFormatting sqref="D15:F15 D16:D19 E16:F20">
    <cfRule type="cellIs" dxfId="2545" priority="215" operator="equal">
      <formula>"Part Number"</formula>
    </cfRule>
  </conditionalFormatting>
  <conditionalFormatting sqref="D15:F15 D16:D19 E16:F20">
    <cfRule type="cellIs" dxfId="2544" priority="216" operator="equal">
      <formula>"Description"</formula>
    </cfRule>
  </conditionalFormatting>
  <conditionalFormatting sqref="D15:F15 D16:D19 E16:F20">
    <cfRule type="cellIs" dxfId="2543" priority="217" operator="equal">
      <formula>"MSRP"</formula>
    </cfRule>
  </conditionalFormatting>
  <conditionalFormatting sqref="D15:F15 D16:D19 E16:F20">
    <cfRule type="cellIs" dxfId="2542" priority="218" operator="equal">
      <formula>"BSD Price"</formula>
    </cfRule>
  </conditionalFormatting>
  <conditionalFormatting sqref="D15:F15 D16:D19 E16:F20">
    <cfRule type="cellIs" dxfId="2541" priority="219" operator="equal">
      <formula>"Yield"</formula>
    </cfRule>
  </conditionalFormatting>
  <conditionalFormatting sqref="D15:F15 D16:D19 E16:F20">
    <cfRule type="cellIs" dxfId="2540" priority="220" operator="equal">
      <formula>"Net Cost Per Page"</formula>
    </cfRule>
  </conditionalFormatting>
  <conditionalFormatting sqref="H48:H50">
    <cfRule type="cellIs" dxfId="2539" priority="241" operator="equal">
      <formula>"Device"</formula>
    </cfRule>
  </conditionalFormatting>
  <conditionalFormatting sqref="H48:H50">
    <cfRule type="cellIs" dxfId="2538" priority="242" operator="equal">
      <formula>"Options"</formula>
    </cfRule>
  </conditionalFormatting>
  <conditionalFormatting sqref="H48:H50">
    <cfRule type="cellIs" dxfId="2537" priority="243" operator="equal">
      <formula>"Consumables"</formula>
    </cfRule>
  </conditionalFormatting>
  <conditionalFormatting sqref="H48:H50">
    <cfRule type="cellIs" dxfId="2536" priority="244" operator="equal">
      <formula>"Accessories"</formula>
    </cfRule>
  </conditionalFormatting>
  <conditionalFormatting sqref="H48:H50">
    <cfRule type="cellIs" dxfId="2535" priority="245" operator="equal">
      <formula>"Part Number"</formula>
    </cfRule>
  </conditionalFormatting>
  <conditionalFormatting sqref="H48:H50">
    <cfRule type="cellIs" dxfId="2534" priority="246" operator="equal">
      <formula>"Description"</formula>
    </cfRule>
  </conditionalFormatting>
  <conditionalFormatting sqref="H48:H50">
    <cfRule type="cellIs" dxfId="2533" priority="247" operator="equal">
      <formula>"MSRP"</formula>
    </cfRule>
  </conditionalFormatting>
  <conditionalFormatting sqref="H48:H50">
    <cfRule type="cellIs" dxfId="2532" priority="248" operator="equal">
      <formula>"BSD Price"</formula>
    </cfRule>
  </conditionalFormatting>
  <conditionalFormatting sqref="H48:H50">
    <cfRule type="cellIs" dxfId="2531" priority="249" operator="equal">
      <formula>"Yield"</formula>
    </cfRule>
  </conditionalFormatting>
  <conditionalFormatting sqref="H48:H50">
    <cfRule type="cellIs" dxfId="2530" priority="250" operator="equal">
      <formula>"Net Cost Per Page"</formula>
    </cfRule>
  </conditionalFormatting>
  <conditionalFormatting sqref="D45">
    <cfRule type="cellIs" dxfId="2529" priority="181" operator="equal">
      <formula>"Device"</formula>
    </cfRule>
  </conditionalFormatting>
  <conditionalFormatting sqref="D45">
    <cfRule type="cellIs" dxfId="2528" priority="182" operator="equal">
      <formula>"Options"</formula>
    </cfRule>
  </conditionalFormatting>
  <conditionalFormatting sqref="D45">
    <cfRule type="cellIs" dxfId="2527" priority="183" operator="equal">
      <formula>"Consumables"</formula>
    </cfRule>
  </conditionalFormatting>
  <conditionalFormatting sqref="D45">
    <cfRule type="cellIs" dxfId="2526" priority="184" operator="equal">
      <formula>"Accessories"</formula>
    </cfRule>
  </conditionalFormatting>
  <conditionalFormatting sqref="D45">
    <cfRule type="cellIs" dxfId="2525" priority="185" operator="equal">
      <formula>"Part Number"</formula>
    </cfRule>
  </conditionalFormatting>
  <conditionalFormatting sqref="D45">
    <cfRule type="cellIs" dxfId="2524" priority="186" operator="equal">
      <formula>"Description"</formula>
    </cfRule>
  </conditionalFormatting>
  <conditionalFormatting sqref="D45">
    <cfRule type="cellIs" dxfId="2523" priority="187" operator="equal">
      <formula>"MSRP"</formula>
    </cfRule>
  </conditionalFormatting>
  <conditionalFormatting sqref="D45">
    <cfRule type="cellIs" dxfId="2522" priority="188" operator="equal">
      <formula>"BSD Price"</formula>
    </cfRule>
  </conditionalFormatting>
  <conditionalFormatting sqref="D45">
    <cfRule type="cellIs" dxfId="2521" priority="189" operator="equal">
      <formula>"Yield"</formula>
    </cfRule>
  </conditionalFormatting>
  <conditionalFormatting sqref="D45">
    <cfRule type="cellIs" dxfId="2520" priority="190" operator="equal">
      <formula>"Net Cost Per Page"</formula>
    </cfRule>
  </conditionalFormatting>
  <conditionalFormatting sqref="I40:K41">
    <cfRule type="cellIs" dxfId="2519" priority="191" operator="equal">
      <formula>"Device"</formula>
    </cfRule>
  </conditionalFormatting>
  <conditionalFormatting sqref="I40:K41">
    <cfRule type="cellIs" dxfId="2518" priority="192" operator="equal">
      <formula>"Options"</formula>
    </cfRule>
  </conditionalFormatting>
  <conditionalFormatting sqref="I40:K41">
    <cfRule type="cellIs" dxfId="2517" priority="193" operator="equal">
      <formula>"Consumables"</formula>
    </cfRule>
  </conditionalFormatting>
  <conditionalFormatting sqref="I40:K41">
    <cfRule type="cellIs" dxfId="2516" priority="194" operator="equal">
      <formula>"Accessories"</formula>
    </cfRule>
  </conditionalFormatting>
  <conditionalFormatting sqref="I40:K41">
    <cfRule type="cellIs" dxfId="2515" priority="195" operator="equal">
      <formula>"Part Number"</formula>
    </cfRule>
  </conditionalFormatting>
  <conditionalFormatting sqref="I40:K41">
    <cfRule type="cellIs" dxfId="2514" priority="196" operator="equal">
      <formula>"Description"</formula>
    </cfRule>
  </conditionalFormatting>
  <conditionalFormatting sqref="I40:K41">
    <cfRule type="cellIs" dxfId="2513" priority="197" operator="equal">
      <formula>"MSRP"</formula>
    </cfRule>
  </conditionalFormatting>
  <conditionalFormatting sqref="I40:K41">
    <cfRule type="cellIs" dxfId="2512" priority="198" operator="equal">
      <formula>"BSD Price"</formula>
    </cfRule>
  </conditionalFormatting>
  <conditionalFormatting sqref="I40:K41">
    <cfRule type="cellIs" dxfId="2511" priority="199" operator="equal">
      <formula>"Yield"</formula>
    </cfRule>
  </conditionalFormatting>
  <conditionalFormatting sqref="I40:K41">
    <cfRule type="cellIs" dxfId="2510" priority="200" operator="equal">
      <formula>"Net Cost Per Page"</formula>
    </cfRule>
  </conditionalFormatting>
  <conditionalFormatting sqref="D48:F50">
    <cfRule type="cellIs" dxfId="2509" priority="171" operator="equal">
      <formula>"Device"</formula>
    </cfRule>
  </conditionalFormatting>
  <conditionalFormatting sqref="D48:F50">
    <cfRule type="cellIs" dxfId="2508" priority="172" operator="equal">
      <formula>"Options"</formula>
    </cfRule>
  </conditionalFormatting>
  <conditionalFormatting sqref="D48:F50">
    <cfRule type="cellIs" dxfId="2507" priority="173" operator="equal">
      <formula>"Consumables"</formula>
    </cfRule>
  </conditionalFormatting>
  <conditionalFormatting sqref="D48:F50">
    <cfRule type="cellIs" dxfId="2506" priority="174" operator="equal">
      <formula>"Accessories"</formula>
    </cfRule>
  </conditionalFormatting>
  <conditionalFormatting sqref="D48:F50">
    <cfRule type="cellIs" dxfId="2505" priority="175" operator="equal">
      <formula>"Part Number"</formula>
    </cfRule>
  </conditionalFormatting>
  <conditionalFormatting sqref="D48:F50">
    <cfRule type="cellIs" dxfId="2504" priority="176" operator="equal">
      <formula>"Description"</formula>
    </cfRule>
  </conditionalFormatting>
  <conditionalFormatting sqref="D48:F50">
    <cfRule type="cellIs" dxfId="2503" priority="177" operator="equal">
      <formula>"MSRP"</formula>
    </cfRule>
  </conditionalFormatting>
  <conditionalFormatting sqref="D48:F50">
    <cfRule type="cellIs" dxfId="2502" priority="178" operator="equal">
      <formula>"BSD Price"</formula>
    </cfRule>
  </conditionalFormatting>
  <conditionalFormatting sqref="D48:F50">
    <cfRule type="cellIs" dxfId="2501" priority="179" operator="equal">
      <formula>"Yield"</formula>
    </cfRule>
  </conditionalFormatting>
  <conditionalFormatting sqref="D48:F50">
    <cfRule type="cellIs" dxfId="2500" priority="180" operator="equal">
      <formula>"Net Cost Per Page"</formula>
    </cfRule>
  </conditionalFormatting>
  <conditionalFormatting sqref="B41:B42">
    <cfRule type="cellIs" dxfId="2499" priority="161" operator="equal">
      <formula>"Device"</formula>
    </cfRule>
  </conditionalFormatting>
  <conditionalFormatting sqref="B41:B42">
    <cfRule type="cellIs" dxfId="2498" priority="162" operator="equal">
      <formula>"Options"</formula>
    </cfRule>
  </conditionalFormatting>
  <conditionalFormatting sqref="B41:B42">
    <cfRule type="cellIs" dxfId="2497" priority="163" operator="equal">
      <formula>"Consumables"</formula>
    </cfRule>
  </conditionalFormatting>
  <conditionalFormatting sqref="B41:B42">
    <cfRule type="cellIs" dxfId="2496" priority="164" operator="equal">
      <formula>"Accessories"</formula>
    </cfRule>
  </conditionalFormatting>
  <conditionalFormatting sqref="B41:B42">
    <cfRule type="cellIs" dxfId="2495" priority="165" operator="equal">
      <formula>"Part Number"</formula>
    </cfRule>
  </conditionalFormatting>
  <conditionalFormatting sqref="B41:B42">
    <cfRule type="cellIs" dxfId="2494" priority="166" operator="equal">
      <formula>"Description"</formula>
    </cfRule>
  </conditionalFormatting>
  <conditionalFormatting sqref="B41:B42">
    <cfRule type="cellIs" dxfId="2493" priority="167" operator="equal">
      <formula>"MSRP"</formula>
    </cfRule>
  </conditionalFormatting>
  <conditionalFormatting sqref="B41:B42">
    <cfRule type="cellIs" dxfId="2492" priority="168" operator="equal">
      <formula>"BSD Price"</formula>
    </cfRule>
  </conditionalFormatting>
  <conditionalFormatting sqref="B41:B42">
    <cfRule type="cellIs" dxfId="2491" priority="169" operator="equal">
      <formula>"Yield"</formula>
    </cfRule>
  </conditionalFormatting>
  <conditionalFormatting sqref="B41:B42">
    <cfRule type="cellIs" dxfId="2490" priority="170" operator="equal">
      <formula>"Net Cost Per Page"</formula>
    </cfRule>
  </conditionalFormatting>
  <conditionalFormatting sqref="A10:K10 A12:H12 A11:B11">
    <cfRule type="cellIs" dxfId="2489" priority="151" operator="equal">
      <formula>"Device"</formula>
    </cfRule>
  </conditionalFormatting>
  <conditionalFormatting sqref="A10:K10 A12:H12 A11:B11">
    <cfRule type="cellIs" dxfId="2488" priority="152" operator="equal">
      <formula>"Options"</formula>
    </cfRule>
  </conditionalFormatting>
  <conditionalFormatting sqref="A10:K10 A12:H12 A11:B11">
    <cfRule type="cellIs" dxfId="2487" priority="153" operator="equal">
      <formula>"Consumables"</formula>
    </cfRule>
  </conditionalFormatting>
  <conditionalFormatting sqref="A10:K10 A12:H12 A11:B11">
    <cfRule type="cellIs" dxfId="2486" priority="154" operator="equal">
      <formula>"Accessories"</formula>
    </cfRule>
  </conditionalFormatting>
  <conditionalFormatting sqref="A10:K10 A12:H12 A11:B11">
    <cfRule type="cellIs" dxfId="2485" priority="155" operator="equal">
      <formula>"Part Number"</formula>
    </cfRule>
  </conditionalFormatting>
  <conditionalFormatting sqref="A10:K10 A12:H12 A11:B11">
    <cfRule type="cellIs" dxfId="2484" priority="156" operator="equal">
      <formula>"Description"</formula>
    </cfRule>
  </conditionalFormatting>
  <conditionalFormatting sqref="A10:K10 A12:H12 A11:B11">
    <cfRule type="cellIs" dxfId="2483" priority="157" operator="equal">
      <formula>"MSRP"</formula>
    </cfRule>
  </conditionalFormatting>
  <conditionalFormatting sqref="A10:K10 A12:H12 A11:B11">
    <cfRule type="cellIs" dxfId="2482" priority="158" operator="equal">
      <formula>"BSD Price"</formula>
    </cfRule>
  </conditionalFormatting>
  <conditionalFormatting sqref="A10:K10 A12:H12 A11:B11">
    <cfRule type="cellIs" dxfId="2481" priority="159" operator="equal">
      <formula>"Yield"</formula>
    </cfRule>
  </conditionalFormatting>
  <conditionalFormatting sqref="A10:K10 A12:H12 A11:B11">
    <cfRule type="cellIs" dxfId="2480" priority="160" operator="equal">
      <formula>"Net Cost Per Page"</formula>
    </cfRule>
  </conditionalFormatting>
  <conditionalFormatting sqref="I12:K12">
    <cfRule type="cellIs" dxfId="2479" priority="81" operator="equal">
      <formula>"Device"</formula>
    </cfRule>
  </conditionalFormatting>
  <conditionalFormatting sqref="I12:K12">
    <cfRule type="cellIs" dxfId="2478" priority="82" operator="equal">
      <formula>"Options"</formula>
    </cfRule>
  </conditionalFormatting>
  <conditionalFormatting sqref="I12:K12">
    <cfRule type="cellIs" dxfId="2477" priority="83" operator="equal">
      <formula>"Consumables"</formula>
    </cfRule>
  </conditionalFormatting>
  <conditionalFormatting sqref="I12:K12">
    <cfRule type="cellIs" dxfId="2476" priority="84" operator="equal">
      <formula>"Accessories"</formula>
    </cfRule>
  </conditionalFormatting>
  <conditionalFormatting sqref="I12:K12">
    <cfRule type="cellIs" dxfId="2475" priority="85" operator="equal">
      <formula>"Part Number"</formula>
    </cfRule>
  </conditionalFormatting>
  <conditionalFormatting sqref="I12:K12">
    <cfRule type="cellIs" dxfId="2474" priority="86" operator="equal">
      <formula>"Description"</formula>
    </cfRule>
  </conditionalFormatting>
  <conditionalFormatting sqref="I12:K12">
    <cfRule type="cellIs" dxfId="2473" priority="87" operator="equal">
      <formula>"MSRP"</formula>
    </cfRule>
  </conditionalFormatting>
  <conditionalFormatting sqref="I12:K12">
    <cfRule type="cellIs" dxfId="2472" priority="88" operator="equal">
      <formula>"BSD Price"</formula>
    </cfRule>
  </conditionalFormatting>
  <conditionalFormatting sqref="I12:K12">
    <cfRule type="cellIs" dxfId="2471" priority="89" operator="equal">
      <formula>"Yield"</formula>
    </cfRule>
  </conditionalFormatting>
  <conditionalFormatting sqref="I12:K12">
    <cfRule type="cellIs" dxfId="2470" priority="90" operator="equal">
      <formula>"Net Cost Per Page"</formula>
    </cfRule>
  </conditionalFormatting>
  <conditionalFormatting sqref="D11:K11">
    <cfRule type="cellIs" dxfId="2469" priority="91" operator="equal">
      <formula>"Device"</formula>
    </cfRule>
  </conditionalFormatting>
  <conditionalFormatting sqref="D11:K11">
    <cfRule type="cellIs" dxfId="2468" priority="92" operator="equal">
      <formula>"Options"</formula>
    </cfRule>
  </conditionalFormatting>
  <conditionalFormatting sqref="D11:K11">
    <cfRule type="cellIs" dxfId="2467" priority="93" operator="equal">
      <formula>"Consumables"</formula>
    </cfRule>
  </conditionalFormatting>
  <conditionalFormatting sqref="D11:K11">
    <cfRule type="cellIs" dxfId="2466" priority="94" operator="equal">
      <formula>"Accessories"</formula>
    </cfRule>
  </conditionalFormatting>
  <conditionalFormatting sqref="D11:K11">
    <cfRule type="cellIs" dxfId="2465" priority="95" operator="equal">
      <formula>"Part Number"</formula>
    </cfRule>
  </conditionalFormatting>
  <conditionalFormatting sqref="D11:K11">
    <cfRule type="cellIs" dxfId="2464" priority="96" operator="equal">
      <formula>"Description"</formula>
    </cfRule>
  </conditionalFormatting>
  <conditionalFormatting sqref="D11:K11">
    <cfRule type="cellIs" dxfId="2463" priority="97" operator="equal">
      <formula>"MSRP"</formula>
    </cfRule>
  </conditionalFormatting>
  <conditionalFormatting sqref="D11:K11">
    <cfRule type="cellIs" dxfId="2462" priority="98" operator="equal">
      <formula>"BSD Price"</formula>
    </cfRule>
  </conditionalFormatting>
  <conditionalFormatting sqref="D11:K11">
    <cfRule type="cellIs" dxfId="2461" priority="99" operator="equal">
      <formula>"Yield"</formula>
    </cfRule>
  </conditionalFormatting>
  <conditionalFormatting sqref="D11:K11">
    <cfRule type="cellIs" dxfId="2460" priority="100" operator="equal">
      <formula>"Net Cost Per Page"</formula>
    </cfRule>
  </conditionalFormatting>
  <conditionalFormatting sqref="C11">
    <cfRule type="cellIs" dxfId="2459" priority="101" operator="equal">
      <formula>"Device"</formula>
    </cfRule>
  </conditionalFormatting>
  <conditionalFormatting sqref="C11">
    <cfRule type="cellIs" dxfId="2458" priority="102" operator="equal">
      <formula>"Options"</formula>
    </cfRule>
  </conditionalFormatting>
  <conditionalFormatting sqref="C11">
    <cfRule type="cellIs" dxfId="2457" priority="103" operator="equal">
      <formula>"Consumables"</formula>
    </cfRule>
  </conditionalFormatting>
  <conditionalFormatting sqref="C11">
    <cfRule type="cellIs" dxfId="2456" priority="104" operator="equal">
      <formula>"Accessories"</formula>
    </cfRule>
  </conditionalFormatting>
  <conditionalFormatting sqref="C11">
    <cfRule type="cellIs" dxfId="2455" priority="105" operator="equal">
      <formula>"Part Number"</formula>
    </cfRule>
  </conditionalFormatting>
  <conditionalFormatting sqref="C11">
    <cfRule type="cellIs" dxfId="2454" priority="106" operator="equal">
      <formula>"Description"</formula>
    </cfRule>
  </conditionalFormatting>
  <conditionalFormatting sqref="C11">
    <cfRule type="cellIs" dxfId="2453" priority="107" operator="equal">
      <formula>"MSRP"</formula>
    </cfRule>
  </conditionalFormatting>
  <conditionalFormatting sqref="C11">
    <cfRule type="cellIs" dxfId="2452" priority="108" operator="equal">
      <formula>"BSD Price"</formula>
    </cfRule>
  </conditionalFormatting>
  <conditionalFormatting sqref="C11">
    <cfRule type="cellIs" dxfId="2451" priority="109" operator="equal">
      <formula>"Yield"</formula>
    </cfRule>
  </conditionalFormatting>
  <conditionalFormatting sqref="C11">
    <cfRule type="cellIs" dxfId="2450" priority="110" operator="equal">
      <formula>"Net Cost Per Page"</formula>
    </cfRule>
  </conditionalFormatting>
  <conditionalFormatting sqref="I15:K20">
    <cfRule type="cellIs" dxfId="2449" priority="71" operator="equal">
      <formula>"Device"</formula>
    </cfRule>
  </conditionalFormatting>
  <conditionalFormatting sqref="I15:K20">
    <cfRule type="cellIs" dxfId="2448" priority="72" operator="equal">
      <formula>"Options"</formula>
    </cfRule>
  </conditionalFormatting>
  <conditionalFormatting sqref="I15:K20">
    <cfRule type="cellIs" dxfId="2447" priority="73" operator="equal">
      <formula>"Consumables"</formula>
    </cfRule>
  </conditionalFormatting>
  <conditionalFormatting sqref="I15:K20">
    <cfRule type="cellIs" dxfId="2446" priority="74" operator="equal">
      <formula>"Accessories"</formula>
    </cfRule>
  </conditionalFormatting>
  <conditionalFormatting sqref="I15:K20">
    <cfRule type="cellIs" dxfId="2445" priority="75" operator="equal">
      <formula>"Part Number"</formula>
    </cfRule>
  </conditionalFormatting>
  <conditionalFormatting sqref="I15:K20">
    <cfRule type="cellIs" dxfId="2444" priority="76" operator="equal">
      <formula>"Description"</formula>
    </cfRule>
  </conditionalFormatting>
  <conditionalFormatting sqref="I15:K20">
    <cfRule type="cellIs" dxfId="2443" priority="77" operator="equal">
      <formula>"MSRP"</formula>
    </cfRule>
  </conditionalFormatting>
  <conditionalFormatting sqref="I15:K20">
    <cfRule type="cellIs" dxfId="2442" priority="78" operator="equal">
      <formula>"BSD Price"</formula>
    </cfRule>
  </conditionalFormatting>
  <conditionalFormatting sqref="I15:K20">
    <cfRule type="cellIs" dxfId="2441" priority="79" operator="equal">
      <formula>"Yield"</formula>
    </cfRule>
  </conditionalFormatting>
  <conditionalFormatting sqref="I15:K20">
    <cfRule type="cellIs" dxfId="2440" priority="80" operator="equal">
      <formula>"Net Cost Per Page"</formula>
    </cfRule>
  </conditionalFormatting>
  <conditionalFormatting sqref="I23:K39">
    <cfRule type="cellIs" dxfId="2439" priority="61" operator="equal">
      <formula>"Device"</formula>
    </cfRule>
  </conditionalFormatting>
  <conditionalFormatting sqref="I23:K39">
    <cfRule type="cellIs" dxfId="2438" priority="62" operator="equal">
      <formula>"Options"</formula>
    </cfRule>
  </conditionalFormatting>
  <conditionalFormatting sqref="I23:K39">
    <cfRule type="cellIs" dxfId="2437" priority="63" operator="equal">
      <formula>"Consumables"</formula>
    </cfRule>
  </conditionalFormatting>
  <conditionalFormatting sqref="I23:K39">
    <cfRule type="cellIs" dxfId="2436" priority="64" operator="equal">
      <formula>"Accessories"</formula>
    </cfRule>
  </conditionalFormatting>
  <conditionalFormatting sqref="I23:K39">
    <cfRule type="cellIs" dxfId="2435" priority="65" operator="equal">
      <formula>"Part Number"</formula>
    </cfRule>
  </conditionalFormatting>
  <conditionalFormatting sqref="I23:K39">
    <cfRule type="cellIs" dxfId="2434" priority="66" operator="equal">
      <formula>"Description"</formula>
    </cfRule>
  </conditionalFormatting>
  <conditionalFormatting sqref="I23:K39">
    <cfRule type="cellIs" dxfId="2433" priority="67" operator="equal">
      <formula>"MSRP"</formula>
    </cfRule>
  </conditionalFormatting>
  <conditionalFormatting sqref="I23:K39">
    <cfRule type="cellIs" dxfId="2432" priority="68" operator="equal">
      <formula>"BSD Price"</formula>
    </cfRule>
  </conditionalFormatting>
  <conditionalFormatting sqref="I23:K39">
    <cfRule type="cellIs" dxfId="2431" priority="69" operator="equal">
      <formula>"Yield"</formula>
    </cfRule>
  </conditionalFormatting>
  <conditionalFormatting sqref="I23:K39">
    <cfRule type="cellIs" dxfId="2430" priority="70" operator="equal">
      <formula>"Net Cost Per Page"</formula>
    </cfRule>
  </conditionalFormatting>
  <conditionalFormatting sqref="C14">
    <cfRule type="cellIs" dxfId="2429" priority="51" operator="equal">
      <formula>"Device"</formula>
    </cfRule>
  </conditionalFormatting>
  <conditionalFormatting sqref="C14">
    <cfRule type="cellIs" dxfId="2428" priority="52" operator="equal">
      <formula>"Options"</formula>
    </cfRule>
  </conditionalFormatting>
  <conditionalFormatting sqref="C14">
    <cfRule type="cellIs" dxfId="2427" priority="53" operator="equal">
      <formula>"Consumables"</formula>
    </cfRule>
  </conditionalFormatting>
  <conditionalFormatting sqref="C14">
    <cfRule type="cellIs" dxfId="2426" priority="54" operator="equal">
      <formula>"Accessories"</formula>
    </cfRule>
  </conditionalFormatting>
  <conditionalFormatting sqref="C14">
    <cfRule type="cellIs" dxfId="2425" priority="55" operator="equal">
      <formula>"Part Number"</formula>
    </cfRule>
  </conditionalFormatting>
  <conditionalFormatting sqref="C14">
    <cfRule type="cellIs" dxfId="2424" priority="56" operator="equal">
      <formula>"Description"</formula>
    </cfRule>
  </conditionalFormatting>
  <conditionalFormatting sqref="C14">
    <cfRule type="cellIs" dxfId="2423" priority="57" operator="equal">
      <formula>"MSRP"</formula>
    </cfRule>
  </conditionalFormatting>
  <conditionalFormatting sqref="C14">
    <cfRule type="cellIs" dxfId="2422" priority="58" operator="equal">
      <formula>"BSD Price"</formula>
    </cfRule>
  </conditionalFormatting>
  <conditionalFormatting sqref="C14">
    <cfRule type="cellIs" dxfId="2421" priority="59" operator="equal">
      <formula>"Yield"</formula>
    </cfRule>
  </conditionalFormatting>
  <conditionalFormatting sqref="C14">
    <cfRule type="cellIs" dxfId="2420" priority="60" operator="equal">
      <formula>"Net Cost Per Page"</formula>
    </cfRule>
  </conditionalFormatting>
  <conditionalFormatting sqref="D14:K14">
    <cfRule type="cellIs" dxfId="2419" priority="41" operator="equal">
      <formula>"Device"</formula>
    </cfRule>
  </conditionalFormatting>
  <conditionalFormatting sqref="D14:K14">
    <cfRule type="cellIs" dxfId="2418" priority="42" operator="equal">
      <formula>"Options"</formula>
    </cfRule>
  </conditionalFormatting>
  <conditionalFormatting sqref="D14:K14">
    <cfRule type="cellIs" dxfId="2417" priority="43" operator="equal">
      <formula>"Consumables"</formula>
    </cfRule>
  </conditionalFormatting>
  <conditionalFormatting sqref="D14:K14">
    <cfRule type="cellIs" dxfId="2416" priority="44" operator="equal">
      <formula>"Accessories"</formula>
    </cfRule>
  </conditionalFormatting>
  <conditionalFormatting sqref="D14:K14">
    <cfRule type="cellIs" dxfId="2415" priority="45" operator="equal">
      <formula>"Part Number"</formula>
    </cfRule>
  </conditionalFormatting>
  <conditionalFormatting sqref="D14:K14">
    <cfRule type="cellIs" dxfId="2414" priority="46" operator="equal">
      <formula>"Description"</formula>
    </cfRule>
  </conditionalFormatting>
  <conditionalFormatting sqref="D14:K14">
    <cfRule type="cellIs" dxfId="2413" priority="47" operator="equal">
      <formula>"MSRP"</formula>
    </cfRule>
  </conditionalFormatting>
  <conditionalFormatting sqref="D14:K14">
    <cfRule type="cellIs" dxfId="2412" priority="48" operator="equal">
      <formula>"BSD Price"</formula>
    </cfRule>
  </conditionalFormatting>
  <conditionalFormatting sqref="D14:K14">
    <cfRule type="cellIs" dxfId="2411" priority="49" operator="equal">
      <formula>"Yield"</formula>
    </cfRule>
  </conditionalFormatting>
  <conditionalFormatting sqref="D14:K14">
    <cfRule type="cellIs" dxfId="2410" priority="50" operator="equal">
      <formula>"Net Cost Per Page"</formula>
    </cfRule>
  </conditionalFormatting>
  <conditionalFormatting sqref="C22">
    <cfRule type="cellIs" dxfId="2409" priority="31" operator="equal">
      <formula>"Device"</formula>
    </cfRule>
  </conditionalFormatting>
  <conditionalFormatting sqref="C22">
    <cfRule type="cellIs" dxfId="2408" priority="32" operator="equal">
      <formula>"Options"</formula>
    </cfRule>
  </conditionalFormatting>
  <conditionalFormatting sqref="C22">
    <cfRule type="cellIs" dxfId="2407" priority="33" operator="equal">
      <formula>"Consumables"</formula>
    </cfRule>
  </conditionalFormatting>
  <conditionalFormatting sqref="C22">
    <cfRule type="cellIs" dxfId="2406" priority="34" operator="equal">
      <formula>"Accessories"</formula>
    </cfRule>
  </conditionalFormatting>
  <conditionalFormatting sqref="C22">
    <cfRule type="cellIs" dxfId="2405" priority="35" operator="equal">
      <formula>"Part Number"</formula>
    </cfRule>
  </conditionalFormatting>
  <conditionalFormatting sqref="C22">
    <cfRule type="cellIs" dxfId="2404" priority="36" operator="equal">
      <formula>"Description"</formula>
    </cfRule>
  </conditionalFormatting>
  <conditionalFormatting sqref="C22">
    <cfRule type="cellIs" dxfId="2403" priority="37" operator="equal">
      <formula>"MSRP"</formula>
    </cfRule>
  </conditionalFormatting>
  <conditionalFormatting sqref="C22">
    <cfRule type="cellIs" dxfId="2402" priority="38" operator="equal">
      <formula>"BSD Price"</formula>
    </cfRule>
  </conditionalFormatting>
  <conditionalFormatting sqref="C22">
    <cfRule type="cellIs" dxfId="2401" priority="39" operator="equal">
      <formula>"Yield"</formula>
    </cfRule>
  </conditionalFormatting>
  <conditionalFormatting sqref="C22">
    <cfRule type="cellIs" dxfId="2400" priority="40" operator="equal">
      <formula>"Net Cost Per Page"</formula>
    </cfRule>
  </conditionalFormatting>
  <conditionalFormatting sqref="D22:K22">
    <cfRule type="cellIs" dxfId="2399" priority="21" operator="equal">
      <formula>"Device"</formula>
    </cfRule>
  </conditionalFormatting>
  <conditionalFormatting sqref="D22:K22">
    <cfRule type="cellIs" dxfId="2398" priority="22" operator="equal">
      <formula>"Options"</formula>
    </cfRule>
  </conditionalFormatting>
  <conditionalFormatting sqref="D22:K22">
    <cfRule type="cellIs" dxfId="2397" priority="23" operator="equal">
      <formula>"Consumables"</formula>
    </cfRule>
  </conditionalFormatting>
  <conditionalFormatting sqref="D22:K22">
    <cfRule type="cellIs" dxfId="2396" priority="24" operator="equal">
      <formula>"Accessories"</formula>
    </cfRule>
  </conditionalFormatting>
  <conditionalFormatting sqref="D22:K22">
    <cfRule type="cellIs" dxfId="2395" priority="25" operator="equal">
      <formula>"Part Number"</formula>
    </cfRule>
  </conditionalFormatting>
  <conditionalFormatting sqref="D22:K22">
    <cfRule type="cellIs" dxfId="2394" priority="26" operator="equal">
      <formula>"Description"</formula>
    </cfRule>
  </conditionalFormatting>
  <conditionalFormatting sqref="D22:K22">
    <cfRule type="cellIs" dxfId="2393" priority="27" operator="equal">
      <formula>"MSRP"</formula>
    </cfRule>
  </conditionalFormatting>
  <conditionalFormatting sqref="D22:K22">
    <cfRule type="cellIs" dxfId="2392" priority="28" operator="equal">
      <formula>"BSD Price"</formula>
    </cfRule>
  </conditionalFormatting>
  <conditionalFormatting sqref="D22:K22">
    <cfRule type="cellIs" dxfId="2391" priority="29" operator="equal">
      <formula>"Yield"</formula>
    </cfRule>
  </conditionalFormatting>
  <conditionalFormatting sqref="D22:K22">
    <cfRule type="cellIs" dxfId="2390" priority="30" operator="equal">
      <formula>"Net Cost Per Page"</formula>
    </cfRule>
  </conditionalFormatting>
  <conditionalFormatting sqref="D43:F43">
    <cfRule type="cellIs" dxfId="2389" priority="11" operator="equal">
      <formula>"Device"</formula>
    </cfRule>
  </conditionalFormatting>
  <conditionalFormatting sqref="D43:F43">
    <cfRule type="cellIs" dxfId="2388" priority="12" operator="equal">
      <formula>"Options"</formula>
    </cfRule>
  </conditionalFormatting>
  <conditionalFormatting sqref="D43:F43">
    <cfRule type="cellIs" dxfId="2387" priority="13" operator="equal">
      <formula>"Consumables"</formula>
    </cfRule>
  </conditionalFormatting>
  <conditionalFormatting sqref="D43:F43">
    <cfRule type="cellIs" dxfId="2386" priority="14" operator="equal">
      <formula>"Accessories"</formula>
    </cfRule>
  </conditionalFormatting>
  <conditionalFormatting sqref="D43:F43">
    <cfRule type="cellIs" dxfId="2385" priority="15" operator="equal">
      <formula>"Part Number"</formula>
    </cfRule>
  </conditionalFormatting>
  <conditionalFormatting sqref="D43:F43">
    <cfRule type="cellIs" dxfId="2384" priority="16" operator="equal">
      <formula>"Description"</formula>
    </cfRule>
  </conditionalFormatting>
  <conditionalFormatting sqref="D43:F43">
    <cfRule type="cellIs" dxfId="2383" priority="17" operator="equal">
      <formula>"MSRP"</formula>
    </cfRule>
  </conditionalFormatting>
  <conditionalFormatting sqref="D43:F43">
    <cfRule type="cellIs" dxfId="2382" priority="18" operator="equal">
      <formula>"BSD Price"</formula>
    </cfRule>
  </conditionalFormatting>
  <conditionalFormatting sqref="D43:F43">
    <cfRule type="cellIs" dxfId="2381" priority="19" operator="equal">
      <formula>"Yield"</formula>
    </cfRule>
  </conditionalFormatting>
  <conditionalFormatting sqref="D43:F43">
    <cfRule type="cellIs" dxfId="2380" priority="20" operator="equal">
      <formula>"Net Cost Per Page"</formula>
    </cfRule>
  </conditionalFormatting>
  <conditionalFormatting sqref="D47:F47">
    <cfRule type="cellIs" dxfId="2379" priority="1" operator="equal">
      <formula>"Device"</formula>
    </cfRule>
  </conditionalFormatting>
  <conditionalFormatting sqref="D47:F47">
    <cfRule type="cellIs" dxfId="2378" priority="2" operator="equal">
      <formula>"Options"</formula>
    </cfRule>
  </conditionalFormatting>
  <conditionalFormatting sqref="D47:F47">
    <cfRule type="cellIs" dxfId="2377" priority="3" operator="equal">
      <formula>"Consumables"</formula>
    </cfRule>
  </conditionalFormatting>
  <conditionalFormatting sqref="D47:F47">
    <cfRule type="cellIs" dxfId="2376" priority="4" operator="equal">
      <formula>"Accessories"</formula>
    </cfRule>
  </conditionalFormatting>
  <conditionalFormatting sqref="D47:F47">
    <cfRule type="cellIs" dxfId="2375" priority="5" operator="equal">
      <formula>"Part Number"</formula>
    </cfRule>
  </conditionalFormatting>
  <conditionalFormatting sqref="D47:F47">
    <cfRule type="cellIs" dxfId="2374" priority="6" operator="equal">
      <formula>"Description"</formula>
    </cfRule>
  </conditionalFormatting>
  <conditionalFormatting sqref="D47:F47">
    <cfRule type="cellIs" dxfId="2373" priority="7" operator="equal">
      <formula>"MSRP"</formula>
    </cfRule>
  </conditionalFormatting>
  <conditionalFormatting sqref="D47:F47">
    <cfRule type="cellIs" dxfId="2372" priority="8" operator="equal">
      <formula>"BSD Price"</formula>
    </cfRule>
  </conditionalFormatting>
  <conditionalFormatting sqref="D47:F47">
    <cfRule type="cellIs" dxfId="2371" priority="9" operator="equal">
      <formula>"Yield"</formula>
    </cfRule>
  </conditionalFormatting>
  <conditionalFormatting sqref="D47:F47">
    <cfRule type="cellIs" dxfId="2370" priority="10" operator="equal">
      <formula>"Net Cost Per Page"</formula>
    </cfRule>
  </conditionalFormatting>
  <pageMargins left="0.7" right="0.7" top="0.75" bottom="0.75" header="0.3" footer="0.3"/>
  <pageSetup scale="50"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15"/>
  <sheetViews>
    <sheetView zoomScale="85" zoomScaleNormal="85" workbookViewId="0">
      <pane ySplit="11" topLeftCell="A12" activePane="bottomLeft" state="frozen"/>
      <selection pane="bottomLeft" activeCell="B11" sqref="B10:B11"/>
    </sheetView>
  </sheetViews>
  <sheetFormatPr defaultColWidth="14.44140625" defaultRowHeight="15.75" customHeight="1"/>
  <cols>
    <col min="1" max="1" width="14.44140625" style="350"/>
    <col min="2" max="2" width="69.5546875" style="336" customWidth="1"/>
    <col min="3" max="3" width="14.44140625" style="350"/>
    <col min="4" max="5" width="14.44140625" style="413"/>
    <col min="6" max="6" width="14.44140625" style="414"/>
    <col min="7" max="7" width="14.44140625" style="350"/>
    <col min="8" max="8" width="16.21875" style="350" customWidth="1"/>
    <col min="9" max="9" width="10.21875" style="350" customWidth="1"/>
    <col min="10" max="11" width="14.44140625" style="350"/>
    <col min="12" max="16384" width="14.44140625" style="336"/>
  </cols>
  <sheetData>
    <row r="1" spans="1:22" ht="13.2">
      <c r="A1" s="332"/>
      <c r="B1" s="333"/>
      <c r="C1" s="334"/>
      <c r="D1" s="398"/>
      <c r="E1" s="398"/>
      <c r="F1" s="399"/>
      <c r="G1" s="332"/>
      <c r="H1" s="370"/>
      <c r="I1" s="332"/>
      <c r="J1" s="332"/>
      <c r="K1" s="332"/>
      <c r="L1" s="333"/>
      <c r="M1" s="333"/>
      <c r="N1" s="333"/>
      <c r="O1" s="333"/>
      <c r="P1" s="333"/>
      <c r="Q1" s="333"/>
      <c r="R1" s="333"/>
      <c r="S1" s="333"/>
      <c r="T1" s="333"/>
      <c r="U1" s="333"/>
      <c r="V1" s="333"/>
    </row>
    <row r="2" spans="1:22" ht="13.2">
      <c r="A2" s="332"/>
      <c r="B2" s="333"/>
      <c r="C2" s="334"/>
      <c r="D2" s="398"/>
      <c r="E2" s="398"/>
      <c r="F2" s="399"/>
      <c r="G2" s="332"/>
      <c r="H2" s="370"/>
      <c r="I2" s="332"/>
      <c r="J2" s="332"/>
      <c r="K2" s="332"/>
      <c r="L2" s="333"/>
      <c r="M2" s="333"/>
      <c r="N2" s="333"/>
      <c r="O2" s="333"/>
      <c r="P2" s="333"/>
      <c r="Q2" s="333"/>
      <c r="R2" s="333"/>
      <c r="S2" s="333"/>
      <c r="T2" s="333"/>
      <c r="U2" s="333"/>
      <c r="V2" s="333"/>
    </row>
    <row r="3" spans="1:22" ht="12.75" customHeight="1">
      <c r="A3" s="332"/>
      <c r="B3" s="333"/>
      <c r="C3" s="334"/>
      <c r="D3" s="398"/>
      <c r="E3" s="398"/>
      <c r="F3" s="399"/>
      <c r="G3" s="334"/>
      <c r="H3" s="371"/>
      <c r="I3" s="334"/>
      <c r="J3" s="332"/>
      <c r="K3" s="332"/>
      <c r="L3" s="333"/>
      <c r="M3" s="333"/>
      <c r="N3" s="333"/>
      <c r="O3" s="333"/>
      <c r="P3" s="333"/>
      <c r="Q3" s="333"/>
      <c r="R3" s="333"/>
      <c r="S3" s="333"/>
    </row>
    <row r="4" spans="1:22" ht="12.75" customHeight="1">
      <c r="A4" s="332"/>
      <c r="B4" s="333"/>
      <c r="C4" s="334"/>
      <c r="D4" s="398"/>
      <c r="E4" s="398"/>
      <c r="F4" s="399"/>
      <c r="G4" s="334"/>
      <c r="H4" s="371"/>
      <c r="I4" s="334"/>
      <c r="J4" s="332"/>
      <c r="K4" s="332"/>
      <c r="L4" s="333"/>
      <c r="M4" s="333"/>
      <c r="N4" s="333"/>
      <c r="O4" s="333"/>
      <c r="P4" s="333"/>
      <c r="Q4" s="333"/>
      <c r="R4" s="333"/>
      <c r="S4" s="333"/>
    </row>
    <row r="5" spans="1:22" ht="12.75" customHeight="1">
      <c r="A5" s="337"/>
      <c r="B5" s="377"/>
      <c r="C5" s="378"/>
      <c r="D5" s="398"/>
      <c r="E5" s="398"/>
      <c r="F5" s="399"/>
      <c r="G5" s="334"/>
      <c r="H5" s="371"/>
      <c r="I5" s="334"/>
      <c r="J5" s="332"/>
      <c r="K5" s="332"/>
      <c r="L5" s="333"/>
      <c r="M5" s="333"/>
      <c r="N5" s="333"/>
      <c r="O5" s="333"/>
      <c r="P5" s="333"/>
      <c r="Q5" s="333"/>
      <c r="R5" s="333"/>
      <c r="S5" s="333"/>
    </row>
    <row r="6" spans="1:22" ht="12.75" customHeight="1">
      <c r="A6" s="332"/>
      <c r="B6" s="377"/>
      <c r="C6" s="378"/>
      <c r="D6" s="398"/>
      <c r="E6" s="398"/>
      <c r="F6" s="399"/>
      <c r="G6" s="334"/>
      <c r="H6" s="371"/>
      <c r="I6" s="334"/>
      <c r="J6" s="332"/>
      <c r="K6" s="332"/>
      <c r="L6" s="333"/>
      <c r="M6" s="333"/>
      <c r="N6" s="333"/>
      <c r="O6" s="333"/>
      <c r="P6" s="333"/>
      <c r="Q6" s="333"/>
      <c r="R6" s="333"/>
      <c r="S6" s="333"/>
    </row>
    <row r="7" spans="1:22" ht="12.75" customHeight="1">
      <c r="A7" s="332"/>
      <c r="B7" s="377"/>
      <c r="C7" s="400"/>
      <c r="D7" s="398"/>
      <c r="E7" s="398"/>
      <c r="F7" s="399"/>
      <c r="G7" s="332"/>
      <c r="H7" s="337"/>
      <c r="I7" s="332"/>
      <c r="J7" s="332"/>
      <c r="K7" s="332"/>
      <c r="L7" s="333"/>
      <c r="M7" s="333"/>
      <c r="N7" s="333"/>
      <c r="O7" s="333"/>
      <c r="P7" s="333"/>
      <c r="Q7" s="333"/>
      <c r="R7" s="333"/>
      <c r="S7" s="333"/>
    </row>
    <row r="8" spans="1:22" ht="12.75" customHeight="1">
      <c r="A8" s="332"/>
      <c r="B8" s="377"/>
      <c r="C8" s="334"/>
      <c r="D8" s="398"/>
      <c r="E8" s="398"/>
      <c r="F8" s="399"/>
      <c r="G8" s="332"/>
      <c r="H8" s="337"/>
      <c r="I8" s="332"/>
      <c r="J8" s="332"/>
      <c r="K8" s="332"/>
      <c r="L8" s="333"/>
      <c r="M8" s="333"/>
      <c r="N8" s="333"/>
      <c r="O8" s="333"/>
      <c r="P8" s="333"/>
      <c r="Q8" s="333"/>
      <c r="R8" s="333"/>
      <c r="S8" s="333"/>
    </row>
    <row r="9" spans="1:22" ht="39" customHeight="1" thickBot="1">
      <c r="A9" s="332"/>
      <c r="B9" s="333"/>
      <c r="C9" s="334"/>
      <c r="D9" s="398"/>
      <c r="E9" s="398"/>
      <c r="F9" s="399"/>
      <c r="G9" s="332"/>
      <c r="H9" s="370"/>
      <c r="I9" s="332"/>
      <c r="J9" s="332"/>
      <c r="K9" s="332"/>
      <c r="L9" s="333"/>
      <c r="M9" s="333"/>
      <c r="N9" s="333"/>
      <c r="O9" s="333"/>
      <c r="P9" s="333"/>
      <c r="Q9" s="333"/>
      <c r="R9" s="333"/>
      <c r="S9" s="333"/>
      <c r="T9" s="333"/>
      <c r="U9" s="333"/>
      <c r="V9" s="333"/>
    </row>
    <row r="10" spans="1:22" ht="41.25" customHeight="1" thickBot="1">
      <c r="A10" s="227" t="s">
        <v>9</v>
      </c>
      <c r="B10" s="228" t="s">
        <v>4081</v>
      </c>
      <c r="C10" s="229"/>
      <c r="D10" s="230"/>
      <c r="E10" s="230"/>
      <c r="F10" s="231"/>
      <c r="G10" s="232"/>
      <c r="H10" s="233"/>
      <c r="I10" s="232"/>
      <c r="J10" s="232"/>
      <c r="K10" s="232"/>
      <c r="L10" s="338"/>
      <c r="M10" s="338"/>
      <c r="N10" s="338"/>
      <c r="O10" s="338"/>
      <c r="P10" s="338"/>
      <c r="Q10" s="338"/>
    </row>
    <row r="11" spans="1:22" ht="46.8">
      <c r="A11" s="235" t="s">
        <v>10</v>
      </c>
      <c r="B11" s="269" t="s">
        <v>11</v>
      </c>
      <c r="C11" s="270" t="s">
        <v>2</v>
      </c>
      <c r="D11" s="237" t="s">
        <v>4122</v>
      </c>
      <c r="E11" s="237" t="s">
        <v>4239</v>
      </c>
      <c r="F11" s="401" t="s">
        <v>4240</v>
      </c>
      <c r="G11" s="237" t="s">
        <v>4125</v>
      </c>
      <c r="H11" s="237" t="s">
        <v>33</v>
      </c>
      <c r="I11" s="237" t="s">
        <v>4126</v>
      </c>
      <c r="J11" s="237" t="s">
        <v>4127</v>
      </c>
      <c r="K11" s="238" t="s">
        <v>4128</v>
      </c>
      <c r="L11" s="333"/>
      <c r="M11" s="333"/>
    </row>
    <row r="12" spans="1:22" ht="211.8" thickBot="1">
      <c r="A12" s="239" t="s">
        <v>4082</v>
      </c>
      <c r="B12" s="240" t="s">
        <v>4111</v>
      </c>
      <c r="C12" s="242">
        <v>11663.33</v>
      </c>
      <c r="D12" s="242">
        <v>6764.7313999999997</v>
      </c>
      <c r="E12" s="242">
        <f>C12-D12</f>
        <v>4898.5986000000003</v>
      </c>
      <c r="F12" s="243">
        <f>E12/C12</f>
        <v>0.42000000000000004</v>
      </c>
      <c r="G12" s="244"/>
      <c r="H12" s="245"/>
      <c r="I12" s="242">
        <v>250</v>
      </c>
      <c r="J12" s="242">
        <v>200</v>
      </c>
      <c r="K12" s="246">
        <v>169</v>
      </c>
      <c r="L12" s="333"/>
      <c r="M12" s="333"/>
    </row>
    <row r="13" spans="1:22" ht="13.8" thickBot="1">
      <c r="A13" s="332"/>
      <c r="B13" s="333"/>
      <c r="C13" s="334"/>
      <c r="D13" s="398"/>
      <c r="E13" s="398"/>
      <c r="F13" s="399"/>
      <c r="G13" s="332"/>
      <c r="H13" s="337"/>
      <c r="I13" s="332"/>
      <c r="J13" s="332"/>
      <c r="K13" s="332"/>
      <c r="L13" s="333"/>
      <c r="M13" s="333"/>
    </row>
    <row r="14" spans="1:22" ht="46.8">
      <c r="A14" s="340" t="s">
        <v>10</v>
      </c>
      <c r="B14" s="341" t="s">
        <v>14</v>
      </c>
      <c r="C14" s="270" t="s">
        <v>2</v>
      </c>
      <c r="D14" s="237" t="s">
        <v>4122</v>
      </c>
      <c r="E14" s="237" t="s">
        <v>4239</v>
      </c>
      <c r="F14" s="401" t="s">
        <v>4240</v>
      </c>
      <c r="G14" s="237" t="s">
        <v>4125</v>
      </c>
      <c r="H14" s="237" t="s">
        <v>33</v>
      </c>
      <c r="I14" s="237" t="s">
        <v>4126</v>
      </c>
      <c r="J14" s="237" t="s">
        <v>4127</v>
      </c>
      <c r="K14" s="238" t="s">
        <v>4128</v>
      </c>
      <c r="L14" s="338"/>
      <c r="M14" s="338"/>
    </row>
    <row r="15" spans="1:22" ht="13.2">
      <c r="A15" s="342" t="s">
        <v>4069</v>
      </c>
      <c r="B15" s="343" t="s">
        <v>21</v>
      </c>
      <c r="C15" s="344">
        <v>317.14</v>
      </c>
      <c r="D15" s="402">
        <v>253.71199999999999</v>
      </c>
      <c r="E15" s="403">
        <f>C15-D15</f>
        <v>63.427999999999997</v>
      </c>
      <c r="F15" s="363">
        <f>E15/C15</f>
        <v>0.2</v>
      </c>
      <c r="G15" s="345"/>
      <c r="H15" s="404"/>
      <c r="I15" s="254">
        <v>9</v>
      </c>
      <c r="J15" s="254">
        <v>7</v>
      </c>
      <c r="K15" s="316">
        <v>6</v>
      </c>
      <c r="L15" s="333"/>
      <c r="M15" s="333"/>
    </row>
    <row r="16" spans="1:22" ht="13.2">
      <c r="A16" s="342" t="s">
        <v>4070</v>
      </c>
      <c r="B16" s="343" t="s">
        <v>92</v>
      </c>
      <c r="C16" s="344">
        <v>634.29</v>
      </c>
      <c r="D16" s="402">
        <v>507.43200000000002</v>
      </c>
      <c r="E16" s="403">
        <f t="shared" ref="E16:E20" si="0">C16-D16</f>
        <v>126.85799999999995</v>
      </c>
      <c r="F16" s="363">
        <f t="shared" ref="F16:F20" si="1">E16/C16</f>
        <v>0.19999999999999993</v>
      </c>
      <c r="G16" s="345"/>
      <c r="H16" s="404"/>
      <c r="I16" s="254">
        <v>19</v>
      </c>
      <c r="J16" s="254">
        <v>15</v>
      </c>
      <c r="K16" s="316">
        <v>13</v>
      </c>
      <c r="L16" s="333"/>
      <c r="M16" s="333"/>
    </row>
    <row r="17" spans="1:17" ht="13.2">
      <c r="A17" s="342" t="s">
        <v>4071</v>
      </c>
      <c r="B17" s="343" t="s">
        <v>99</v>
      </c>
      <c r="C17" s="344">
        <v>380</v>
      </c>
      <c r="D17" s="402">
        <v>304</v>
      </c>
      <c r="E17" s="403">
        <f t="shared" si="0"/>
        <v>76</v>
      </c>
      <c r="F17" s="363">
        <f t="shared" si="1"/>
        <v>0.2</v>
      </c>
      <c r="G17" s="345"/>
      <c r="H17" s="404"/>
      <c r="I17" s="254">
        <v>11</v>
      </c>
      <c r="J17" s="254">
        <v>9</v>
      </c>
      <c r="K17" s="316">
        <v>8</v>
      </c>
      <c r="L17" s="333"/>
      <c r="M17" s="333"/>
    </row>
    <row r="18" spans="1:17" ht="13.2">
      <c r="A18" s="342" t="s">
        <v>4072</v>
      </c>
      <c r="B18" s="343" t="s">
        <v>153</v>
      </c>
      <c r="C18" s="344">
        <v>190</v>
      </c>
      <c r="D18" s="402">
        <v>152</v>
      </c>
      <c r="E18" s="403">
        <f t="shared" si="0"/>
        <v>38</v>
      </c>
      <c r="F18" s="363">
        <f t="shared" si="1"/>
        <v>0.2</v>
      </c>
      <c r="G18" s="345"/>
      <c r="H18" s="404"/>
      <c r="I18" s="254">
        <v>6</v>
      </c>
      <c r="J18" s="254">
        <v>4</v>
      </c>
      <c r="K18" s="316">
        <v>4</v>
      </c>
      <c r="L18" s="333"/>
      <c r="M18" s="333"/>
    </row>
    <row r="19" spans="1:17" ht="13.2">
      <c r="A19" s="342" t="s">
        <v>4073</v>
      </c>
      <c r="B19" s="343" t="s">
        <v>103</v>
      </c>
      <c r="C19" s="344">
        <v>380</v>
      </c>
      <c r="D19" s="402">
        <v>304</v>
      </c>
      <c r="E19" s="403">
        <f t="shared" si="0"/>
        <v>76</v>
      </c>
      <c r="F19" s="363">
        <f t="shared" si="1"/>
        <v>0.2</v>
      </c>
      <c r="G19" s="345"/>
      <c r="H19" s="404"/>
      <c r="I19" s="254">
        <v>11</v>
      </c>
      <c r="J19" s="254">
        <v>9</v>
      </c>
      <c r="K19" s="316">
        <v>8</v>
      </c>
      <c r="L19" s="333"/>
      <c r="M19" s="333"/>
    </row>
    <row r="20" spans="1:17" ht="13.8" thickBot="1">
      <c r="A20" s="346" t="s">
        <v>4074</v>
      </c>
      <c r="B20" s="347" t="s">
        <v>97</v>
      </c>
      <c r="C20" s="348">
        <v>761.43</v>
      </c>
      <c r="D20" s="405">
        <v>609.14400000000001</v>
      </c>
      <c r="E20" s="406">
        <f t="shared" si="0"/>
        <v>152.28599999999994</v>
      </c>
      <c r="F20" s="366">
        <f t="shared" si="1"/>
        <v>0.19999999999999993</v>
      </c>
      <c r="G20" s="349"/>
      <c r="H20" s="407"/>
      <c r="I20" s="242">
        <v>23</v>
      </c>
      <c r="J20" s="242">
        <v>18</v>
      </c>
      <c r="K20" s="246">
        <v>15</v>
      </c>
      <c r="L20" s="333"/>
      <c r="M20" s="333"/>
    </row>
    <row r="21" spans="1:17" ht="15.6" thickBot="1">
      <c r="D21" s="398"/>
      <c r="E21" s="398"/>
      <c r="F21" s="399"/>
      <c r="G21" s="332"/>
      <c r="H21" s="370"/>
      <c r="I21" s="351"/>
      <c r="J21" s="352"/>
      <c r="K21" s="351"/>
      <c r="L21" s="351"/>
      <c r="M21" s="351"/>
      <c r="N21" s="351"/>
      <c r="O21" s="351"/>
      <c r="P21" s="351"/>
      <c r="Q21" s="351"/>
    </row>
    <row r="22" spans="1:17" ht="46.8">
      <c r="A22" s="340" t="s">
        <v>10</v>
      </c>
      <c r="B22" s="341" t="s">
        <v>24</v>
      </c>
      <c r="C22" s="270" t="s">
        <v>2</v>
      </c>
      <c r="D22" s="237" t="s">
        <v>4122</v>
      </c>
      <c r="E22" s="237" t="s">
        <v>4239</v>
      </c>
      <c r="F22" s="401" t="s">
        <v>4240</v>
      </c>
      <c r="G22" s="237" t="s">
        <v>4125</v>
      </c>
      <c r="H22" s="237" t="s">
        <v>33</v>
      </c>
      <c r="I22" s="237" t="s">
        <v>4126</v>
      </c>
      <c r="J22" s="237" t="s">
        <v>4127</v>
      </c>
      <c r="K22" s="238" t="s">
        <v>4128</v>
      </c>
      <c r="L22" s="333"/>
      <c r="M22" s="333"/>
      <c r="N22" s="333"/>
      <c r="O22" s="333"/>
      <c r="P22" s="333"/>
      <c r="Q22" s="333"/>
    </row>
    <row r="23" spans="1:17" ht="13.2">
      <c r="A23" s="342" t="s">
        <v>4075</v>
      </c>
      <c r="B23" s="343" t="s">
        <v>4076</v>
      </c>
      <c r="C23" s="344">
        <v>380</v>
      </c>
      <c r="D23" s="402">
        <v>304</v>
      </c>
      <c r="E23" s="403">
        <f>C23-D23</f>
        <v>76</v>
      </c>
      <c r="F23" s="363">
        <f>E23/C23</f>
        <v>0.2</v>
      </c>
      <c r="G23" s="345"/>
      <c r="H23" s="404"/>
      <c r="I23" s="254">
        <v>11</v>
      </c>
      <c r="J23" s="254">
        <v>9</v>
      </c>
      <c r="K23" s="316">
        <v>8</v>
      </c>
      <c r="L23" s="333"/>
      <c r="M23" s="333"/>
    </row>
    <row r="24" spans="1:17" ht="13.2">
      <c r="A24" s="342" t="s">
        <v>994</v>
      </c>
      <c r="B24" s="343" t="s">
        <v>4077</v>
      </c>
      <c r="C24" s="344">
        <v>62.86</v>
      </c>
      <c r="D24" s="402">
        <v>50.288000000000004</v>
      </c>
      <c r="E24" s="403">
        <f t="shared" ref="E24:E39" si="2">C24-D24</f>
        <v>12.571999999999996</v>
      </c>
      <c r="F24" s="363">
        <f t="shared" ref="F24:F39" si="3">E24/C24</f>
        <v>0.19999999999999993</v>
      </c>
      <c r="G24" s="345"/>
      <c r="H24" s="404"/>
      <c r="I24" s="254">
        <v>2</v>
      </c>
      <c r="J24" s="254">
        <v>1</v>
      </c>
      <c r="K24" s="316">
        <v>1</v>
      </c>
      <c r="L24" s="333"/>
      <c r="M24" s="333"/>
    </row>
    <row r="25" spans="1:17" ht="13.2">
      <c r="A25" s="342" t="s">
        <v>1010</v>
      </c>
      <c r="B25" s="343" t="s">
        <v>30</v>
      </c>
      <c r="C25" s="344">
        <v>75.709999999999994</v>
      </c>
      <c r="D25" s="402">
        <v>60.567999999999998</v>
      </c>
      <c r="E25" s="403">
        <f t="shared" si="2"/>
        <v>15.141999999999996</v>
      </c>
      <c r="F25" s="363">
        <f t="shared" si="3"/>
        <v>0.19999999999999996</v>
      </c>
      <c r="G25" s="345"/>
      <c r="H25" s="404"/>
      <c r="I25" s="254">
        <v>2</v>
      </c>
      <c r="J25" s="254">
        <v>2</v>
      </c>
      <c r="K25" s="316">
        <v>2</v>
      </c>
      <c r="L25" s="333"/>
      <c r="M25" s="333"/>
    </row>
    <row r="26" spans="1:17" ht="13.2">
      <c r="A26" s="342" t="s">
        <v>4052</v>
      </c>
      <c r="B26" s="343" t="s">
        <v>4053</v>
      </c>
      <c r="C26" s="344">
        <v>226.85</v>
      </c>
      <c r="D26" s="402">
        <v>181.48000000000002</v>
      </c>
      <c r="E26" s="403">
        <f t="shared" si="2"/>
        <v>45.369999999999976</v>
      </c>
      <c r="F26" s="363">
        <f t="shared" si="3"/>
        <v>0.1999999999999999</v>
      </c>
      <c r="G26" s="345"/>
      <c r="H26" s="404"/>
      <c r="I26" s="254">
        <v>7</v>
      </c>
      <c r="J26" s="254">
        <v>5</v>
      </c>
      <c r="K26" s="316">
        <v>5</v>
      </c>
      <c r="L26" s="333"/>
      <c r="M26" s="333"/>
    </row>
    <row r="27" spans="1:17" ht="13.2">
      <c r="A27" s="342" t="s">
        <v>851</v>
      </c>
      <c r="B27" s="343" t="s">
        <v>4054</v>
      </c>
      <c r="C27" s="344">
        <v>434.29</v>
      </c>
      <c r="D27" s="402">
        <v>347.43200000000002</v>
      </c>
      <c r="E27" s="403">
        <f t="shared" si="2"/>
        <v>86.858000000000004</v>
      </c>
      <c r="F27" s="363">
        <f t="shared" si="3"/>
        <v>0.2</v>
      </c>
      <c r="G27" s="345"/>
      <c r="H27" s="404"/>
      <c r="I27" s="254">
        <v>13</v>
      </c>
      <c r="J27" s="254">
        <v>10</v>
      </c>
      <c r="K27" s="316">
        <v>9</v>
      </c>
      <c r="L27" s="333"/>
      <c r="M27" s="333"/>
    </row>
    <row r="28" spans="1:17" ht="13.2">
      <c r="A28" s="342" t="s">
        <v>853</v>
      </c>
      <c r="B28" s="343" t="s">
        <v>4055</v>
      </c>
      <c r="C28" s="344">
        <v>645.71</v>
      </c>
      <c r="D28" s="402">
        <v>516.5680000000001</v>
      </c>
      <c r="E28" s="403">
        <f t="shared" si="2"/>
        <v>129.14199999999994</v>
      </c>
      <c r="F28" s="363">
        <f t="shared" si="3"/>
        <v>0.1999999999999999</v>
      </c>
      <c r="G28" s="345"/>
      <c r="H28" s="404"/>
      <c r="I28" s="254">
        <v>19</v>
      </c>
      <c r="J28" s="254">
        <v>15</v>
      </c>
      <c r="K28" s="316">
        <v>13</v>
      </c>
      <c r="L28" s="333"/>
      <c r="M28" s="333"/>
    </row>
    <row r="29" spans="1:17" ht="13.2">
      <c r="A29" s="342" t="s">
        <v>855</v>
      </c>
      <c r="B29" s="343" t="s">
        <v>4056</v>
      </c>
      <c r="C29" s="344">
        <v>227.14</v>
      </c>
      <c r="D29" s="402">
        <v>181.71199999999999</v>
      </c>
      <c r="E29" s="403">
        <f t="shared" si="2"/>
        <v>45.427999999999997</v>
      </c>
      <c r="F29" s="363">
        <f t="shared" si="3"/>
        <v>0.2</v>
      </c>
      <c r="G29" s="345"/>
      <c r="H29" s="404"/>
      <c r="I29" s="254">
        <v>7</v>
      </c>
      <c r="J29" s="254">
        <v>5</v>
      </c>
      <c r="K29" s="316">
        <v>5</v>
      </c>
      <c r="L29" s="333"/>
      <c r="M29" s="333"/>
    </row>
    <row r="30" spans="1:17" ht="13.2">
      <c r="A30" s="342" t="s">
        <v>1334</v>
      </c>
      <c r="B30" s="343" t="s">
        <v>1566</v>
      </c>
      <c r="C30" s="344">
        <v>288.57</v>
      </c>
      <c r="D30" s="402">
        <v>230.85599999999999</v>
      </c>
      <c r="E30" s="403">
        <f t="shared" si="2"/>
        <v>57.713999999999999</v>
      </c>
      <c r="F30" s="363">
        <f t="shared" si="3"/>
        <v>0.2</v>
      </c>
      <c r="G30" s="345"/>
      <c r="H30" s="404"/>
      <c r="I30" s="254">
        <v>9</v>
      </c>
      <c r="J30" s="254">
        <v>7</v>
      </c>
      <c r="K30" s="316">
        <v>6</v>
      </c>
      <c r="L30" s="333"/>
      <c r="M30" s="333"/>
    </row>
    <row r="31" spans="1:17" ht="13.2">
      <c r="A31" s="342" t="s">
        <v>1336</v>
      </c>
      <c r="B31" s="343" t="s">
        <v>1564</v>
      </c>
      <c r="C31" s="344">
        <v>288.57</v>
      </c>
      <c r="D31" s="402">
        <v>230.85599999999999</v>
      </c>
      <c r="E31" s="403">
        <f t="shared" si="2"/>
        <v>57.713999999999999</v>
      </c>
      <c r="F31" s="363">
        <f t="shared" si="3"/>
        <v>0.2</v>
      </c>
      <c r="G31" s="345"/>
      <c r="H31" s="404"/>
      <c r="I31" s="254">
        <v>9</v>
      </c>
      <c r="J31" s="254">
        <v>7</v>
      </c>
      <c r="K31" s="316">
        <v>6</v>
      </c>
      <c r="L31" s="333"/>
      <c r="M31" s="333"/>
    </row>
    <row r="32" spans="1:17" ht="13.2">
      <c r="A32" s="342" t="s">
        <v>1338</v>
      </c>
      <c r="B32" s="343" t="s">
        <v>1562</v>
      </c>
      <c r="C32" s="344">
        <v>288.57</v>
      </c>
      <c r="D32" s="402">
        <v>230.85599999999999</v>
      </c>
      <c r="E32" s="403">
        <f t="shared" si="2"/>
        <v>57.713999999999999</v>
      </c>
      <c r="F32" s="363">
        <f t="shared" si="3"/>
        <v>0.2</v>
      </c>
      <c r="G32" s="345"/>
      <c r="H32" s="404"/>
      <c r="I32" s="254">
        <v>9</v>
      </c>
      <c r="J32" s="254">
        <v>7</v>
      </c>
      <c r="K32" s="316">
        <v>6</v>
      </c>
      <c r="L32" s="333"/>
      <c r="M32" s="333"/>
    </row>
    <row r="33" spans="1:22" ht="13.2">
      <c r="A33" s="342" t="s">
        <v>1340</v>
      </c>
      <c r="B33" s="343" t="s">
        <v>1567</v>
      </c>
      <c r="C33" s="344">
        <v>288.57</v>
      </c>
      <c r="D33" s="402">
        <v>230.85599999999999</v>
      </c>
      <c r="E33" s="403">
        <f t="shared" si="2"/>
        <v>57.713999999999999</v>
      </c>
      <c r="F33" s="363">
        <f t="shared" si="3"/>
        <v>0.2</v>
      </c>
      <c r="G33" s="345"/>
      <c r="H33" s="404"/>
      <c r="I33" s="254">
        <v>9</v>
      </c>
      <c r="J33" s="254">
        <v>7</v>
      </c>
      <c r="K33" s="316">
        <v>6</v>
      </c>
      <c r="L33" s="333"/>
      <c r="M33" s="333"/>
    </row>
    <row r="34" spans="1:22" ht="13.2">
      <c r="A34" s="342" t="s">
        <v>397</v>
      </c>
      <c r="B34" s="343" t="s">
        <v>1573</v>
      </c>
      <c r="C34" s="344">
        <v>90</v>
      </c>
      <c r="D34" s="402">
        <v>72</v>
      </c>
      <c r="E34" s="403">
        <f t="shared" si="2"/>
        <v>18</v>
      </c>
      <c r="F34" s="363">
        <f t="shared" si="3"/>
        <v>0.2</v>
      </c>
      <c r="G34" s="345"/>
      <c r="H34" s="404"/>
      <c r="I34" s="254">
        <v>3</v>
      </c>
      <c r="J34" s="254">
        <v>2</v>
      </c>
      <c r="K34" s="316">
        <v>2</v>
      </c>
      <c r="L34" s="333"/>
      <c r="M34" s="333"/>
    </row>
    <row r="35" spans="1:22" ht="13.2">
      <c r="A35" s="342" t="s">
        <v>389</v>
      </c>
      <c r="B35" s="343" t="s">
        <v>1569</v>
      </c>
      <c r="C35" s="344">
        <v>90</v>
      </c>
      <c r="D35" s="402">
        <v>72</v>
      </c>
      <c r="E35" s="403">
        <f t="shared" si="2"/>
        <v>18</v>
      </c>
      <c r="F35" s="363">
        <f t="shared" si="3"/>
        <v>0.2</v>
      </c>
      <c r="G35" s="345"/>
      <c r="H35" s="404"/>
      <c r="I35" s="254">
        <v>3</v>
      </c>
      <c r="J35" s="254">
        <v>2</v>
      </c>
      <c r="K35" s="316">
        <v>2</v>
      </c>
      <c r="L35" s="333"/>
      <c r="M35" s="333"/>
    </row>
    <row r="36" spans="1:22" ht="13.2">
      <c r="A36" s="342" t="s">
        <v>2631</v>
      </c>
      <c r="B36" s="343" t="s">
        <v>4057</v>
      </c>
      <c r="C36" s="344">
        <v>570</v>
      </c>
      <c r="D36" s="402">
        <v>456</v>
      </c>
      <c r="E36" s="403">
        <f t="shared" si="2"/>
        <v>114</v>
      </c>
      <c r="F36" s="363">
        <f t="shared" si="3"/>
        <v>0.2</v>
      </c>
      <c r="G36" s="345"/>
      <c r="H36" s="404"/>
      <c r="I36" s="254">
        <v>17</v>
      </c>
      <c r="J36" s="254">
        <v>13</v>
      </c>
      <c r="K36" s="316">
        <v>11</v>
      </c>
      <c r="L36" s="333"/>
      <c r="M36" s="333"/>
    </row>
    <row r="37" spans="1:22" ht="13.2">
      <c r="A37" s="342" t="s">
        <v>3989</v>
      </c>
      <c r="B37" s="343" t="s">
        <v>3990</v>
      </c>
      <c r="C37" s="344">
        <v>62.86</v>
      </c>
      <c r="D37" s="402">
        <v>50.288000000000004</v>
      </c>
      <c r="E37" s="403">
        <f t="shared" si="2"/>
        <v>12.571999999999996</v>
      </c>
      <c r="F37" s="363">
        <f t="shared" si="3"/>
        <v>0.19999999999999993</v>
      </c>
      <c r="G37" s="345"/>
      <c r="H37" s="404"/>
      <c r="I37" s="254">
        <v>2</v>
      </c>
      <c r="J37" s="254">
        <v>1</v>
      </c>
      <c r="K37" s="316">
        <v>1</v>
      </c>
      <c r="L37" s="333"/>
      <c r="M37" s="333"/>
    </row>
    <row r="38" spans="1:22" ht="13.2">
      <c r="A38" s="342">
        <v>1021231</v>
      </c>
      <c r="B38" s="343" t="s">
        <v>4058</v>
      </c>
      <c r="C38" s="344">
        <v>28.557142857142857</v>
      </c>
      <c r="D38" s="402">
        <v>22.845714285714287</v>
      </c>
      <c r="E38" s="403">
        <f t="shared" si="2"/>
        <v>5.71142857142857</v>
      </c>
      <c r="F38" s="363">
        <f t="shared" si="3"/>
        <v>0.19999999999999996</v>
      </c>
      <c r="G38" s="345"/>
      <c r="H38" s="404"/>
      <c r="I38" s="254">
        <v>1</v>
      </c>
      <c r="J38" s="254">
        <v>1</v>
      </c>
      <c r="K38" s="316">
        <v>1</v>
      </c>
      <c r="L38" s="333"/>
      <c r="M38" s="333"/>
    </row>
    <row r="39" spans="1:22" ht="13.2">
      <c r="A39" s="342">
        <v>1021294</v>
      </c>
      <c r="B39" s="343" t="s">
        <v>4059</v>
      </c>
      <c r="C39" s="344">
        <v>21.428571428571431</v>
      </c>
      <c r="D39" s="402">
        <v>17.142857142857146</v>
      </c>
      <c r="E39" s="403">
        <f t="shared" si="2"/>
        <v>4.2857142857142847</v>
      </c>
      <c r="F39" s="363">
        <f t="shared" si="3"/>
        <v>0.19999999999999993</v>
      </c>
      <c r="G39" s="345"/>
      <c r="H39" s="404"/>
      <c r="I39" s="254">
        <v>1</v>
      </c>
      <c r="J39" s="254">
        <v>1</v>
      </c>
      <c r="K39" s="316">
        <v>0</v>
      </c>
      <c r="L39" s="333"/>
      <c r="M39" s="333"/>
    </row>
    <row r="40" spans="1:22" ht="13.2">
      <c r="A40" s="342"/>
      <c r="B40" s="63" t="s">
        <v>4123</v>
      </c>
      <c r="C40" s="140"/>
      <c r="D40" s="143"/>
      <c r="E40" s="143"/>
      <c r="F40" s="144"/>
      <c r="G40" s="143"/>
      <c r="H40" s="404"/>
      <c r="I40" s="345"/>
      <c r="J40" s="345"/>
      <c r="K40" s="357"/>
      <c r="L40" s="333"/>
      <c r="M40" s="333"/>
    </row>
    <row r="41" spans="1:22" ht="14.4" thickBot="1">
      <c r="A41" s="346"/>
      <c r="B41" s="127" t="s">
        <v>4124</v>
      </c>
      <c r="C41" s="141"/>
      <c r="D41" s="145"/>
      <c r="E41" s="145"/>
      <c r="F41" s="146"/>
      <c r="G41" s="408"/>
      <c r="H41" s="147">
        <v>5.0000000000000001E-3</v>
      </c>
      <c r="I41" s="349"/>
      <c r="J41" s="349"/>
      <c r="K41" s="360"/>
      <c r="L41" s="333"/>
      <c r="M41" s="333"/>
    </row>
    <row r="42" spans="1:22" ht="13.8" thickBot="1">
      <c r="D42" s="398"/>
      <c r="E42" s="398"/>
      <c r="F42" s="399"/>
      <c r="G42" s="332"/>
      <c r="H42" s="337"/>
      <c r="I42" s="332"/>
      <c r="J42" s="352"/>
      <c r="K42" s="332"/>
      <c r="L42" s="333"/>
      <c r="M42" s="333"/>
      <c r="N42" s="333"/>
      <c r="O42" s="333"/>
      <c r="P42" s="333"/>
      <c r="Q42" s="333"/>
      <c r="R42" s="333"/>
      <c r="S42" s="333"/>
      <c r="T42" s="333"/>
      <c r="U42" s="333"/>
      <c r="V42" s="333"/>
    </row>
    <row r="43" spans="1:22" ht="46.8">
      <c r="A43" s="340" t="s">
        <v>10</v>
      </c>
      <c r="B43" s="341" t="s">
        <v>31</v>
      </c>
      <c r="C43" s="409" t="s">
        <v>2</v>
      </c>
      <c r="D43" s="237" t="s">
        <v>4122</v>
      </c>
      <c r="E43" s="237" t="s">
        <v>4239</v>
      </c>
      <c r="F43" s="401" t="s">
        <v>4240</v>
      </c>
      <c r="G43" s="341"/>
      <c r="H43" s="361" t="s">
        <v>33</v>
      </c>
      <c r="I43" s="332"/>
      <c r="J43" s="352"/>
      <c r="K43" s="332"/>
      <c r="L43" s="333"/>
      <c r="M43" s="333"/>
      <c r="N43" s="333"/>
      <c r="O43" s="333"/>
      <c r="P43" s="333"/>
      <c r="Q43" s="333"/>
      <c r="R43" s="333"/>
      <c r="S43" s="333"/>
      <c r="T43" s="333"/>
      <c r="U43" s="333"/>
      <c r="V43" s="333"/>
    </row>
    <row r="44" spans="1:22" ht="13.2">
      <c r="A44" s="353" t="s">
        <v>4083</v>
      </c>
      <c r="B44" s="343" t="s">
        <v>3931</v>
      </c>
      <c r="C44" s="410">
        <v>137.29</v>
      </c>
      <c r="D44" s="403">
        <v>137.29</v>
      </c>
      <c r="E44" s="403">
        <f>C44-D44</f>
        <v>0</v>
      </c>
      <c r="F44" s="363">
        <f>E44/C44</f>
        <v>0</v>
      </c>
      <c r="G44" s="345">
        <v>45000</v>
      </c>
      <c r="H44" s="411">
        <v>3.0508888888888886E-3</v>
      </c>
      <c r="I44" s="332"/>
      <c r="J44" s="352"/>
      <c r="K44" s="332"/>
      <c r="L44" s="333"/>
      <c r="M44" s="333"/>
      <c r="N44" s="333"/>
      <c r="O44" s="333"/>
      <c r="P44" s="333"/>
      <c r="Q44" s="333"/>
      <c r="R44" s="333"/>
      <c r="S44" s="333"/>
      <c r="T44" s="333"/>
      <c r="U44" s="333"/>
      <c r="V44" s="333"/>
    </row>
    <row r="45" spans="1:22" ht="13.8" thickBot="1">
      <c r="A45" s="358" t="s">
        <v>4061</v>
      </c>
      <c r="B45" s="347" t="s">
        <v>4062</v>
      </c>
      <c r="C45" s="365">
        <v>103.45</v>
      </c>
      <c r="D45" s="406">
        <v>103.45</v>
      </c>
      <c r="E45" s="406">
        <f>C45-D45</f>
        <v>0</v>
      </c>
      <c r="F45" s="366">
        <f>E45/C45</f>
        <v>0</v>
      </c>
      <c r="G45" s="349">
        <v>150000</v>
      </c>
      <c r="H45" s="412">
        <v>6.8966666666666666E-4</v>
      </c>
      <c r="I45" s="332"/>
      <c r="J45" s="352"/>
      <c r="K45" s="332"/>
      <c r="L45" s="333"/>
      <c r="M45" s="333"/>
      <c r="N45" s="333"/>
      <c r="O45" s="333"/>
      <c r="P45" s="333"/>
      <c r="Q45" s="333"/>
      <c r="R45" s="333"/>
      <c r="S45" s="333"/>
      <c r="T45" s="333"/>
      <c r="U45" s="333"/>
      <c r="V45" s="333"/>
    </row>
    <row r="46" spans="1:22" ht="18" customHeight="1" thickBot="1">
      <c r="I46" s="332"/>
      <c r="J46" s="352"/>
      <c r="K46" s="332"/>
      <c r="L46" s="333"/>
      <c r="M46" s="333"/>
      <c r="N46" s="333"/>
      <c r="O46" s="333"/>
      <c r="P46" s="333"/>
      <c r="Q46" s="333"/>
      <c r="R46" s="333"/>
      <c r="S46" s="333"/>
      <c r="T46" s="333"/>
      <c r="U46" s="333"/>
      <c r="V46" s="333"/>
    </row>
    <row r="47" spans="1:22" ht="46.8">
      <c r="A47" s="340" t="s">
        <v>10</v>
      </c>
      <c r="B47" s="367" t="s">
        <v>4004</v>
      </c>
      <c r="C47" s="409" t="s">
        <v>2</v>
      </c>
      <c r="D47" s="237" t="s">
        <v>4122</v>
      </c>
      <c r="E47" s="237" t="s">
        <v>4239</v>
      </c>
      <c r="F47" s="401" t="s">
        <v>4240</v>
      </c>
      <c r="G47" s="341" t="s">
        <v>32</v>
      </c>
      <c r="H47" s="361" t="s">
        <v>33</v>
      </c>
      <c r="I47" s="332"/>
      <c r="J47" s="352"/>
      <c r="K47" s="332"/>
      <c r="L47" s="333"/>
      <c r="M47" s="333"/>
      <c r="N47" s="333"/>
      <c r="O47" s="333"/>
      <c r="P47" s="333"/>
      <c r="Q47" s="333"/>
      <c r="R47" s="333"/>
      <c r="S47" s="333"/>
      <c r="T47" s="333"/>
      <c r="U47" s="333"/>
      <c r="V47" s="333"/>
    </row>
    <row r="48" spans="1:22" ht="13.2">
      <c r="A48" s="353" t="s">
        <v>4063</v>
      </c>
      <c r="B48" s="343" t="s">
        <v>4064</v>
      </c>
      <c r="C48" s="344">
        <v>337.32</v>
      </c>
      <c r="D48" s="403">
        <v>337.32</v>
      </c>
      <c r="E48" s="403">
        <f>C48-D48</f>
        <v>0</v>
      </c>
      <c r="F48" s="363">
        <f>E48/C48</f>
        <v>0</v>
      </c>
      <c r="G48" s="364">
        <v>225000</v>
      </c>
      <c r="H48" s="411">
        <v>1.4992E-3</v>
      </c>
      <c r="I48" s="332"/>
      <c r="J48" s="352"/>
      <c r="K48" s="332"/>
      <c r="L48" s="333"/>
      <c r="M48" s="333"/>
      <c r="N48" s="333"/>
      <c r="O48" s="333"/>
      <c r="P48" s="333"/>
      <c r="Q48" s="333"/>
      <c r="R48" s="333"/>
      <c r="S48" s="333"/>
      <c r="T48" s="333"/>
      <c r="U48" s="333"/>
      <c r="V48" s="333"/>
    </row>
    <row r="49" spans="1:22" ht="13.2">
      <c r="A49" s="353" t="s">
        <v>4065</v>
      </c>
      <c r="B49" s="343" t="s">
        <v>4066</v>
      </c>
      <c r="C49" s="344">
        <v>539.99</v>
      </c>
      <c r="D49" s="403">
        <v>539.99</v>
      </c>
      <c r="E49" s="403">
        <f t="shared" ref="E49:E50" si="4">C49-D49</f>
        <v>0</v>
      </c>
      <c r="F49" s="363">
        <f t="shared" ref="F49:F50" si="5">E49/C49</f>
        <v>0</v>
      </c>
      <c r="G49" s="364">
        <v>400000</v>
      </c>
      <c r="H49" s="411">
        <v>1.349975E-3</v>
      </c>
      <c r="I49" s="332"/>
      <c r="J49" s="352"/>
      <c r="K49" s="332"/>
      <c r="L49" s="333"/>
      <c r="M49" s="333"/>
      <c r="N49" s="333"/>
      <c r="O49" s="333"/>
      <c r="P49" s="333"/>
      <c r="Q49" s="333"/>
      <c r="R49" s="333"/>
      <c r="S49" s="333"/>
      <c r="T49" s="333"/>
      <c r="U49" s="333"/>
      <c r="V49" s="333"/>
    </row>
    <row r="50" spans="1:22" ht="13.8" thickBot="1">
      <c r="A50" s="358" t="s">
        <v>4115</v>
      </c>
      <c r="B50" s="347" t="s">
        <v>146</v>
      </c>
      <c r="C50" s="348">
        <v>113.77</v>
      </c>
      <c r="D50" s="406">
        <v>113.77</v>
      </c>
      <c r="E50" s="406">
        <f t="shared" si="4"/>
        <v>0</v>
      </c>
      <c r="F50" s="366">
        <f t="shared" si="5"/>
        <v>0</v>
      </c>
      <c r="G50" s="368">
        <v>300000</v>
      </c>
      <c r="H50" s="412">
        <v>3.792333333333333E-4</v>
      </c>
      <c r="I50" s="332"/>
      <c r="J50" s="352"/>
      <c r="K50" s="332"/>
      <c r="L50" s="333"/>
      <c r="M50" s="333"/>
      <c r="N50" s="333"/>
      <c r="O50" s="333"/>
      <c r="P50" s="333"/>
      <c r="Q50" s="333"/>
      <c r="R50" s="333"/>
      <c r="S50" s="333"/>
      <c r="T50" s="333"/>
      <c r="U50" s="333"/>
      <c r="V50" s="333"/>
    </row>
    <row r="51" spans="1:22" ht="13.8" thickBot="1">
      <c r="I51" s="332"/>
      <c r="J51" s="352"/>
      <c r="K51" s="332"/>
      <c r="L51" s="333"/>
      <c r="M51" s="333"/>
      <c r="N51" s="333"/>
      <c r="O51" s="333"/>
      <c r="P51" s="333"/>
      <c r="Q51" s="333"/>
      <c r="R51" s="333"/>
      <c r="S51" s="333"/>
      <c r="T51" s="333"/>
      <c r="U51" s="333"/>
      <c r="V51" s="333"/>
    </row>
    <row r="52" spans="1:22" ht="46.8">
      <c r="A52" s="340" t="s">
        <v>10</v>
      </c>
      <c r="B52" s="367" t="s">
        <v>2325</v>
      </c>
      <c r="C52" s="409" t="s">
        <v>2</v>
      </c>
      <c r="D52" s="237" t="s">
        <v>4122</v>
      </c>
      <c r="E52" s="237" t="s">
        <v>4239</v>
      </c>
      <c r="F52" s="415" t="s">
        <v>4240</v>
      </c>
      <c r="I52" s="332"/>
      <c r="J52" s="352"/>
      <c r="K52" s="332"/>
      <c r="L52" s="333"/>
      <c r="M52" s="333"/>
      <c r="N52" s="333"/>
      <c r="O52" s="333"/>
      <c r="P52" s="333"/>
      <c r="Q52" s="333"/>
      <c r="R52" s="333"/>
      <c r="S52" s="333"/>
      <c r="T52" s="333"/>
      <c r="U52" s="333"/>
      <c r="V52" s="333"/>
    </row>
    <row r="53" spans="1:22" ht="13.2">
      <c r="A53" s="342" t="s">
        <v>4079</v>
      </c>
      <c r="B53" s="343" t="s">
        <v>4121</v>
      </c>
      <c r="C53" s="344">
        <v>444.29</v>
      </c>
      <c r="D53" s="403">
        <v>444.29</v>
      </c>
      <c r="E53" s="403">
        <f>C53-D53</f>
        <v>0</v>
      </c>
      <c r="F53" s="369">
        <f>E53/C53</f>
        <v>0</v>
      </c>
      <c r="I53" s="332"/>
      <c r="J53" s="352"/>
      <c r="K53" s="332"/>
      <c r="L53" s="333"/>
      <c r="M53" s="333"/>
      <c r="N53" s="333"/>
      <c r="O53" s="333"/>
      <c r="P53" s="333"/>
      <c r="Q53" s="333"/>
      <c r="R53" s="333"/>
      <c r="S53" s="333"/>
      <c r="T53" s="333"/>
      <c r="U53" s="333"/>
      <c r="V53" s="333"/>
    </row>
    <row r="54" spans="1:22" ht="13.8" thickBot="1">
      <c r="A54" s="346" t="s">
        <v>4080</v>
      </c>
      <c r="B54" s="347" t="s">
        <v>107</v>
      </c>
      <c r="C54" s="348">
        <v>87.14</v>
      </c>
      <c r="D54" s="406">
        <v>87.14</v>
      </c>
      <c r="E54" s="406">
        <f>C54-D54</f>
        <v>0</v>
      </c>
      <c r="F54" s="416">
        <f>E54/C54</f>
        <v>0</v>
      </c>
      <c r="I54" s="332"/>
      <c r="J54" s="352"/>
      <c r="K54" s="332"/>
      <c r="L54" s="333"/>
      <c r="M54" s="333"/>
      <c r="N54" s="333"/>
      <c r="O54" s="333"/>
      <c r="P54" s="333"/>
      <c r="Q54" s="333"/>
      <c r="R54" s="333"/>
      <c r="S54" s="333"/>
      <c r="T54" s="333"/>
      <c r="U54" s="333"/>
      <c r="V54" s="333"/>
    </row>
    <row r="55" spans="1:22" ht="13.2">
      <c r="I55" s="332"/>
      <c r="J55" s="352"/>
      <c r="K55" s="332"/>
      <c r="L55" s="333"/>
      <c r="M55" s="333"/>
      <c r="N55" s="333"/>
      <c r="O55" s="333"/>
      <c r="P55" s="333"/>
      <c r="Q55" s="333"/>
      <c r="R55" s="333"/>
      <c r="S55" s="333"/>
      <c r="T55" s="333"/>
      <c r="U55" s="333"/>
      <c r="V55" s="333"/>
    </row>
    <row r="56" spans="1:22" ht="13.2">
      <c r="I56" s="332"/>
      <c r="J56" s="352"/>
      <c r="K56" s="332"/>
      <c r="L56" s="333"/>
      <c r="M56" s="333"/>
      <c r="N56" s="333"/>
      <c r="O56" s="333"/>
      <c r="P56" s="333"/>
      <c r="Q56" s="333"/>
      <c r="R56" s="333"/>
      <c r="S56" s="333"/>
      <c r="T56" s="333"/>
      <c r="U56" s="333"/>
      <c r="V56" s="333"/>
    </row>
    <row r="57" spans="1:22" ht="13.2">
      <c r="I57" s="332"/>
      <c r="J57" s="352"/>
      <c r="K57" s="332"/>
      <c r="L57" s="333"/>
      <c r="M57" s="333"/>
      <c r="N57" s="333"/>
      <c r="O57" s="333"/>
      <c r="P57" s="333"/>
      <c r="Q57" s="333"/>
      <c r="R57" s="333"/>
      <c r="S57" s="333"/>
      <c r="T57" s="333"/>
      <c r="U57" s="333"/>
      <c r="V57" s="333"/>
    </row>
    <row r="58" spans="1:22" ht="13.2">
      <c r="I58" s="332"/>
      <c r="J58" s="352"/>
      <c r="K58" s="332"/>
      <c r="L58" s="333"/>
      <c r="M58" s="333"/>
      <c r="N58" s="333"/>
      <c r="O58" s="333"/>
      <c r="P58" s="333"/>
      <c r="Q58" s="333"/>
      <c r="R58" s="333"/>
      <c r="S58" s="333"/>
      <c r="T58" s="333"/>
      <c r="U58" s="333"/>
      <c r="V58" s="333"/>
    </row>
    <row r="59" spans="1:22" ht="13.2">
      <c r="A59" s="332"/>
      <c r="B59" s="333"/>
      <c r="C59" s="334"/>
      <c r="D59" s="398"/>
      <c r="E59" s="398"/>
      <c r="F59" s="399"/>
      <c r="G59" s="332"/>
      <c r="H59" s="337"/>
      <c r="I59" s="332"/>
      <c r="J59" s="352"/>
      <c r="K59" s="332"/>
      <c r="L59" s="333"/>
      <c r="M59" s="333"/>
      <c r="N59" s="333"/>
      <c r="O59" s="333"/>
      <c r="P59" s="333"/>
      <c r="Q59" s="333"/>
      <c r="R59" s="333"/>
      <c r="S59" s="333"/>
      <c r="T59" s="333"/>
      <c r="U59" s="333"/>
      <c r="V59" s="333"/>
    </row>
    <row r="60" spans="1:22" ht="13.2">
      <c r="A60" s="332"/>
      <c r="B60" s="333"/>
      <c r="C60" s="334"/>
      <c r="D60" s="398"/>
      <c r="E60" s="398"/>
      <c r="F60" s="399"/>
      <c r="G60" s="332"/>
      <c r="H60" s="337"/>
      <c r="I60" s="332"/>
      <c r="J60" s="352"/>
      <c r="K60" s="332"/>
      <c r="L60" s="333"/>
      <c r="M60" s="333"/>
      <c r="N60" s="333"/>
      <c r="O60" s="333"/>
      <c r="P60" s="333"/>
      <c r="Q60" s="333"/>
      <c r="R60" s="333"/>
      <c r="S60" s="333"/>
      <c r="T60" s="333"/>
      <c r="U60" s="333"/>
      <c r="V60" s="333"/>
    </row>
    <row r="61" spans="1:22" ht="13.2">
      <c r="A61" s="332"/>
      <c r="B61" s="333"/>
      <c r="C61" s="334"/>
      <c r="D61" s="398"/>
      <c r="E61" s="398"/>
      <c r="F61" s="399"/>
      <c r="G61" s="332"/>
      <c r="H61" s="337"/>
      <c r="I61" s="332"/>
      <c r="J61" s="332"/>
      <c r="K61" s="332"/>
      <c r="L61" s="333"/>
      <c r="M61" s="333"/>
      <c r="N61" s="333"/>
      <c r="O61" s="333"/>
      <c r="P61" s="333"/>
      <c r="Q61" s="333"/>
      <c r="R61" s="333"/>
      <c r="S61" s="333"/>
      <c r="T61" s="333"/>
      <c r="U61" s="333"/>
      <c r="V61" s="333"/>
    </row>
    <row r="62" spans="1:22" ht="13.2">
      <c r="A62" s="332"/>
      <c r="B62" s="333"/>
      <c r="C62" s="334"/>
      <c r="D62" s="398"/>
      <c r="E62" s="398"/>
      <c r="F62" s="399"/>
      <c r="G62" s="332"/>
      <c r="H62" s="337"/>
      <c r="I62" s="332"/>
      <c r="J62" s="332"/>
      <c r="K62" s="332"/>
      <c r="L62" s="333"/>
      <c r="M62" s="333"/>
      <c r="N62" s="333"/>
      <c r="O62" s="333"/>
      <c r="P62" s="333"/>
      <c r="Q62" s="333"/>
      <c r="R62" s="333"/>
      <c r="S62" s="333"/>
      <c r="T62" s="333"/>
      <c r="U62" s="333"/>
      <c r="V62" s="333"/>
    </row>
    <row r="63" spans="1:22" ht="13.2">
      <c r="A63" s="332"/>
      <c r="B63" s="333"/>
      <c r="C63" s="334"/>
      <c r="D63" s="398"/>
      <c r="E63" s="398"/>
      <c r="F63" s="399"/>
      <c r="G63" s="332"/>
      <c r="H63" s="337"/>
      <c r="I63" s="332"/>
      <c r="J63" s="332"/>
      <c r="K63" s="332"/>
      <c r="L63" s="333"/>
      <c r="M63" s="333"/>
      <c r="N63" s="333"/>
      <c r="O63" s="333"/>
      <c r="P63" s="333"/>
      <c r="Q63" s="333"/>
      <c r="R63" s="333"/>
      <c r="S63" s="333"/>
      <c r="T63" s="333"/>
      <c r="U63" s="333"/>
      <c r="V63" s="333"/>
    </row>
    <row r="64" spans="1:22" ht="13.2">
      <c r="A64" s="332"/>
      <c r="B64" s="333"/>
      <c r="C64" s="334"/>
      <c r="D64" s="398"/>
      <c r="E64" s="398"/>
      <c r="F64" s="399"/>
      <c r="G64" s="332"/>
      <c r="H64" s="337"/>
      <c r="I64" s="332"/>
      <c r="J64" s="332"/>
      <c r="K64" s="332"/>
      <c r="L64" s="333"/>
      <c r="M64" s="333"/>
      <c r="N64" s="333"/>
      <c r="O64" s="333"/>
      <c r="P64" s="333"/>
      <c r="Q64" s="333"/>
      <c r="R64" s="333"/>
      <c r="S64" s="333"/>
      <c r="T64" s="333"/>
      <c r="U64" s="333"/>
      <c r="V64" s="333"/>
    </row>
    <row r="65" spans="1:22" ht="13.2">
      <c r="A65" s="332"/>
      <c r="B65" s="333"/>
      <c r="C65" s="334"/>
      <c r="D65" s="398"/>
      <c r="E65" s="398"/>
      <c r="F65" s="399"/>
      <c r="G65" s="332"/>
      <c r="H65" s="337"/>
      <c r="I65" s="332"/>
      <c r="J65" s="332"/>
      <c r="K65" s="332"/>
      <c r="L65" s="333"/>
      <c r="M65" s="333"/>
      <c r="N65" s="333"/>
      <c r="O65" s="333"/>
      <c r="P65" s="333"/>
      <c r="Q65" s="333"/>
      <c r="R65" s="333"/>
      <c r="S65" s="333"/>
      <c r="T65" s="333"/>
      <c r="U65" s="333"/>
      <c r="V65" s="333"/>
    </row>
    <row r="66" spans="1:22" ht="13.2">
      <c r="A66" s="332"/>
      <c r="B66" s="333"/>
      <c r="C66" s="334"/>
      <c r="D66" s="398"/>
      <c r="E66" s="398"/>
      <c r="F66" s="399"/>
      <c r="G66" s="332"/>
      <c r="H66" s="337"/>
      <c r="I66" s="332"/>
      <c r="J66" s="332"/>
      <c r="K66" s="332"/>
      <c r="L66" s="333"/>
      <c r="M66" s="333"/>
      <c r="N66" s="333"/>
      <c r="O66" s="333"/>
      <c r="P66" s="333"/>
      <c r="Q66" s="333"/>
      <c r="R66" s="333"/>
      <c r="S66" s="333"/>
      <c r="T66" s="333"/>
      <c r="U66" s="333"/>
      <c r="V66" s="333"/>
    </row>
    <row r="67" spans="1:22" ht="13.2">
      <c r="A67" s="332"/>
      <c r="B67" s="333"/>
      <c r="C67" s="334"/>
      <c r="D67" s="398"/>
      <c r="E67" s="398"/>
      <c r="F67" s="399"/>
      <c r="G67" s="332"/>
      <c r="H67" s="337"/>
      <c r="I67" s="332"/>
      <c r="J67" s="332"/>
      <c r="K67" s="332"/>
      <c r="L67" s="333"/>
      <c r="M67" s="333"/>
      <c r="N67" s="333"/>
      <c r="O67" s="333"/>
      <c r="P67" s="333"/>
      <c r="Q67" s="333"/>
      <c r="R67" s="333"/>
      <c r="S67" s="333"/>
      <c r="T67" s="333"/>
      <c r="U67" s="333"/>
      <c r="V67" s="333"/>
    </row>
    <row r="68" spans="1:22" ht="13.2">
      <c r="A68" s="332"/>
      <c r="B68" s="333"/>
      <c r="C68" s="334"/>
      <c r="D68" s="398"/>
      <c r="E68" s="398"/>
      <c r="F68" s="399"/>
      <c r="G68" s="332"/>
      <c r="H68" s="337"/>
      <c r="I68" s="332"/>
      <c r="J68" s="332"/>
      <c r="K68" s="332"/>
      <c r="L68" s="333"/>
      <c r="M68" s="333"/>
      <c r="N68" s="333"/>
      <c r="O68" s="333"/>
      <c r="P68" s="333"/>
      <c r="Q68" s="333"/>
      <c r="R68" s="333"/>
      <c r="S68" s="333"/>
      <c r="T68" s="333"/>
      <c r="U68" s="333"/>
      <c r="V68" s="333"/>
    </row>
    <row r="69" spans="1:22" ht="13.2">
      <c r="A69" s="332"/>
      <c r="B69" s="333"/>
      <c r="C69" s="334"/>
      <c r="D69" s="398"/>
      <c r="E69" s="398"/>
      <c r="F69" s="399"/>
      <c r="G69" s="332"/>
      <c r="H69" s="337"/>
      <c r="I69" s="332"/>
      <c r="J69" s="332"/>
      <c r="K69" s="332"/>
      <c r="L69" s="333"/>
      <c r="M69" s="333"/>
      <c r="N69" s="333"/>
      <c r="O69" s="333"/>
      <c r="P69" s="333"/>
      <c r="Q69" s="333"/>
      <c r="R69" s="333"/>
      <c r="S69" s="333"/>
      <c r="T69" s="333"/>
      <c r="U69" s="333"/>
      <c r="V69" s="333"/>
    </row>
    <row r="70" spans="1:22" ht="13.2">
      <c r="A70" s="332"/>
      <c r="B70" s="333"/>
      <c r="C70" s="334"/>
      <c r="D70" s="398"/>
      <c r="E70" s="398"/>
      <c r="F70" s="399"/>
      <c r="G70" s="332"/>
      <c r="H70" s="337"/>
      <c r="I70" s="332"/>
      <c r="J70" s="332"/>
      <c r="K70" s="332"/>
      <c r="L70" s="333"/>
      <c r="M70" s="333"/>
      <c r="N70" s="333"/>
      <c r="O70" s="333"/>
      <c r="P70" s="333"/>
      <c r="Q70" s="333"/>
      <c r="R70" s="333"/>
      <c r="S70" s="333"/>
      <c r="T70" s="333"/>
      <c r="U70" s="333"/>
      <c r="V70" s="333"/>
    </row>
    <row r="71" spans="1:22" ht="13.2">
      <c r="A71" s="332"/>
      <c r="B71" s="333"/>
      <c r="C71" s="334"/>
      <c r="D71" s="398"/>
      <c r="E71" s="398"/>
      <c r="F71" s="399"/>
      <c r="G71" s="332"/>
      <c r="H71" s="337"/>
      <c r="I71" s="332"/>
      <c r="J71" s="332"/>
      <c r="K71" s="332"/>
      <c r="L71" s="333"/>
      <c r="M71" s="333"/>
      <c r="N71" s="333"/>
      <c r="O71" s="333"/>
      <c r="P71" s="333"/>
      <c r="Q71" s="333"/>
      <c r="R71" s="333"/>
      <c r="S71" s="333"/>
      <c r="T71" s="333"/>
      <c r="U71" s="333"/>
      <c r="V71" s="333"/>
    </row>
    <row r="72" spans="1:22" ht="13.2">
      <c r="A72" s="332"/>
      <c r="B72" s="333"/>
      <c r="C72" s="334"/>
      <c r="D72" s="398"/>
      <c r="E72" s="398"/>
      <c r="F72" s="399"/>
      <c r="G72" s="332"/>
      <c r="H72" s="337"/>
      <c r="I72" s="332"/>
      <c r="J72" s="332"/>
      <c r="K72" s="332"/>
      <c r="L72" s="333"/>
      <c r="M72" s="333"/>
      <c r="N72" s="333"/>
      <c r="O72" s="333"/>
      <c r="P72" s="333"/>
      <c r="Q72" s="333"/>
      <c r="R72" s="333"/>
      <c r="S72" s="333"/>
      <c r="T72" s="333"/>
      <c r="U72" s="333"/>
      <c r="V72" s="333"/>
    </row>
    <row r="73" spans="1:22" ht="13.2">
      <c r="A73" s="332"/>
      <c r="B73" s="333"/>
      <c r="C73" s="334"/>
      <c r="D73" s="398"/>
      <c r="E73" s="398"/>
      <c r="F73" s="399"/>
      <c r="G73" s="332"/>
      <c r="H73" s="337"/>
      <c r="I73" s="332"/>
      <c r="J73" s="332"/>
      <c r="K73" s="332"/>
      <c r="L73" s="333"/>
      <c r="M73" s="333"/>
      <c r="N73" s="333"/>
      <c r="O73" s="333"/>
      <c r="P73" s="333"/>
      <c r="Q73" s="333"/>
      <c r="R73" s="333"/>
      <c r="S73" s="333"/>
      <c r="T73" s="333"/>
      <c r="U73" s="333"/>
      <c r="V73" s="333"/>
    </row>
    <row r="74" spans="1:22" ht="13.2">
      <c r="A74" s="332"/>
      <c r="B74" s="333"/>
      <c r="C74" s="334"/>
      <c r="D74" s="398"/>
      <c r="E74" s="398"/>
      <c r="F74" s="399"/>
      <c r="G74" s="332"/>
      <c r="H74" s="337"/>
      <c r="I74" s="332"/>
      <c r="J74" s="332"/>
      <c r="K74" s="332"/>
      <c r="L74" s="333"/>
      <c r="M74" s="333"/>
      <c r="N74" s="333"/>
      <c r="O74" s="333"/>
      <c r="P74" s="333"/>
      <c r="Q74" s="333"/>
      <c r="R74" s="333"/>
      <c r="S74" s="333"/>
      <c r="T74" s="333"/>
      <c r="U74" s="333"/>
      <c r="V74" s="333"/>
    </row>
    <row r="75" spans="1:22" ht="13.2">
      <c r="A75" s="332"/>
      <c r="B75" s="333"/>
      <c r="C75" s="334"/>
      <c r="D75" s="398"/>
      <c r="E75" s="398"/>
      <c r="F75" s="399"/>
      <c r="G75" s="332"/>
      <c r="H75" s="337"/>
      <c r="I75" s="332"/>
      <c r="J75" s="332"/>
      <c r="K75" s="332"/>
      <c r="L75" s="333"/>
      <c r="M75" s="333"/>
      <c r="N75" s="333"/>
      <c r="O75" s="333"/>
      <c r="P75" s="333"/>
      <c r="Q75" s="333"/>
      <c r="R75" s="333"/>
      <c r="S75" s="333"/>
      <c r="T75" s="333"/>
      <c r="U75" s="333"/>
      <c r="V75" s="333"/>
    </row>
    <row r="76" spans="1:22" ht="13.2">
      <c r="A76" s="332"/>
      <c r="B76" s="333"/>
      <c r="C76" s="334"/>
      <c r="D76" s="398"/>
      <c r="E76" s="398"/>
      <c r="F76" s="399"/>
      <c r="G76" s="332"/>
      <c r="H76" s="337"/>
      <c r="I76" s="332"/>
      <c r="J76" s="332"/>
      <c r="K76" s="332"/>
      <c r="L76" s="333"/>
      <c r="M76" s="333"/>
      <c r="N76" s="333"/>
      <c r="O76" s="333"/>
      <c r="P76" s="333"/>
      <c r="Q76" s="333"/>
      <c r="R76" s="333"/>
      <c r="S76" s="333"/>
      <c r="T76" s="333"/>
      <c r="U76" s="333"/>
      <c r="V76" s="333"/>
    </row>
    <row r="77" spans="1:22" ht="13.2">
      <c r="A77" s="332"/>
      <c r="B77" s="333"/>
      <c r="C77" s="334"/>
      <c r="D77" s="398"/>
      <c r="E77" s="398"/>
      <c r="F77" s="399"/>
      <c r="G77" s="332"/>
      <c r="H77" s="370"/>
      <c r="I77" s="332"/>
      <c r="J77" s="332"/>
      <c r="K77" s="332"/>
      <c r="L77" s="333"/>
      <c r="M77" s="333"/>
      <c r="N77" s="333"/>
      <c r="O77" s="333"/>
      <c r="P77" s="333"/>
      <c r="Q77" s="333"/>
      <c r="R77" s="333"/>
      <c r="S77" s="333"/>
      <c r="T77" s="333"/>
      <c r="U77" s="333"/>
      <c r="V77" s="333"/>
    </row>
    <row r="78" spans="1:22" ht="13.2">
      <c r="A78" s="332"/>
      <c r="B78" s="333"/>
      <c r="C78" s="334"/>
      <c r="D78" s="398"/>
      <c r="E78" s="398"/>
      <c r="F78" s="399"/>
      <c r="G78" s="332"/>
      <c r="H78" s="370"/>
      <c r="I78" s="332"/>
      <c r="J78" s="332"/>
      <c r="K78" s="332"/>
      <c r="L78" s="333"/>
      <c r="M78" s="333"/>
      <c r="N78" s="333"/>
      <c r="O78" s="333"/>
      <c r="P78" s="333"/>
      <c r="Q78" s="333"/>
      <c r="R78" s="333"/>
      <c r="S78" s="333"/>
      <c r="T78" s="333"/>
      <c r="U78" s="333"/>
      <c r="V78" s="333"/>
    </row>
    <row r="79" spans="1:22" ht="13.2">
      <c r="A79" s="332"/>
      <c r="B79" s="333"/>
      <c r="C79" s="334"/>
      <c r="D79" s="398"/>
      <c r="E79" s="398"/>
      <c r="F79" s="399"/>
      <c r="G79" s="332"/>
      <c r="H79" s="370"/>
      <c r="I79" s="332"/>
      <c r="J79" s="332"/>
      <c r="K79" s="332"/>
      <c r="L79" s="333"/>
      <c r="M79" s="333"/>
      <c r="N79" s="333"/>
      <c r="O79" s="333"/>
      <c r="P79" s="333"/>
      <c r="Q79" s="333"/>
      <c r="R79" s="333"/>
      <c r="S79" s="333"/>
      <c r="T79" s="333"/>
      <c r="U79" s="333"/>
      <c r="V79" s="333"/>
    </row>
    <row r="80" spans="1:22" ht="13.2">
      <c r="A80" s="332"/>
      <c r="B80" s="333"/>
      <c r="C80" s="334"/>
      <c r="D80" s="398"/>
      <c r="E80" s="398"/>
      <c r="F80" s="399"/>
      <c r="G80" s="332"/>
      <c r="H80" s="370"/>
      <c r="I80" s="332"/>
      <c r="J80" s="332"/>
      <c r="K80" s="332"/>
      <c r="L80" s="333"/>
      <c r="M80" s="333"/>
      <c r="N80" s="333"/>
      <c r="O80" s="333"/>
      <c r="P80" s="333"/>
      <c r="Q80" s="333"/>
      <c r="R80" s="333"/>
      <c r="S80" s="333"/>
      <c r="T80" s="333"/>
      <c r="U80" s="333"/>
      <c r="V80" s="333"/>
    </row>
    <row r="81" spans="1:22" ht="13.2">
      <c r="A81" s="332"/>
      <c r="B81" s="333"/>
      <c r="C81" s="334"/>
      <c r="D81" s="398"/>
      <c r="E81" s="398"/>
      <c r="F81" s="399"/>
      <c r="G81" s="332"/>
      <c r="H81" s="370"/>
      <c r="I81" s="332"/>
      <c r="J81" s="332"/>
      <c r="K81" s="332"/>
      <c r="L81" s="333"/>
      <c r="M81" s="333"/>
      <c r="N81" s="333"/>
      <c r="O81" s="333"/>
      <c r="P81" s="333"/>
      <c r="Q81" s="333"/>
      <c r="R81" s="333"/>
      <c r="S81" s="333"/>
      <c r="T81" s="333"/>
      <c r="U81" s="333"/>
      <c r="V81" s="333"/>
    </row>
    <row r="82" spans="1:22" ht="13.2">
      <c r="A82" s="332"/>
      <c r="B82" s="333"/>
      <c r="C82" s="334"/>
      <c r="D82" s="398"/>
      <c r="E82" s="398"/>
      <c r="F82" s="399"/>
      <c r="G82" s="332"/>
      <c r="H82" s="370"/>
      <c r="I82" s="332"/>
      <c r="J82" s="332"/>
      <c r="K82" s="332"/>
      <c r="L82" s="333"/>
      <c r="M82" s="333"/>
      <c r="N82" s="333"/>
      <c r="O82" s="333"/>
      <c r="P82" s="333"/>
      <c r="Q82" s="333"/>
      <c r="R82" s="333"/>
      <c r="S82" s="333"/>
      <c r="T82" s="333"/>
      <c r="U82" s="333"/>
      <c r="V82" s="333"/>
    </row>
    <row r="83" spans="1:22" ht="13.2">
      <c r="A83" s="332"/>
      <c r="B83" s="333"/>
      <c r="C83" s="334"/>
      <c r="D83" s="398"/>
      <c r="E83" s="398"/>
      <c r="F83" s="399"/>
      <c r="G83" s="332"/>
      <c r="H83" s="370"/>
      <c r="I83" s="332"/>
      <c r="J83" s="332"/>
      <c r="K83" s="332"/>
      <c r="L83" s="333"/>
      <c r="M83" s="333"/>
      <c r="N83" s="333"/>
      <c r="O83" s="333"/>
      <c r="P83" s="333"/>
      <c r="Q83" s="333"/>
      <c r="R83" s="333"/>
      <c r="S83" s="333"/>
      <c r="T83" s="333"/>
      <c r="U83" s="333"/>
      <c r="V83" s="333"/>
    </row>
    <row r="84" spans="1:22" ht="13.2">
      <c r="A84" s="332"/>
      <c r="B84" s="333"/>
      <c r="C84" s="334"/>
      <c r="D84" s="398"/>
      <c r="E84" s="398"/>
      <c r="F84" s="399"/>
      <c r="G84" s="332"/>
      <c r="H84" s="370"/>
      <c r="I84" s="332"/>
      <c r="J84" s="332"/>
      <c r="K84" s="332"/>
      <c r="L84" s="333"/>
      <c r="M84" s="333"/>
      <c r="N84" s="333"/>
      <c r="O84" s="333"/>
      <c r="P84" s="333"/>
      <c r="Q84" s="333"/>
      <c r="R84" s="333"/>
      <c r="S84" s="333"/>
      <c r="T84" s="333"/>
      <c r="U84" s="333"/>
      <c r="V84" s="333"/>
    </row>
    <row r="85" spans="1:22" ht="13.2">
      <c r="A85" s="332"/>
      <c r="B85" s="333"/>
      <c r="C85" s="334"/>
      <c r="D85" s="398"/>
      <c r="E85" s="398"/>
      <c r="F85" s="399"/>
      <c r="G85" s="332"/>
      <c r="H85" s="370"/>
      <c r="I85" s="332"/>
      <c r="J85" s="332"/>
      <c r="K85" s="332"/>
      <c r="L85" s="333"/>
      <c r="M85" s="333"/>
      <c r="N85" s="333"/>
      <c r="O85" s="333"/>
      <c r="P85" s="333"/>
      <c r="Q85" s="333"/>
      <c r="R85" s="333"/>
      <c r="S85" s="333"/>
      <c r="T85" s="333"/>
      <c r="U85" s="333"/>
      <c r="V85" s="333"/>
    </row>
    <row r="86" spans="1:22" ht="13.2">
      <c r="A86" s="332"/>
      <c r="B86" s="333"/>
      <c r="C86" s="334"/>
      <c r="D86" s="398"/>
      <c r="E86" s="398"/>
      <c r="F86" s="399"/>
      <c r="G86" s="332"/>
      <c r="H86" s="370"/>
      <c r="I86" s="332"/>
      <c r="J86" s="332"/>
      <c r="K86" s="332"/>
      <c r="L86" s="333"/>
      <c r="M86" s="333"/>
      <c r="N86" s="333"/>
      <c r="O86" s="333"/>
      <c r="P86" s="333"/>
      <c r="Q86" s="333"/>
      <c r="R86" s="333"/>
      <c r="S86" s="333"/>
      <c r="T86" s="333"/>
      <c r="U86" s="333"/>
      <c r="V86" s="333"/>
    </row>
    <row r="87" spans="1:22" ht="13.2">
      <c r="A87" s="332"/>
      <c r="B87" s="333"/>
      <c r="C87" s="334"/>
      <c r="D87" s="398"/>
      <c r="E87" s="398"/>
      <c r="F87" s="399"/>
      <c r="G87" s="332"/>
      <c r="H87" s="370"/>
      <c r="I87" s="332"/>
      <c r="J87" s="332"/>
      <c r="K87" s="332"/>
      <c r="L87" s="333"/>
      <c r="M87" s="333"/>
      <c r="N87" s="333"/>
      <c r="O87" s="333"/>
      <c r="P87" s="333"/>
      <c r="Q87" s="333"/>
      <c r="R87" s="333"/>
      <c r="S87" s="333"/>
      <c r="T87" s="333"/>
      <c r="U87" s="333"/>
      <c r="V87" s="333"/>
    </row>
    <row r="88" spans="1:22" ht="13.2">
      <c r="A88" s="332"/>
      <c r="B88" s="333"/>
      <c r="C88" s="334"/>
      <c r="D88" s="398"/>
      <c r="E88" s="398"/>
      <c r="F88" s="399"/>
      <c r="G88" s="332"/>
      <c r="H88" s="370"/>
      <c r="I88" s="332"/>
      <c r="J88" s="332"/>
      <c r="K88" s="332"/>
      <c r="L88" s="333"/>
      <c r="M88" s="333"/>
      <c r="N88" s="333"/>
      <c r="O88" s="333"/>
      <c r="P88" s="333"/>
      <c r="Q88" s="333"/>
      <c r="R88" s="333"/>
      <c r="S88" s="333"/>
      <c r="T88" s="333"/>
      <c r="U88" s="333"/>
      <c r="V88" s="333"/>
    </row>
    <row r="89" spans="1:22" ht="13.2">
      <c r="A89" s="332"/>
      <c r="B89" s="333"/>
      <c r="C89" s="334"/>
      <c r="D89" s="398"/>
      <c r="E89" s="398"/>
      <c r="F89" s="399"/>
      <c r="G89" s="332"/>
      <c r="H89" s="370"/>
      <c r="I89" s="332"/>
      <c r="J89" s="332"/>
      <c r="K89" s="332"/>
      <c r="L89" s="333"/>
      <c r="M89" s="333"/>
      <c r="N89" s="333"/>
      <c r="O89" s="333"/>
      <c r="P89" s="333"/>
      <c r="Q89" s="333"/>
      <c r="R89" s="333"/>
      <c r="S89" s="333"/>
      <c r="T89" s="333"/>
      <c r="U89" s="333"/>
      <c r="V89" s="333"/>
    </row>
    <row r="90" spans="1:22" ht="13.2">
      <c r="A90" s="332"/>
      <c r="B90" s="333"/>
      <c r="C90" s="334"/>
      <c r="D90" s="398"/>
      <c r="E90" s="398"/>
      <c r="F90" s="399"/>
      <c r="G90" s="332"/>
      <c r="H90" s="370"/>
      <c r="I90" s="332"/>
      <c r="J90" s="332"/>
      <c r="K90" s="332"/>
      <c r="L90" s="333"/>
      <c r="M90" s="333"/>
      <c r="N90" s="333"/>
      <c r="O90" s="333"/>
      <c r="P90" s="333"/>
      <c r="Q90" s="333"/>
      <c r="R90" s="333"/>
      <c r="S90" s="333"/>
      <c r="T90" s="333"/>
      <c r="U90" s="333"/>
      <c r="V90" s="333"/>
    </row>
    <row r="91" spans="1:22" ht="13.2">
      <c r="A91" s="332"/>
      <c r="B91" s="333"/>
      <c r="C91" s="334"/>
      <c r="D91" s="398"/>
      <c r="E91" s="398"/>
      <c r="F91" s="399"/>
      <c r="G91" s="332"/>
      <c r="H91" s="370"/>
      <c r="I91" s="332"/>
      <c r="J91" s="332"/>
      <c r="K91" s="332"/>
      <c r="L91" s="333"/>
      <c r="M91" s="333"/>
      <c r="N91" s="333"/>
      <c r="O91" s="333"/>
      <c r="P91" s="333"/>
      <c r="Q91" s="333"/>
      <c r="R91" s="333"/>
      <c r="S91" s="333"/>
      <c r="T91" s="333"/>
      <c r="U91" s="333"/>
      <c r="V91" s="333"/>
    </row>
    <row r="92" spans="1:22" ht="13.2">
      <c r="A92" s="332"/>
      <c r="B92" s="333"/>
      <c r="C92" s="334"/>
      <c r="D92" s="398"/>
      <c r="E92" s="398"/>
      <c r="F92" s="399"/>
      <c r="G92" s="332"/>
      <c r="H92" s="370"/>
      <c r="I92" s="332"/>
      <c r="J92" s="332"/>
      <c r="K92" s="332"/>
      <c r="L92" s="333"/>
      <c r="M92" s="333"/>
      <c r="N92" s="333"/>
      <c r="O92" s="333"/>
      <c r="P92" s="333"/>
      <c r="Q92" s="333"/>
      <c r="R92" s="333"/>
      <c r="S92" s="333"/>
      <c r="T92" s="333"/>
      <c r="U92" s="333"/>
      <c r="V92" s="333"/>
    </row>
    <row r="93" spans="1:22" ht="13.2">
      <c r="A93" s="332"/>
      <c r="B93" s="333"/>
      <c r="C93" s="334"/>
      <c r="D93" s="398"/>
      <c r="E93" s="398"/>
      <c r="F93" s="399"/>
      <c r="G93" s="332"/>
      <c r="H93" s="370"/>
      <c r="I93" s="332"/>
      <c r="J93" s="332"/>
      <c r="K93" s="332"/>
      <c r="L93" s="333"/>
      <c r="M93" s="333"/>
      <c r="N93" s="333"/>
      <c r="O93" s="333"/>
      <c r="P93" s="333"/>
      <c r="Q93" s="333"/>
      <c r="R93" s="333"/>
      <c r="S93" s="333"/>
      <c r="T93" s="333"/>
      <c r="U93" s="333"/>
      <c r="V93" s="333"/>
    </row>
    <row r="94" spans="1:22" ht="13.2">
      <c r="A94" s="332"/>
      <c r="B94" s="333"/>
      <c r="C94" s="334"/>
      <c r="D94" s="398"/>
      <c r="E94" s="398"/>
      <c r="F94" s="399"/>
      <c r="G94" s="332"/>
      <c r="H94" s="370"/>
      <c r="I94" s="332"/>
      <c r="J94" s="332"/>
      <c r="K94" s="332"/>
      <c r="L94" s="333"/>
      <c r="M94" s="333"/>
      <c r="N94" s="333"/>
      <c r="O94" s="333"/>
      <c r="P94" s="333"/>
      <c r="Q94" s="333"/>
      <c r="R94" s="333"/>
      <c r="S94" s="333"/>
      <c r="T94" s="333"/>
      <c r="U94" s="333"/>
      <c r="V94" s="333"/>
    </row>
    <row r="95" spans="1:22" ht="13.2">
      <c r="A95" s="332"/>
      <c r="B95" s="333"/>
      <c r="C95" s="334"/>
      <c r="D95" s="398"/>
      <c r="E95" s="398"/>
      <c r="F95" s="399"/>
      <c r="G95" s="332"/>
      <c r="H95" s="370"/>
      <c r="I95" s="332"/>
      <c r="J95" s="332"/>
      <c r="K95" s="332"/>
      <c r="L95" s="333"/>
      <c r="M95" s="333"/>
      <c r="N95" s="333"/>
      <c r="O95" s="333"/>
      <c r="P95" s="333"/>
      <c r="Q95" s="333"/>
      <c r="R95" s="333"/>
      <c r="S95" s="333"/>
      <c r="T95" s="333"/>
      <c r="U95" s="333"/>
      <c r="V95" s="333"/>
    </row>
    <row r="96" spans="1:22" ht="13.2">
      <c r="A96" s="332"/>
      <c r="B96" s="333"/>
      <c r="C96" s="334"/>
      <c r="D96" s="398"/>
      <c r="E96" s="398"/>
      <c r="F96" s="399"/>
      <c r="G96" s="332"/>
      <c r="H96" s="370"/>
      <c r="I96" s="332"/>
      <c r="J96" s="332"/>
      <c r="K96" s="332"/>
      <c r="L96" s="333"/>
      <c r="M96" s="333"/>
      <c r="N96" s="333"/>
      <c r="O96" s="333"/>
      <c r="P96" s="333"/>
      <c r="Q96" s="333"/>
      <c r="R96" s="333"/>
      <c r="S96" s="333"/>
      <c r="T96" s="333"/>
      <c r="U96" s="333"/>
      <c r="V96" s="333"/>
    </row>
    <row r="97" spans="1:22" ht="13.2">
      <c r="A97" s="332"/>
      <c r="B97" s="333"/>
      <c r="C97" s="334"/>
      <c r="D97" s="398"/>
      <c r="E97" s="398"/>
      <c r="F97" s="399"/>
      <c r="G97" s="332"/>
      <c r="H97" s="370"/>
      <c r="I97" s="332"/>
      <c r="J97" s="332"/>
      <c r="K97" s="332"/>
      <c r="L97" s="333"/>
      <c r="M97" s="333"/>
      <c r="N97" s="333"/>
      <c r="O97" s="333"/>
      <c r="P97" s="333"/>
      <c r="Q97" s="333"/>
      <c r="R97" s="333"/>
      <c r="S97" s="333"/>
      <c r="T97" s="333"/>
      <c r="U97" s="333"/>
      <c r="V97" s="333"/>
    </row>
    <row r="98" spans="1:22" ht="13.2">
      <c r="A98" s="332"/>
      <c r="B98" s="333"/>
      <c r="C98" s="334"/>
      <c r="D98" s="398"/>
      <c r="E98" s="398"/>
      <c r="F98" s="399"/>
      <c r="G98" s="332"/>
      <c r="H98" s="370"/>
      <c r="I98" s="332"/>
      <c r="J98" s="332"/>
      <c r="K98" s="332"/>
      <c r="L98" s="333"/>
      <c r="M98" s="333"/>
      <c r="N98" s="333"/>
      <c r="O98" s="333"/>
      <c r="P98" s="333"/>
      <c r="Q98" s="333"/>
      <c r="R98" s="333"/>
      <c r="S98" s="333"/>
      <c r="T98" s="333"/>
      <c r="U98" s="333"/>
      <c r="V98" s="333"/>
    </row>
    <row r="99" spans="1:22" ht="13.2">
      <c r="A99" s="332"/>
      <c r="B99" s="333"/>
      <c r="C99" s="334"/>
      <c r="D99" s="398"/>
      <c r="E99" s="398"/>
      <c r="F99" s="399"/>
      <c r="G99" s="332"/>
      <c r="H99" s="370"/>
      <c r="I99" s="332"/>
      <c r="J99" s="332"/>
      <c r="K99" s="332"/>
      <c r="L99" s="333"/>
      <c r="M99" s="333"/>
      <c r="N99" s="333"/>
      <c r="O99" s="333"/>
      <c r="P99" s="333"/>
      <c r="Q99" s="333"/>
      <c r="R99" s="333"/>
      <c r="S99" s="333"/>
      <c r="T99" s="333"/>
      <c r="U99" s="333"/>
      <c r="V99" s="333"/>
    </row>
    <row r="100" spans="1:22" ht="13.2">
      <c r="A100" s="332"/>
      <c r="B100" s="333"/>
      <c r="C100" s="334"/>
      <c r="D100" s="398"/>
      <c r="E100" s="398"/>
      <c r="F100" s="399"/>
      <c r="G100" s="332"/>
      <c r="H100" s="370"/>
      <c r="I100" s="332"/>
      <c r="J100" s="332"/>
      <c r="K100" s="332"/>
      <c r="L100" s="333"/>
      <c r="M100" s="333"/>
      <c r="N100" s="333"/>
      <c r="O100" s="333"/>
      <c r="P100" s="333"/>
      <c r="Q100" s="333"/>
      <c r="R100" s="333"/>
      <c r="S100" s="333"/>
      <c r="T100" s="333"/>
      <c r="U100" s="333"/>
      <c r="V100" s="333"/>
    </row>
    <row r="101" spans="1:22" ht="13.2">
      <c r="A101" s="332"/>
      <c r="B101" s="333"/>
      <c r="C101" s="334"/>
      <c r="D101" s="398"/>
      <c r="E101" s="398"/>
      <c r="F101" s="399"/>
      <c r="G101" s="332"/>
      <c r="H101" s="370"/>
      <c r="I101" s="332"/>
      <c r="J101" s="332"/>
      <c r="K101" s="332"/>
      <c r="L101" s="333"/>
      <c r="M101" s="333"/>
      <c r="N101" s="333"/>
      <c r="O101" s="333"/>
      <c r="P101" s="333"/>
      <c r="Q101" s="333"/>
      <c r="R101" s="333"/>
      <c r="S101" s="333"/>
      <c r="T101" s="333"/>
      <c r="U101" s="333"/>
      <c r="V101" s="333"/>
    </row>
    <row r="102" spans="1:22" ht="13.2">
      <c r="A102" s="332"/>
      <c r="B102" s="333"/>
      <c r="C102" s="334"/>
      <c r="D102" s="398"/>
      <c r="E102" s="398"/>
      <c r="F102" s="399"/>
      <c r="G102" s="332"/>
      <c r="H102" s="370"/>
      <c r="I102" s="332"/>
      <c r="J102" s="332"/>
      <c r="K102" s="332"/>
      <c r="L102" s="333"/>
      <c r="M102" s="333"/>
      <c r="N102" s="333"/>
      <c r="O102" s="333"/>
      <c r="P102" s="333"/>
      <c r="Q102" s="333"/>
      <c r="R102" s="333"/>
      <c r="S102" s="333"/>
      <c r="T102" s="333"/>
      <c r="U102" s="333"/>
      <c r="V102" s="333"/>
    </row>
    <row r="103" spans="1:22" ht="13.2">
      <c r="A103" s="332"/>
      <c r="B103" s="333"/>
      <c r="C103" s="334"/>
      <c r="D103" s="398"/>
      <c r="E103" s="398"/>
      <c r="F103" s="399"/>
      <c r="G103" s="332"/>
      <c r="H103" s="370"/>
      <c r="I103" s="332"/>
      <c r="J103" s="332"/>
      <c r="K103" s="332"/>
      <c r="L103" s="333"/>
      <c r="M103" s="333"/>
      <c r="N103" s="333"/>
      <c r="O103" s="333"/>
      <c r="P103" s="333"/>
      <c r="Q103" s="333"/>
      <c r="R103" s="333"/>
      <c r="S103" s="333"/>
      <c r="T103" s="333"/>
      <c r="U103" s="333"/>
      <c r="V103" s="333"/>
    </row>
    <row r="104" spans="1:22" ht="13.2">
      <c r="A104" s="332"/>
      <c r="B104" s="333"/>
      <c r="C104" s="334"/>
      <c r="D104" s="398"/>
      <c r="E104" s="398"/>
      <c r="F104" s="399"/>
      <c r="G104" s="332"/>
      <c r="H104" s="370"/>
      <c r="I104" s="332"/>
      <c r="J104" s="332"/>
      <c r="K104" s="332"/>
      <c r="L104" s="333"/>
      <c r="M104" s="333"/>
      <c r="N104" s="333"/>
      <c r="O104" s="333"/>
      <c r="P104" s="333"/>
      <c r="Q104" s="333"/>
      <c r="R104" s="333"/>
      <c r="S104" s="333"/>
      <c r="T104" s="333"/>
      <c r="U104" s="333"/>
      <c r="V104" s="333"/>
    </row>
    <row r="105" spans="1:22" ht="13.2">
      <c r="A105" s="332"/>
      <c r="B105" s="333"/>
      <c r="C105" s="334"/>
      <c r="D105" s="398"/>
      <c r="E105" s="398"/>
      <c r="F105" s="399"/>
      <c r="G105" s="332"/>
      <c r="H105" s="370"/>
      <c r="I105" s="332"/>
      <c r="J105" s="332"/>
      <c r="K105" s="332"/>
      <c r="L105" s="333"/>
      <c r="M105" s="333"/>
      <c r="N105" s="333"/>
      <c r="O105" s="333"/>
      <c r="P105" s="333"/>
      <c r="Q105" s="333"/>
      <c r="R105" s="333"/>
      <c r="S105" s="333"/>
      <c r="T105" s="333"/>
      <c r="U105" s="333"/>
      <c r="V105" s="333"/>
    </row>
    <row r="106" spans="1:22" ht="13.2">
      <c r="A106" s="332"/>
      <c r="B106" s="333"/>
      <c r="C106" s="334"/>
      <c r="D106" s="398"/>
      <c r="E106" s="398"/>
      <c r="F106" s="399"/>
      <c r="G106" s="332"/>
      <c r="H106" s="370"/>
      <c r="I106" s="332"/>
      <c r="J106" s="332"/>
      <c r="K106" s="332"/>
      <c r="L106" s="333"/>
      <c r="M106" s="333"/>
      <c r="N106" s="333"/>
      <c r="O106" s="333"/>
      <c r="P106" s="333"/>
      <c r="Q106" s="333"/>
      <c r="R106" s="333"/>
      <c r="S106" s="333"/>
      <c r="T106" s="333"/>
      <c r="U106" s="333"/>
      <c r="V106" s="333"/>
    </row>
    <row r="107" spans="1:22" ht="13.2">
      <c r="A107" s="332"/>
      <c r="B107" s="333"/>
      <c r="C107" s="334"/>
      <c r="D107" s="398"/>
      <c r="E107" s="398"/>
      <c r="F107" s="399"/>
      <c r="G107" s="332"/>
      <c r="H107" s="370"/>
      <c r="I107" s="332"/>
      <c r="J107" s="332"/>
      <c r="K107" s="332"/>
      <c r="L107" s="333"/>
      <c r="M107" s="333"/>
      <c r="N107" s="333"/>
      <c r="O107" s="333"/>
      <c r="P107" s="333"/>
      <c r="Q107" s="333"/>
      <c r="R107" s="333"/>
      <c r="S107" s="333"/>
      <c r="T107" s="333"/>
      <c r="U107" s="333"/>
      <c r="V107" s="333"/>
    </row>
    <row r="108" spans="1:22" ht="13.2">
      <c r="A108" s="332"/>
      <c r="B108" s="333"/>
      <c r="C108" s="334"/>
      <c r="D108" s="398"/>
      <c r="E108" s="398"/>
      <c r="F108" s="399"/>
      <c r="G108" s="332"/>
      <c r="H108" s="370"/>
      <c r="I108" s="332"/>
      <c r="J108" s="332"/>
      <c r="K108" s="332"/>
      <c r="L108" s="333"/>
      <c r="M108" s="333"/>
      <c r="N108" s="333"/>
      <c r="O108" s="333"/>
      <c r="P108" s="333"/>
      <c r="Q108" s="333"/>
      <c r="R108" s="333"/>
      <c r="S108" s="333"/>
      <c r="T108" s="333"/>
      <c r="U108" s="333"/>
      <c r="V108" s="333"/>
    </row>
    <row r="109" spans="1:22" ht="13.2">
      <c r="A109" s="332"/>
      <c r="B109" s="333"/>
      <c r="C109" s="334"/>
      <c r="D109" s="398"/>
      <c r="E109" s="398"/>
      <c r="F109" s="399"/>
      <c r="G109" s="332"/>
      <c r="H109" s="370"/>
      <c r="I109" s="332"/>
      <c r="J109" s="332"/>
      <c r="K109" s="332"/>
      <c r="L109" s="333"/>
      <c r="M109" s="333"/>
      <c r="N109" s="333"/>
      <c r="O109" s="333"/>
      <c r="P109" s="333"/>
      <c r="Q109" s="333"/>
      <c r="R109" s="333"/>
      <c r="S109" s="333"/>
      <c r="T109" s="333"/>
      <c r="U109" s="333"/>
      <c r="V109" s="333"/>
    </row>
    <row r="110" spans="1:22" ht="13.2">
      <c r="A110" s="332"/>
      <c r="B110" s="333"/>
      <c r="C110" s="334"/>
      <c r="D110" s="398"/>
      <c r="E110" s="398"/>
      <c r="F110" s="399"/>
      <c r="G110" s="332"/>
      <c r="H110" s="370"/>
      <c r="I110" s="332"/>
      <c r="J110" s="332"/>
      <c r="K110" s="332"/>
      <c r="L110" s="333"/>
      <c r="M110" s="333"/>
      <c r="N110" s="333"/>
      <c r="O110" s="333"/>
      <c r="P110" s="333"/>
      <c r="Q110" s="333"/>
      <c r="R110" s="333"/>
      <c r="S110" s="333"/>
      <c r="T110" s="333"/>
      <c r="U110" s="333"/>
      <c r="V110" s="333"/>
    </row>
    <row r="111" spans="1:22" ht="13.2">
      <c r="A111" s="332"/>
      <c r="B111" s="333"/>
      <c r="C111" s="334"/>
      <c r="D111" s="398"/>
      <c r="E111" s="398"/>
      <c r="F111" s="399"/>
      <c r="G111" s="332"/>
      <c r="H111" s="370"/>
      <c r="I111" s="332"/>
      <c r="J111" s="332"/>
      <c r="K111" s="332"/>
      <c r="L111" s="333"/>
      <c r="M111" s="333"/>
      <c r="N111" s="333"/>
      <c r="O111" s="333"/>
      <c r="P111" s="333"/>
      <c r="Q111" s="333"/>
      <c r="R111" s="333"/>
      <c r="S111" s="333"/>
      <c r="T111" s="333"/>
      <c r="U111" s="333"/>
      <c r="V111" s="333"/>
    </row>
    <row r="112" spans="1:22" ht="13.2">
      <c r="A112" s="332"/>
      <c r="B112" s="333"/>
      <c r="C112" s="334"/>
      <c r="D112" s="398"/>
      <c r="E112" s="398"/>
      <c r="F112" s="399"/>
      <c r="G112" s="332"/>
      <c r="H112" s="370"/>
      <c r="I112" s="332"/>
      <c r="J112" s="332"/>
      <c r="K112" s="332"/>
      <c r="L112" s="333"/>
      <c r="M112" s="333"/>
      <c r="N112" s="333"/>
      <c r="O112" s="333"/>
      <c r="P112" s="333"/>
      <c r="Q112" s="333"/>
      <c r="R112" s="333"/>
      <c r="S112" s="333"/>
      <c r="T112" s="333"/>
      <c r="U112" s="333"/>
      <c r="V112" s="333"/>
    </row>
    <row r="113" spans="1:22" ht="13.2">
      <c r="A113" s="332"/>
      <c r="B113" s="333"/>
      <c r="C113" s="334"/>
      <c r="D113" s="398"/>
      <c r="E113" s="398"/>
      <c r="F113" s="399"/>
      <c r="G113" s="332"/>
      <c r="H113" s="370"/>
      <c r="I113" s="332"/>
      <c r="J113" s="332"/>
      <c r="K113" s="332"/>
      <c r="L113" s="333"/>
      <c r="M113" s="333"/>
      <c r="N113" s="333"/>
      <c r="O113" s="333"/>
      <c r="P113" s="333"/>
      <c r="Q113" s="333"/>
      <c r="R113" s="333"/>
      <c r="S113" s="333"/>
      <c r="T113" s="333"/>
      <c r="U113" s="333"/>
      <c r="V113" s="333"/>
    </row>
    <row r="114" spans="1:22" ht="13.2">
      <c r="A114" s="332"/>
      <c r="B114" s="333"/>
      <c r="C114" s="334"/>
      <c r="D114" s="398"/>
      <c r="E114" s="398"/>
      <c r="F114" s="399"/>
      <c r="G114" s="332"/>
      <c r="H114" s="370"/>
      <c r="I114" s="332"/>
      <c r="J114" s="332"/>
      <c r="K114" s="332"/>
      <c r="L114" s="333"/>
      <c r="M114" s="333"/>
      <c r="N114" s="333"/>
      <c r="O114" s="333"/>
      <c r="P114" s="333"/>
      <c r="Q114" s="333"/>
      <c r="R114" s="333"/>
      <c r="S114" s="333"/>
      <c r="T114" s="333"/>
      <c r="U114" s="333"/>
      <c r="V114" s="333"/>
    </row>
    <row r="115" spans="1:22" ht="13.2">
      <c r="A115" s="332"/>
      <c r="B115" s="333"/>
      <c r="C115" s="334"/>
      <c r="D115" s="398"/>
      <c r="E115" s="398"/>
      <c r="F115" s="399"/>
      <c r="G115" s="332"/>
      <c r="H115" s="370"/>
      <c r="I115" s="332"/>
      <c r="J115" s="332"/>
      <c r="K115" s="332"/>
      <c r="L115" s="333"/>
      <c r="M115" s="333"/>
      <c r="N115" s="333"/>
      <c r="O115" s="333"/>
      <c r="P115" s="333"/>
      <c r="Q115" s="333"/>
      <c r="R115" s="333"/>
      <c r="S115" s="333"/>
      <c r="T115" s="333"/>
      <c r="U115" s="333"/>
      <c r="V115" s="333"/>
    </row>
    <row r="116" spans="1:22" ht="13.2">
      <c r="A116" s="332"/>
      <c r="B116" s="333"/>
      <c r="C116" s="334"/>
      <c r="D116" s="398"/>
      <c r="E116" s="398"/>
      <c r="F116" s="399"/>
      <c r="G116" s="332"/>
      <c r="H116" s="370"/>
      <c r="I116" s="332"/>
      <c r="J116" s="332"/>
      <c r="K116" s="332"/>
      <c r="L116" s="333"/>
      <c r="M116" s="333"/>
      <c r="N116" s="333"/>
      <c r="O116" s="333"/>
      <c r="P116" s="333"/>
      <c r="Q116" s="333"/>
      <c r="R116" s="333"/>
      <c r="S116" s="333"/>
      <c r="T116" s="333"/>
      <c r="U116" s="333"/>
      <c r="V116" s="333"/>
    </row>
    <row r="117" spans="1:22" ht="13.2">
      <c r="A117" s="332"/>
      <c r="B117" s="333"/>
      <c r="C117" s="334"/>
      <c r="D117" s="398"/>
      <c r="E117" s="398"/>
      <c r="F117" s="399"/>
      <c r="G117" s="332"/>
      <c r="H117" s="370"/>
      <c r="I117" s="332"/>
      <c r="J117" s="332"/>
      <c r="K117" s="332"/>
      <c r="L117" s="333"/>
      <c r="M117" s="333"/>
      <c r="N117" s="333"/>
      <c r="O117" s="333"/>
      <c r="P117" s="333"/>
      <c r="Q117" s="333"/>
      <c r="R117" s="333"/>
      <c r="S117" s="333"/>
      <c r="T117" s="333"/>
      <c r="U117" s="333"/>
      <c r="V117" s="333"/>
    </row>
    <row r="118" spans="1:22" ht="13.2">
      <c r="A118" s="332"/>
      <c r="B118" s="333"/>
      <c r="C118" s="334"/>
      <c r="D118" s="398"/>
      <c r="E118" s="398"/>
      <c r="F118" s="399"/>
      <c r="G118" s="332"/>
      <c r="H118" s="370"/>
      <c r="I118" s="332"/>
      <c r="J118" s="332"/>
      <c r="K118" s="332"/>
      <c r="L118" s="333"/>
      <c r="M118" s="333"/>
      <c r="N118" s="333"/>
      <c r="O118" s="333"/>
      <c r="P118" s="333"/>
      <c r="Q118" s="333"/>
      <c r="R118" s="333"/>
      <c r="S118" s="333"/>
      <c r="T118" s="333"/>
      <c r="U118" s="333"/>
      <c r="V118" s="333"/>
    </row>
    <row r="119" spans="1:22" ht="13.2">
      <c r="A119" s="332"/>
      <c r="B119" s="333"/>
      <c r="C119" s="334"/>
      <c r="D119" s="398"/>
      <c r="E119" s="398"/>
      <c r="F119" s="399"/>
      <c r="G119" s="332"/>
      <c r="H119" s="370"/>
      <c r="I119" s="332"/>
      <c r="J119" s="332"/>
      <c r="K119" s="332"/>
      <c r="L119" s="333"/>
      <c r="M119" s="333"/>
      <c r="N119" s="333"/>
      <c r="O119" s="333"/>
      <c r="P119" s="333"/>
      <c r="Q119" s="333"/>
      <c r="R119" s="333"/>
      <c r="S119" s="333"/>
      <c r="T119" s="333"/>
      <c r="U119" s="333"/>
      <c r="V119" s="333"/>
    </row>
    <row r="120" spans="1:22" ht="13.2">
      <c r="A120" s="332"/>
      <c r="B120" s="333"/>
      <c r="C120" s="334"/>
      <c r="D120" s="398"/>
      <c r="E120" s="398"/>
      <c r="F120" s="399"/>
      <c r="G120" s="332"/>
      <c r="H120" s="370"/>
      <c r="I120" s="332"/>
      <c r="J120" s="332"/>
      <c r="K120" s="332"/>
      <c r="L120" s="333"/>
      <c r="M120" s="333"/>
      <c r="N120" s="333"/>
      <c r="O120" s="333"/>
      <c r="P120" s="333"/>
      <c r="Q120" s="333"/>
      <c r="R120" s="333"/>
      <c r="S120" s="333"/>
      <c r="T120" s="333"/>
      <c r="U120" s="333"/>
      <c r="V120" s="333"/>
    </row>
    <row r="121" spans="1:22" ht="13.2">
      <c r="A121" s="332"/>
      <c r="B121" s="333"/>
      <c r="C121" s="334"/>
      <c r="D121" s="398"/>
      <c r="E121" s="398"/>
      <c r="F121" s="399"/>
      <c r="G121" s="332"/>
      <c r="H121" s="370"/>
      <c r="I121" s="332"/>
      <c r="J121" s="332"/>
      <c r="K121" s="332"/>
      <c r="L121" s="333"/>
      <c r="M121" s="333"/>
      <c r="N121" s="333"/>
      <c r="O121" s="333"/>
      <c r="P121" s="333"/>
      <c r="Q121" s="333"/>
      <c r="R121" s="333"/>
      <c r="S121" s="333"/>
      <c r="T121" s="333"/>
      <c r="U121" s="333"/>
      <c r="V121" s="333"/>
    </row>
    <row r="122" spans="1:22" ht="13.2">
      <c r="A122" s="332"/>
      <c r="B122" s="333"/>
      <c r="C122" s="334"/>
      <c r="D122" s="398"/>
      <c r="E122" s="398"/>
      <c r="F122" s="399"/>
      <c r="G122" s="332"/>
      <c r="H122" s="370"/>
      <c r="I122" s="332"/>
      <c r="J122" s="332"/>
      <c r="K122" s="332"/>
      <c r="L122" s="333"/>
      <c r="M122" s="333"/>
      <c r="N122" s="333"/>
      <c r="O122" s="333"/>
      <c r="P122" s="333"/>
      <c r="Q122" s="333"/>
      <c r="R122" s="333"/>
      <c r="S122" s="333"/>
      <c r="T122" s="333"/>
      <c r="U122" s="333"/>
      <c r="V122" s="333"/>
    </row>
    <row r="123" spans="1:22" ht="13.2">
      <c r="A123" s="332"/>
      <c r="B123" s="333"/>
      <c r="C123" s="334"/>
      <c r="D123" s="398"/>
      <c r="E123" s="398"/>
      <c r="F123" s="399"/>
      <c r="G123" s="332"/>
      <c r="H123" s="370"/>
      <c r="I123" s="332"/>
      <c r="J123" s="332"/>
      <c r="K123" s="332"/>
      <c r="L123" s="333"/>
      <c r="M123" s="333"/>
      <c r="N123" s="333"/>
      <c r="O123" s="333"/>
      <c r="P123" s="333"/>
      <c r="Q123" s="333"/>
      <c r="R123" s="333"/>
      <c r="S123" s="333"/>
      <c r="T123" s="333"/>
      <c r="U123" s="333"/>
      <c r="V123" s="333"/>
    </row>
    <row r="124" spans="1:22" ht="13.2">
      <c r="A124" s="332"/>
      <c r="B124" s="333"/>
      <c r="C124" s="334"/>
      <c r="D124" s="398"/>
      <c r="E124" s="398"/>
      <c r="F124" s="399"/>
      <c r="G124" s="332"/>
      <c r="H124" s="370"/>
      <c r="I124" s="332"/>
      <c r="J124" s="332"/>
      <c r="K124" s="332"/>
      <c r="L124" s="333"/>
      <c r="M124" s="333"/>
      <c r="N124" s="333"/>
      <c r="O124" s="333"/>
      <c r="P124" s="333"/>
      <c r="Q124" s="333"/>
      <c r="R124" s="333"/>
      <c r="S124" s="333"/>
      <c r="T124" s="333"/>
      <c r="U124" s="333"/>
      <c r="V124" s="333"/>
    </row>
    <row r="125" spans="1:22" ht="13.2">
      <c r="A125" s="332"/>
      <c r="B125" s="333"/>
      <c r="C125" s="334"/>
      <c r="D125" s="398"/>
      <c r="E125" s="398"/>
      <c r="F125" s="399"/>
      <c r="G125" s="332"/>
      <c r="H125" s="370"/>
      <c r="I125" s="332"/>
      <c r="J125" s="332"/>
      <c r="K125" s="332"/>
      <c r="L125" s="333"/>
      <c r="M125" s="333"/>
      <c r="N125" s="333"/>
      <c r="O125" s="333"/>
      <c r="P125" s="333"/>
      <c r="Q125" s="333"/>
      <c r="R125" s="333"/>
      <c r="S125" s="333"/>
      <c r="T125" s="333"/>
      <c r="U125" s="333"/>
      <c r="V125" s="333"/>
    </row>
    <row r="126" spans="1:22" ht="13.2">
      <c r="A126" s="332"/>
      <c r="B126" s="333"/>
      <c r="C126" s="334"/>
      <c r="D126" s="398"/>
      <c r="E126" s="398"/>
      <c r="F126" s="399"/>
      <c r="G126" s="332"/>
      <c r="H126" s="370"/>
      <c r="I126" s="332"/>
      <c r="J126" s="332"/>
      <c r="K126" s="332"/>
      <c r="L126" s="333"/>
      <c r="M126" s="333"/>
      <c r="N126" s="333"/>
      <c r="O126" s="333"/>
      <c r="P126" s="333"/>
      <c r="Q126" s="333"/>
      <c r="R126" s="333"/>
      <c r="S126" s="333"/>
      <c r="T126" s="333"/>
      <c r="U126" s="333"/>
      <c r="V126" s="333"/>
    </row>
    <row r="127" spans="1:22" ht="13.2">
      <c r="A127" s="332"/>
      <c r="B127" s="333"/>
      <c r="C127" s="334"/>
      <c r="D127" s="398"/>
      <c r="E127" s="398"/>
      <c r="F127" s="399"/>
      <c r="G127" s="332"/>
      <c r="H127" s="370"/>
      <c r="I127" s="332"/>
      <c r="J127" s="332"/>
      <c r="K127" s="332"/>
      <c r="L127" s="333"/>
      <c r="M127" s="333"/>
      <c r="N127" s="333"/>
      <c r="O127" s="333"/>
      <c r="P127" s="333"/>
      <c r="Q127" s="333"/>
      <c r="R127" s="333"/>
      <c r="S127" s="333"/>
      <c r="T127" s="333"/>
      <c r="U127" s="333"/>
      <c r="V127" s="333"/>
    </row>
    <row r="128" spans="1:22" ht="13.2">
      <c r="A128" s="332"/>
      <c r="B128" s="333"/>
      <c r="C128" s="334"/>
      <c r="D128" s="398"/>
      <c r="E128" s="398"/>
      <c r="F128" s="399"/>
      <c r="G128" s="332"/>
      <c r="H128" s="370"/>
      <c r="I128" s="332"/>
      <c r="J128" s="332"/>
      <c r="K128" s="332"/>
      <c r="L128" s="333"/>
      <c r="M128" s="333"/>
      <c r="N128" s="333"/>
      <c r="O128" s="333"/>
      <c r="P128" s="333"/>
      <c r="Q128" s="333"/>
      <c r="R128" s="333"/>
      <c r="S128" s="333"/>
      <c r="T128" s="333"/>
      <c r="U128" s="333"/>
      <c r="V128" s="333"/>
    </row>
    <row r="129" spans="1:22" ht="13.2">
      <c r="A129" s="332"/>
      <c r="B129" s="333"/>
      <c r="C129" s="334"/>
      <c r="D129" s="398"/>
      <c r="E129" s="398"/>
      <c r="F129" s="399"/>
      <c r="G129" s="332"/>
      <c r="H129" s="370"/>
      <c r="I129" s="332"/>
      <c r="J129" s="332"/>
      <c r="K129" s="332"/>
      <c r="L129" s="333"/>
      <c r="M129" s="333"/>
      <c r="N129" s="333"/>
      <c r="O129" s="333"/>
      <c r="P129" s="333"/>
      <c r="Q129" s="333"/>
      <c r="R129" s="333"/>
      <c r="S129" s="333"/>
      <c r="T129" s="333"/>
      <c r="U129" s="333"/>
      <c r="V129" s="333"/>
    </row>
    <row r="130" spans="1:22" ht="13.2">
      <c r="A130" s="332"/>
      <c r="B130" s="333"/>
      <c r="C130" s="334"/>
      <c r="D130" s="398"/>
      <c r="E130" s="398"/>
      <c r="F130" s="399"/>
      <c r="G130" s="332"/>
      <c r="H130" s="370"/>
      <c r="I130" s="332"/>
      <c r="J130" s="332"/>
      <c r="K130" s="332"/>
      <c r="L130" s="333"/>
      <c r="M130" s="333"/>
      <c r="N130" s="333"/>
      <c r="O130" s="333"/>
      <c r="P130" s="333"/>
      <c r="Q130" s="333"/>
      <c r="R130" s="333"/>
      <c r="S130" s="333"/>
      <c r="T130" s="333"/>
      <c r="U130" s="333"/>
      <c r="V130" s="333"/>
    </row>
    <row r="131" spans="1:22" ht="13.2">
      <c r="A131" s="332"/>
      <c r="B131" s="333"/>
      <c r="C131" s="334"/>
      <c r="D131" s="398"/>
      <c r="E131" s="398"/>
      <c r="F131" s="399"/>
      <c r="G131" s="332"/>
      <c r="H131" s="370"/>
      <c r="I131" s="332"/>
      <c r="J131" s="332"/>
      <c r="K131" s="332"/>
      <c r="L131" s="333"/>
      <c r="M131" s="333"/>
      <c r="N131" s="333"/>
      <c r="O131" s="333"/>
      <c r="P131" s="333"/>
      <c r="Q131" s="333"/>
      <c r="R131" s="333"/>
      <c r="S131" s="333"/>
      <c r="T131" s="333"/>
      <c r="U131" s="333"/>
      <c r="V131" s="333"/>
    </row>
    <row r="132" spans="1:22" ht="13.2">
      <c r="A132" s="332"/>
      <c r="B132" s="333"/>
      <c r="C132" s="334"/>
      <c r="D132" s="398"/>
      <c r="E132" s="398"/>
      <c r="F132" s="399"/>
      <c r="G132" s="332"/>
      <c r="H132" s="370"/>
      <c r="I132" s="332"/>
      <c r="J132" s="332"/>
      <c r="K132" s="332"/>
      <c r="L132" s="333"/>
      <c r="M132" s="333"/>
      <c r="N132" s="333"/>
      <c r="O132" s="333"/>
      <c r="P132" s="333"/>
      <c r="Q132" s="333"/>
      <c r="R132" s="333"/>
      <c r="S132" s="333"/>
      <c r="T132" s="333"/>
      <c r="U132" s="333"/>
      <c r="V132" s="333"/>
    </row>
    <row r="133" spans="1:22" ht="13.2">
      <c r="A133" s="332"/>
      <c r="B133" s="333"/>
      <c r="C133" s="334"/>
      <c r="D133" s="398"/>
      <c r="E133" s="398"/>
      <c r="F133" s="399"/>
      <c r="G133" s="332"/>
      <c r="H133" s="370"/>
      <c r="I133" s="332"/>
      <c r="J133" s="332"/>
      <c r="K133" s="332"/>
      <c r="L133" s="333"/>
      <c r="M133" s="333"/>
      <c r="N133" s="333"/>
      <c r="O133" s="333"/>
      <c r="P133" s="333"/>
      <c r="Q133" s="333"/>
      <c r="R133" s="333"/>
      <c r="S133" s="333"/>
      <c r="T133" s="333"/>
      <c r="U133" s="333"/>
      <c r="V133" s="333"/>
    </row>
    <row r="134" spans="1:22" ht="13.2">
      <c r="A134" s="332"/>
      <c r="B134" s="333"/>
      <c r="C134" s="334"/>
      <c r="D134" s="398"/>
      <c r="E134" s="398"/>
      <c r="F134" s="399"/>
      <c r="G134" s="332"/>
      <c r="H134" s="370"/>
      <c r="I134" s="332"/>
      <c r="J134" s="332"/>
      <c r="K134" s="332"/>
      <c r="L134" s="333"/>
      <c r="M134" s="333"/>
      <c r="N134" s="333"/>
      <c r="O134" s="333"/>
      <c r="P134" s="333"/>
      <c r="Q134" s="333"/>
      <c r="R134" s="333"/>
      <c r="S134" s="333"/>
      <c r="T134" s="333"/>
      <c r="U134" s="333"/>
      <c r="V134" s="333"/>
    </row>
    <row r="135" spans="1:22" ht="13.2">
      <c r="A135" s="332"/>
      <c r="B135" s="333"/>
      <c r="C135" s="334"/>
      <c r="D135" s="398"/>
      <c r="E135" s="398"/>
      <c r="F135" s="399"/>
      <c r="G135" s="332"/>
      <c r="H135" s="370"/>
      <c r="I135" s="332"/>
      <c r="J135" s="332"/>
      <c r="K135" s="332"/>
      <c r="L135" s="333"/>
      <c r="M135" s="333"/>
      <c r="N135" s="333"/>
      <c r="O135" s="333"/>
      <c r="P135" s="333"/>
      <c r="Q135" s="333"/>
      <c r="R135" s="333"/>
      <c r="S135" s="333"/>
      <c r="T135" s="333"/>
      <c r="U135" s="333"/>
      <c r="V135" s="333"/>
    </row>
    <row r="136" spans="1:22" ht="13.2">
      <c r="A136" s="332"/>
      <c r="B136" s="333"/>
      <c r="C136" s="334"/>
      <c r="D136" s="398"/>
      <c r="E136" s="398"/>
      <c r="F136" s="399"/>
      <c r="G136" s="332"/>
      <c r="H136" s="370"/>
      <c r="I136" s="332"/>
      <c r="J136" s="332"/>
      <c r="K136" s="332"/>
      <c r="L136" s="333"/>
      <c r="M136" s="333"/>
      <c r="N136" s="333"/>
      <c r="O136" s="333"/>
      <c r="P136" s="333"/>
      <c r="Q136" s="333"/>
      <c r="R136" s="333"/>
      <c r="S136" s="333"/>
      <c r="T136" s="333"/>
      <c r="U136" s="333"/>
      <c r="V136" s="333"/>
    </row>
    <row r="137" spans="1:22" ht="13.2">
      <c r="A137" s="332"/>
      <c r="B137" s="333"/>
      <c r="C137" s="334"/>
      <c r="D137" s="398"/>
      <c r="E137" s="398"/>
      <c r="F137" s="399"/>
      <c r="G137" s="332"/>
      <c r="H137" s="370"/>
      <c r="I137" s="332"/>
      <c r="J137" s="332"/>
      <c r="K137" s="332"/>
      <c r="L137" s="333"/>
      <c r="M137" s="333"/>
      <c r="N137" s="333"/>
      <c r="O137" s="333"/>
      <c r="P137" s="333"/>
      <c r="Q137" s="333"/>
      <c r="R137" s="333"/>
      <c r="S137" s="333"/>
      <c r="T137" s="333"/>
      <c r="U137" s="333"/>
      <c r="V137" s="333"/>
    </row>
    <row r="138" spans="1:22" ht="13.2">
      <c r="A138" s="332"/>
      <c r="B138" s="333"/>
      <c r="C138" s="334"/>
      <c r="D138" s="398"/>
      <c r="E138" s="398"/>
      <c r="F138" s="399"/>
      <c r="G138" s="332"/>
      <c r="H138" s="370"/>
      <c r="I138" s="332"/>
      <c r="J138" s="332"/>
      <c r="K138" s="332"/>
      <c r="L138" s="333"/>
      <c r="M138" s="333"/>
      <c r="N138" s="333"/>
      <c r="O138" s="333"/>
      <c r="P138" s="333"/>
      <c r="Q138" s="333"/>
      <c r="R138" s="333"/>
      <c r="S138" s="333"/>
      <c r="T138" s="333"/>
      <c r="U138" s="333"/>
      <c r="V138" s="333"/>
    </row>
    <row r="139" spans="1:22" ht="13.2">
      <c r="A139" s="332"/>
      <c r="B139" s="333"/>
      <c r="C139" s="334"/>
      <c r="D139" s="398"/>
      <c r="E139" s="398"/>
      <c r="F139" s="399"/>
      <c r="G139" s="332"/>
      <c r="H139" s="370"/>
      <c r="I139" s="332"/>
      <c r="J139" s="332"/>
      <c r="K139" s="332"/>
      <c r="L139" s="333"/>
      <c r="M139" s="333"/>
      <c r="N139" s="333"/>
      <c r="O139" s="333"/>
      <c r="P139" s="333"/>
      <c r="Q139" s="333"/>
      <c r="R139" s="333"/>
      <c r="S139" s="333"/>
      <c r="T139" s="333"/>
      <c r="U139" s="333"/>
      <c r="V139" s="333"/>
    </row>
    <row r="140" spans="1:22" ht="13.2">
      <c r="A140" s="332"/>
      <c r="B140" s="333"/>
      <c r="C140" s="334"/>
      <c r="D140" s="398"/>
      <c r="E140" s="398"/>
      <c r="F140" s="399"/>
      <c r="G140" s="332"/>
      <c r="H140" s="370"/>
      <c r="I140" s="332"/>
      <c r="J140" s="332"/>
      <c r="K140" s="332"/>
      <c r="L140" s="333"/>
      <c r="M140" s="333"/>
      <c r="N140" s="333"/>
      <c r="O140" s="333"/>
      <c r="P140" s="333"/>
      <c r="Q140" s="333"/>
      <c r="R140" s="333"/>
      <c r="S140" s="333"/>
      <c r="T140" s="333"/>
      <c r="U140" s="333"/>
      <c r="V140" s="333"/>
    </row>
    <row r="141" spans="1:22" ht="13.2">
      <c r="A141" s="332"/>
      <c r="B141" s="333"/>
      <c r="C141" s="334"/>
      <c r="D141" s="398"/>
      <c r="E141" s="398"/>
      <c r="F141" s="399"/>
      <c r="G141" s="332"/>
      <c r="H141" s="370"/>
      <c r="I141" s="332"/>
      <c r="J141" s="332"/>
      <c r="K141" s="332"/>
      <c r="L141" s="333"/>
      <c r="M141" s="333"/>
      <c r="N141" s="333"/>
      <c r="O141" s="333"/>
      <c r="P141" s="333"/>
      <c r="Q141" s="333"/>
      <c r="R141" s="333"/>
      <c r="S141" s="333"/>
      <c r="T141" s="333"/>
      <c r="U141" s="333"/>
      <c r="V141" s="333"/>
    </row>
    <row r="142" spans="1:22" ht="13.2">
      <c r="A142" s="332"/>
      <c r="B142" s="333"/>
      <c r="C142" s="334"/>
      <c r="D142" s="398"/>
      <c r="E142" s="398"/>
      <c r="F142" s="399"/>
      <c r="G142" s="332"/>
      <c r="H142" s="370"/>
      <c r="I142" s="332"/>
      <c r="J142" s="332"/>
      <c r="K142" s="332"/>
      <c r="L142" s="333"/>
      <c r="M142" s="333"/>
      <c r="N142" s="333"/>
      <c r="O142" s="333"/>
      <c r="P142" s="333"/>
      <c r="Q142" s="333"/>
      <c r="R142" s="333"/>
      <c r="S142" s="333"/>
      <c r="T142" s="333"/>
      <c r="U142" s="333"/>
      <c r="V142" s="333"/>
    </row>
    <row r="143" spans="1:22" ht="13.2">
      <c r="A143" s="332"/>
      <c r="B143" s="333"/>
      <c r="C143" s="334"/>
      <c r="D143" s="398"/>
      <c r="E143" s="398"/>
      <c r="F143" s="399"/>
      <c r="G143" s="332"/>
      <c r="H143" s="370"/>
      <c r="I143" s="332"/>
      <c r="J143" s="332"/>
      <c r="K143" s="332"/>
      <c r="L143" s="333"/>
      <c r="M143" s="333"/>
      <c r="N143" s="333"/>
      <c r="O143" s="333"/>
      <c r="P143" s="333"/>
      <c r="Q143" s="333"/>
      <c r="R143" s="333"/>
      <c r="S143" s="333"/>
      <c r="T143" s="333"/>
      <c r="U143" s="333"/>
      <c r="V143" s="333"/>
    </row>
    <row r="144" spans="1:22" ht="13.2">
      <c r="A144" s="332"/>
      <c r="B144" s="333"/>
      <c r="C144" s="334"/>
      <c r="D144" s="398"/>
      <c r="E144" s="398"/>
      <c r="F144" s="399"/>
      <c r="G144" s="332"/>
      <c r="H144" s="370"/>
      <c r="I144" s="332"/>
      <c r="J144" s="332"/>
      <c r="K144" s="332"/>
      <c r="L144" s="333"/>
      <c r="M144" s="333"/>
      <c r="N144" s="333"/>
      <c r="O144" s="333"/>
      <c r="P144" s="333"/>
      <c r="Q144" s="333"/>
      <c r="R144" s="333"/>
      <c r="S144" s="333"/>
      <c r="T144" s="333"/>
      <c r="U144" s="333"/>
      <c r="V144" s="333"/>
    </row>
    <row r="145" spans="1:22" ht="13.2">
      <c r="A145" s="332"/>
      <c r="B145" s="333"/>
      <c r="C145" s="334"/>
      <c r="D145" s="398"/>
      <c r="E145" s="398"/>
      <c r="F145" s="399"/>
      <c r="G145" s="332"/>
      <c r="H145" s="370"/>
      <c r="I145" s="332"/>
      <c r="J145" s="332"/>
      <c r="K145" s="332"/>
      <c r="L145" s="333"/>
      <c r="M145" s="333"/>
      <c r="N145" s="333"/>
      <c r="O145" s="333"/>
      <c r="P145" s="333"/>
      <c r="Q145" s="333"/>
      <c r="R145" s="333"/>
      <c r="S145" s="333"/>
      <c r="T145" s="333"/>
      <c r="U145" s="333"/>
      <c r="V145" s="333"/>
    </row>
    <row r="146" spans="1:22" ht="13.2">
      <c r="A146" s="332"/>
      <c r="B146" s="333"/>
      <c r="C146" s="334"/>
      <c r="D146" s="398"/>
      <c r="E146" s="398"/>
      <c r="F146" s="399"/>
      <c r="G146" s="332"/>
      <c r="H146" s="370"/>
      <c r="I146" s="332"/>
      <c r="J146" s="332"/>
      <c r="K146" s="332"/>
      <c r="L146" s="333"/>
      <c r="M146" s="333"/>
      <c r="N146" s="333"/>
      <c r="O146" s="333"/>
      <c r="P146" s="333"/>
      <c r="Q146" s="333"/>
      <c r="R146" s="333"/>
      <c r="S146" s="333"/>
      <c r="T146" s="333"/>
      <c r="U146" s="333"/>
      <c r="V146" s="333"/>
    </row>
    <row r="147" spans="1:22" ht="13.2">
      <c r="A147" s="332"/>
      <c r="B147" s="333"/>
      <c r="C147" s="334"/>
      <c r="D147" s="398"/>
      <c r="E147" s="398"/>
      <c r="F147" s="399"/>
      <c r="G147" s="332"/>
      <c r="H147" s="370"/>
      <c r="I147" s="332"/>
      <c r="J147" s="332"/>
      <c r="K147" s="332"/>
      <c r="L147" s="333"/>
      <c r="M147" s="333"/>
      <c r="N147" s="333"/>
      <c r="O147" s="333"/>
      <c r="P147" s="333"/>
      <c r="Q147" s="333"/>
      <c r="R147" s="333"/>
      <c r="S147" s="333"/>
      <c r="T147" s="333"/>
      <c r="U147" s="333"/>
      <c r="V147" s="333"/>
    </row>
    <row r="148" spans="1:22" ht="13.2">
      <c r="A148" s="332"/>
      <c r="B148" s="333"/>
      <c r="C148" s="334"/>
      <c r="D148" s="398"/>
      <c r="E148" s="398"/>
      <c r="F148" s="399"/>
      <c r="G148" s="332"/>
      <c r="H148" s="370"/>
      <c r="I148" s="332"/>
      <c r="J148" s="332"/>
      <c r="K148" s="332"/>
      <c r="L148" s="333"/>
      <c r="M148" s="333"/>
      <c r="N148" s="333"/>
      <c r="O148" s="333"/>
      <c r="P148" s="333"/>
      <c r="Q148" s="333"/>
      <c r="R148" s="333"/>
      <c r="S148" s="333"/>
      <c r="T148" s="333"/>
      <c r="U148" s="333"/>
      <c r="V148" s="333"/>
    </row>
    <row r="149" spans="1:22" ht="13.2">
      <c r="A149" s="332"/>
      <c r="B149" s="333"/>
      <c r="C149" s="334"/>
      <c r="D149" s="398"/>
      <c r="E149" s="398"/>
      <c r="F149" s="399"/>
      <c r="G149" s="332"/>
      <c r="H149" s="370"/>
      <c r="I149" s="332"/>
      <c r="J149" s="332"/>
      <c r="K149" s="332"/>
      <c r="L149" s="333"/>
      <c r="M149" s="333"/>
      <c r="N149" s="333"/>
      <c r="O149" s="333"/>
      <c r="P149" s="333"/>
      <c r="Q149" s="333"/>
      <c r="R149" s="333"/>
      <c r="S149" s="333"/>
      <c r="T149" s="333"/>
      <c r="U149" s="333"/>
      <c r="V149" s="333"/>
    </row>
    <row r="150" spans="1:22" ht="13.2">
      <c r="A150" s="332"/>
      <c r="B150" s="333"/>
      <c r="C150" s="334"/>
      <c r="D150" s="398"/>
      <c r="E150" s="398"/>
      <c r="F150" s="399"/>
      <c r="G150" s="332"/>
      <c r="H150" s="370"/>
      <c r="I150" s="332"/>
      <c r="J150" s="332"/>
      <c r="K150" s="332"/>
      <c r="L150" s="333"/>
      <c r="M150" s="333"/>
      <c r="N150" s="333"/>
      <c r="O150" s="333"/>
      <c r="P150" s="333"/>
      <c r="Q150" s="333"/>
      <c r="R150" s="333"/>
      <c r="S150" s="333"/>
      <c r="T150" s="333"/>
      <c r="U150" s="333"/>
      <c r="V150" s="333"/>
    </row>
    <row r="151" spans="1:22" ht="13.2">
      <c r="A151" s="332"/>
      <c r="B151" s="333"/>
      <c r="C151" s="334"/>
      <c r="D151" s="398"/>
      <c r="E151" s="398"/>
      <c r="F151" s="399"/>
      <c r="G151" s="332"/>
      <c r="H151" s="370"/>
      <c r="I151" s="332"/>
      <c r="J151" s="332"/>
      <c r="K151" s="332"/>
      <c r="L151" s="333"/>
      <c r="M151" s="333"/>
      <c r="N151" s="333"/>
      <c r="O151" s="333"/>
      <c r="P151" s="333"/>
      <c r="Q151" s="333"/>
      <c r="R151" s="333"/>
      <c r="S151" s="333"/>
      <c r="T151" s="333"/>
      <c r="U151" s="333"/>
      <c r="V151" s="333"/>
    </row>
    <row r="152" spans="1:22" ht="13.2">
      <c r="A152" s="332"/>
      <c r="B152" s="333"/>
      <c r="C152" s="334"/>
      <c r="D152" s="398"/>
      <c r="E152" s="398"/>
      <c r="F152" s="399"/>
      <c r="G152" s="332"/>
      <c r="H152" s="370"/>
      <c r="I152" s="332"/>
      <c r="J152" s="332"/>
      <c r="K152" s="332"/>
      <c r="L152" s="333"/>
      <c r="M152" s="333"/>
      <c r="N152" s="333"/>
      <c r="O152" s="333"/>
      <c r="P152" s="333"/>
      <c r="Q152" s="333"/>
      <c r="R152" s="333"/>
      <c r="S152" s="333"/>
      <c r="T152" s="333"/>
      <c r="U152" s="333"/>
      <c r="V152" s="333"/>
    </row>
    <row r="153" spans="1:22" ht="13.2">
      <c r="A153" s="332"/>
      <c r="B153" s="333"/>
      <c r="C153" s="334"/>
      <c r="D153" s="398"/>
      <c r="E153" s="398"/>
      <c r="F153" s="399"/>
      <c r="G153" s="332"/>
      <c r="H153" s="370"/>
      <c r="I153" s="332"/>
      <c r="J153" s="332"/>
      <c r="K153" s="332"/>
      <c r="L153" s="333"/>
      <c r="M153" s="333"/>
      <c r="N153" s="333"/>
      <c r="O153" s="333"/>
      <c r="P153" s="333"/>
      <c r="Q153" s="333"/>
      <c r="R153" s="333"/>
      <c r="S153" s="333"/>
      <c r="T153" s="333"/>
      <c r="U153" s="333"/>
      <c r="V153" s="333"/>
    </row>
    <row r="154" spans="1:22" ht="13.2">
      <c r="A154" s="332"/>
      <c r="B154" s="333"/>
      <c r="C154" s="334"/>
      <c r="D154" s="398"/>
      <c r="E154" s="398"/>
      <c r="F154" s="399"/>
      <c r="G154" s="332"/>
      <c r="H154" s="370"/>
      <c r="I154" s="332"/>
      <c r="J154" s="332"/>
      <c r="K154" s="332"/>
      <c r="L154" s="333"/>
      <c r="M154" s="333"/>
      <c r="N154" s="333"/>
      <c r="O154" s="333"/>
      <c r="P154" s="333"/>
      <c r="Q154" s="333"/>
      <c r="R154" s="333"/>
      <c r="S154" s="333"/>
      <c r="T154" s="333"/>
      <c r="U154" s="333"/>
      <c r="V154" s="333"/>
    </row>
    <row r="155" spans="1:22" ht="13.2">
      <c r="A155" s="332"/>
      <c r="B155" s="333"/>
      <c r="C155" s="334"/>
      <c r="D155" s="398"/>
      <c r="E155" s="398"/>
      <c r="F155" s="399"/>
      <c r="G155" s="332"/>
      <c r="H155" s="370"/>
      <c r="I155" s="332"/>
      <c r="J155" s="332"/>
      <c r="K155" s="332"/>
      <c r="L155" s="333"/>
      <c r="M155" s="333"/>
      <c r="N155" s="333"/>
      <c r="O155" s="333"/>
      <c r="P155" s="333"/>
      <c r="Q155" s="333"/>
      <c r="R155" s="333"/>
      <c r="S155" s="333"/>
      <c r="T155" s="333"/>
      <c r="U155" s="333"/>
      <c r="V155" s="333"/>
    </row>
    <row r="156" spans="1:22" ht="13.2">
      <c r="A156" s="332"/>
      <c r="B156" s="333"/>
      <c r="C156" s="334"/>
      <c r="D156" s="398"/>
      <c r="E156" s="398"/>
      <c r="F156" s="399"/>
      <c r="G156" s="332"/>
      <c r="H156" s="370"/>
      <c r="I156" s="332"/>
      <c r="J156" s="332"/>
      <c r="K156" s="332"/>
      <c r="L156" s="333"/>
      <c r="M156" s="333"/>
      <c r="N156" s="333"/>
      <c r="O156" s="333"/>
      <c r="P156" s="333"/>
      <c r="Q156" s="333"/>
      <c r="R156" s="333"/>
      <c r="S156" s="333"/>
      <c r="T156" s="333"/>
      <c r="U156" s="333"/>
      <c r="V156" s="333"/>
    </row>
    <row r="157" spans="1:22" ht="13.2">
      <c r="A157" s="332"/>
      <c r="B157" s="333"/>
      <c r="C157" s="334"/>
      <c r="D157" s="398"/>
      <c r="E157" s="398"/>
      <c r="F157" s="399"/>
      <c r="G157" s="332"/>
      <c r="H157" s="370"/>
      <c r="I157" s="332"/>
      <c r="J157" s="332"/>
      <c r="K157" s="332"/>
      <c r="L157" s="333"/>
      <c r="M157" s="333"/>
      <c r="N157" s="333"/>
      <c r="O157" s="333"/>
      <c r="P157" s="333"/>
      <c r="Q157" s="333"/>
      <c r="R157" s="333"/>
      <c r="S157" s="333"/>
      <c r="T157" s="333"/>
      <c r="U157" s="333"/>
      <c r="V157" s="333"/>
    </row>
    <row r="158" spans="1:22" ht="13.2">
      <c r="A158" s="332"/>
      <c r="B158" s="333"/>
      <c r="C158" s="334"/>
      <c r="D158" s="398"/>
      <c r="E158" s="398"/>
      <c r="F158" s="399"/>
      <c r="G158" s="332"/>
      <c r="H158" s="370"/>
      <c r="I158" s="332"/>
      <c r="J158" s="332"/>
      <c r="K158" s="332"/>
      <c r="L158" s="333"/>
      <c r="M158" s="333"/>
      <c r="N158" s="333"/>
      <c r="O158" s="333"/>
      <c r="P158" s="333"/>
      <c r="Q158" s="333"/>
      <c r="R158" s="333"/>
      <c r="S158" s="333"/>
      <c r="T158" s="333"/>
      <c r="U158" s="333"/>
      <c r="V158" s="333"/>
    </row>
    <row r="159" spans="1:22" ht="13.2">
      <c r="A159" s="332"/>
      <c r="B159" s="333"/>
      <c r="C159" s="334"/>
      <c r="D159" s="398"/>
      <c r="E159" s="398"/>
      <c r="F159" s="399"/>
      <c r="G159" s="332"/>
      <c r="H159" s="370"/>
      <c r="I159" s="332"/>
      <c r="J159" s="332"/>
      <c r="K159" s="332"/>
      <c r="L159" s="333"/>
      <c r="M159" s="333"/>
      <c r="N159" s="333"/>
      <c r="O159" s="333"/>
      <c r="P159" s="333"/>
      <c r="Q159" s="333"/>
      <c r="R159" s="333"/>
      <c r="S159" s="333"/>
      <c r="T159" s="333"/>
      <c r="U159" s="333"/>
      <c r="V159" s="333"/>
    </row>
    <row r="160" spans="1:22" ht="13.2">
      <c r="A160" s="332"/>
      <c r="B160" s="333"/>
      <c r="C160" s="334"/>
      <c r="D160" s="398"/>
      <c r="E160" s="398"/>
      <c r="F160" s="399"/>
      <c r="G160" s="332"/>
      <c r="H160" s="370"/>
      <c r="I160" s="332"/>
      <c r="J160" s="332"/>
      <c r="K160" s="332"/>
      <c r="L160" s="333"/>
      <c r="M160" s="333"/>
      <c r="N160" s="333"/>
      <c r="O160" s="333"/>
      <c r="P160" s="333"/>
      <c r="Q160" s="333"/>
      <c r="R160" s="333"/>
      <c r="S160" s="333"/>
      <c r="T160" s="333"/>
      <c r="U160" s="333"/>
      <c r="V160" s="333"/>
    </row>
    <row r="161" spans="1:22" ht="13.2">
      <c r="A161" s="332"/>
      <c r="B161" s="333"/>
      <c r="C161" s="334"/>
      <c r="D161" s="398"/>
      <c r="E161" s="398"/>
      <c r="F161" s="399"/>
      <c r="G161" s="332"/>
      <c r="H161" s="370"/>
      <c r="I161" s="332"/>
      <c r="J161" s="332"/>
      <c r="K161" s="332"/>
      <c r="L161" s="333"/>
      <c r="M161" s="333"/>
      <c r="N161" s="333"/>
      <c r="O161" s="333"/>
      <c r="P161" s="333"/>
      <c r="Q161" s="333"/>
      <c r="R161" s="333"/>
      <c r="S161" s="333"/>
      <c r="T161" s="333"/>
      <c r="U161" s="333"/>
      <c r="V161" s="333"/>
    </row>
    <row r="162" spans="1:22" ht="13.2">
      <c r="A162" s="332"/>
      <c r="B162" s="333"/>
      <c r="C162" s="334"/>
      <c r="D162" s="398"/>
      <c r="E162" s="398"/>
      <c r="F162" s="399"/>
      <c r="G162" s="332"/>
      <c r="H162" s="370"/>
      <c r="I162" s="332"/>
      <c r="J162" s="332"/>
      <c r="K162" s="332"/>
      <c r="L162" s="333"/>
      <c r="M162" s="333"/>
      <c r="N162" s="333"/>
      <c r="O162" s="333"/>
      <c r="P162" s="333"/>
      <c r="Q162" s="333"/>
      <c r="R162" s="333"/>
      <c r="S162" s="333"/>
      <c r="T162" s="333"/>
      <c r="U162" s="333"/>
      <c r="V162" s="333"/>
    </row>
    <row r="163" spans="1:22" ht="13.2">
      <c r="A163" s="332"/>
      <c r="B163" s="333"/>
      <c r="C163" s="334"/>
      <c r="D163" s="398"/>
      <c r="E163" s="398"/>
      <c r="F163" s="399"/>
      <c r="G163" s="332"/>
      <c r="H163" s="370"/>
      <c r="I163" s="332"/>
      <c r="J163" s="332"/>
      <c r="K163" s="332"/>
      <c r="L163" s="333"/>
      <c r="M163" s="333"/>
      <c r="N163" s="333"/>
      <c r="O163" s="333"/>
      <c r="P163" s="333"/>
      <c r="Q163" s="333"/>
      <c r="R163" s="333"/>
      <c r="S163" s="333"/>
      <c r="T163" s="333"/>
      <c r="U163" s="333"/>
      <c r="V163" s="333"/>
    </row>
    <row r="164" spans="1:22" ht="13.2">
      <c r="A164" s="332"/>
      <c r="B164" s="333"/>
      <c r="C164" s="334"/>
      <c r="D164" s="398"/>
      <c r="E164" s="398"/>
      <c r="F164" s="399"/>
      <c r="G164" s="332"/>
      <c r="H164" s="370"/>
      <c r="I164" s="332"/>
      <c r="J164" s="332"/>
      <c r="K164" s="332"/>
      <c r="L164" s="333"/>
      <c r="M164" s="333"/>
      <c r="N164" s="333"/>
      <c r="O164" s="333"/>
      <c r="P164" s="333"/>
      <c r="Q164" s="333"/>
      <c r="R164" s="333"/>
      <c r="S164" s="333"/>
      <c r="T164" s="333"/>
      <c r="U164" s="333"/>
      <c r="V164" s="333"/>
    </row>
    <row r="165" spans="1:22" ht="13.2">
      <c r="A165" s="332"/>
      <c r="B165" s="333"/>
      <c r="C165" s="334"/>
      <c r="D165" s="398"/>
      <c r="E165" s="398"/>
      <c r="F165" s="399"/>
      <c r="G165" s="332"/>
      <c r="H165" s="370"/>
      <c r="I165" s="332"/>
      <c r="J165" s="332"/>
      <c r="K165" s="332"/>
      <c r="L165" s="333"/>
      <c r="M165" s="333"/>
      <c r="N165" s="333"/>
      <c r="O165" s="333"/>
      <c r="P165" s="333"/>
      <c r="Q165" s="333"/>
      <c r="R165" s="333"/>
      <c r="S165" s="333"/>
      <c r="T165" s="333"/>
      <c r="U165" s="333"/>
      <c r="V165" s="333"/>
    </row>
    <row r="166" spans="1:22" ht="13.2">
      <c r="A166" s="332"/>
      <c r="B166" s="333"/>
      <c r="C166" s="334"/>
      <c r="D166" s="398"/>
      <c r="E166" s="398"/>
      <c r="F166" s="399"/>
      <c r="G166" s="332"/>
      <c r="H166" s="370"/>
      <c r="I166" s="332"/>
      <c r="J166" s="332"/>
      <c r="K166" s="332"/>
      <c r="L166" s="333"/>
      <c r="M166" s="333"/>
      <c r="N166" s="333"/>
      <c r="O166" s="333"/>
      <c r="P166" s="333"/>
      <c r="Q166" s="333"/>
      <c r="R166" s="333"/>
      <c r="S166" s="333"/>
      <c r="T166" s="333"/>
      <c r="U166" s="333"/>
      <c r="V166" s="333"/>
    </row>
    <row r="167" spans="1:22" ht="13.2">
      <c r="A167" s="332"/>
      <c r="B167" s="333"/>
      <c r="C167" s="334"/>
      <c r="D167" s="398"/>
      <c r="E167" s="398"/>
      <c r="F167" s="399"/>
      <c r="G167" s="332"/>
      <c r="H167" s="370"/>
      <c r="I167" s="332"/>
      <c r="J167" s="332"/>
      <c r="K167" s="332"/>
      <c r="L167" s="333"/>
      <c r="M167" s="333"/>
      <c r="N167" s="333"/>
      <c r="O167" s="333"/>
      <c r="P167" s="333"/>
      <c r="Q167" s="333"/>
      <c r="R167" s="333"/>
      <c r="S167" s="333"/>
      <c r="T167" s="333"/>
      <c r="U167" s="333"/>
      <c r="V167" s="333"/>
    </row>
    <row r="168" spans="1:22" ht="13.2">
      <c r="A168" s="332"/>
      <c r="B168" s="333"/>
      <c r="C168" s="334"/>
      <c r="D168" s="398"/>
      <c r="E168" s="398"/>
      <c r="F168" s="399"/>
      <c r="G168" s="332"/>
      <c r="H168" s="370"/>
      <c r="I168" s="332"/>
      <c r="J168" s="332"/>
      <c r="K168" s="332"/>
      <c r="L168" s="333"/>
      <c r="M168" s="333"/>
      <c r="N168" s="333"/>
      <c r="O168" s="333"/>
      <c r="P168" s="333"/>
      <c r="Q168" s="333"/>
      <c r="R168" s="333"/>
      <c r="S168" s="333"/>
      <c r="T168" s="333"/>
      <c r="U168" s="333"/>
      <c r="V168" s="333"/>
    </row>
    <row r="169" spans="1:22" ht="13.2">
      <c r="A169" s="332"/>
      <c r="B169" s="333"/>
      <c r="C169" s="334"/>
      <c r="D169" s="398"/>
      <c r="E169" s="398"/>
      <c r="F169" s="399"/>
      <c r="G169" s="332"/>
      <c r="H169" s="370"/>
      <c r="I169" s="332"/>
      <c r="J169" s="332"/>
      <c r="K169" s="332"/>
      <c r="L169" s="333"/>
      <c r="M169" s="333"/>
      <c r="N169" s="333"/>
      <c r="O169" s="333"/>
      <c r="P169" s="333"/>
      <c r="Q169" s="333"/>
      <c r="R169" s="333"/>
      <c r="S169" s="333"/>
      <c r="T169" s="333"/>
      <c r="U169" s="333"/>
      <c r="V169" s="333"/>
    </row>
    <row r="170" spans="1:22" ht="13.2">
      <c r="A170" s="332"/>
      <c r="B170" s="333"/>
      <c r="C170" s="334"/>
      <c r="D170" s="398"/>
      <c r="E170" s="398"/>
      <c r="F170" s="399"/>
      <c r="G170" s="332"/>
      <c r="H170" s="370"/>
      <c r="I170" s="332"/>
      <c r="J170" s="332"/>
      <c r="K170" s="332"/>
      <c r="L170" s="333"/>
      <c r="M170" s="333"/>
      <c r="N170" s="333"/>
      <c r="O170" s="333"/>
      <c r="P170" s="333"/>
      <c r="Q170" s="333"/>
      <c r="R170" s="333"/>
      <c r="S170" s="333"/>
      <c r="T170" s="333"/>
      <c r="U170" s="333"/>
      <c r="V170" s="333"/>
    </row>
    <row r="171" spans="1:22" ht="13.2">
      <c r="A171" s="332"/>
      <c r="B171" s="333"/>
      <c r="C171" s="334"/>
      <c r="D171" s="398"/>
      <c r="E171" s="398"/>
      <c r="F171" s="399"/>
      <c r="G171" s="332"/>
      <c r="H171" s="370"/>
      <c r="I171" s="332"/>
      <c r="J171" s="332"/>
      <c r="K171" s="332"/>
      <c r="L171" s="333"/>
      <c r="M171" s="333"/>
      <c r="N171" s="333"/>
      <c r="O171" s="333"/>
      <c r="P171" s="333"/>
      <c r="Q171" s="333"/>
      <c r="R171" s="333"/>
      <c r="S171" s="333"/>
      <c r="T171" s="333"/>
      <c r="U171" s="333"/>
      <c r="V171" s="333"/>
    </row>
    <row r="172" spans="1:22" ht="13.2">
      <c r="A172" s="332"/>
      <c r="B172" s="333"/>
      <c r="C172" s="334"/>
      <c r="D172" s="398"/>
      <c r="E172" s="398"/>
      <c r="F172" s="399"/>
      <c r="G172" s="332"/>
      <c r="H172" s="370"/>
      <c r="I172" s="332"/>
      <c r="J172" s="332"/>
      <c r="K172" s="332"/>
      <c r="L172" s="333"/>
      <c r="M172" s="333"/>
      <c r="N172" s="333"/>
      <c r="O172" s="333"/>
      <c r="P172" s="333"/>
      <c r="Q172" s="333"/>
      <c r="R172" s="333"/>
      <c r="S172" s="333"/>
      <c r="T172" s="333"/>
      <c r="U172" s="333"/>
      <c r="V172" s="333"/>
    </row>
    <row r="173" spans="1:22" ht="13.2">
      <c r="A173" s="332"/>
      <c r="B173" s="333"/>
      <c r="C173" s="334"/>
      <c r="D173" s="398"/>
      <c r="E173" s="398"/>
      <c r="F173" s="399"/>
      <c r="G173" s="332"/>
      <c r="H173" s="370"/>
      <c r="I173" s="332"/>
      <c r="J173" s="332"/>
      <c r="K173" s="332"/>
      <c r="L173" s="333"/>
      <c r="M173" s="333"/>
      <c r="N173" s="333"/>
      <c r="O173" s="333"/>
      <c r="P173" s="333"/>
      <c r="Q173" s="333"/>
      <c r="R173" s="333"/>
      <c r="S173" s="333"/>
      <c r="T173" s="333"/>
      <c r="U173" s="333"/>
      <c r="V173" s="333"/>
    </row>
    <row r="174" spans="1:22" ht="13.2">
      <c r="A174" s="332"/>
      <c r="B174" s="333"/>
      <c r="C174" s="334"/>
      <c r="D174" s="398"/>
      <c r="E174" s="398"/>
      <c r="F174" s="399"/>
      <c r="G174" s="332"/>
      <c r="H174" s="370"/>
      <c r="I174" s="332"/>
      <c r="J174" s="332"/>
      <c r="K174" s="332"/>
      <c r="L174" s="333"/>
      <c r="M174" s="333"/>
      <c r="N174" s="333"/>
      <c r="O174" s="333"/>
      <c r="P174" s="333"/>
      <c r="Q174" s="333"/>
      <c r="R174" s="333"/>
      <c r="S174" s="333"/>
      <c r="T174" s="333"/>
      <c r="U174" s="333"/>
      <c r="V174" s="333"/>
    </row>
    <row r="175" spans="1:22" ht="13.2">
      <c r="A175" s="332"/>
      <c r="B175" s="333"/>
      <c r="C175" s="334"/>
      <c r="D175" s="398"/>
      <c r="E175" s="398"/>
      <c r="F175" s="399"/>
      <c r="G175" s="332"/>
      <c r="H175" s="370"/>
      <c r="I175" s="332"/>
      <c r="J175" s="332"/>
      <c r="K175" s="332"/>
      <c r="L175" s="333"/>
      <c r="M175" s="333"/>
      <c r="N175" s="333"/>
      <c r="O175" s="333"/>
      <c r="P175" s="333"/>
      <c r="Q175" s="333"/>
      <c r="R175" s="333"/>
      <c r="S175" s="333"/>
      <c r="T175" s="333"/>
      <c r="U175" s="333"/>
      <c r="V175" s="333"/>
    </row>
    <row r="176" spans="1:22" ht="13.2">
      <c r="A176" s="332"/>
      <c r="B176" s="333"/>
      <c r="C176" s="334"/>
      <c r="D176" s="398"/>
      <c r="E176" s="398"/>
      <c r="F176" s="399"/>
      <c r="G176" s="332"/>
      <c r="H176" s="370"/>
      <c r="I176" s="332"/>
      <c r="J176" s="332"/>
      <c r="K176" s="332"/>
      <c r="L176" s="333"/>
      <c r="M176" s="333"/>
      <c r="N176" s="333"/>
      <c r="O176" s="333"/>
      <c r="P176" s="333"/>
      <c r="Q176" s="333"/>
      <c r="R176" s="333"/>
      <c r="S176" s="333"/>
      <c r="T176" s="333"/>
      <c r="U176" s="333"/>
      <c r="V176" s="333"/>
    </row>
    <row r="177" spans="1:22" ht="13.2">
      <c r="A177" s="332"/>
      <c r="B177" s="333"/>
      <c r="C177" s="334"/>
      <c r="D177" s="398"/>
      <c r="E177" s="398"/>
      <c r="F177" s="399"/>
      <c r="G177" s="332"/>
      <c r="H177" s="370"/>
      <c r="I177" s="332"/>
      <c r="J177" s="332"/>
      <c r="K177" s="332"/>
      <c r="L177" s="333"/>
      <c r="M177" s="333"/>
      <c r="N177" s="333"/>
      <c r="O177" s="333"/>
      <c r="P177" s="333"/>
      <c r="Q177" s="333"/>
      <c r="R177" s="333"/>
      <c r="S177" s="333"/>
      <c r="T177" s="333"/>
      <c r="U177" s="333"/>
      <c r="V177" s="333"/>
    </row>
    <row r="178" spans="1:22" ht="13.2">
      <c r="A178" s="332"/>
      <c r="B178" s="333"/>
      <c r="C178" s="334"/>
      <c r="D178" s="398"/>
      <c r="E178" s="398"/>
      <c r="F178" s="399"/>
      <c r="G178" s="332"/>
      <c r="H178" s="370"/>
      <c r="I178" s="332"/>
      <c r="J178" s="332"/>
      <c r="K178" s="332"/>
      <c r="L178" s="333"/>
      <c r="M178" s="333"/>
      <c r="N178" s="333"/>
      <c r="O178" s="333"/>
      <c r="P178" s="333"/>
      <c r="Q178" s="333"/>
      <c r="R178" s="333"/>
      <c r="S178" s="333"/>
      <c r="T178" s="333"/>
      <c r="U178" s="333"/>
      <c r="V178" s="333"/>
    </row>
    <row r="179" spans="1:22" ht="13.2">
      <c r="A179" s="332"/>
      <c r="B179" s="333"/>
      <c r="C179" s="334"/>
      <c r="D179" s="398"/>
      <c r="E179" s="398"/>
      <c r="F179" s="399"/>
      <c r="G179" s="332"/>
      <c r="H179" s="370"/>
      <c r="I179" s="332"/>
      <c r="J179" s="332"/>
      <c r="K179" s="332"/>
      <c r="L179" s="333"/>
      <c r="M179" s="333"/>
      <c r="N179" s="333"/>
      <c r="O179" s="333"/>
      <c r="P179" s="333"/>
      <c r="Q179" s="333"/>
      <c r="R179" s="333"/>
      <c r="S179" s="333"/>
      <c r="T179" s="333"/>
      <c r="U179" s="333"/>
      <c r="V179" s="333"/>
    </row>
    <row r="180" spans="1:22" ht="13.2">
      <c r="A180" s="332"/>
      <c r="B180" s="333"/>
      <c r="C180" s="334"/>
      <c r="D180" s="398"/>
      <c r="E180" s="398"/>
      <c r="F180" s="399"/>
      <c r="G180" s="332"/>
      <c r="H180" s="370"/>
      <c r="I180" s="332"/>
      <c r="J180" s="332"/>
      <c r="K180" s="332"/>
      <c r="L180" s="333"/>
      <c r="M180" s="333"/>
      <c r="N180" s="333"/>
      <c r="O180" s="333"/>
      <c r="P180" s="333"/>
      <c r="Q180" s="333"/>
      <c r="R180" s="333"/>
      <c r="S180" s="333"/>
      <c r="T180" s="333"/>
      <c r="U180" s="333"/>
      <c r="V180" s="333"/>
    </row>
    <row r="181" spans="1:22" ht="13.2">
      <c r="A181" s="332"/>
      <c r="B181" s="333"/>
      <c r="C181" s="334"/>
      <c r="D181" s="398"/>
      <c r="E181" s="398"/>
      <c r="F181" s="399"/>
      <c r="G181" s="332"/>
      <c r="H181" s="370"/>
      <c r="I181" s="332"/>
      <c r="J181" s="332"/>
      <c r="K181" s="332"/>
      <c r="L181" s="333"/>
      <c r="M181" s="333"/>
      <c r="N181" s="333"/>
      <c r="O181" s="333"/>
      <c r="P181" s="333"/>
      <c r="Q181" s="333"/>
      <c r="R181" s="333"/>
      <c r="S181" s="333"/>
      <c r="T181" s="333"/>
      <c r="U181" s="333"/>
      <c r="V181" s="333"/>
    </row>
    <row r="182" spans="1:22" ht="13.2">
      <c r="A182" s="332"/>
      <c r="B182" s="333"/>
      <c r="C182" s="334"/>
      <c r="D182" s="398"/>
      <c r="E182" s="398"/>
      <c r="F182" s="399"/>
      <c r="G182" s="332"/>
      <c r="H182" s="370"/>
      <c r="I182" s="332"/>
      <c r="J182" s="332"/>
      <c r="K182" s="332"/>
      <c r="L182" s="333"/>
      <c r="M182" s="333"/>
      <c r="N182" s="333"/>
      <c r="O182" s="333"/>
      <c r="P182" s="333"/>
      <c r="Q182" s="333"/>
      <c r="R182" s="333"/>
      <c r="S182" s="333"/>
      <c r="T182" s="333"/>
      <c r="U182" s="333"/>
      <c r="V182" s="333"/>
    </row>
    <row r="183" spans="1:22" ht="13.2">
      <c r="A183" s="332"/>
      <c r="B183" s="333"/>
      <c r="C183" s="334"/>
      <c r="D183" s="398"/>
      <c r="E183" s="398"/>
      <c r="F183" s="399"/>
      <c r="G183" s="332"/>
      <c r="H183" s="370"/>
      <c r="I183" s="332"/>
      <c r="J183" s="332"/>
      <c r="K183" s="332"/>
      <c r="L183" s="333"/>
      <c r="M183" s="333"/>
      <c r="N183" s="333"/>
      <c r="O183" s="333"/>
      <c r="P183" s="333"/>
      <c r="Q183" s="333"/>
      <c r="R183" s="333"/>
      <c r="S183" s="333"/>
      <c r="T183" s="333"/>
      <c r="U183" s="333"/>
      <c r="V183" s="333"/>
    </row>
    <row r="184" spans="1:22" ht="13.2">
      <c r="A184" s="332"/>
      <c r="B184" s="333"/>
      <c r="C184" s="334"/>
      <c r="D184" s="398"/>
      <c r="E184" s="398"/>
      <c r="F184" s="399"/>
      <c r="G184" s="332"/>
      <c r="H184" s="370"/>
      <c r="I184" s="332"/>
      <c r="J184" s="332"/>
      <c r="K184" s="332"/>
      <c r="L184" s="333"/>
      <c r="M184" s="333"/>
      <c r="N184" s="333"/>
      <c r="O184" s="333"/>
      <c r="P184" s="333"/>
      <c r="Q184" s="333"/>
      <c r="R184" s="333"/>
      <c r="S184" s="333"/>
      <c r="T184" s="333"/>
      <c r="U184" s="333"/>
      <c r="V184" s="333"/>
    </row>
    <row r="185" spans="1:22" ht="13.2">
      <c r="A185" s="332"/>
      <c r="B185" s="333"/>
      <c r="C185" s="334"/>
      <c r="D185" s="398"/>
      <c r="E185" s="398"/>
      <c r="F185" s="399"/>
      <c r="G185" s="332"/>
      <c r="H185" s="370"/>
      <c r="I185" s="332"/>
      <c r="J185" s="332"/>
      <c r="K185" s="332"/>
      <c r="L185" s="333"/>
      <c r="M185" s="333"/>
      <c r="N185" s="333"/>
      <c r="O185" s="333"/>
      <c r="P185" s="333"/>
      <c r="Q185" s="333"/>
      <c r="R185" s="333"/>
      <c r="S185" s="333"/>
      <c r="T185" s="333"/>
      <c r="U185" s="333"/>
      <c r="V185" s="333"/>
    </row>
    <row r="186" spans="1:22" ht="13.2">
      <c r="A186" s="332"/>
      <c r="B186" s="333"/>
      <c r="C186" s="334"/>
      <c r="D186" s="398"/>
      <c r="E186" s="398"/>
      <c r="F186" s="399"/>
      <c r="G186" s="332"/>
      <c r="H186" s="370"/>
      <c r="I186" s="332"/>
      <c r="J186" s="332"/>
      <c r="K186" s="332"/>
      <c r="L186" s="333"/>
      <c r="M186" s="333"/>
      <c r="N186" s="333"/>
      <c r="O186" s="333"/>
      <c r="P186" s="333"/>
      <c r="Q186" s="333"/>
      <c r="R186" s="333"/>
      <c r="S186" s="333"/>
      <c r="T186" s="333"/>
      <c r="U186" s="333"/>
      <c r="V186" s="333"/>
    </row>
    <row r="187" spans="1:22" ht="13.2">
      <c r="A187" s="332"/>
      <c r="B187" s="333"/>
      <c r="C187" s="334"/>
      <c r="D187" s="398"/>
      <c r="E187" s="398"/>
      <c r="F187" s="399"/>
      <c r="G187" s="332"/>
      <c r="H187" s="370"/>
      <c r="I187" s="332"/>
      <c r="J187" s="332"/>
      <c r="K187" s="332"/>
      <c r="L187" s="333"/>
      <c r="M187" s="333"/>
      <c r="N187" s="333"/>
      <c r="O187" s="333"/>
      <c r="P187" s="333"/>
      <c r="Q187" s="333"/>
      <c r="R187" s="333"/>
      <c r="S187" s="333"/>
      <c r="T187" s="333"/>
      <c r="U187" s="333"/>
      <c r="V187" s="333"/>
    </row>
    <row r="188" spans="1:22" ht="13.2">
      <c r="A188" s="332"/>
      <c r="B188" s="333"/>
      <c r="C188" s="334"/>
      <c r="D188" s="398"/>
      <c r="E188" s="398"/>
      <c r="F188" s="399"/>
      <c r="G188" s="332"/>
      <c r="H188" s="370"/>
      <c r="I188" s="332"/>
      <c r="J188" s="332"/>
      <c r="K188" s="332"/>
      <c r="L188" s="333"/>
      <c r="M188" s="333"/>
      <c r="N188" s="333"/>
      <c r="O188" s="333"/>
      <c r="P188" s="333"/>
      <c r="Q188" s="333"/>
      <c r="R188" s="333"/>
      <c r="S188" s="333"/>
      <c r="T188" s="333"/>
      <c r="U188" s="333"/>
      <c r="V188" s="333"/>
    </row>
    <row r="189" spans="1:22" ht="13.2">
      <c r="A189" s="332"/>
      <c r="B189" s="333"/>
      <c r="C189" s="334"/>
      <c r="D189" s="398"/>
      <c r="E189" s="398"/>
      <c r="F189" s="399"/>
      <c r="G189" s="332"/>
      <c r="H189" s="370"/>
      <c r="I189" s="332"/>
      <c r="J189" s="332"/>
      <c r="K189" s="332"/>
      <c r="L189" s="333"/>
      <c r="M189" s="333"/>
      <c r="N189" s="333"/>
      <c r="O189" s="333"/>
      <c r="P189" s="333"/>
      <c r="Q189" s="333"/>
      <c r="R189" s="333"/>
      <c r="S189" s="333"/>
      <c r="T189" s="333"/>
      <c r="U189" s="333"/>
      <c r="V189" s="333"/>
    </row>
    <row r="190" spans="1:22" ht="13.2">
      <c r="A190" s="332"/>
      <c r="B190" s="333"/>
      <c r="C190" s="334"/>
      <c r="D190" s="398"/>
      <c r="E190" s="398"/>
      <c r="F190" s="399"/>
      <c r="G190" s="332"/>
      <c r="H190" s="370"/>
      <c r="I190" s="332"/>
      <c r="J190" s="332"/>
      <c r="K190" s="332"/>
      <c r="L190" s="333"/>
      <c r="M190" s="333"/>
      <c r="N190" s="333"/>
      <c r="O190" s="333"/>
      <c r="P190" s="333"/>
      <c r="Q190" s="333"/>
      <c r="R190" s="333"/>
      <c r="S190" s="333"/>
      <c r="T190" s="333"/>
      <c r="U190" s="333"/>
      <c r="V190" s="333"/>
    </row>
    <row r="191" spans="1:22" ht="13.2">
      <c r="A191" s="332"/>
      <c r="B191" s="333"/>
      <c r="C191" s="334"/>
      <c r="D191" s="398"/>
      <c r="E191" s="398"/>
      <c r="F191" s="399"/>
      <c r="G191" s="332"/>
      <c r="H191" s="370"/>
      <c r="I191" s="332"/>
      <c r="J191" s="332"/>
      <c r="K191" s="332"/>
      <c r="L191" s="333"/>
      <c r="M191" s="333"/>
      <c r="N191" s="333"/>
      <c r="O191" s="333"/>
      <c r="P191" s="333"/>
      <c r="Q191" s="333"/>
      <c r="R191" s="333"/>
      <c r="S191" s="333"/>
      <c r="T191" s="333"/>
      <c r="U191" s="333"/>
      <c r="V191" s="333"/>
    </row>
    <row r="192" spans="1:22" ht="13.2">
      <c r="A192" s="332"/>
      <c r="B192" s="333"/>
      <c r="C192" s="334"/>
      <c r="D192" s="398"/>
      <c r="E192" s="398"/>
      <c r="F192" s="399"/>
      <c r="G192" s="332"/>
      <c r="H192" s="370"/>
      <c r="I192" s="332"/>
      <c r="J192" s="332"/>
      <c r="K192" s="332"/>
      <c r="L192" s="333"/>
      <c r="M192" s="333"/>
      <c r="N192" s="333"/>
      <c r="O192" s="333"/>
      <c r="P192" s="333"/>
      <c r="Q192" s="333"/>
      <c r="R192" s="333"/>
      <c r="S192" s="333"/>
      <c r="T192" s="333"/>
      <c r="U192" s="333"/>
      <c r="V192" s="333"/>
    </row>
    <row r="193" spans="1:22" ht="13.2">
      <c r="A193" s="332"/>
      <c r="B193" s="333"/>
      <c r="C193" s="334"/>
      <c r="D193" s="398"/>
      <c r="E193" s="398"/>
      <c r="F193" s="399"/>
      <c r="G193" s="332"/>
      <c r="H193" s="370"/>
      <c r="I193" s="332"/>
      <c r="J193" s="332"/>
      <c r="K193" s="332"/>
      <c r="L193" s="333"/>
      <c r="M193" s="333"/>
      <c r="N193" s="333"/>
      <c r="O193" s="333"/>
      <c r="P193" s="333"/>
      <c r="Q193" s="333"/>
      <c r="R193" s="333"/>
      <c r="S193" s="333"/>
      <c r="T193" s="333"/>
      <c r="U193" s="333"/>
      <c r="V193" s="333"/>
    </row>
    <row r="194" spans="1:22" ht="13.2">
      <c r="A194" s="332"/>
      <c r="B194" s="333"/>
      <c r="C194" s="334"/>
      <c r="D194" s="398"/>
      <c r="E194" s="398"/>
      <c r="F194" s="399"/>
      <c r="G194" s="332"/>
      <c r="H194" s="370"/>
      <c r="I194" s="332"/>
      <c r="J194" s="332"/>
      <c r="K194" s="332"/>
      <c r="L194" s="333"/>
      <c r="M194" s="333"/>
      <c r="N194" s="333"/>
      <c r="O194" s="333"/>
      <c r="P194" s="333"/>
      <c r="Q194" s="333"/>
      <c r="R194" s="333"/>
      <c r="S194" s="333"/>
      <c r="T194" s="333"/>
      <c r="U194" s="333"/>
      <c r="V194" s="333"/>
    </row>
    <row r="195" spans="1:22" ht="13.2">
      <c r="A195" s="332"/>
      <c r="B195" s="333"/>
      <c r="C195" s="334"/>
      <c r="D195" s="398"/>
      <c r="E195" s="398"/>
      <c r="F195" s="399"/>
      <c r="G195" s="332"/>
      <c r="H195" s="370"/>
      <c r="I195" s="332"/>
      <c r="J195" s="332"/>
      <c r="K195" s="332"/>
      <c r="L195" s="333"/>
      <c r="M195" s="333"/>
      <c r="N195" s="333"/>
      <c r="O195" s="333"/>
      <c r="P195" s="333"/>
      <c r="Q195" s="333"/>
      <c r="R195" s="333"/>
      <c r="S195" s="333"/>
      <c r="T195" s="333"/>
      <c r="U195" s="333"/>
      <c r="V195" s="333"/>
    </row>
    <row r="196" spans="1:22" ht="13.2">
      <c r="A196" s="332"/>
      <c r="B196" s="333"/>
      <c r="C196" s="334"/>
      <c r="D196" s="398"/>
      <c r="E196" s="398"/>
      <c r="F196" s="399"/>
      <c r="G196" s="332"/>
      <c r="H196" s="370"/>
      <c r="I196" s="332"/>
      <c r="J196" s="332"/>
      <c r="K196" s="332"/>
      <c r="L196" s="333"/>
      <c r="M196" s="333"/>
      <c r="N196" s="333"/>
      <c r="O196" s="333"/>
      <c r="P196" s="333"/>
      <c r="Q196" s="333"/>
      <c r="R196" s="333"/>
      <c r="S196" s="333"/>
      <c r="T196" s="333"/>
      <c r="U196" s="333"/>
      <c r="V196" s="333"/>
    </row>
    <row r="197" spans="1:22" ht="13.2">
      <c r="A197" s="332"/>
      <c r="B197" s="333"/>
      <c r="C197" s="334"/>
      <c r="D197" s="398"/>
      <c r="E197" s="398"/>
      <c r="F197" s="399"/>
      <c r="G197" s="332"/>
      <c r="H197" s="370"/>
      <c r="I197" s="332"/>
      <c r="J197" s="332"/>
      <c r="K197" s="332"/>
      <c r="L197" s="333"/>
      <c r="M197" s="333"/>
      <c r="N197" s="333"/>
      <c r="O197" s="333"/>
      <c r="P197" s="333"/>
      <c r="Q197" s="333"/>
      <c r="R197" s="333"/>
      <c r="S197" s="333"/>
      <c r="T197" s="333"/>
      <c r="U197" s="333"/>
      <c r="V197" s="333"/>
    </row>
    <row r="198" spans="1:22" ht="13.2">
      <c r="A198" s="332"/>
      <c r="B198" s="333"/>
      <c r="C198" s="334"/>
      <c r="D198" s="398"/>
      <c r="E198" s="398"/>
      <c r="F198" s="399"/>
      <c r="G198" s="332"/>
      <c r="H198" s="370"/>
      <c r="I198" s="332"/>
      <c r="J198" s="332"/>
      <c r="K198" s="332"/>
      <c r="L198" s="333"/>
      <c r="M198" s="333"/>
      <c r="N198" s="333"/>
      <c r="O198" s="333"/>
      <c r="P198" s="333"/>
      <c r="Q198" s="333"/>
      <c r="R198" s="333"/>
      <c r="S198" s="333"/>
      <c r="T198" s="333"/>
      <c r="U198" s="333"/>
      <c r="V198" s="333"/>
    </row>
    <row r="199" spans="1:22" ht="13.2">
      <c r="A199" s="332"/>
      <c r="B199" s="333"/>
      <c r="C199" s="334"/>
      <c r="D199" s="398"/>
      <c r="E199" s="398"/>
      <c r="F199" s="399"/>
      <c r="G199" s="332"/>
      <c r="H199" s="370"/>
      <c r="I199" s="332"/>
      <c r="J199" s="332"/>
      <c r="K199" s="332"/>
      <c r="L199" s="333"/>
      <c r="M199" s="333"/>
      <c r="N199" s="333"/>
      <c r="O199" s="333"/>
      <c r="P199" s="333"/>
      <c r="Q199" s="333"/>
      <c r="R199" s="333"/>
      <c r="S199" s="333"/>
      <c r="T199" s="333"/>
      <c r="U199" s="333"/>
      <c r="V199" s="333"/>
    </row>
    <row r="200" spans="1:22" ht="13.2">
      <c r="A200" s="332"/>
      <c r="B200" s="333"/>
      <c r="C200" s="334"/>
      <c r="D200" s="398"/>
      <c r="E200" s="398"/>
      <c r="F200" s="399"/>
      <c r="G200" s="332"/>
      <c r="H200" s="370"/>
      <c r="I200" s="332"/>
      <c r="J200" s="332"/>
      <c r="K200" s="332"/>
      <c r="L200" s="333"/>
      <c r="M200" s="333"/>
      <c r="N200" s="333"/>
      <c r="O200" s="333"/>
      <c r="P200" s="333"/>
      <c r="Q200" s="333"/>
      <c r="R200" s="333"/>
      <c r="S200" s="333"/>
      <c r="T200" s="333"/>
      <c r="U200" s="333"/>
      <c r="V200" s="333"/>
    </row>
    <row r="201" spans="1:22" ht="13.2">
      <c r="A201" s="332"/>
      <c r="B201" s="333"/>
      <c r="C201" s="334"/>
      <c r="D201" s="398"/>
      <c r="E201" s="398"/>
      <c r="F201" s="399"/>
      <c r="G201" s="332"/>
      <c r="H201" s="370"/>
      <c r="I201" s="332"/>
      <c r="J201" s="332"/>
      <c r="K201" s="332"/>
      <c r="L201" s="333"/>
      <c r="M201" s="333"/>
      <c r="N201" s="333"/>
      <c r="O201" s="333"/>
      <c r="P201" s="333"/>
      <c r="Q201" s="333"/>
      <c r="R201" s="333"/>
      <c r="S201" s="333"/>
      <c r="T201" s="333"/>
      <c r="U201" s="333"/>
      <c r="V201" s="333"/>
    </row>
    <row r="202" spans="1:22" ht="13.2">
      <c r="A202" s="332"/>
      <c r="B202" s="333"/>
      <c r="C202" s="334"/>
      <c r="D202" s="398"/>
      <c r="E202" s="398"/>
      <c r="F202" s="399"/>
      <c r="G202" s="332"/>
      <c r="H202" s="370"/>
      <c r="I202" s="332"/>
      <c r="J202" s="332"/>
      <c r="K202" s="332"/>
      <c r="L202" s="333"/>
      <c r="M202" s="333"/>
      <c r="N202" s="333"/>
      <c r="O202" s="333"/>
      <c r="P202" s="333"/>
      <c r="Q202" s="333"/>
      <c r="R202" s="333"/>
      <c r="S202" s="333"/>
      <c r="T202" s="333"/>
      <c r="U202" s="333"/>
      <c r="V202" s="333"/>
    </row>
    <row r="203" spans="1:22" ht="13.2">
      <c r="A203" s="332"/>
      <c r="B203" s="333"/>
      <c r="C203" s="334"/>
      <c r="D203" s="398"/>
      <c r="E203" s="398"/>
      <c r="F203" s="399"/>
      <c r="G203" s="332"/>
      <c r="H203" s="370"/>
      <c r="I203" s="332"/>
      <c r="J203" s="332"/>
      <c r="K203" s="332"/>
      <c r="L203" s="333"/>
      <c r="M203" s="333"/>
      <c r="N203" s="333"/>
      <c r="O203" s="333"/>
      <c r="P203" s="333"/>
      <c r="Q203" s="333"/>
      <c r="R203" s="333"/>
      <c r="S203" s="333"/>
      <c r="T203" s="333"/>
      <c r="U203" s="333"/>
      <c r="V203" s="333"/>
    </row>
    <row r="204" spans="1:22" ht="13.2">
      <c r="A204" s="332"/>
      <c r="B204" s="333"/>
      <c r="C204" s="334"/>
      <c r="D204" s="398"/>
      <c r="E204" s="398"/>
      <c r="F204" s="399"/>
      <c r="G204" s="332"/>
      <c r="H204" s="370"/>
      <c r="I204" s="332"/>
      <c r="J204" s="332"/>
      <c r="K204" s="332"/>
      <c r="L204" s="333"/>
      <c r="M204" s="333"/>
      <c r="N204" s="333"/>
      <c r="O204" s="333"/>
      <c r="P204" s="333"/>
      <c r="Q204" s="333"/>
      <c r="R204" s="333"/>
      <c r="S204" s="333"/>
      <c r="T204" s="333"/>
      <c r="U204" s="333"/>
      <c r="V204" s="333"/>
    </row>
    <row r="205" spans="1:22" ht="13.2">
      <c r="A205" s="332"/>
      <c r="B205" s="333"/>
      <c r="C205" s="334"/>
      <c r="D205" s="398"/>
      <c r="E205" s="398"/>
      <c r="F205" s="399"/>
      <c r="G205" s="332"/>
      <c r="H205" s="370"/>
      <c r="I205" s="332"/>
      <c r="J205" s="332"/>
      <c r="K205" s="332"/>
      <c r="L205" s="333"/>
      <c r="M205" s="333"/>
      <c r="N205" s="333"/>
      <c r="O205" s="333"/>
      <c r="P205" s="333"/>
      <c r="Q205" s="333"/>
      <c r="R205" s="333"/>
      <c r="S205" s="333"/>
      <c r="T205" s="333"/>
      <c r="U205" s="333"/>
      <c r="V205" s="333"/>
    </row>
    <row r="206" spans="1:22" ht="13.2">
      <c r="A206" s="332"/>
      <c r="B206" s="333"/>
      <c r="C206" s="334"/>
      <c r="D206" s="398"/>
      <c r="E206" s="398"/>
      <c r="F206" s="399"/>
      <c r="G206" s="332"/>
      <c r="H206" s="370"/>
      <c r="I206" s="332"/>
      <c r="J206" s="332"/>
      <c r="K206" s="332"/>
      <c r="L206" s="333"/>
      <c r="M206" s="333"/>
      <c r="N206" s="333"/>
      <c r="O206" s="333"/>
      <c r="P206" s="333"/>
      <c r="Q206" s="333"/>
      <c r="R206" s="333"/>
      <c r="S206" s="333"/>
      <c r="T206" s="333"/>
      <c r="U206" s="333"/>
      <c r="V206" s="333"/>
    </row>
    <row r="207" spans="1:22" ht="13.2">
      <c r="A207" s="332"/>
      <c r="B207" s="333"/>
      <c r="C207" s="334"/>
      <c r="D207" s="398"/>
      <c r="E207" s="398"/>
      <c r="F207" s="399"/>
      <c r="G207" s="332"/>
      <c r="H207" s="370"/>
      <c r="I207" s="332"/>
      <c r="J207" s="332"/>
      <c r="K207" s="332"/>
      <c r="L207" s="333"/>
      <c r="M207" s="333"/>
      <c r="N207" s="333"/>
      <c r="O207" s="333"/>
      <c r="P207" s="333"/>
      <c r="Q207" s="333"/>
      <c r="R207" s="333"/>
      <c r="S207" s="333"/>
      <c r="T207" s="333"/>
      <c r="U207" s="333"/>
      <c r="V207" s="333"/>
    </row>
    <row r="208" spans="1:22" ht="13.2">
      <c r="A208" s="332"/>
      <c r="B208" s="333"/>
      <c r="C208" s="334"/>
      <c r="D208" s="398"/>
      <c r="E208" s="398"/>
      <c r="F208" s="399"/>
      <c r="G208" s="332"/>
      <c r="H208" s="370"/>
      <c r="I208" s="332"/>
      <c r="J208" s="332"/>
      <c r="K208" s="332"/>
      <c r="L208" s="333"/>
      <c r="M208" s="333"/>
      <c r="N208" s="333"/>
      <c r="O208" s="333"/>
      <c r="P208" s="333"/>
      <c r="Q208" s="333"/>
      <c r="R208" s="333"/>
      <c r="S208" s="333"/>
      <c r="T208" s="333"/>
      <c r="U208" s="333"/>
      <c r="V208" s="333"/>
    </row>
    <row r="209" spans="1:22" ht="13.2">
      <c r="A209" s="332"/>
      <c r="B209" s="333"/>
      <c r="C209" s="334"/>
      <c r="D209" s="398"/>
      <c r="E209" s="398"/>
      <c r="F209" s="399"/>
      <c r="G209" s="332"/>
      <c r="H209" s="370"/>
      <c r="I209" s="332"/>
      <c r="J209" s="332"/>
      <c r="K209" s="332"/>
      <c r="L209" s="333"/>
      <c r="M209" s="333"/>
      <c r="N209" s="333"/>
      <c r="O209" s="333"/>
      <c r="P209" s="333"/>
      <c r="Q209" s="333"/>
      <c r="R209" s="333"/>
      <c r="S209" s="333"/>
      <c r="T209" s="333"/>
      <c r="U209" s="333"/>
      <c r="V209" s="333"/>
    </row>
    <row r="210" spans="1:22" ht="13.2">
      <c r="A210" s="332"/>
      <c r="B210" s="333"/>
      <c r="C210" s="334"/>
      <c r="D210" s="398"/>
      <c r="E210" s="398"/>
      <c r="F210" s="399"/>
      <c r="G210" s="332"/>
      <c r="H210" s="370"/>
      <c r="I210" s="332"/>
      <c r="J210" s="332"/>
      <c r="K210" s="332"/>
      <c r="L210" s="333"/>
      <c r="M210" s="333"/>
      <c r="N210" s="333"/>
      <c r="O210" s="333"/>
      <c r="P210" s="333"/>
      <c r="Q210" s="333"/>
      <c r="R210" s="333"/>
      <c r="S210" s="333"/>
      <c r="T210" s="333"/>
      <c r="U210" s="333"/>
      <c r="V210" s="333"/>
    </row>
    <row r="211" spans="1:22" ht="13.2">
      <c r="A211" s="332"/>
      <c r="B211" s="333"/>
      <c r="C211" s="334"/>
      <c r="D211" s="398"/>
      <c r="E211" s="398"/>
      <c r="F211" s="399"/>
      <c r="G211" s="332"/>
      <c r="H211" s="370"/>
      <c r="I211" s="332"/>
      <c r="J211" s="332"/>
      <c r="K211" s="332"/>
      <c r="L211" s="333"/>
      <c r="M211" s="333"/>
      <c r="N211" s="333"/>
      <c r="O211" s="333"/>
      <c r="P211" s="333"/>
      <c r="Q211" s="333"/>
      <c r="R211" s="333"/>
      <c r="S211" s="333"/>
      <c r="T211" s="333"/>
      <c r="U211" s="333"/>
      <c r="V211" s="333"/>
    </row>
    <row r="212" spans="1:22" ht="13.2">
      <c r="A212" s="332"/>
      <c r="B212" s="333"/>
      <c r="C212" s="334"/>
      <c r="D212" s="398"/>
      <c r="E212" s="398"/>
      <c r="F212" s="399"/>
      <c r="G212" s="332"/>
      <c r="H212" s="370"/>
      <c r="I212" s="332"/>
      <c r="J212" s="332"/>
      <c r="K212" s="332"/>
      <c r="L212" s="333"/>
      <c r="M212" s="333"/>
      <c r="N212" s="333"/>
      <c r="O212" s="333"/>
      <c r="P212" s="333"/>
      <c r="Q212" s="333"/>
      <c r="R212" s="333"/>
      <c r="S212" s="333"/>
      <c r="T212" s="333"/>
      <c r="U212" s="333"/>
      <c r="V212" s="333"/>
    </row>
    <row r="213" spans="1:22" ht="13.2">
      <c r="A213" s="332"/>
      <c r="B213" s="333"/>
      <c r="C213" s="334"/>
      <c r="D213" s="398"/>
      <c r="E213" s="398"/>
      <c r="F213" s="399"/>
      <c r="G213" s="332"/>
      <c r="H213" s="370"/>
      <c r="I213" s="332"/>
      <c r="J213" s="332"/>
      <c r="K213" s="332"/>
      <c r="L213" s="333"/>
      <c r="M213" s="333"/>
      <c r="N213" s="333"/>
      <c r="O213" s="333"/>
      <c r="P213" s="333"/>
      <c r="Q213" s="333"/>
      <c r="R213" s="333"/>
      <c r="S213" s="333"/>
      <c r="T213" s="333"/>
      <c r="U213" s="333"/>
      <c r="V213" s="333"/>
    </row>
    <row r="214" spans="1:22" ht="13.2">
      <c r="A214" s="332"/>
      <c r="B214" s="333"/>
      <c r="C214" s="334"/>
      <c r="D214" s="398"/>
      <c r="E214" s="398"/>
      <c r="F214" s="399"/>
      <c r="G214" s="332"/>
      <c r="H214" s="370"/>
      <c r="I214" s="332"/>
      <c r="J214" s="332"/>
      <c r="K214" s="332"/>
      <c r="L214" s="333"/>
      <c r="M214" s="333"/>
      <c r="N214" s="333"/>
      <c r="O214" s="333"/>
      <c r="P214" s="333"/>
      <c r="Q214" s="333"/>
      <c r="R214" s="333"/>
      <c r="S214" s="333"/>
      <c r="T214" s="333"/>
      <c r="U214" s="333"/>
      <c r="V214" s="333"/>
    </row>
    <row r="215" spans="1:22" ht="13.2">
      <c r="A215" s="332"/>
      <c r="B215" s="333"/>
      <c r="C215" s="334"/>
      <c r="D215" s="398"/>
      <c r="E215" s="398"/>
      <c r="F215" s="399"/>
      <c r="G215" s="332"/>
      <c r="H215" s="370"/>
      <c r="I215" s="332"/>
      <c r="J215" s="332"/>
      <c r="K215" s="332"/>
      <c r="L215" s="333"/>
      <c r="M215" s="333"/>
      <c r="N215" s="333"/>
      <c r="O215" s="333"/>
      <c r="P215" s="333"/>
      <c r="Q215" s="333"/>
      <c r="R215" s="333"/>
      <c r="S215" s="333"/>
      <c r="T215" s="333"/>
      <c r="U215" s="333"/>
      <c r="V215" s="333"/>
    </row>
    <row r="216" spans="1:22" ht="13.2">
      <c r="A216" s="332"/>
      <c r="B216" s="333"/>
      <c r="C216" s="334"/>
      <c r="D216" s="398"/>
      <c r="E216" s="398"/>
      <c r="F216" s="399"/>
      <c r="G216" s="332"/>
      <c r="H216" s="370"/>
      <c r="I216" s="332"/>
      <c r="J216" s="332"/>
      <c r="K216" s="332"/>
      <c r="L216" s="333"/>
      <c r="M216" s="333"/>
      <c r="N216" s="333"/>
      <c r="O216" s="333"/>
      <c r="P216" s="333"/>
      <c r="Q216" s="333"/>
      <c r="R216" s="333"/>
      <c r="S216" s="333"/>
      <c r="T216" s="333"/>
      <c r="U216" s="333"/>
      <c r="V216" s="333"/>
    </row>
    <row r="217" spans="1:22" ht="13.2">
      <c r="A217" s="332"/>
      <c r="B217" s="333"/>
      <c r="C217" s="334"/>
      <c r="D217" s="398"/>
      <c r="E217" s="398"/>
      <c r="F217" s="399"/>
      <c r="G217" s="332"/>
      <c r="H217" s="370"/>
      <c r="I217" s="332"/>
      <c r="J217" s="332"/>
      <c r="K217" s="332"/>
      <c r="L217" s="333"/>
      <c r="M217" s="333"/>
      <c r="N217" s="333"/>
      <c r="O217" s="333"/>
      <c r="P217" s="333"/>
      <c r="Q217" s="333"/>
      <c r="R217" s="333"/>
      <c r="S217" s="333"/>
      <c r="T217" s="333"/>
      <c r="U217" s="333"/>
      <c r="V217" s="333"/>
    </row>
    <row r="218" spans="1:22" ht="13.2">
      <c r="A218" s="332"/>
      <c r="B218" s="333"/>
      <c r="C218" s="334"/>
      <c r="D218" s="398"/>
      <c r="E218" s="398"/>
      <c r="F218" s="399"/>
      <c r="G218" s="332"/>
      <c r="H218" s="370"/>
      <c r="I218" s="332"/>
      <c r="J218" s="332"/>
      <c r="K218" s="332"/>
      <c r="L218" s="333"/>
      <c r="M218" s="333"/>
      <c r="N218" s="333"/>
      <c r="O218" s="333"/>
      <c r="P218" s="333"/>
      <c r="Q218" s="333"/>
      <c r="R218" s="333"/>
      <c r="S218" s="333"/>
      <c r="T218" s="333"/>
      <c r="U218" s="333"/>
      <c r="V218" s="333"/>
    </row>
    <row r="219" spans="1:22" ht="13.2">
      <c r="A219" s="332"/>
      <c r="B219" s="333"/>
      <c r="C219" s="334"/>
      <c r="D219" s="398"/>
      <c r="E219" s="398"/>
      <c r="F219" s="399"/>
      <c r="G219" s="332"/>
      <c r="H219" s="370"/>
      <c r="I219" s="332"/>
      <c r="J219" s="332"/>
      <c r="K219" s="332"/>
      <c r="L219" s="333"/>
      <c r="M219" s="333"/>
      <c r="N219" s="333"/>
      <c r="O219" s="333"/>
      <c r="P219" s="333"/>
      <c r="Q219" s="333"/>
      <c r="R219" s="333"/>
      <c r="S219" s="333"/>
      <c r="T219" s="333"/>
      <c r="U219" s="333"/>
      <c r="V219" s="333"/>
    </row>
    <row r="220" spans="1:22" ht="13.2">
      <c r="A220" s="332"/>
      <c r="B220" s="333"/>
      <c r="C220" s="334"/>
      <c r="D220" s="398"/>
      <c r="E220" s="398"/>
      <c r="F220" s="399"/>
      <c r="G220" s="332"/>
      <c r="H220" s="370"/>
      <c r="I220" s="332"/>
      <c r="J220" s="332"/>
      <c r="K220" s="332"/>
      <c r="L220" s="333"/>
      <c r="M220" s="333"/>
      <c r="N220" s="333"/>
      <c r="O220" s="333"/>
      <c r="P220" s="333"/>
      <c r="Q220" s="333"/>
      <c r="R220" s="333"/>
      <c r="S220" s="333"/>
      <c r="T220" s="333"/>
      <c r="U220" s="333"/>
      <c r="V220" s="333"/>
    </row>
    <row r="221" spans="1:22" ht="13.2">
      <c r="A221" s="332"/>
      <c r="B221" s="333"/>
      <c r="C221" s="334"/>
      <c r="D221" s="398"/>
      <c r="E221" s="398"/>
      <c r="F221" s="399"/>
      <c r="G221" s="332"/>
      <c r="H221" s="370"/>
      <c r="I221" s="332"/>
      <c r="J221" s="332"/>
      <c r="K221" s="332"/>
      <c r="L221" s="333"/>
      <c r="M221" s="333"/>
      <c r="N221" s="333"/>
      <c r="O221" s="333"/>
      <c r="P221" s="333"/>
      <c r="Q221" s="333"/>
      <c r="R221" s="333"/>
      <c r="S221" s="333"/>
      <c r="T221" s="333"/>
      <c r="U221" s="333"/>
      <c r="V221" s="333"/>
    </row>
    <row r="222" spans="1:22" ht="13.2">
      <c r="A222" s="332"/>
      <c r="B222" s="333"/>
      <c r="C222" s="334"/>
      <c r="D222" s="398"/>
      <c r="E222" s="398"/>
      <c r="F222" s="399"/>
      <c r="G222" s="332"/>
      <c r="H222" s="370"/>
      <c r="I222" s="332"/>
      <c r="J222" s="332"/>
      <c r="K222" s="332"/>
      <c r="L222" s="333"/>
      <c r="M222" s="333"/>
      <c r="N222" s="333"/>
      <c r="O222" s="333"/>
      <c r="P222" s="333"/>
      <c r="Q222" s="333"/>
      <c r="R222" s="333"/>
      <c r="S222" s="333"/>
      <c r="T222" s="333"/>
      <c r="U222" s="333"/>
      <c r="V222" s="333"/>
    </row>
    <row r="223" spans="1:22" ht="13.2">
      <c r="A223" s="332"/>
      <c r="B223" s="333"/>
      <c r="C223" s="334"/>
      <c r="D223" s="398"/>
      <c r="E223" s="398"/>
      <c r="F223" s="399"/>
      <c r="G223" s="332"/>
      <c r="H223" s="370"/>
      <c r="I223" s="332"/>
      <c r="J223" s="332"/>
      <c r="K223" s="332"/>
      <c r="L223" s="333"/>
      <c r="M223" s="333"/>
      <c r="N223" s="333"/>
      <c r="O223" s="333"/>
      <c r="P223" s="333"/>
      <c r="Q223" s="333"/>
      <c r="R223" s="333"/>
      <c r="S223" s="333"/>
      <c r="T223" s="333"/>
      <c r="U223" s="333"/>
      <c r="V223" s="333"/>
    </row>
    <row r="224" spans="1:22" ht="13.2">
      <c r="A224" s="332"/>
      <c r="B224" s="333"/>
      <c r="C224" s="334"/>
      <c r="D224" s="398"/>
      <c r="E224" s="398"/>
      <c r="F224" s="399"/>
      <c r="G224" s="332"/>
      <c r="H224" s="370"/>
      <c r="I224" s="332"/>
      <c r="J224" s="332"/>
      <c r="K224" s="332"/>
      <c r="L224" s="333"/>
      <c r="M224" s="333"/>
      <c r="N224" s="333"/>
      <c r="O224" s="333"/>
      <c r="P224" s="333"/>
      <c r="Q224" s="333"/>
      <c r="R224" s="333"/>
      <c r="S224" s="333"/>
      <c r="T224" s="333"/>
      <c r="U224" s="333"/>
      <c r="V224" s="333"/>
    </row>
    <row r="225" spans="1:22" ht="13.2">
      <c r="A225" s="332"/>
      <c r="B225" s="333"/>
      <c r="C225" s="334"/>
      <c r="D225" s="398"/>
      <c r="E225" s="398"/>
      <c r="F225" s="399"/>
      <c r="G225" s="332"/>
      <c r="H225" s="370"/>
      <c r="I225" s="332"/>
      <c r="J225" s="332"/>
      <c r="K225" s="332"/>
      <c r="L225" s="333"/>
      <c r="M225" s="333"/>
      <c r="N225" s="333"/>
      <c r="O225" s="333"/>
      <c r="P225" s="333"/>
      <c r="Q225" s="333"/>
      <c r="R225" s="333"/>
      <c r="S225" s="333"/>
      <c r="T225" s="333"/>
      <c r="U225" s="333"/>
      <c r="V225" s="333"/>
    </row>
    <row r="226" spans="1:22" ht="13.2">
      <c r="A226" s="332"/>
      <c r="B226" s="333"/>
      <c r="C226" s="334"/>
      <c r="D226" s="398"/>
      <c r="E226" s="398"/>
      <c r="F226" s="399"/>
      <c r="G226" s="332"/>
      <c r="H226" s="370"/>
      <c r="I226" s="332"/>
      <c r="J226" s="332"/>
      <c r="K226" s="332"/>
      <c r="L226" s="333"/>
      <c r="M226" s="333"/>
      <c r="N226" s="333"/>
      <c r="O226" s="333"/>
      <c r="P226" s="333"/>
      <c r="Q226" s="333"/>
      <c r="R226" s="333"/>
      <c r="S226" s="333"/>
      <c r="T226" s="333"/>
      <c r="U226" s="333"/>
      <c r="V226" s="333"/>
    </row>
    <row r="227" spans="1:22" ht="13.2">
      <c r="A227" s="332"/>
      <c r="B227" s="333"/>
      <c r="C227" s="334"/>
      <c r="D227" s="398"/>
      <c r="E227" s="398"/>
      <c r="F227" s="399"/>
      <c r="G227" s="332"/>
      <c r="H227" s="370"/>
      <c r="I227" s="332"/>
      <c r="J227" s="332"/>
      <c r="K227" s="332"/>
      <c r="L227" s="333"/>
      <c r="M227" s="333"/>
      <c r="N227" s="333"/>
      <c r="O227" s="333"/>
      <c r="P227" s="333"/>
      <c r="Q227" s="333"/>
      <c r="R227" s="333"/>
      <c r="S227" s="333"/>
      <c r="T227" s="333"/>
      <c r="U227" s="333"/>
      <c r="V227" s="333"/>
    </row>
    <row r="228" spans="1:22" ht="13.2">
      <c r="A228" s="332"/>
      <c r="B228" s="333"/>
      <c r="C228" s="334"/>
      <c r="D228" s="398"/>
      <c r="E228" s="398"/>
      <c r="F228" s="399"/>
      <c r="G228" s="332"/>
      <c r="H228" s="370"/>
      <c r="I228" s="332"/>
      <c r="J228" s="332"/>
      <c r="K228" s="332"/>
      <c r="L228" s="333"/>
      <c r="M228" s="333"/>
      <c r="N228" s="333"/>
      <c r="O228" s="333"/>
      <c r="P228" s="333"/>
      <c r="Q228" s="333"/>
      <c r="R228" s="333"/>
      <c r="S228" s="333"/>
      <c r="T228" s="333"/>
      <c r="U228" s="333"/>
      <c r="V228" s="333"/>
    </row>
    <row r="229" spans="1:22" ht="13.2">
      <c r="A229" s="332"/>
      <c r="B229" s="333"/>
      <c r="C229" s="334"/>
      <c r="D229" s="398"/>
      <c r="E229" s="398"/>
      <c r="F229" s="399"/>
      <c r="G229" s="332"/>
      <c r="H229" s="370"/>
      <c r="I229" s="332"/>
      <c r="J229" s="332"/>
      <c r="K229" s="332"/>
      <c r="L229" s="333"/>
      <c r="M229" s="333"/>
      <c r="N229" s="333"/>
      <c r="O229" s="333"/>
      <c r="P229" s="333"/>
      <c r="Q229" s="333"/>
      <c r="R229" s="333"/>
      <c r="S229" s="333"/>
      <c r="T229" s="333"/>
      <c r="U229" s="333"/>
      <c r="V229" s="333"/>
    </row>
    <row r="230" spans="1:22" ht="13.2">
      <c r="A230" s="332"/>
      <c r="B230" s="333"/>
      <c r="C230" s="334"/>
      <c r="D230" s="398"/>
      <c r="E230" s="398"/>
      <c r="F230" s="399"/>
      <c r="G230" s="332"/>
      <c r="H230" s="370"/>
      <c r="I230" s="332"/>
      <c r="J230" s="332"/>
      <c r="K230" s="332"/>
      <c r="L230" s="333"/>
      <c r="M230" s="333"/>
      <c r="N230" s="333"/>
      <c r="O230" s="333"/>
      <c r="P230" s="333"/>
      <c r="Q230" s="333"/>
      <c r="R230" s="333"/>
      <c r="S230" s="333"/>
      <c r="T230" s="333"/>
      <c r="U230" s="333"/>
      <c r="V230" s="333"/>
    </row>
    <row r="231" spans="1:22" ht="13.2">
      <c r="A231" s="332"/>
      <c r="B231" s="333"/>
      <c r="C231" s="334"/>
      <c r="D231" s="398"/>
      <c r="E231" s="398"/>
      <c r="F231" s="399"/>
      <c r="G231" s="332"/>
      <c r="H231" s="370"/>
      <c r="I231" s="332"/>
      <c r="J231" s="332"/>
      <c r="K231" s="332"/>
      <c r="L231" s="333"/>
      <c r="M231" s="333"/>
      <c r="N231" s="333"/>
      <c r="O231" s="333"/>
      <c r="P231" s="333"/>
      <c r="Q231" s="333"/>
      <c r="R231" s="333"/>
      <c r="S231" s="333"/>
      <c r="T231" s="333"/>
      <c r="U231" s="333"/>
      <c r="V231" s="333"/>
    </row>
    <row r="232" spans="1:22" ht="13.2">
      <c r="A232" s="332"/>
      <c r="B232" s="333"/>
      <c r="C232" s="334"/>
      <c r="D232" s="398"/>
      <c r="E232" s="398"/>
      <c r="F232" s="399"/>
      <c r="G232" s="332"/>
      <c r="H232" s="370"/>
      <c r="I232" s="332"/>
      <c r="J232" s="332"/>
      <c r="K232" s="332"/>
      <c r="L232" s="333"/>
      <c r="M232" s="333"/>
      <c r="N232" s="333"/>
      <c r="O232" s="333"/>
      <c r="P232" s="333"/>
      <c r="Q232" s="333"/>
      <c r="R232" s="333"/>
      <c r="S232" s="333"/>
      <c r="T232" s="333"/>
      <c r="U232" s="333"/>
      <c r="V232" s="333"/>
    </row>
    <row r="233" spans="1:22" ht="13.2">
      <c r="A233" s="332"/>
      <c r="B233" s="333"/>
      <c r="C233" s="334"/>
      <c r="D233" s="398"/>
      <c r="E233" s="398"/>
      <c r="F233" s="399"/>
      <c r="G233" s="332"/>
      <c r="H233" s="370"/>
      <c r="I233" s="332"/>
      <c r="J233" s="332"/>
      <c r="K233" s="332"/>
      <c r="L233" s="333"/>
      <c r="M233" s="333"/>
      <c r="N233" s="333"/>
      <c r="O233" s="333"/>
      <c r="P233" s="333"/>
      <c r="Q233" s="333"/>
      <c r="R233" s="333"/>
      <c r="S233" s="333"/>
      <c r="T233" s="333"/>
      <c r="U233" s="333"/>
      <c r="V233" s="333"/>
    </row>
    <row r="234" spans="1:22" ht="13.2">
      <c r="A234" s="332"/>
      <c r="B234" s="333"/>
      <c r="C234" s="334"/>
      <c r="D234" s="398"/>
      <c r="E234" s="398"/>
      <c r="F234" s="399"/>
      <c r="G234" s="332"/>
      <c r="H234" s="370"/>
      <c r="I234" s="332"/>
      <c r="J234" s="332"/>
      <c r="K234" s="332"/>
      <c r="L234" s="333"/>
      <c r="M234" s="333"/>
      <c r="N234" s="333"/>
      <c r="O234" s="333"/>
      <c r="P234" s="333"/>
      <c r="Q234" s="333"/>
      <c r="R234" s="333"/>
      <c r="S234" s="333"/>
      <c r="T234" s="333"/>
      <c r="U234" s="333"/>
      <c r="V234" s="333"/>
    </row>
    <row r="235" spans="1:22" ht="13.2">
      <c r="A235" s="332"/>
      <c r="B235" s="333"/>
      <c r="C235" s="334"/>
      <c r="D235" s="398"/>
      <c r="E235" s="398"/>
      <c r="F235" s="399"/>
      <c r="G235" s="332"/>
      <c r="H235" s="370"/>
      <c r="I235" s="332"/>
      <c r="J235" s="332"/>
      <c r="K235" s="332"/>
      <c r="L235" s="333"/>
      <c r="M235" s="333"/>
      <c r="N235" s="333"/>
      <c r="O235" s="333"/>
      <c r="P235" s="333"/>
      <c r="Q235" s="333"/>
      <c r="R235" s="333"/>
      <c r="S235" s="333"/>
      <c r="T235" s="333"/>
      <c r="U235" s="333"/>
      <c r="V235" s="333"/>
    </row>
    <row r="236" spans="1:22" ht="13.2">
      <c r="A236" s="332"/>
      <c r="B236" s="333"/>
      <c r="C236" s="334"/>
      <c r="D236" s="398"/>
      <c r="E236" s="398"/>
      <c r="F236" s="399"/>
      <c r="G236" s="332"/>
      <c r="H236" s="370"/>
      <c r="I236" s="332"/>
      <c r="J236" s="332"/>
      <c r="K236" s="332"/>
      <c r="L236" s="333"/>
      <c r="M236" s="333"/>
      <c r="N236" s="333"/>
      <c r="O236" s="333"/>
      <c r="P236" s="333"/>
      <c r="Q236" s="333"/>
      <c r="R236" s="333"/>
      <c r="S236" s="333"/>
      <c r="T236" s="333"/>
      <c r="U236" s="333"/>
      <c r="V236" s="333"/>
    </row>
    <row r="237" spans="1:22" ht="13.2">
      <c r="A237" s="332"/>
      <c r="B237" s="333"/>
      <c r="C237" s="334"/>
      <c r="D237" s="398"/>
      <c r="E237" s="398"/>
      <c r="F237" s="399"/>
      <c r="G237" s="332"/>
      <c r="H237" s="370"/>
      <c r="I237" s="332"/>
      <c r="J237" s="332"/>
      <c r="K237" s="332"/>
      <c r="L237" s="333"/>
      <c r="M237" s="333"/>
      <c r="N237" s="333"/>
      <c r="O237" s="333"/>
      <c r="P237" s="333"/>
      <c r="Q237" s="333"/>
      <c r="R237" s="333"/>
      <c r="S237" s="333"/>
      <c r="T237" s="333"/>
      <c r="U237" s="333"/>
      <c r="V237" s="333"/>
    </row>
    <row r="238" spans="1:22" ht="13.2">
      <c r="A238" s="332"/>
      <c r="B238" s="333"/>
      <c r="C238" s="334"/>
      <c r="D238" s="398"/>
      <c r="E238" s="398"/>
      <c r="F238" s="399"/>
      <c r="G238" s="332"/>
      <c r="H238" s="370"/>
      <c r="I238" s="332"/>
      <c r="J238" s="332"/>
      <c r="K238" s="332"/>
      <c r="L238" s="333"/>
      <c r="M238" s="333"/>
      <c r="N238" s="333"/>
      <c r="O238" s="333"/>
      <c r="P238" s="333"/>
      <c r="Q238" s="333"/>
      <c r="R238" s="333"/>
      <c r="S238" s="333"/>
      <c r="T238" s="333"/>
      <c r="U238" s="333"/>
      <c r="V238" s="333"/>
    </row>
    <row r="239" spans="1:22" ht="13.2">
      <c r="A239" s="332"/>
      <c r="B239" s="333"/>
      <c r="C239" s="334"/>
      <c r="D239" s="398"/>
      <c r="E239" s="398"/>
      <c r="F239" s="399"/>
      <c r="G239" s="332"/>
      <c r="H239" s="370"/>
      <c r="I239" s="332"/>
      <c r="J239" s="332"/>
      <c r="K239" s="332"/>
      <c r="L239" s="333"/>
      <c r="M239" s="333"/>
      <c r="N239" s="333"/>
      <c r="O239" s="333"/>
      <c r="P239" s="333"/>
      <c r="Q239" s="333"/>
      <c r="R239" s="333"/>
      <c r="S239" s="333"/>
      <c r="T239" s="333"/>
      <c r="U239" s="333"/>
      <c r="V239" s="333"/>
    </row>
    <row r="240" spans="1:22" ht="13.2">
      <c r="A240" s="332"/>
      <c r="B240" s="333"/>
      <c r="C240" s="334"/>
      <c r="D240" s="398"/>
      <c r="E240" s="398"/>
      <c r="F240" s="399"/>
      <c r="G240" s="332"/>
      <c r="H240" s="370"/>
      <c r="I240" s="332"/>
      <c r="J240" s="332"/>
      <c r="K240" s="332"/>
      <c r="L240" s="333"/>
      <c r="M240" s="333"/>
      <c r="N240" s="333"/>
      <c r="O240" s="333"/>
      <c r="P240" s="333"/>
      <c r="Q240" s="333"/>
      <c r="R240" s="333"/>
      <c r="S240" s="333"/>
      <c r="T240" s="333"/>
      <c r="U240" s="333"/>
      <c r="V240" s="333"/>
    </row>
    <row r="241" spans="1:22" ht="13.2">
      <c r="A241" s="332"/>
      <c r="B241" s="333"/>
      <c r="C241" s="334"/>
      <c r="D241" s="398"/>
      <c r="E241" s="398"/>
      <c r="F241" s="399"/>
      <c r="G241" s="332"/>
      <c r="H241" s="370"/>
      <c r="I241" s="332"/>
      <c r="J241" s="332"/>
      <c r="K241" s="332"/>
      <c r="L241" s="333"/>
      <c r="M241" s="333"/>
      <c r="N241" s="333"/>
      <c r="O241" s="333"/>
      <c r="P241" s="333"/>
      <c r="Q241" s="333"/>
      <c r="R241" s="333"/>
      <c r="S241" s="333"/>
      <c r="T241" s="333"/>
      <c r="U241" s="333"/>
      <c r="V241" s="333"/>
    </row>
    <row r="242" spans="1:22" ht="13.2">
      <c r="A242" s="332"/>
      <c r="B242" s="333"/>
      <c r="C242" s="334"/>
      <c r="D242" s="398"/>
      <c r="E242" s="398"/>
      <c r="F242" s="399"/>
      <c r="G242" s="332"/>
      <c r="H242" s="370"/>
      <c r="I242" s="332"/>
      <c r="J242" s="332"/>
      <c r="K242" s="332"/>
      <c r="L242" s="333"/>
      <c r="M242" s="333"/>
      <c r="N242" s="333"/>
      <c r="O242" s="333"/>
      <c r="P242" s="333"/>
      <c r="Q242" s="333"/>
      <c r="R242" s="333"/>
      <c r="S242" s="333"/>
      <c r="T242" s="333"/>
      <c r="U242" s="333"/>
      <c r="V242" s="333"/>
    </row>
    <row r="243" spans="1:22" ht="13.2">
      <c r="A243" s="332"/>
      <c r="B243" s="333"/>
      <c r="C243" s="334"/>
      <c r="D243" s="398"/>
      <c r="E243" s="398"/>
      <c r="F243" s="399"/>
      <c r="G243" s="332"/>
      <c r="H243" s="370"/>
      <c r="I243" s="332"/>
      <c r="J243" s="332"/>
      <c r="K243" s="332"/>
      <c r="L243" s="333"/>
      <c r="M243" s="333"/>
      <c r="N243" s="333"/>
      <c r="O243" s="333"/>
      <c r="P243" s="333"/>
      <c r="Q243" s="333"/>
      <c r="R243" s="333"/>
      <c r="S243" s="333"/>
      <c r="T243" s="333"/>
      <c r="U243" s="333"/>
      <c r="V243" s="333"/>
    </row>
    <row r="244" spans="1:22" ht="13.2">
      <c r="A244" s="332"/>
      <c r="B244" s="333"/>
      <c r="C244" s="334"/>
      <c r="D244" s="398"/>
      <c r="E244" s="398"/>
      <c r="F244" s="399"/>
      <c r="G244" s="332"/>
      <c r="H244" s="370"/>
      <c r="I244" s="332"/>
      <c r="J244" s="332"/>
      <c r="K244" s="332"/>
      <c r="L244" s="333"/>
      <c r="M244" s="333"/>
      <c r="N244" s="333"/>
      <c r="O244" s="333"/>
      <c r="P244" s="333"/>
      <c r="Q244" s="333"/>
      <c r="R244" s="333"/>
      <c r="S244" s="333"/>
      <c r="T244" s="333"/>
      <c r="U244" s="333"/>
      <c r="V244" s="333"/>
    </row>
    <row r="245" spans="1:22" ht="13.2">
      <c r="A245" s="332"/>
      <c r="B245" s="333"/>
      <c r="C245" s="334"/>
      <c r="D245" s="398"/>
      <c r="E245" s="398"/>
      <c r="F245" s="399"/>
      <c r="G245" s="332"/>
      <c r="H245" s="370"/>
      <c r="I245" s="332"/>
      <c r="J245" s="332"/>
      <c r="K245" s="332"/>
      <c r="L245" s="333"/>
      <c r="M245" s="333"/>
      <c r="N245" s="333"/>
      <c r="O245" s="333"/>
      <c r="P245" s="333"/>
      <c r="Q245" s="333"/>
      <c r="R245" s="333"/>
      <c r="S245" s="333"/>
      <c r="T245" s="333"/>
      <c r="U245" s="333"/>
      <c r="V245" s="333"/>
    </row>
    <row r="246" spans="1:22" ht="13.2">
      <c r="A246" s="332"/>
      <c r="B246" s="333"/>
      <c r="C246" s="334"/>
      <c r="D246" s="398"/>
      <c r="E246" s="398"/>
      <c r="F246" s="399"/>
      <c r="G246" s="332"/>
      <c r="H246" s="370"/>
      <c r="I246" s="332"/>
      <c r="J246" s="332"/>
      <c r="K246" s="332"/>
      <c r="L246" s="333"/>
      <c r="M246" s="333"/>
      <c r="N246" s="333"/>
      <c r="O246" s="333"/>
      <c r="P246" s="333"/>
      <c r="Q246" s="333"/>
      <c r="R246" s="333"/>
      <c r="S246" s="333"/>
      <c r="T246" s="333"/>
      <c r="U246" s="333"/>
      <c r="V246" s="333"/>
    </row>
    <row r="247" spans="1:22" ht="13.2">
      <c r="A247" s="332"/>
      <c r="B247" s="333"/>
      <c r="C247" s="334"/>
      <c r="D247" s="398"/>
      <c r="E247" s="398"/>
      <c r="F247" s="399"/>
      <c r="G247" s="332"/>
      <c r="H247" s="370"/>
      <c r="I247" s="332"/>
      <c r="J247" s="332"/>
      <c r="K247" s="332"/>
      <c r="L247" s="333"/>
      <c r="M247" s="333"/>
      <c r="N247" s="333"/>
      <c r="O247" s="333"/>
      <c r="P247" s="333"/>
      <c r="Q247" s="333"/>
      <c r="R247" s="333"/>
      <c r="S247" s="333"/>
      <c r="T247" s="333"/>
      <c r="U247" s="333"/>
      <c r="V247" s="333"/>
    </row>
    <row r="248" spans="1:22" ht="13.2">
      <c r="A248" s="332"/>
      <c r="B248" s="333"/>
      <c r="C248" s="334"/>
      <c r="D248" s="398"/>
      <c r="E248" s="398"/>
      <c r="F248" s="399"/>
      <c r="G248" s="332"/>
      <c r="H248" s="370"/>
      <c r="I248" s="332"/>
      <c r="J248" s="332"/>
      <c r="K248" s="332"/>
      <c r="L248" s="333"/>
      <c r="M248" s="333"/>
      <c r="N248" s="333"/>
      <c r="O248" s="333"/>
      <c r="P248" s="333"/>
      <c r="Q248" s="333"/>
      <c r="R248" s="333"/>
      <c r="S248" s="333"/>
      <c r="T248" s="333"/>
      <c r="U248" s="333"/>
      <c r="V248" s="333"/>
    </row>
    <row r="249" spans="1:22" ht="13.2">
      <c r="A249" s="332"/>
      <c r="B249" s="333"/>
      <c r="C249" s="334"/>
      <c r="D249" s="398"/>
      <c r="E249" s="398"/>
      <c r="F249" s="399"/>
      <c r="G249" s="332"/>
      <c r="H249" s="370"/>
      <c r="I249" s="332"/>
      <c r="J249" s="332"/>
      <c r="K249" s="332"/>
      <c r="L249" s="333"/>
      <c r="M249" s="333"/>
      <c r="N249" s="333"/>
      <c r="O249" s="333"/>
      <c r="P249" s="333"/>
      <c r="Q249" s="333"/>
      <c r="R249" s="333"/>
      <c r="S249" s="333"/>
      <c r="T249" s="333"/>
      <c r="U249" s="333"/>
      <c r="V249" s="333"/>
    </row>
    <row r="250" spans="1:22" ht="13.2">
      <c r="A250" s="332"/>
      <c r="B250" s="333"/>
      <c r="C250" s="334"/>
      <c r="D250" s="398"/>
      <c r="E250" s="398"/>
      <c r="F250" s="399"/>
      <c r="G250" s="332"/>
      <c r="H250" s="370"/>
      <c r="I250" s="332"/>
      <c r="J250" s="332"/>
      <c r="K250" s="332"/>
      <c r="L250" s="333"/>
      <c r="M250" s="333"/>
      <c r="N250" s="333"/>
      <c r="O250" s="333"/>
      <c r="P250" s="333"/>
      <c r="Q250" s="333"/>
      <c r="R250" s="333"/>
      <c r="S250" s="333"/>
      <c r="T250" s="333"/>
      <c r="U250" s="333"/>
      <c r="V250" s="333"/>
    </row>
    <row r="251" spans="1:22" ht="13.2">
      <c r="A251" s="332"/>
      <c r="B251" s="333"/>
      <c r="C251" s="334"/>
      <c r="D251" s="398"/>
      <c r="E251" s="398"/>
      <c r="F251" s="399"/>
      <c r="G251" s="332"/>
      <c r="H251" s="370"/>
      <c r="I251" s="332"/>
      <c r="J251" s="332"/>
      <c r="K251" s="332"/>
      <c r="L251" s="333"/>
      <c r="M251" s="333"/>
      <c r="N251" s="333"/>
      <c r="O251" s="333"/>
      <c r="P251" s="333"/>
      <c r="Q251" s="333"/>
      <c r="R251" s="333"/>
      <c r="S251" s="333"/>
      <c r="T251" s="333"/>
      <c r="U251" s="333"/>
      <c r="V251" s="333"/>
    </row>
    <row r="252" spans="1:22" ht="13.2">
      <c r="A252" s="332"/>
      <c r="B252" s="333"/>
      <c r="C252" s="334"/>
      <c r="D252" s="398"/>
      <c r="E252" s="398"/>
      <c r="F252" s="399"/>
      <c r="G252" s="332"/>
      <c r="H252" s="370"/>
      <c r="I252" s="332"/>
      <c r="J252" s="332"/>
      <c r="K252" s="332"/>
      <c r="L252" s="333"/>
      <c r="M252" s="333"/>
      <c r="N252" s="333"/>
      <c r="O252" s="333"/>
      <c r="P252" s="333"/>
      <c r="Q252" s="333"/>
      <c r="R252" s="333"/>
      <c r="S252" s="333"/>
      <c r="T252" s="333"/>
      <c r="U252" s="333"/>
      <c r="V252" s="333"/>
    </row>
    <row r="253" spans="1:22" ht="13.2">
      <c r="A253" s="332"/>
      <c r="B253" s="333"/>
      <c r="C253" s="334"/>
      <c r="D253" s="398"/>
      <c r="E253" s="398"/>
      <c r="F253" s="399"/>
      <c r="G253" s="332"/>
      <c r="H253" s="370"/>
      <c r="I253" s="332"/>
      <c r="J253" s="332"/>
      <c r="K253" s="332"/>
      <c r="L253" s="333"/>
      <c r="M253" s="333"/>
      <c r="N253" s="333"/>
      <c r="O253" s="333"/>
      <c r="P253" s="333"/>
      <c r="Q253" s="333"/>
      <c r="R253" s="333"/>
      <c r="S253" s="333"/>
      <c r="T253" s="333"/>
      <c r="U253" s="333"/>
      <c r="V253" s="333"/>
    </row>
    <row r="254" spans="1:22" ht="13.2">
      <c r="A254" s="332"/>
      <c r="B254" s="333"/>
      <c r="C254" s="334"/>
      <c r="D254" s="398"/>
      <c r="E254" s="398"/>
      <c r="F254" s="399"/>
      <c r="G254" s="332"/>
      <c r="H254" s="370"/>
      <c r="I254" s="332"/>
      <c r="J254" s="332"/>
      <c r="K254" s="332"/>
      <c r="L254" s="333"/>
      <c r="M254" s="333"/>
      <c r="N254" s="333"/>
      <c r="O254" s="333"/>
      <c r="P254" s="333"/>
      <c r="Q254" s="333"/>
      <c r="R254" s="333"/>
      <c r="S254" s="333"/>
      <c r="T254" s="333"/>
      <c r="U254" s="333"/>
      <c r="V254" s="333"/>
    </row>
    <row r="255" spans="1:22" ht="13.2">
      <c r="A255" s="332"/>
      <c r="B255" s="333"/>
      <c r="C255" s="334"/>
      <c r="D255" s="398"/>
      <c r="E255" s="398"/>
      <c r="F255" s="399"/>
      <c r="G255" s="332"/>
      <c r="H255" s="370"/>
      <c r="I255" s="332"/>
      <c r="J255" s="332"/>
      <c r="K255" s="332"/>
      <c r="L255" s="333"/>
      <c r="M255" s="333"/>
      <c r="N255" s="333"/>
      <c r="O255" s="333"/>
      <c r="P255" s="333"/>
      <c r="Q255" s="333"/>
      <c r="R255" s="333"/>
      <c r="S255" s="333"/>
      <c r="T255" s="333"/>
      <c r="U255" s="333"/>
      <c r="V255" s="333"/>
    </row>
    <row r="256" spans="1:22" ht="13.2">
      <c r="A256" s="332"/>
      <c r="B256" s="333"/>
      <c r="C256" s="334"/>
      <c r="D256" s="398"/>
      <c r="E256" s="398"/>
      <c r="F256" s="399"/>
      <c r="G256" s="332"/>
      <c r="H256" s="370"/>
      <c r="I256" s="332"/>
      <c r="J256" s="332"/>
      <c r="K256" s="332"/>
      <c r="L256" s="333"/>
      <c r="M256" s="333"/>
      <c r="N256" s="333"/>
      <c r="O256" s="333"/>
      <c r="P256" s="333"/>
      <c r="Q256" s="333"/>
      <c r="R256" s="333"/>
      <c r="S256" s="333"/>
      <c r="T256" s="333"/>
      <c r="U256" s="333"/>
      <c r="V256" s="333"/>
    </row>
    <row r="257" spans="1:22" ht="13.2">
      <c r="A257" s="332"/>
      <c r="B257" s="333"/>
      <c r="C257" s="334"/>
      <c r="D257" s="398"/>
      <c r="E257" s="398"/>
      <c r="F257" s="399"/>
      <c r="G257" s="332"/>
      <c r="H257" s="370"/>
      <c r="I257" s="332"/>
      <c r="J257" s="332"/>
      <c r="K257" s="332"/>
      <c r="L257" s="333"/>
      <c r="M257" s="333"/>
      <c r="N257" s="333"/>
      <c r="O257" s="333"/>
      <c r="P257" s="333"/>
      <c r="Q257" s="333"/>
      <c r="R257" s="333"/>
      <c r="S257" s="333"/>
      <c r="T257" s="333"/>
      <c r="U257" s="333"/>
      <c r="V257" s="333"/>
    </row>
    <row r="258" spans="1:22" ht="13.2">
      <c r="A258" s="332"/>
      <c r="B258" s="333"/>
      <c r="C258" s="334"/>
      <c r="D258" s="398"/>
      <c r="E258" s="398"/>
      <c r="F258" s="399"/>
      <c r="G258" s="332"/>
      <c r="H258" s="370"/>
      <c r="I258" s="332"/>
      <c r="J258" s="332"/>
      <c r="K258" s="332"/>
      <c r="L258" s="333"/>
      <c r="M258" s="333"/>
      <c r="N258" s="333"/>
      <c r="O258" s="333"/>
      <c r="P258" s="333"/>
      <c r="Q258" s="333"/>
      <c r="R258" s="333"/>
      <c r="S258" s="333"/>
      <c r="T258" s="333"/>
      <c r="U258" s="333"/>
      <c r="V258" s="333"/>
    </row>
    <row r="259" spans="1:22" ht="13.2">
      <c r="A259" s="332"/>
      <c r="B259" s="333"/>
      <c r="C259" s="334"/>
      <c r="D259" s="398"/>
      <c r="E259" s="398"/>
      <c r="F259" s="399"/>
      <c r="G259" s="332"/>
      <c r="H259" s="370"/>
      <c r="I259" s="332"/>
      <c r="J259" s="332"/>
      <c r="K259" s="332"/>
      <c r="L259" s="333"/>
      <c r="M259" s="333"/>
      <c r="N259" s="333"/>
      <c r="O259" s="333"/>
      <c r="P259" s="333"/>
      <c r="Q259" s="333"/>
      <c r="R259" s="333"/>
      <c r="S259" s="333"/>
      <c r="T259" s="333"/>
      <c r="U259" s="333"/>
      <c r="V259" s="333"/>
    </row>
    <row r="260" spans="1:22" ht="13.2">
      <c r="A260" s="332"/>
      <c r="B260" s="333"/>
      <c r="C260" s="334"/>
      <c r="D260" s="398"/>
      <c r="E260" s="398"/>
      <c r="F260" s="399"/>
      <c r="G260" s="332"/>
      <c r="H260" s="370"/>
      <c r="I260" s="332"/>
      <c r="J260" s="332"/>
      <c r="K260" s="332"/>
      <c r="L260" s="333"/>
      <c r="M260" s="333"/>
      <c r="N260" s="333"/>
      <c r="O260" s="333"/>
      <c r="P260" s="333"/>
      <c r="Q260" s="333"/>
      <c r="R260" s="333"/>
      <c r="S260" s="333"/>
      <c r="T260" s="333"/>
      <c r="U260" s="333"/>
      <c r="V260" s="333"/>
    </row>
    <row r="261" spans="1:22" ht="13.2">
      <c r="A261" s="332"/>
      <c r="B261" s="333"/>
      <c r="C261" s="334"/>
      <c r="D261" s="398"/>
      <c r="E261" s="398"/>
      <c r="F261" s="399"/>
      <c r="G261" s="332"/>
      <c r="H261" s="370"/>
      <c r="I261" s="332"/>
      <c r="J261" s="332"/>
      <c r="K261" s="332"/>
      <c r="L261" s="333"/>
      <c r="M261" s="333"/>
      <c r="N261" s="333"/>
      <c r="O261" s="333"/>
      <c r="P261" s="333"/>
      <c r="Q261" s="333"/>
      <c r="R261" s="333"/>
      <c r="S261" s="333"/>
      <c r="T261" s="333"/>
      <c r="U261" s="333"/>
      <c r="V261" s="333"/>
    </row>
    <row r="262" spans="1:22" ht="13.2">
      <c r="A262" s="332"/>
      <c r="B262" s="333"/>
      <c r="C262" s="334"/>
      <c r="D262" s="398"/>
      <c r="E262" s="398"/>
      <c r="F262" s="399"/>
      <c r="G262" s="332"/>
      <c r="H262" s="370"/>
      <c r="I262" s="332"/>
      <c r="J262" s="332"/>
      <c r="K262" s="332"/>
      <c r="L262" s="333"/>
      <c r="M262" s="333"/>
      <c r="N262" s="333"/>
      <c r="O262" s="333"/>
      <c r="P262" s="333"/>
      <c r="Q262" s="333"/>
      <c r="R262" s="333"/>
      <c r="S262" s="333"/>
      <c r="T262" s="333"/>
      <c r="U262" s="333"/>
      <c r="V262" s="333"/>
    </row>
    <row r="263" spans="1:22" ht="13.2">
      <c r="A263" s="332"/>
      <c r="B263" s="333"/>
      <c r="C263" s="334"/>
      <c r="D263" s="398"/>
      <c r="E263" s="398"/>
      <c r="F263" s="399"/>
      <c r="G263" s="332"/>
      <c r="H263" s="370"/>
      <c r="I263" s="332"/>
      <c r="J263" s="332"/>
      <c r="K263" s="332"/>
      <c r="L263" s="333"/>
      <c r="M263" s="333"/>
      <c r="N263" s="333"/>
      <c r="O263" s="333"/>
      <c r="P263" s="333"/>
      <c r="Q263" s="333"/>
      <c r="R263" s="333"/>
      <c r="S263" s="333"/>
      <c r="T263" s="333"/>
      <c r="U263" s="333"/>
      <c r="V263" s="333"/>
    </row>
    <row r="264" spans="1:22" ht="13.2">
      <c r="A264" s="332"/>
      <c r="B264" s="333"/>
      <c r="C264" s="334"/>
      <c r="D264" s="398"/>
      <c r="E264" s="398"/>
      <c r="F264" s="399"/>
      <c r="G264" s="332"/>
      <c r="H264" s="370"/>
      <c r="I264" s="332"/>
      <c r="J264" s="332"/>
      <c r="K264" s="332"/>
      <c r="L264" s="333"/>
      <c r="M264" s="333"/>
      <c r="N264" s="333"/>
      <c r="O264" s="333"/>
      <c r="P264" s="333"/>
      <c r="Q264" s="333"/>
      <c r="R264" s="333"/>
      <c r="S264" s="333"/>
      <c r="T264" s="333"/>
      <c r="U264" s="333"/>
      <c r="V264" s="333"/>
    </row>
    <row r="265" spans="1:22" ht="13.2">
      <c r="A265" s="332"/>
      <c r="B265" s="333"/>
      <c r="C265" s="334"/>
      <c r="D265" s="398"/>
      <c r="E265" s="398"/>
      <c r="F265" s="399"/>
      <c r="G265" s="332"/>
      <c r="H265" s="370"/>
      <c r="I265" s="332"/>
      <c r="J265" s="332"/>
      <c r="K265" s="332"/>
      <c r="L265" s="333"/>
      <c r="M265" s="333"/>
      <c r="N265" s="333"/>
      <c r="O265" s="333"/>
      <c r="P265" s="333"/>
      <c r="Q265" s="333"/>
      <c r="R265" s="333"/>
      <c r="S265" s="333"/>
      <c r="T265" s="333"/>
      <c r="U265" s="333"/>
      <c r="V265" s="333"/>
    </row>
    <row r="266" spans="1:22" ht="13.2">
      <c r="A266" s="332"/>
      <c r="B266" s="333"/>
      <c r="C266" s="334"/>
      <c r="D266" s="398"/>
      <c r="E266" s="398"/>
      <c r="F266" s="399"/>
      <c r="G266" s="332"/>
      <c r="H266" s="370"/>
      <c r="I266" s="332"/>
      <c r="J266" s="332"/>
      <c r="K266" s="332"/>
      <c r="L266" s="333"/>
      <c r="M266" s="333"/>
      <c r="N266" s="333"/>
      <c r="O266" s="333"/>
      <c r="P266" s="333"/>
      <c r="Q266" s="333"/>
      <c r="R266" s="333"/>
      <c r="S266" s="333"/>
      <c r="T266" s="333"/>
      <c r="U266" s="333"/>
      <c r="V266" s="333"/>
    </row>
    <row r="267" spans="1:22" ht="13.2">
      <c r="A267" s="332"/>
      <c r="B267" s="333"/>
      <c r="C267" s="334"/>
      <c r="D267" s="398"/>
      <c r="E267" s="398"/>
      <c r="F267" s="399"/>
      <c r="G267" s="332"/>
      <c r="H267" s="370"/>
      <c r="I267" s="332"/>
      <c r="J267" s="332"/>
      <c r="K267" s="332"/>
      <c r="L267" s="333"/>
      <c r="M267" s="333"/>
      <c r="N267" s="333"/>
      <c r="O267" s="333"/>
      <c r="P267" s="333"/>
      <c r="Q267" s="333"/>
      <c r="R267" s="333"/>
      <c r="S267" s="333"/>
      <c r="T267" s="333"/>
      <c r="U267" s="333"/>
      <c r="V267" s="333"/>
    </row>
    <row r="268" spans="1:22" ht="13.2">
      <c r="A268" s="332"/>
      <c r="B268" s="333"/>
      <c r="C268" s="334"/>
      <c r="D268" s="398"/>
      <c r="E268" s="398"/>
      <c r="F268" s="399"/>
      <c r="G268" s="332"/>
      <c r="H268" s="370"/>
      <c r="I268" s="332"/>
      <c r="J268" s="332"/>
      <c r="K268" s="332"/>
      <c r="L268" s="333"/>
      <c r="M268" s="333"/>
      <c r="N268" s="333"/>
      <c r="O268" s="333"/>
      <c r="P268" s="333"/>
      <c r="Q268" s="333"/>
      <c r="R268" s="333"/>
      <c r="S268" s="333"/>
      <c r="T268" s="333"/>
      <c r="U268" s="333"/>
      <c r="V268" s="333"/>
    </row>
    <row r="269" spans="1:22" ht="13.2">
      <c r="A269" s="332"/>
      <c r="B269" s="333"/>
      <c r="C269" s="334"/>
      <c r="D269" s="398"/>
      <c r="E269" s="398"/>
      <c r="F269" s="399"/>
      <c r="G269" s="332"/>
      <c r="H269" s="370"/>
      <c r="I269" s="332"/>
      <c r="J269" s="332"/>
      <c r="K269" s="332"/>
      <c r="L269" s="333"/>
      <c r="M269" s="333"/>
      <c r="N269" s="333"/>
      <c r="O269" s="333"/>
      <c r="P269" s="333"/>
      <c r="Q269" s="333"/>
      <c r="R269" s="333"/>
      <c r="S269" s="333"/>
      <c r="T269" s="333"/>
      <c r="U269" s="333"/>
      <c r="V269" s="333"/>
    </row>
    <row r="270" spans="1:22" ht="13.2">
      <c r="A270" s="332"/>
      <c r="B270" s="333"/>
      <c r="C270" s="334"/>
      <c r="D270" s="398"/>
      <c r="E270" s="398"/>
      <c r="F270" s="399"/>
      <c r="G270" s="332"/>
      <c r="H270" s="370"/>
      <c r="I270" s="332"/>
      <c r="J270" s="332"/>
      <c r="K270" s="332"/>
      <c r="L270" s="333"/>
      <c r="M270" s="333"/>
      <c r="N270" s="333"/>
      <c r="O270" s="333"/>
      <c r="P270" s="333"/>
      <c r="Q270" s="333"/>
      <c r="R270" s="333"/>
      <c r="S270" s="333"/>
      <c r="T270" s="333"/>
      <c r="U270" s="333"/>
      <c r="V270" s="333"/>
    </row>
    <row r="271" spans="1:22" ht="13.2">
      <c r="A271" s="332"/>
      <c r="B271" s="333"/>
      <c r="C271" s="334"/>
      <c r="D271" s="398"/>
      <c r="E271" s="398"/>
      <c r="F271" s="399"/>
      <c r="G271" s="332"/>
      <c r="H271" s="370"/>
      <c r="I271" s="332"/>
      <c r="J271" s="332"/>
      <c r="K271" s="332"/>
      <c r="L271" s="333"/>
      <c r="M271" s="333"/>
      <c r="N271" s="333"/>
      <c r="O271" s="333"/>
      <c r="P271" s="333"/>
      <c r="Q271" s="333"/>
      <c r="R271" s="333"/>
      <c r="S271" s="333"/>
      <c r="T271" s="333"/>
      <c r="U271" s="333"/>
      <c r="V271" s="333"/>
    </row>
    <row r="272" spans="1:22" ht="13.2">
      <c r="A272" s="332"/>
      <c r="B272" s="333"/>
      <c r="C272" s="334"/>
      <c r="D272" s="398"/>
      <c r="E272" s="398"/>
      <c r="F272" s="399"/>
      <c r="G272" s="332"/>
      <c r="H272" s="370"/>
      <c r="I272" s="332"/>
      <c r="J272" s="332"/>
      <c r="K272" s="332"/>
      <c r="L272" s="333"/>
      <c r="M272" s="333"/>
      <c r="N272" s="333"/>
      <c r="O272" s="333"/>
      <c r="P272" s="333"/>
      <c r="Q272" s="333"/>
      <c r="R272" s="333"/>
      <c r="S272" s="333"/>
      <c r="T272" s="333"/>
      <c r="U272" s="333"/>
      <c r="V272" s="333"/>
    </row>
    <row r="273" spans="1:22" ht="13.2">
      <c r="A273" s="332"/>
      <c r="B273" s="333"/>
      <c r="C273" s="334"/>
      <c r="D273" s="398"/>
      <c r="E273" s="398"/>
      <c r="F273" s="399"/>
      <c r="G273" s="332"/>
      <c r="H273" s="370"/>
      <c r="I273" s="332"/>
      <c r="J273" s="332"/>
      <c r="K273" s="332"/>
      <c r="L273" s="333"/>
      <c r="M273" s="333"/>
      <c r="N273" s="333"/>
      <c r="O273" s="333"/>
      <c r="P273" s="333"/>
      <c r="Q273" s="333"/>
      <c r="R273" s="333"/>
      <c r="S273" s="333"/>
      <c r="T273" s="333"/>
      <c r="U273" s="333"/>
      <c r="V273" s="333"/>
    </row>
    <row r="274" spans="1:22" ht="13.2">
      <c r="A274" s="332"/>
      <c r="B274" s="333"/>
      <c r="C274" s="334"/>
      <c r="D274" s="398"/>
      <c r="E274" s="398"/>
      <c r="F274" s="399"/>
      <c r="G274" s="332"/>
      <c r="H274" s="370"/>
      <c r="I274" s="332"/>
      <c r="J274" s="332"/>
      <c r="K274" s="332"/>
      <c r="L274" s="333"/>
      <c r="M274" s="333"/>
      <c r="N274" s="333"/>
      <c r="O274" s="333"/>
      <c r="P274" s="333"/>
      <c r="Q274" s="333"/>
      <c r="R274" s="333"/>
      <c r="S274" s="333"/>
      <c r="T274" s="333"/>
      <c r="U274" s="333"/>
      <c r="V274" s="333"/>
    </row>
    <row r="275" spans="1:22" ht="13.2">
      <c r="A275" s="332"/>
      <c r="B275" s="333"/>
      <c r="C275" s="334"/>
      <c r="D275" s="398"/>
      <c r="E275" s="398"/>
      <c r="F275" s="399"/>
      <c r="G275" s="332"/>
      <c r="H275" s="370"/>
      <c r="I275" s="332"/>
      <c r="J275" s="332"/>
      <c r="K275" s="332"/>
      <c r="L275" s="333"/>
      <c r="M275" s="333"/>
      <c r="N275" s="333"/>
      <c r="O275" s="333"/>
      <c r="P275" s="333"/>
      <c r="Q275" s="333"/>
      <c r="R275" s="333"/>
      <c r="S275" s="333"/>
      <c r="T275" s="333"/>
      <c r="U275" s="333"/>
      <c r="V275" s="333"/>
    </row>
    <row r="276" spans="1:22" ht="13.2">
      <c r="A276" s="332"/>
      <c r="B276" s="333"/>
      <c r="C276" s="334"/>
      <c r="D276" s="398"/>
      <c r="E276" s="398"/>
      <c r="F276" s="399"/>
      <c r="G276" s="332"/>
      <c r="H276" s="370"/>
      <c r="I276" s="332"/>
      <c r="J276" s="332"/>
      <c r="K276" s="332"/>
      <c r="L276" s="333"/>
      <c r="M276" s="333"/>
      <c r="N276" s="333"/>
      <c r="O276" s="333"/>
      <c r="P276" s="333"/>
      <c r="Q276" s="333"/>
      <c r="R276" s="333"/>
      <c r="S276" s="333"/>
      <c r="T276" s="333"/>
      <c r="U276" s="333"/>
      <c r="V276" s="333"/>
    </row>
    <row r="277" spans="1:22" ht="13.2">
      <c r="A277" s="332"/>
      <c r="B277" s="333"/>
      <c r="C277" s="334"/>
      <c r="D277" s="398"/>
      <c r="E277" s="398"/>
      <c r="F277" s="399"/>
      <c r="G277" s="332"/>
      <c r="H277" s="370"/>
      <c r="I277" s="332"/>
      <c r="J277" s="332"/>
      <c r="K277" s="332"/>
      <c r="L277" s="333"/>
      <c r="M277" s="333"/>
      <c r="N277" s="333"/>
      <c r="O277" s="333"/>
      <c r="P277" s="333"/>
      <c r="Q277" s="333"/>
      <c r="R277" s="333"/>
      <c r="S277" s="333"/>
      <c r="T277" s="333"/>
      <c r="U277" s="333"/>
      <c r="V277" s="333"/>
    </row>
    <row r="278" spans="1:22" ht="13.2">
      <c r="A278" s="332"/>
      <c r="B278" s="333"/>
      <c r="C278" s="334"/>
      <c r="D278" s="398"/>
      <c r="E278" s="398"/>
      <c r="F278" s="399"/>
      <c r="G278" s="332"/>
      <c r="H278" s="370"/>
      <c r="I278" s="332"/>
      <c r="J278" s="332"/>
      <c r="K278" s="332"/>
      <c r="L278" s="333"/>
      <c r="M278" s="333"/>
      <c r="N278" s="333"/>
      <c r="O278" s="333"/>
      <c r="P278" s="333"/>
      <c r="Q278" s="333"/>
      <c r="R278" s="333"/>
      <c r="S278" s="333"/>
      <c r="T278" s="333"/>
      <c r="U278" s="333"/>
      <c r="V278" s="333"/>
    </row>
    <row r="279" spans="1:22" ht="13.2">
      <c r="A279" s="332"/>
      <c r="B279" s="333"/>
      <c r="C279" s="334"/>
      <c r="D279" s="398"/>
      <c r="E279" s="398"/>
      <c r="F279" s="399"/>
      <c r="G279" s="332"/>
      <c r="H279" s="370"/>
      <c r="I279" s="332"/>
      <c r="J279" s="332"/>
      <c r="K279" s="332"/>
      <c r="L279" s="333"/>
      <c r="M279" s="333"/>
      <c r="N279" s="333"/>
      <c r="O279" s="333"/>
      <c r="P279" s="333"/>
      <c r="Q279" s="333"/>
      <c r="R279" s="333"/>
      <c r="S279" s="333"/>
      <c r="T279" s="333"/>
      <c r="U279" s="333"/>
      <c r="V279" s="333"/>
    </row>
    <row r="280" spans="1:22" ht="13.2">
      <c r="A280" s="332"/>
      <c r="B280" s="333"/>
      <c r="C280" s="334"/>
      <c r="D280" s="398"/>
      <c r="E280" s="398"/>
      <c r="F280" s="399"/>
      <c r="G280" s="332"/>
      <c r="H280" s="370"/>
      <c r="I280" s="332"/>
      <c r="J280" s="332"/>
      <c r="K280" s="332"/>
      <c r="L280" s="333"/>
      <c r="M280" s="333"/>
      <c r="N280" s="333"/>
      <c r="O280" s="333"/>
      <c r="P280" s="333"/>
      <c r="Q280" s="333"/>
      <c r="R280" s="333"/>
      <c r="S280" s="333"/>
      <c r="T280" s="333"/>
      <c r="U280" s="333"/>
      <c r="V280" s="333"/>
    </row>
    <row r="281" spans="1:22" ht="13.2">
      <c r="A281" s="332"/>
      <c r="B281" s="333"/>
      <c r="C281" s="334"/>
      <c r="D281" s="398"/>
      <c r="E281" s="398"/>
      <c r="F281" s="399"/>
      <c r="G281" s="332"/>
      <c r="H281" s="370"/>
      <c r="I281" s="332"/>
      <c r="J281" s="332"/>
      <c r="K281" s="332"/>
      <c r="L281" s="333"/>
      <c r="M281" s="333"/>
      <c r="N281" s="333"/>
      <c r="O281" s="333"/>
      <c r="P281" s="333"/>
      <c r="Q281" s="333"/>
      <c r="R281" s="333"/>
      <c r="S281" s="333"/>
      <c r="T281" s="333"/>
      <c r="U281" s="333"/>
      <c r="V281" s="333"/>
    </row>
    <row r="282" spans="1:22" ht="13.2">
      <c r="A282" s="332"/>
      <c r="B282" s="333"/>
      <c r="C282" s="334"/>
      <c r="D282" s="398"/>
      <c r="E282" s="398"/>
      <c r="F282" s="399"/>
      <c r="G282" s="332"/>
      <c r="H282" s="370"/>
      <c r="I282" s="332"/>
      <c r="J282" s="332"/>
      <c r="K282" s="332"/>
      <c r="L282" s="333"/>
      <c r="M282" s="333"/>
      <c r="N282" s="333"/>
      <c r="O282" s="333"/>
      <c r="P282" s="333"/>
      <c r="Q282" s="333"/>
      <c r="R282" s="333"/>
      <c r="S282" s="333"/>
      <c r="T282" s="333"/>
      <c r="U282" s="333"/>
      <c r="V282" s="333"/>
    </row>
    <row r="283" spans="1:22" ht="13.2">
      <c r="A283" s="332"/>
      <c r="B283" s="333"/>
      <c r="C283" s="334"/>
      <c r="D283" s="398"/>
      <c r="E283" s="398"/>
      <c r="F283" s="399"/>
      <c r="G283" s="332"/>
      <c r="H283" s="370"/>
      <c r="I283" s="332"/>
      <c r="J283" s="332"/>
      <c r="K283" s="332"/>
      <c r="L283" s="333"/>
      <c r="M283" s="333"/>
      <c r="N283" s="333"/>
      <c r="O283" s="333"/>
      <c r="P283" s="333"/>
      <c r="Q283" s="333"/>
      <c r="R283" s="333"/>
      <c r="S283" s="333"/>
      <c r="T283" s="333"/>
      <c r="U283" s="333"/>
      <c r="V283" s="333"/>
    </row>
    <row r="284" spans="1:22" ht="13.2">
      <c r="A284" s="332"/>
      <c r="B284" s="333"/>
      <c r="C284" s="334"/>
      <c r="D284" s="398"/>
      <c r="E284" s="398"/>
      <c r="F284" s="399"/>
      <c r="G284" s="332"/>
      <c r="H284" s="370"/>
      <c r="I284" s="332"/>
      <c r="J284" s="332"/>
      <c r="K284" s="332"/>
      <c r="L284" s="333"/>
      <c r="M284" s="333"/>
      <c r="N284" s="333"/>
      <c r="O284" s="333"/>
      <c r="P284" s="333"/>
      <c r="Q284" s="333"/>
      <c r="R284" s="333"/>
      <c r="S284" s="333"/>
      <c r="T284" s="333"/>
      <c r="U284" s="333"/>
      <c r="V284" s="333"/>
    </row>
    <row r="285" spans="1:22" ht="13.2">
      <c r="A285" s="332"/>
      <c r="B285" s="333"/>
      <c r="C285" s="334"/>
      <c r="D285" s="398"/>
      <c r="E285" s="398"/>
      <c r="F285" s="399"/>
      <c r="G285" s="332"/>
      <c r="H285" s="370"/>
      <c r="I285" s="332"/>
      <c r="J285" s="332"/>
      <c r="K285" s="332"/>
      <c r="L285" s="333"/>
      <c r="M285" s="333"/>
      <c r="N285" s="333"/>
      <c r="O285" s="333"/>
      <c r="P285" s="333"/>
      <c r="Q285" s="333"/>
      <c r="R285" s="333"/>
      <c r="S285" s="333"/>
      <c r="T285" s="333"/>
      <c r="U285" s="333"/>
      <c r="V285" s="333"/>
    </row>
    <row r="286" spans="1:22" ht="13.2">
      <c r="A286" s="332"/>
      <c r="B286" s="333"/>
      <c r="C286" s="334"/>
      <c r="D286" s="398"/>
      <c r="E286" s="398"/>
      <c r="F286" s="399"/>
      <c r="G286" s="332"/>
      <c r="H286" s="370"/>
      <c r="I286" s="332"/>
      <c r="J286" s="332"/>
      <c r="K286" s="332"/>
      <c r="L286" s="333"/>
      <c r="M286" s="333"/>
      <c r="N286" s="333"/>
      <c r="O286" s="333"/>
      <c r="P286" s="333"/>
      <c r="Q286" s="333"/>
      <c r="R286" s="333"/>
      <c r="S286" s="333"/>
      <c r="T286" s="333"/>
      <c r="U286" s="333"/>
      <c r="V286" s="333"/>
    </row>
    <row r="287" spans="1:22" ht="13.2">
      <c r="A287" s="332"/>
      <c r="B287" s="333"/>
      <c r="C287" s="334"/>
      <c r="D287" s="398"/>
      <c r="E287" s="398"/>
      <c r="F287" s="399"/>
      <c r="G287" s="332"/>
      <c r="H287" s="370"/>
      <c r="I287" s="332"/>
      <c r="J287" s="332"/>
      <c r="K287" s="332"/>
      <c r="L287" s="333"/>
      <c r="M287" s="333"/>
      <c r="N287" s="333"/>
      <c r="O287" s="333"/>
      <c r="P287" s="333"/>
      <c r="Q287" s="333"/>
      <c r="R287" s="333"/>
      <c r="S287" s="333"/>
      <c r="T287" s="333"/>
      <c r="U287" s="333"/>
      <c r="V287" s="333"/>
    </row>
    <row r="288" spans="1:22" ht="13.2">
      <c r="A288" s="332"/>
      <c r="B288" s="333"/>
      <c r="C288" s="334"/>
      <c r="D288" s="398"/>
      <c r="E288" s="398"/>
      <c r="F288" s="399"/>
      <c r="G288" s="332"/>
      <c r="H288" s="370"/>
      <c r="I288" s="332"/>
      <c r="J288" s="332"/>
      <c r="K288" s="332"/>
      <c r="L288" s="333"/>
      <c r="M288" s="333"/>
      <c r="N288" s="333"/>
      <c r="O288" s="333"/>
      <c r="P288" s="333"/>
      <c r="Q288" s="333"/>
      <c r="R288" s="333"/>
      <c r="S288" s="333"/>
      <c r="T288" s="333"/>
      <c r="U288" s="333"/>
      <c r="V288" s="333"/>
    </row>
    <row r="289" spans="1:22" ht="13.2">
      <c r="A289" s="332"/>
      <c r="B289" s="333"/>
      <c r="C289" s="334"/>
      <c r="D289" s="398"/>
      <c r="E289" s="398"/>
      <c r="F289" s="399"/>
      <c r="G289" s="332"/>
      <c r="H289" s="370"/>
      <c r="I289" s="332"/>
      <c r="J289" s="332"/>
      <c r="K289" s="332"/>
      <c r="L289" s="333"/>
      <c r="M289" s="333"/>
      <c r="N289" s="333"/>
      <c r="O289" s="333"/>
      <c r="P289" s="333"/>
      <c r="Q289" s="333"/>
      <c r="R289" s="333"/>
      <c r="S289" s="333"/>
      <c r="T289" s="333"/>
      <c r="U289" s="333"/>
      <c r="V289" s="333"/>
    </row>
    <row r="290" spans="1:22" ht="13.2">
      <c r="A290" s="332"/>
      <c r="B290" s="333"/>
      <c r="C290" s="334"/>
      <c r="D290" s="398"/>
      <c r="E290" s="398"/>
      <c r="F290" s="399"/>
      <c r="G290" s="332"/>
      <c r="H290" s="370"/>
      <c r="I290" s="332"/>
      <c r="J290" s="332"/>
      <c r="K290" s="332"/>
      <c r="L290" s="333"/>
      <c r="M290" s="333"/>
      <c r="N290" s="333"/>
      <c r="O290" s="333"/>
      <c r="P290" s="333"/>
      <c r="Q290" s="333"/>
      <c r="R290" s="333"/>
      <c r="S290" s="333"/>
      <c r="T290" s="333"/>
      <c r="U290" s="333"/>
      <c r="V290" s="333"/>
    </row>
    <row r="291" spans="1:22" ht="13.2">
      <c r="A291" s="332"/>
      <c r="B291" s="333"/>
      <c r="C291" s="334"/>
      <c r="D291" s="398"/>
      <c r="E291" s="398"/>
      <c r="F291" s="399"/>
      <c r="G291" s="332"/>
      <c r="H291" s="370"/>
      <c r="I291" s="332"/>
      <c r="J291" s="332"/>
      <c r="K291" s="332"/>
      <c r="L291" s="333"/>
      <c r="M291" s="333"/>
      <c r="N291" s="333"/>
      <c r="O291" s="333"/>
      <c r="P291" s="333"/>
      <c r="Q291" s="333"/>
      <c r="R291" s="333"/>
      <c r="S291" s="333"/>
      <c r="T291" s="333"/>
      <c r="U291" s="333"/>
      <c r="V291" s="333"/>
    </row>
    <row r="292" spans="1:22" ht="13.2">
      <c r="A292" s="332"/>
      <c r="B292" s="333"/>
      <c r="C292" s="334"/>
      <c r="D292" s="398"/>
      <c r="E292" s="398"/>
      <c r="F292" s="399"/>
      <c r="G292" s="332"/>
      <c r="H292" s="370"/>
      <c r="I292" s="332"/>
      <c r="J292" s="332"/>
      <c r="K292" s="332"/>
      <c r="L292" s="333"/>
      <c r="M292" s="333"/>
      <c r="N292" s="333"/>
      <c r="O292" s="333"/>
      <c r="P292" s="333"/>
      <c r="Q292" s="333"/>
      <c r="R292" s="333"/>
      <c r="S292" s="333"/>
      <c r="T292" s="333"/>
      <c r="U292" s="333"/>
      <c r="V292" s="333"/>
    </row>
    <row r="293" spans="1:22" ht="13.2">
      <c r="A293" s="332"/>
      <c r="B293" s="333"/>
      <c r="C293" s="334"/>
      <c r="D293" s="398"/>
      <c r="E293" s="398"/>
      <c r="F293" s="399"/>
      <c r="G293" s="332"/>
      <c r="H293" s="370"/>
      <c r="I293" s="332"/>
      <c r="J293" s="332"/>
      <c r="K293" s="332"/>
      <c r="L293" s="333"/>
      <c r="M293" s="333"/>
      <c r="N293" s="333"/>
      <c r="O293" s="333"/>
      <c r="P293" s="333"/>
      <c r="Q293" s="333"/>
      <c r="R293" s="333"/>
      <c r="S293" s="333"/>
      <c r="T293" s="333"/>
      <c r="U293" s="333"/>
      <c r="V293" s="333"/>
    </row>
    <row r="294" spans="1:22" ht="13.2">
      <c r="A294" s="332"/>
      <c r="B294" s="333"/>
      <c r="C294" s="334"/>
      <c r="D294" s="398"/>
      <c r="E294" s="398"/>
      <c r="F294" s="399"/>
      <c r="G294" s="332"/>
      <c r="H294" s="370"/>
      <c r="I294" s="332"/>
      <c r="J294" s="332"/>
      <c r="K294" s="332"/>
      <c r="L294" s="333"/>
      <c r="M294" s="333"/>
      <c r="N294" s="333"/>
      <c r="O294" s="333"/>
      <c r="P294" s="333"/>
      <c r="Q294" s="333"/>
      <c r="R294" s="333"/>
      <c r="S294" s="333"/>
      <c r="T294" s="333"/>
      <c r="U294" s="333"/>
      <c r="V294" s="333"/>
    </row>
    <row r="295" spans="1:22" ht="13.2">
      <c r="A295" s="332"/>
      <c r="B295" s="333"/>
      <c r="C295" s="334"/>
      <c r="D295" s="398"/>
      <c r="E295" s="398"/>
      <c r="F295" s="399"/>
      <c r="G295" s="332"/>
      <c r="H295" s="370"/>
      <c r="I295" s="332"/>
      <c r="J295" s="332"/>
      <c r="K295" s="332"/>
      <c r="L295" s="333"/>
      <c r="M295" s="333"/>
      <c r="N295" s="333"/>
      <c r="O295" s="333"/>
      <c r="P295" s="333"/>
      <c r="Q295" s="333"/>
      <c r="R295" s="333"/>
      <c r="S295" s="333"/>
      <c r="T295" s="333"/>
      <c r="U295" s="333"/>
      <c r="V295" s="333"/>
    </row>
    <row r="296" spans="1:22" ht="13.2">
      <c r="A296" s="332"/>
      <c r="B296" s="333"/>
      <c r="C296" s="334"/>
      <c r="D296" s="398"/>
      <c r="E296" s="398"/>
      <c r="F296" s="399"/>
      <c r="G296" s="332"/>
      <c r="H296" s="370"/>
      <c r="I296" s="332"/>
      <c r="J296" s="332"/>
      <c r="K296" s="332"/>
      <c r="L296" s="333"/>
      <c r="M296" s="333"/>
      <c r="N296" s="333"/>
      <c r="O296" s="333"/>
      <c r="P296" s="333"/>
      <c r="Q296" s="333"/>
      <c r="R296" s="333"/>
      <c r="S296" s="333"/>
      <c r="T296" s="333"/>
      <c r="U296" s="333"/>
      <c r="V296" s="333"/>
    </row>
    <row r="297" spans="1:22" ht="13.2">
      <c r="A297" s="332"/>
      <c r="B297" s="333"/>
      <c r="C297" s="334"/>
      <c r="D297" s="398"/>
      <c r="E297" s="398"/>
      <c r="F297" s="399"/>
      <c r="G297" s="332"/>
      <c r="H297" s="370"/>
      <c r="I297" s="332"/>
      <c r="J297" s="332"/>
      <c r="K297" s="332"/>
      <c r="L297" s="333"/>
      <c r="M297" s="333"/>
      <c r="N297" s="333"/>
      <c r="O297" s="333"/>
      <c r="P297" s="333"/>
      <c r="Q297" s="333"/>
      <c r="R297" s="333"/>
      <c r="S297" s="333"/>
      <c r="T297" s="333"/>
      <c r="U297" s="333"/>
      <c r="V297" s="333"/>
    </row>
    <row r="298" spans="1:22" ht="13.2">
      <c r="A298" s="332"/>
      <c r="B298" s="333"/>
      <c r="C298" s="334"/>
      <c r="D298" s="398"/>
      <c r="E298" s="398"/>
      <c r="F298" s="399"/>
      <c r="G298" s="332"/>
      <c r="H298" s="370"/>
      <c r="I298" s="332"/>
      <c r="J298" s="332"/>
      <c r="K298" s="332"/>
      <c r="L298" s="333"/>
      <c r="M298" s="333"/>
      <c r="N298" s="333"/>
      <c r="O298" s="333"/>
      <c r="P298" s="333"/>
      <c r="Q298" s="333"/>
      <c r="R298" s="333"/>
      <c r="S298" s="333"/>
      <c r="T298" s="333"/>
      <c r="U298" s="333"/>
      <c r="V298" s="333"/>
    </row>
    <row r="299" spans="1:22" ht="13.2">
      <c r="A299" s="332"/>
      <c r="B299" s="333"/>
      <c r="C299" s="334"/>
      <c r="D299" s="398"/>
      <c r="E299" s="398"/>
      <c r="F299" s="399"/>
      <c r="G299" s="332"/>
      <c r="H299" s="370"/>
      <c r="I299" s="332"/>
      <c r="J299" s="332"/>
      <c r="K299" s="332"/>
      <c r="L299" s="333"/>
      <c r="M299" s="333"/>
      <c r="N299" s="333"/>
      <c r="O299" s="333"/>
      <c r="P299" s="333"/>
      <c r="Q299" s="333"/>
      <c r="R299" s="333"/>
      <c r="S299" s="333"/>
      <c r="T299" s="333"/>
      <c r="U299" s="333"/>
      <c r="V299" s="333"/>
    </row>
    <row r="300" spans="1:22" ht="13.2">
      <c r="A300" s="332"/>
      <c r="B300" s="333"/>
      <c r="C300" s="334"/>
      <c r="D300" s="398"/>
      <c r="E300" s="398"/>
      <c r="F300" s="399"/>
      <c r="G300" s="332"/>
      <c r="H300" s="370"/>
      <c r="I300" s="332"/>
      <c r="J300" s="332"/>
      <c r="K300" s="332"/>
      <c r="L300" s="333"/>
      <c r="M300" s="333"/>
      <c r="N300" s="333"/>
      <c r="O300" s="333"/>
      <c r="P300" s="333"/>
      <c r="Q300" s="333"/>
      <c r="R300" s="333"/>
      <c r="S300" s="333"/>
      <c r="T300" s="333"/>
      <c r="U300" s="333"/>
      <c r="V300" s="333"/>
    </row>
    <row r="301" spans="1:22" ht="13.2">
      <c r="A301" s="332"/>
      <c r="B301" s="333"/>
      <c r="C301" s="334"/>
      <c r="D301" s="398"/>
      <c r="E301" s="398"/>
      <c r="F301" s="399"/>
      <c r="G301" s="332"/>
      <c r="H301" s="370"/>
      <c r="I301" s="332"/>
      <c r="J301" s="332"/>
      <c r="K301" s="332"/>
      <c r="L301" s="333"/>
      <c r="M301" s="333"/>
      <c r="N301" s="333"/>
      <c r="O301" s="333"/>
      <c r="P301" s="333"/>
      <c r="Q301" s="333"/>
      <c r="R301" s="333"/>
      <c r="S301" s="333"/>
      <c r="T301" s="333"/>
      <c r="U301" s="333"/>
      <c r="V301" s="333"/>
    </row>
    <row r="302" spans="1:22" ht="13.2">
      <c r="A302" s="332"/>
      <c r="B302" s="333"/>
      <c r="C302" s="334"/>
      <c r="D302" s="398"/>
      <c r="E302" s="398"/>
      <c r="F302" s="399"/>
      <c r="G302" s="332"/>
      <c r="H302" s="370"/>
      <c r="I302" s="332"/>
      <c r="J302" s="332"/>
      <c r="K302" s="332"/>
      <c r="L302" s="333"/>
      <c r="M302" s="333"/>
      <c r="N302" s="333"/>
      <c r="O302" s="333"/>
      <c r="P302" s="333"/>
      <c r="Q302" s="333"/>
      <c r="R302" s="333"/>
      <c r="S302" s="333"/>
      <c r="T302" s="333"/>
      <c r="U302" s="333"/>
      <c r="V302" s="333"/>
    </row>
    <row r="303" spans="1:22" ht="13.2">
      <c r="A303" s="332"/>
      <c r="B303" s="333"/>
      <c r="C303" s="334"/>
      <c r="D303" s="398"/>
      <c r="E303" s="398"/>
      <c r="F303" s="399"/>
      <c r="G303" s="332"/>
      <c r="H303" s="370"/>
      <c r="I303" s="332"/>
      <c r="J303" s="332"/>
      <c r="K303" s="332"/>
      <c r="L303" s="333"/>
      <c r="M303" s="333"/>
      <c r="N303" s="333"/>
      <c r="O303" s="333"/>
      <c r="P303" s="333"/>
      <c r="Q303" s="333"/>
      <c r="R303" s="333"/>
      <c r="S303" s="333"/>
      <c r="T303" s="333"/>
      <c r="U303" s="333"/>
      <c r="V303" s="333"/>
    </row>
    <row r="304" spans="1:22" ht="13.2">
      <c r="A304" s="332"/>
      <c r="B304" s="333"/>
      <c r="C304" s="334"/>
      <c r="D304" s="398"/>
      <c r="E304" s="398"/>
      <c r="F304" s="399"/>
      <c r="G304" s="332"/>
      <c r="H304" s="370"/>
      <c r="I304" s="332"/>
      <c r="J304" s="332"/>
      <c r="K304" s="332"/>
      <c r="L304" s="333"/>
      <c r="M304" s="333"/>
      <c r="N304" s="333"/>
      <c r="O304" s="333"/>
      <c r="P304" s="333"/>
      <c r="Q304" s="333"/>
      <c r="R304" s="333"/>
      <c r="S304" s="333"/>
      <c r="T304" s="333"/>
      <c r="U304" s="333"/>
      <c r="V304" s="333"/>
    </row>
    <row r="305" spans="1:22" ht="13.2">
      <c r="A305" s="332"/>
      <c r="B305" s="333"/>
      <c r="C305" s="334"/>
      <c r="D305" s="398"/>
      <c r="E305" s="398"/>
      <c r="F305" s="399"/>
      <c r="G305" s="332"/>
      <c r="H305" s="370"/>
      <c r="I305" s="332"/>
      <c r="J305" s="332"/>
      <c r="K305" s="332"/>
      <c r="L305" s="333"/>
      <c r="M305" s="333"/>
      <c r="N305" s="333"/>
      <c r="O305" s="333"/>
      <c r="P305" s="333"/>
      <c r="Q305" s="333"/>
      <c r="R305" s="333"/>
      <c r="S305" s="333"/>
      <c r="T305" s="333"/>
      <c r="U305" s="333"/>
      <c r="V305" s="333"/>
    </row>
    <row r="306" spans="1:22" ht="13.2">
      <c r="A306" s="332"/>
      <c r="B306" s="333"/>
      <c r="C306" s="334"/>
      <c r="D306" s="398"/>
      <c r="E306" s="398"/>
      <c r="F306" s="399"/>
      <c r="G306" s="332"/>
      <c r="H306" s="370"/>
      <c r="I306" s="332"/>
      <c r="J306" s="332"/>
      <c r="K306" s="332"/>
      <c r="L306" s="333"/>
      <c r="M306" s="333"/>
      <c r="N306" s="333"/>
      <c r="O306" s="333"/>
      <c r="P306" s="333"/>
      <c r="Q306" s="333"/>
      <c r="R306" s="333"/>
      <c r="S306" s="333"/>
      <c r="T306" s="333"/>
      <c r="U306" s="333"/>
      <c r="V306" s="333"/>
    </row>
    <row r="307" spans="1:22" ht="13.2">
      <c r="A307" s="332"/>
      <c r="B307" s="333"/>
      <c r="C307" s="334"/>
      <c r="D307" s="398"/>
      <c r="E307" s="398"/>
      <c r="F307" s="399"/>
      <c r="G307" s="332"/>
      <c r="H307" s="370"/>
      <c r="I307" s="332"/>
      <c r="J307" s="332"/>
      <c r="K307" s="332"/>
      <c r="L307" s="333"/>
      <c r="M307" s="333"/>
      <c r="N307" s="333"/>
      <c r="O307" s="333"/>
      <c r="P307" s="333"/>
      <c r="Q307" s="333"/>
      <c r="R307" s="333"/>
      <c r="S307" s="333"/>
      <c r="T307" s="333"/>
      <c r="U307" s="333"/>
      <c r="V307" s="333"/>
    </row>
    <row r="308" spans="1:22" ht="13.2">
      <c r="A308" s="332"/>
      <c r="B308" s="333"/>
      <c r="C308" s="334"/>
      <c r="D308" s="398"/>
      <c r="E308" s="398"/>
      <c r="F308" s="399"/>
      <c r="G308" s="332"/>
      <c r="H308" s="370"/>
      <c r="I308" s="332"/>
      <c r="J308" s="332"/>
      <c r="K308" s="332"/>
      <c r="L308" s="333"/>
      <c r="M308" s="333"/>
      <c r="N308" s="333"/>
      <c r="O308" s="333"/>
      <c r="P308" s="333"/>
      <c r="Q308" s="333"/>
      <c r="R308" s="333"/>
      <c r="S308" s="333"/>
      <c r="T308" s="333"/>
      <c r="U308" s="333"/>
      <c r="V308" s="333"/>
    </row>
    <row r="309" spans="1:22" ht="13.2">
      <c r="A309" s="332"/>
      <c r="B309" s="333"/>
      <c r="C309" s="334"/>
      <c r="D309" s="398"/>
      <c r="E309" s="398"/>
      <c r="F309" s="399"/>
      <c r="G309" s="332"/>
      <c r="H309" s="370"/>
      <c r="I309" s="332"/>
      <c r="J309" s="332"/>
      <c r="K309" s="332"/>
      <c r="L309" s="333"/>
      <c r="M309" s="333"/>
      <c r="N309" s="333"/>
      <c r="O309" s="333"/>
      <c r="P309" s="333"/>
      <c r="Q309" s="333"/>
      <c r="R309" s="333"/>
      <c r="S309" s="333"/>
      <c r="T309" s="333"/>
      <c r="U309" s="333"/>
      <c r="V309" s="333"/>
    </row>
    <row r="310" spans="1:22" ht="13.2">
      <c r="A310" s="332"/>
      <c r="B310" s="333"/>
      <c r="C310" s="334"/>
      <c r="D310" s="398"/>
      <c r="E310" s="398"/>
      <c r="F310" s="399"/>
      <c r="G310" s="332"/>
      <c r="H310" s="370"/>
      <c r="I310" s="332"/>
      <c r="J310" s="332"/>
      <c r="K310" s="332"/>
      <c r="L310" s="333"/>
      <c r="M310" s="333"/>
      <c r="N310" s="333"/>
      <c r="O310" s="333"/>
      <c r="P310" s="333"/>
      <c r="Q310" s="333"/>
      <c r="R310" s="333"/>
      <c r="S310" s="333"/>
      <c r="T310" s="333"/>
      <c r="U310" s="333"/>
      <c r="V310" s="333"/>
    </row>
    <row r="311" spans="1:22" ht="13.2">
      <c r="A311" s="332"/>
      <c r="B311" s="333"/>
      <c r="C311" s="334"/>
      <c r="D311" s="398"/>
      <c r="E311" s="398"/>
      <c r="F311" s="399"/>
      <c r="G311" s="332"/>
      <c r="H311" s="370"/>
      <c r="I311" s="332"/>
      <c r="J311" s="332"/>
      <c r="K311" s="332"/>
      <c r="L311" s="333"/>
      <c r="M311" s="333"/>
      <c r="N311" s="333"/>
      <c r="O311" s="333"/>
      <c r="P311" s="333"/>
      <c r="Q311" s="333"/>
      <c r="R311" s="333"/>
      <c r="S311" s="333"/>
      <c r="T311" s="333"/>
      <c r="U311" s="333"/>
      <c r="V311" s="333"/>
    </row>
    <row r="312" spans="1:22" ht="13.2">
      <c r="A312" s="332"/>
      <c r="B312" s="333"/>
      <c r="C312" s="334"/>
      <c r="D312" s="398"/>
      <c r="E312" s="398"/>
      <c r="F312" s="399"/>
      <c r="G312" s="332"/>
      <c r="H312" s="370"/>
      <c r="I312" s="332"/>
      <c r="J312" s="332"/>
      <c r="K312" s="332"/>
      <c r="L312" s="333"/>
      <c r="M312" s="333"/>
      <c r="N312" s="333"/>
      <c r="O312" s="333"/>
      <c r="P312" s="333"/>
      <c r="Q312" s="333"/>
      <c r="R312" s="333"/>
      <c r="S312" s="333"/>
      <c r="T312" s="333"/>
      <c r="U312" s="333"/>
      <c r="V312" s="333"/>
    </row>
    <row r="313" spans="1:22" ht="13.2">
      <c r="A313" s="332"/>
      <c r="B313" s="333"/>
      <c r="C313" s="334"/>
      <c r="D313" s="398"/>
      <c r="E313" s="398"/>
      <c r="F313" s="399"/>
      <c r="G313" s="332"/>
      <c r="H313" s="370"/>
      <c r="I313" s="332"/>
      <c r="J313" s="332"/>
      <c r="K313" s="332"/>
      <c r="L313" s="333"/>
      <c r="M313" s="333"/>
      <c r="N313" s="333"/>
      <c r="O313" s="333"/>
      <c r="P313" s="333"/>
      <c r="Q313" s="333"/>
      <c r="R313" s="333"/>
      <c r="S313" s="333"/>
      <c r="T313" s="333"/>
      <c r="U313" s="333"/>
      <c r="V313" s="333"/>
    </row>
    <row r="314" spans="1:22" ht="13.2">
      <c r="A314" s="332"/>
      <c r="B314" s="333"/>
      <c r="C314" s="334"/>
      <c r="D314" s="398"/>
      <c r="E314" s="398"/>
      <c r="F314" s="399"/>
      <c r="G314" s="332"/>
      <c r="H314" s="370"/>
      <c r="I314" s="332"/>
      <c r="J314" s="332"/>
      <c r="K314" s="332"/>
      <c r="L314" s="333"/>
      <c r="M314" s="333"/>
      <c r="N314" s="333"/>
      <c r="O314" s="333"/>
      <c r="P314" s="333"/>
      <c r="Q314" s="333"/>
      <c r="R314" s="333"/>
      <c r="S314" s="333"/>
      <c r="T314" s="333"/>
      <c r="U314" s="333"/>
      <c r="V314" s="333"/>
    </row>
    <row r="315" spans="1:22" ht="13.2">
      <c r="A315" s="332"/>
      <c r="B315" s="333"/>
      <c r="C315" s="334"/>
      <c r="D315" s="398"/>
      <c r="E315" s="398"/>
      <c r="F315" s="399"/>
      <c r="G315" s="332"/>
      <c r="H315" s="370"/>
      <c r="I315" s="332"/>
      <c r="J315" s="332"/>
      <c r="K315" s="332"/>
      <c r="L315" s="333"/>
      <c r="M315" s="333"/>
      <c r="N315" s="333"/>
      <c r="O315" s="333"/>
      <c r="P315" s="333"/>
      <c r="Q315" s="333"/>
      <c r="R315" s="333"/>
      <c r="S315" s="333"/>
      <c r="T315" s="333"/>
      <c r="U315" s="333"/>
      <c r="V315" s="333"/>
    </row>
    <row r="316" spans="1:22" ht="13.2">
      <c r="A316" s="332"/>
      <c r="B316" s="333"/>
      <c r="C316" s="334"/>
      <c r="D316" s="398"/>
      <c r="E316" s="398"/>
      <c r="F316" s="399"/>
      <c r="G316" s="332"/>
      <c r="H316" s="370"/>
      <c r="I316" s="332"/>
      <c r="J316" s="332"/>
      <c r="K316" s="332"/>
      <c r="L316" s="333"/>
      <c r="M316" s="333"/>
      <c r="N316" s="333"/>
      <c r="O316" s="333"/>
      <c r="P316" s="333"/>
      <c r="Q316" s="333"/>
      <c r="R316" s="333"/>
      <c r="S316" s="333"/>
      <c r="T316" s="333"/>
      <c r="U316" s="333"/>
      <c r="V316" s="333"/>
    </row>
    <row r="317" spans="1:22" ht="13.2">
      <c r="A317" s="332"/>
      <c r="B317" s="333"/>
      <c r="C317" s="334"/>
      <c r="D317" s="398"/>
      <c r="E317" s="398"/>
      <c r="F317" s="399"/>
      <c r="G317" s="332"/>
      <c r="H317" s="370"/>
      <c r="I317" s="332"/>
      <c r="J317" s="332"/>
      <c r="K317" s="332"/>
      <c r="L317" s="333"/>
      <c r="M317" s="333"/>
      <c r="N317" s="333"/>
      <c r="O317" s="333"/>
      <c r="P317" s="333"/>
      <c r="Q317" s="333"/>
      <c r="R317" s="333"/>
      <c r="S317" s="333"/>
      <c r="T317" s="333"/>
      <c r="U317" s="333"/>
      <c r="V317" s="333"/>
    </row>
    <row r="318" spans="1:22" ht="13.2">
      <c r="A318" s="332"/>
      <c r="B318" s="333"/>
      <c r="C318" s="334"/>
      <c r="D318" s="398"/>
      <c r="E318" s="398"/>
      <c r="F318" s="399"/>
      <c r="G318" s="332"/>
      <c r="H318" s="370"/>
      <c r="I318" s="332"/>
      <c r="J318" s="332"/>
      <c r="K318" s="332"/>
      <c r="L318" s="333"/>
      <c r="M318" s="333"/>
      <c r="N318" s="333"/>
      <c r="O318" s="333"/>
      <c r="P318" s="333"/>
      <c r="Q318" s="333"/>
      <c r="R318" s="333"/>
      <c r="S318" s="333"/>
      <c r="T318" s="333"/>
      <c r="U318" s="333"/>
      <c r="V318" s="333"/>
    </row>
    <row r="319" spans="1:22" ht="13.2">
      <c r="A319" s="332"/>
      <c r="B319" s="333"/>
      <c r="C319" s="334"/>
      <c r="D319" s="398"/>
      <c r="E319" s="398"/>
      <c r="F319" s="399"/>
      <c r="G319" s="332"/>
      <c r="H319" s="370"/>
      <c r="I319" s="332"/>
      <c r="J319" s="332"/>
      <c r="K319" s="332"/>
      <c r="L319" s="333"/>
      <c r="M319" s="333"/>
      <c r="N319" s="333"/>
      <c r="O319" s="333"/>
      <c r="P319" s="333"/>
      <c r="Q319" s="333"/>
      <c r="R319" s="333"/>
      <c r="S319" s="333"/>
      <c r="T319" s="333"/>
      <c r="U319" s="333"/>
      <c r="V319" s="333"/>
    </row>
    <row r="320" spans="1:22" ht="13.2">
      <c r="A320" s="332"/>
      <c r="B320" s="333"/>
      <c r="C320" s="334"/>
      <c r="D320" s="398"/>
      <c r="E320" s="398"/>
      <c r="F320" s="399"/>
      <c r="G320" s="332"/>
      <c r="H320" s="370"/>
      <c r="I320" s="332"/>
      <c r="J320" s="332"/>
      <c r="K320" s="332"/>
      <c r="L320" s="333"/>
      <c r="M320" s="333"/>
      <c r="N320" s="333"/>
      <c r="O320" s="333"/>
      <c r="P320" s="333"/>
      <c r="Q320" s="333"/>
      <c r="R320" s="333"/>
      <c r="S320" s="333"/>
      <c r="T320" s="333"/>
      <c r="U320" s="333"/>
      <c r="V320" s="333"/>
    </row>
    <row r="321" spans="1:22" ht="13.2">
      <c r="A321" s="332"/>
      <c r="B321" s="333"/>
      <c r="C321" s="334"/>
      <c r="D321" s="398"/>
      <c r="E321" s="398"/>
      <c r="F321" s="399"/>
      <c r="G321" s="332"/>
      <c r="H321" s="370"/>
      <c r="I321" s="332"/>
      <c r="J321" s="332"/>
      <c r="K321" s="332"/>
      <c r="L321" s="333"/>
      <c r="M321" s="333"/>
      <c r="N321" s="333"/>
      <c r="O321" s="333"/>
      <c r="P321" s="333"/>
      <c r="Q321" s="333"/>
      <c r="R321" s="333"/>
      <c r="S321" s="333"/>
      <c r="T321" s="333"/>
      <c r="U321" s="333"/>
      <c r="V321" s="333"/>
    </row>
    <row r="322" spans="1:22" ht="13.2">
      <c r="A322" s="332"/>
      <c r="B322" s="333"/>
      <c r="C322" s="334"/>
      <c r="D322" s="398"/>
      <c r="E322" s="398"/>
      <c r="F322" s="399"/>
      <c r="G322" s="332"/>
      <c r="H322" s="370"/>
      <c r="I322" s="332"/>
      <c r="J322" s="332"/>
      <c r="K322" s="332"/>
      <c r="L322" s="333"/>
      <c r="M322" s="333"/>
      <c r="N322" s="333"/>
      <c r="O322" s="333"/>
      <c r="P322" s="333"/>
      <c r="Q322" s="333"/>
      <c r="R322" s="333"/>
      <c r="S322" s="333"/>
      <c r="T322" s="333"/>
      <c r="U322" s="333"/>
      <c r="V322" s="333"/>
    </row>
    <row r="323" spans="1:22" ht="13.2">
      <c r="A323" s="332"/>
      <c r="B323" s="333"/>
      <c r="C323" s="334"/>
      <c r="D323" s="398"/>
      <c r="E323" s="398"/>
      <c r="F323" s="399"/>
      <c r="G323" s="332"/>
      <c r="H323" s="370"/>
      <c r="I323" s="332"/>
      <c r="J323" s="332"/>
      <c r="K323" s="332"/>
      <c r="L323" s="333"/>
      <c r="M323" s="333"/>
      <c r="N323" s="333"/>
      <c r="O323" s="333"/>
      <c r="P323" s="333"/>
      <c r="Q323" s="333"/>
      <c r="R323" s="333"/>
      <c r="S323" s="333"/>
      <c r="T323" s="333"/>
      <c r="U323" s="333"/>
      <c r="V323" s="333"/>
    </row>
    <row r="324" spans="1:22" ht="13.2">
      <c r="A324" s="332"/>
      <c r="B324" s="333"/>
      <c r="C324" s="334"/>
      <c r="D324" s="398"/>
      <c r="E324" s="398"/>
      <c r="F324" s="399"/>
      <c r="G324" s="332"/>
      <c r="H324" s="370"/>
      <c r="I324" s="332"/>
      <c r="J324" s="332"/>
      <c r="K324" s="332"/>
      <c r="L324" s="333"/>
      <c r="M324" s="333"/>
      <c r="N324" s="333"/>
      <c r="O324" s="333"/>
      <c r="P324" s="333"/>
      <c r="Q324" s="333"/>
      <c r="R324" s="333"/>
      <c r="S324" s="333"/>
      <c r="T324" s="333"/>
      <c r="U324" s="333"/>
      <c r="V324" s="333"/>
    </row>
    <row r="325" spans="1:22" ht="13.2">
      <c r="A325" s="332"/>
      <c r="B325" s="333"/>
      <c r="C325" s="334"/>
      <c r="D325" s="398"/>
      <c r="E325" s="398"/>
      <c r="F325" s="399"/>
      <c r="G325" s="332"/>
      <c r="H325" s="370"/>
      <c r="I325" s="332"/>
      <c r="J325" s="332"/>
      <c r="K325" s="332"/>
      <c r="L325" s="333"/>
      <c r="M325" s="333"/>
      <c r="N325" s="333"/>
      <c r="O325" s="333"/>
      <c r="P325" s="333"/>
      <c r="Q325" s="333"/>
      <c r="R325" s="333"/>
      <c r="S325" s="333"/>
      <c r="T325" s="333"/>
      <c r="U325" s="333"/>
      <c r="V325" s="333"/>
    </row>
    <row r="326" spans="1:22" ht="13.2">
      <c r="A326" s="332"/>
      <c r="B326" s="333"/>
      <c r="C326" s="334"/>
      <c r="D326" s="398"/>
      <c r="E326" s="398"/>
      <c r="F326" s="399"/>
      <c r="G326" s="332"/>
      <c r="H326" s="370"/>
      <c r="I326" s="332"/>
      <c r="J326" s="332"/>
      <c r="K326" s="332"/>
      <c r="L326" s="333"/>
      <c r="M326" s="333"/>
      <c r="N326" s="333"/>
      <c r="O326" s="333"/>
      <c r="P326" s="333"/>
      <c r="Q326" s="333"/>
      <c r="R326" s="333"/>
      <c r="S326" s="333"/>
      <c r="T326" s="333"/>
      <c r="U326" s="333"/>
      <c r="V326" s="333"/>
    </row>
    <row r="327" spans="1:22" ht="13.2">
      <c r="A327" s="332"/>
      <c r="B327" s="333"/>
      <c r="C327" s="334"/>
      <c r="D327" s="398"/>
      <c r="E327" s="398"/>
      <c r="F327" s="399"/>
      <c r="G327" s="332"/>
      <c r="H327" s="370"/>
      <c r="I327" s="332"/>
      <c r="J327" s="332"/>
      <c r="K327" s="332"/>
      <c r="L327" s="333"/>
      <c r="M327" s="333"/>
      <c r="N327" s="333"/>
      <c r="O327" s="333"/>
      <c r="P327" s="333"/>
      <c r="Q327" s="333"/>
      <c r="R327" s="333"/>
      <c r="S327" s="333"/>
      <c r="T327" s="333"/>
      <c r="U327" s="333"/>
      <c r="V327" s="333"/>
    </row>
    <row r="328" spans="1:22" ht="13.2">
      <c r="A328" s="332"/>
      <c r="B328" s="333"/>
      <c r="C328" s="334"/>
      <c r="D328" s="398"/>
      <c r="E328" s="398"/>
      <c r="F328" s="399"/>
      <c r="G328" s="332"/>
      <c r="H328" s="370"/>
      <c r="I328" s="332"/>
      <c r="J328" s="332"/>
      <c r="K328" s="332"/>
      <c r="L328" s="333"/>
      <c r="M328" s="333"/>
      <c r="N328" s="333"/>
      <c r="O328" s="333"/>
      <c r="P328" s="333"/>
      <c r="Q328" s="333"/>
      <c r="R328" s="333"/>
      <c r="S328" s="333"/>
      <c r="T328" s="333"/>
      <c r="U328" s="333"/>
      <c r="V328" s="333"/>
    </row>
    <row r="329" spans="1:22" ht="13.2">
      <c r="A329" s="332"/>
      <c r="B329" s="333"/>
      <c r="C329" s="334"/>
      <c r="D329" s="398"/>
      <c r="E329" s="398"/>
      <c r="F329" s="399"/>
      <c r="G329" s="332"/>
      <c r="H329" s="370"/>
      <c r="I329" s="332"/>
      <c r="J329" s="332"/>
      <c r="K329" s="332"/>
      <c r="L329" s="333"/>
      <c r="M329" s="333"/>
      <c r="N329" s="333"/>
      <c r="O329" s="333"/>
      <c r="P329" s="333"/>
      <c r="Q329" s="333"/>
      <c r="R329" s="333"/>
      <c r="S329" s="333"/>
      <c r="T329" s="333"/>
      <c r="U329" s="333"/>
      <c r="V329" s="333"/>
    </row>
    <row r="330" spans="1:22" ht="13.2">
      <c r="A330" s="332"/>
      <c r="B330" s="333"/>
      <c r="C330" s="334"/>
      <c r="D330" s="398"/>
      <c r="E330" s="398"/>
      <c r="F330" s="399"/>
      <c r="G330" s="332"/>
      <c r="H330" s="370"/>
      <c r="I330" s="332"/>
      <c r="J330" s="332"/>
      <c r="K330" s="332"/>
      <c r="L330" s="333"/>
      <c r="M330" s="333"/>
      <c r="N330" s="333"/>
      <c r="O330" s="333"/>
      <c r="P330" s="333"/>
      <c r="Q330" s="333"/>
      <c r="R330" s="333"/>
      <c r="S330" s="333"/>
      <c r="T330" s="333"/>
      <c r="U330" s="333"/>
      <c r="V330" s="333"/>
    </row>
    <row r="331" spans="1:22" ht="13.2">
      <c r="A331" s="332"/>
      <c r="B331" s="333"/>
      <c r="C331" s="334"/>
      <c r="D331" s="398"/>
      <c r="E331" s="398"/>
      <c r="F331" s="399"/>
      <c r="G331" s="332"/>
      <c r="H331" s="370"/>
      <c r="I331" s="332"/>
      <c r="J331" s="332"/>
      <c r="K331" s="332"/>
      <c r="L331" s="333"/>
      <c r="M331" s="333"/>
      <c r="N331" s="333"/>
      <c r="O331" s="333"/>
      <c r="P331" s="333"/>
      <c r="Q331" s="333"/>
      <c r="R331" s="333"/>
      <c r="S331" s="333"/>
      <c r="T331" s="333"/>
      <c r="U331" s="333"/>
      <c r="V331" s="333"/>
    </row>
    <row r="332" spans="1:22" ht="13.2">
      <c r="A332" s="332"/>
      <c r="B332" s="333"/>
      <c r="C332" s="334"/>
      <c r="D332" s="398"/>
      <c r="E332" s="398"/>
      <c r="F332" s="399"/>
      <c r="G332" s="332"/>
      <c r="H332" s="370"/>
      <c r="I332" s="332"/>
      <c r="J332" s="332"/>
      <c r="K332" s="332"/>
      <c r="L332" s="333"/>
      <c r="M332" s="333"/>
      <c r="N332" s="333"/>
      <c r="O332" s="333"/>
      <c r="P332" s="333"/>
      <c r="Q332" s="333"/>
      <c r="R332" s="333"/>
      <c r="S332" s="333"/>
      <c r="T332" s="333"/>
      <c r="U332" s="333"/>
      <c r="V332" s="333"/>
    </row>
    <row r="333" spans="1:22" ht="13.2">
      <c r="A333" s="332"/>
      <c r="B333" s="333"/>
      <c r="C333" s="334"/>
      <c r="D333" s="398"/>
      <c r="E333" s="398"/>
      <c r="F333" s="399"/>
      <c r="G333" s="332"/>
      <c r="H333" s="370"/>
      <c r="I333" s="332"/>
      <c r="J333" s="332"/>
      <c r="K333" s="332"/>
      <c r="L333" s="333"/>
      <c r="M333" s="333"/>
      <c r="N333" s="333"/>
      <c r="O333" s="333"/>
      <c r="P333" s="333"/>
      <c r="Q333" s="333"/>
      <c r="R333" s="333"/>
      <c r="S333" s="333"/>
      <c r="T333" s="333"/>
      <c r="U333" s="333"/>
      <c r="V333" s="333"/>
    </row>
    <row r="334" spans="1:22" ht="13.2">
      <c r="A334" s="332"/>
      <c r="B334" s="333"/>
      <c r="C334" s="334"/>
      <c r="D334" s="398"/>
      <c r="E334" s="398"/>
      <c r="F334" s="399"/>
      <c r="G334" s="332"/>
      <c r="H334" s="370"/>
      <c r="I334" s="332"/>
      <c r="J334" s="332"/>
      <c r="K334" s="332"/>
      <c r="L334" s="333"/>
      <c r="M334" s="333"/>
      <c r="N334" s="333"/>
      <c r="O334" s="333"/>
      <c r="P334" s="333"/>
      <c r="Q334" s="333"/>
      <c r="R334" s="333"/>
      <c r="S334" s="333"/>
      <c r="T334" s="333"/>
      <c r="U334" s="333"/>
      <c r="V334" s="333"/>
    </row>
    <row r="335" spans="1:22" ht="13.2">
      <c r="A335" s="332"/>
      <c r="B335" s="333"/>
      <c r="C335" s="334"/>
      <c r="D335" s="398"/>
      <c r="E335" s="398"/>
      <c r="F335" s="399"/>
      <c r="G335" s="332"/>
      <c r="H335" s="370"/>
      <c r="I335" s="332"/>
      <c r="J335" s="332"/>
      <c r="K335" s="332"/>
      <c r="L335" s="333"/>
      <c r="M335" s="333"/>
      <c r="N335" s="333"/>
      <c r="O335" s="333"/>
      <c r="P335" s="333"/>
      <c r="Q335" s="333"/>
      <c r="R335" s="333"/>
      <c r="S335" s="333"/>
      <c r="T335" s="333"/>
      <c r="U335" s="333"/>
      <c r="V335" s="333"/>
    </row>
    <row r="336" spans="1:22" ht="13.2">
      <c r="A336" s="332"/>
      <c r="B336" s="333"/>
      <c r="C336" s="334"/>
      <c r="D336" s="398"/>
      <c r="E336" s="398"/>
      <c r="F336" s="399"/>
      <c r="G336" s="332"/>
      <c r="H336" s="370"/>
      <c r="I336" s="332"/>
      <c r="J336" s="332"/>
      <c r="K336" s="332"/>
      <c r="L336" s="333"/>
      <c r="M336" s="333"/>
      <c r="N336" s="333"/>
      <c r="O336" s="333"/>
      <c r="P336" s="333"/>
      <c r="Q336" s="333"/>
      <c r="R336" s="333"/>
      <c r="S336" s="333"/>
      <c r="T336" s="333"/>
      <c r="U336" s="333"/>
      <c r="V336" s="333"/>
    </row>
    <row r="337" spans="1:22" ht="13.2">
      <c r="A337" s="332"/>
      <c r="B337" s="333"/>
      <c r="C337" s="334"/>
      <c r="D337" s="398"/>
      <c r="E337" s="398"/>
      <c r="F337" s="399"/>
      <c r="G337" s="332"/>
      <c r="H337" s="370"/>
      <c r="I337" s="332"/>
      <c r="J337" s="332"/>
      <c r="K337" s="332"/>
      <c r="L337" s="333"/>
      <c r="M337" s="333"/>
      <c r="N337" s="333"/>
      <c r="O337" s="333"/>
      <c r="P337" s="333"/>
      <c r="Q337" s="333"/>
      <c r="R337" s="333"/>
      <c r="S337" s="333"/>
      <c r="T337" s="333"/>
      <c r="U337" s="333"/>
      <c r="V337" s="333"/>
    </row>
    <row r="338" spans="1:22" ht="13.2">
      <c r="A338" s="332"/>
      <c r="B338" s="333"/>
      <c r="C338" s="334"/>
      <c r="D338" s="398"/>
      <c r="E338" s="398"/>
      <c r="F338" s="399"/>
      <c r="G338" s="332"/>
      <c r="H338" s="370"/>
      <c r="I338" s="332"/>
      <c r="J338" s="332"/>
      <c r="K338" s="332"/>
      <c r="L338" s="333"/>
      <c r="M338" s="333"/>
      <c r="N338" s="333"/>
      <c r="O338" s="333"/>
      <c r="P338" s="333"/>
      <c r="Q338" s="333"/>
      <c r="R338" s="333"/>
      <c r="S338" s="333"/>
      <c r="T338" s="333"/>
      <c r="U338" s="333"/>
      <c r="V338" s="333"/>
    </row>
    <row r="339" spans="1:22" ht="13.2">
      <c r="A339" s="332"/>
      <c r="B339" s="333"/>
      <c r="C339" s="334"/>
      <c r="D339" s="398"/>
      <c r="E339" s="398"/>
      <c r="F339" s="399"/>
      <c r="G339" s="332"/>
      <c r="H339" s="370"/>
      <c r="I339" s="332"/>
      <c r="J339" s="332"/>
      <c r="K339" s="332"/>
      <c r="L339" s="333"/>
      <c r="M339" s="333"/>
      <c r="N339" s="333"/>
      <c r="O339" s="333"/>
      <c r="P339" s="333"/>
      <c r="Q339" s="333"/>
      <c r="R339" s="333"/>
      <c r="S339" s="333"/>
      <c r="T339" s="333"/>
      <c r="U339" s="333"/>
      <c r="V339" s="333"/>
    </row>
    <row r="340" spans="1:22" ht="13.2">
      <c r="A340" s="332"/>
      <c r="B340" s="333"/>
      <c r="C340" s="334"/>
      <c r="D340" s="398"/>
      <c r="E340" s="398"/>
      <c r="F340" s="399"/>
      <c r="G340" s="332"/>
      <c r="H340" s="370"/>
      <c r="I340" s="332"/>
      <c r="J340" s="332"/>
      <c r="K340" s="332"/>
      <c r="L340" s="333"/>
      <c r="M340" s="333"/>
      <c r="N340" s="333"/>
      <c r="O340" s="333"/>
      <c r="P340" s="333"/>
      <c r="Q340" s="333"/>
      <c r="R340" s="333"/>
      <c r="S340" s="333"/>
      <c r="T340" s="333"/>
      <c r="U340" s="333"/>
      <c r="V340" s="333"/>
    </row>
    <row r="341" spans="1:22" ht="13.2">
      <c r="A341" s="332"/>
      <c r="B341" s="333"/>
      <c r="C341" s="334"/>
      <c r="D341" s="398"/>
      <c r="E341" s="398"/>
      <c r="F341" s="399"/>
      <c r="G341" s="332"/>
      <c r="H341" s="370"/>
      <c r="I341" s="332"/>
      <c r="J341" s="332"/>
      <c r="K341" s="332"/>
      <c r="L341" s="333"/>
      <c r="M341" s="333"/>
      <c r="N341" s="333"/>
      <c r="O341" s="333"/>
      <c r="P341" s="333"/>
      <c r="Q341" s="333"/>
      <c r="R341" s="333"/>
      <c r="S341" s="333"/>
      <c r="T341" s="333"/>
      <c r="U341" s="333"/>
      <c r="V341" s="333"/>
    </row>
    <row r="342" spans="1:22" ht="13.2">
      <c r="A342" s="332"/>
      <c r="B342" s="333"/>
      <c r="C342" s="334"/>
      <c r="D342" s="398"/>
      <c r="E342" s="398"/>
      <c r="F342" s="399"/>
      <c r="G342" s="332"/>
      <c r="H342" s="370"/>
      <c r="I342" s="332"/>
      <c r="J342" s="332"/>
      <c r="K342" s="332"/>
      <c r="L342" s="333"/>
      <c r="M342" s="333"/>
      <c r="N342" s="333"/>
      <c r="O342" s="333"/>
      <c r="P342" s="333"/>
      <c r="Q342" s="333"/>
      <c r="R342" s="333"/>
      <c r="S342" s="333"/>
      <c r="T342" s="333"/>
      <c r="U342" s="333"/>
      <c r="V342" s="333"/>
    </row>
    <row r="343" spans="1:22" ht="13.2">
      <c r="A343" s="332"/>
      <c r="B343" s="333"/>
      <c r="C343" s="334"/>
      <c r="D343" s="398"/>
      <c r="E343" s="398"/>
      <c r="F343" s="399"/>
      <c r="G343" s="332"/>
      <c r="H343" s="370"/>
      <c r="I343" s="332"/>
      <c r="J343" s="332"/>
      <c r="K343" s="332"/>
      <c r="L343" s="333"/>
      <c r="M343" s="333"/>
      <c r="N343" s="333"/>
      <c r="O343" s="333"/>
      <c r="P343" s="333"/>
      <c r="Q343" s="333"/>
      <c r="R343" s="333"/>
      <c r="S343" s="333"/>
      <c r="T343" s="333"/>
      <c r="U343" s="333"/>
      <c r="V343" s="333"/>
    </row>
    <row r="344" spans="1:22" ht="13.2">
      <c r="A344" s="332"/>
      <c r="B344" s="333"/>
      <c r="C344" s="334"/>
      <c r="D344" s="398"/>
      <c r="E344" s="398"/>
      <c r="F344" s="399"/>
      <c r="G344" s="332"/>
      <c r="H344" s="370"/>
      <c r="I344" s="332"/>
      <c r="J344" s="332"/>
      <c r="K344" s="332"/>
      <c r="L344" s="333"/>
      <c r="M344" s="333"/>
      <c r="N344" s="333"/>
      <c r="O344" s="333"/>
      <c r="P344" s="333"/>
      <c r="Q344" s="333"/>
      <c r="R344" s="333"/>
      <c r="S344" s="333"/>
      <c r="T344" s="333"/>
      <c r="U344" s="333"/>
      <c r="V344" s="333"/>
    </row>
    <row r="345" spans="1:22" ht="13.2">
      <c r="A345" s="332"/>
      <c r="B345" s="333"/>
      <c r="C345" s="334"/>
      <c r="D345" s="398"/>
      <c r="E345" s="398"/>
      <c r="F345" s="399"/>
      <c r="G345" s="332"/>
      <c r="H345" s="370"/>
      <c r="I345" s="332"/>
      <c r="J345" s="332"/>
      <c r="K345" s="332"/>
      <c r="L345" s="333"/>
      <c r="M345" s="333"/>
      <c r="N345" s="333"/>
      <c r="O345" s="333"/>
      <c r="P345" s="333"/>
      <c r="Q345" s="333"/>
      <c r="R345" s="333"/>
      <c r="S345" s="333"/>
      <c r="T345" s="333"/>
      <c r="U345" s="333"/>
      <c r="V345" s="333"/>
    </row>
    <row r="346" spans="1:22" ht="13.2">
      <c r="A346" s="332"/>
      <c r="B346" s="333"/>
      <c r="C346" s="334"/>
      <c r="D346" s="398"/>
      <c r="E346" s="398"/>
      <c r="F346" s="399"/>
      <c r="G346" s="332"/>
      <c r="H346" s="370"/>
      <c r="I346" s="332"/>
      <c r="J346" s="332"/>
      <c r="K346" s="332"/>
      <c r="L346" s="333"/>
      <c r="M346" s="333"/>
      <c r="N346" s="333"/>
      <c r="O346" s="333"/>
      <c r="P346" s="333"/>
      <c r="Q346" s="333"/>
      <c r="R346" s="333"/>
      <c r="S346" s="333"/>
      <c r="T346" s="333"/>
      <c r="U346" s="333"/>
      <c r="V346" s="333"/>
    </row>
    <row r="347" spans="1:22" ht="13.2">
      <c r="A347" s="332"/>
      <c r="B347" s="333"/>
      <c r="C347" s="334"/>
      <c r="D347" s="398"/>
      <c r="E347" s="398"/>
      <c r="F347" s="399"/>
      <c r="G347" s="332"/>
      <c r="H347" s="370"/>
      <c r="I347" s="332"/>
      <c r="J347" s="332"/>
      <c r="K347" s="332"/>
      <c r="L347" s="333"/>
      <c r="M347" s="333"/>
      <c r="N347" s="333"/>
      <c r="O347" s="333"/>
      <c r="P347" s="333"/>
      <c r="Q347" s="333"/>
      <c r="R347" s="333"/>
      <c r="S347" s="333"/>
      <c r="T347" s="333"/>
      <c r="U347" s="333"/>
      <c r="V347" s="333"/>
    </row>
    <row r="348" spans="1:22" ht="13.2">
      <c r="A348" s="332"/>
      <c r="B348" s="333"/>
      <c r="C348" s="334"/>
      <c r="D348" s="398"/>
      <c r="E348" s="398"/>
      <c r="F348" s="399"/>
      <c r="G348" s="332"/>
      <c r="H348" s="370"/>
      <c r="I348" s="332"/>
      <c r="J348" s="332"/>
      <c r="K348" s="332"/>
      <c r="L348" s="333"/>
      <c r="M348" s="333"/>
      <c r="N348" s="333"/>
      <c r="O348" s="333"/>
      <c r="P348" s="333"/>
      <c r="Q348" s="333"/>
      <c r="R348" s="333"/>
      <c r="S348" s="333"/>
      <c r="T348" s="333"/>
      <c r="U348" s="333"/>
      <c r="V348" s="333"/>
    </row>
    <row r="349" spans="1:22" ht="13.2">
      <c r="A349" s="332"/>
      <c r="B349" s="333"/>
      <c r="C349" s="334"/>
      <c r="D349" s="398"/>
      <c r="E349" s="398"/>
      <c r="F349" s="399"/>
      <c r="G349" s="332"/>
      <c r="H349" s="370"/>
      <c r="I349" s="332"/>
      <c r="J349" s="332"/>
      <c r="K349" s="332"/>
      <c r="L349" s="333"/>
      <c r="M349" s="333"/>
      <c r="N349" s="333"/>
      <c r="O349" s="333"/>
      <c r="P349" s="333"/>
      <c r="Q349" s="333"/>
      <c r="R349" s="333"/>
      <c r="S349" s="333"/>
      <c r="T349" s="333"/>
      <c r="U349" s="333"/>
      <c r="V349" s="333"/>
    </row>
    <row r="350" spans="1:22" ht="13.2">
      <c r="A350" s="332"/>
      <c r="B350" s="333"/>
      <c r="C350" s="334"/>
      <c r="D350" s="398"/>
      <c r="E350" s="398"/>
      <c r="F350" s="399"/>
      <c r="G350" s="332"/>
      <c r="H350" s="370"/>
      <c r="I350" s="332"/>
      <c r="J350" s="332"/>
      <c r="K350" s="332"/>
      <c r="L350" s="333"/>
      <c r="M350" s="333"/>
      <c r="N350" s="333"/>
      <c r="O350" s="333"/>
      <c r="P350" s="333"/>
      <c r="Q350" s="333"/>
      <c r="R350" s="333"/>
      <c r="S350" s="333"/>
      <c r="T350" s="333"/>
      <c r="U350" s="333"/>
      <c r="V350" s="333"/>
    </row>
    <row r="351" spans="1:22" ht="13.2">
      <c r="A351" s="332"/>
      <c r="B351" s="333"/>
      <c r="C351" s="334"/>
      <c r="D351" s="398"/>
      <c r="E351" s="398"/>
      <c r="F351" s="399"/>
      <c r="G351" s="332"/>
      <c r="H351" s="370"/>
      <c r="I351" s="332"/>
      <c r="J351" s="332"/>
      <c r="K351" s="332"/>
      <c r="L351" s="333"/>
      <c r="M351" s="333"/>
      <c r="N351" s="333"/>
      <c r="O351" s="333"/>
      <c r="P351" s="333"/>
      <c r="Q351" s="333"/>
      <c r="R351" s="333"/>
      <c r="S351" s="333"/>
      <c r="T351" s="333"/>
      <c r="U351" s="333"/>
      <c r="V351" s="333"/>
    </row>
    <row r="352" spans="1:22" ht="13.2">
      <c r="A352" s="332"/>
      <c r="B352" s="333"/>
      <c r="C352" s="334"/>
      <c r="D352" s="398"/>
      <c r="E352" s="398"/>
      <c r="F352" s="399"/>
      <c r="G352" s="332"/>
      <c r="H352" s="370"/>
      <c r="I352" s="332"/>
      <c r="J352" s="332"/>
      <c r="K352" s="332"/>
      <c r="L352" s="333"/>
      <c r="M352" s="333"/>
      <c r="N352" s="333"/>
      <c r="O352" s="333"/>
      <c r="P352" s="333"/>
      <c r="Q352" s="333"/>
      <c r="R352" s="333"/>
      <c r="S352" s="333"/>
      <c r="T352" s="333"/>
      <c r="U352" s="333"/>
      <c r="V352" s="333"/>
    </row>
    <row r="353" spans="1:22" ht="13.2">
      <c r="A353" s="332"/>
      <c r="B353" s="333"/>
      <c r="C353" s="334"/>
      <c r="D353" s="398"/>
      <c r="E353" s="398"/>
      <c r="F353" s="399"/>
      <c r="G353" s="332"/>
      <c r="H353" s="370"/>
      <c r="I353" s="332"/>
      <c r="J353" s="332"/>
      <c r="K353" s="332"/>
      <c r="L353" s="333"/>
      <c r="M353" s="333"/>
      <c r="N353" s="333"/>
      <c r="O353" s="333"/>
      <c r="P353" s="333"/>
      <c r="Q353" s="333"/>
      <c r="R353" s="333"/>
      <c r="S353" s="333"/>
      <c r="T353" s="333"/>
      <c r="U353" s="333"/>
      <c r="V353" s="333"/>
    </row>
    <row r="354" spans="1:22" ht="13.2">
      <c r="A354" s="332"/>
      <c r="B354" s="333"/>
      <c r="C354" s="334"/>
      <c r="D354" s="398"/>
      <c r="E354" s="398"/>
      <c r="F354" s="399"/>
      <c r="G354" s="332"/>
      <c r="H354" s="370"/>
      <c r="I354" s="332"/>
      <c r="J354" s="332"/>
      <c r="K354" s="332"/>
      <c r="L354" s="333"/>
      <c r="M354" s="333"/>
      <c r="N354" s="333"/>
      <c r="O354" s="333"/>
      <c r="P354" s="333"/>
      <c r="Q354" s="333"/>
      <c r="R354" s="333"/>
      <c r="S354" s="333"/>
      <c r="T354" s="333"/>
      <c r="U354" s="333"/>
      <c r="V354" s="333"/>
    </row>
    <row r="355" spans="1:22" ht="13.2">
      <c r="A355" s="332"/>
      <c r="B355" s="333"/>
      <c r="C355" s="334"/>
      <c r="D355" s="398"/>
      <c r="E355" s="398"/>
      <c r="F355" s="399"/>
      <c r="G355" s="332"/>
      <c r="H355" s="370"/>
      <c r="I355" s="332"/>
      <c r="J355" s="332"/>
      <c r="K355" s="332"/>
      <c r="L355" s="333"/>
      <c r="M355" s="333"/>
      <c r="N355" s="333"/>
      <c r="O355" s="333"/>
      <c r="P355" s="333"/>
      <c r="Q355" s="333"/>
      <c r="R355" s="333"/>
      <c r="S355" s="333"/>
      <c r="T355" s="333"/>
      <c r="U355" s="333"/>
      <c r="V355" s="333"/>
    </row>
    <row r="356" spans="1:22" ht="13.2">
      <c r="A356" s="332"/>
      <c r="B356" s="333"/>
      <c r="C356" s="334"/>
      <c r="D356" s="398"/>
      <c r="E356" s="398"/>
      <c r="F356" s="399"/>
      <c r="G356" s="332"/>
      <c r="H356" s="370"/>
      <c r="I356" s="332"/>
      <c r="J356" s="332"/>
      <c r="K356" s="332"/>
      <c r="L356" s="333"/>
      <c r="M356" s="333"/>
      <c r="N356" s="333"/>
      <c r="O356" s="333"/>
      <c r="P356" s="333"/>
      <c r="Q356" s="333"/>
      <c r="R356" s="333"/>
      <c r="S356" s="333"/>
      <c r="T356" s="333"/>
      <c r="U356" s="333"/>
      <c r="V356" s="333"/>
    </row>
    <row r="357" spans="1:22" ht="13.2">
      <c r="A357" s="332"/>
      <c r="B357" s="333"/>
      <c r="C357" s="334"/>
      <c r="D357" s="398"/>
      <c r="E357" s="398"/>
      <c r="F357" s="399"/>
      <c r="G357" s="332"/>
      <c r="H357" s="370"/>
      <c r="I357" s="332"/>
      <c r="J357" s="332"/>
      <c r="K357" s="332"/>
      <c r="L357" s="333"/>
      <c r="M357" s="333"/>
      <c r="N357" s="333"/>
      <c r="O357" s="333"/>
      <c r="P357" s="333"/>
      <c r="Q357" s="333"/>
      <c r="R357" s="333"/>
      <c r="S357" s="333"/>
      <c r="T357" s="333"/>
      <c r="U357" s="333"/>
      <c r="V357" s="333"/>
    </row>
    <row r="358" spans="1:22" ht="13.2">
      <c r="A358" s="332"/>
      <c r="B358" s="333"/>
      <c r="C358" s="334"/>
      <c r="D358" s="398"/>
      <c r="E358" s="398"/>
      <c r="F358" s="399"/>
      <c r="G358" s="332"/>
      <c r="H358" s="370"/>
      <c r="I358" s="332"/>
      <c r="J358" s="332"/>
      <c r="K358" s="332"/>
      <c r="L358" s="333"/>
      <c r="M358" s="333"/>
      <c r="N358" s="333"/>
      <c r="O358" s="333"/>
      <c r="P358" s="333"/>
      <c r="Q358" s="333"/>
      <c r="R358" s="333"/>
      <c r="S358" s="333"/>
      <c r="T358" s="333"/>
      <c r="U358" s="333"/>
      <c r="V358" s="333"/>
    </row>
    <row r="359" spans="1:22" ht="13.2">
      <c r="A359" s="332"/>
      <c r="B359" s="333"/>
      <c r="C359" s="334"/>
      <c r="D359" s="398"/>
      <c r="E359" s="398"/>
      <c r="F359" s="399"/>
      <c r="G359" s="332"/>
      <c r="H359" s="370"/>
      <c r="I359" s="332"/>
      <c r="J359" s="332"/>
      <c r="K359" s="332"/>
      <c r="L359" s="333"/>
      <c r="M359" s="333"/>
      <c r="N359" s="333"/>
      <c r="O359" s="333"/>
      <c r="P359" s="333"/>
      <c r="Q359" s="333"/>
      <c r="R359" s="333"/>
      <c r="S359" s="333"/>
      <c r="T359" s="333"/>
      <c r="U359" s="333"/>
      <c r="V359" s="333"/>
    </row>
    <row r="360" spans="1:22" ht="13.2">
      <c r="A360" s="332"/>
      <c r="B360" s="333"/>
      <c r="C360" s="334"/>
      <c r="D360" s="398"/>
      <c r="E360" s="398"/>
      <c r="F360" s="399"/>
      <c r="G360" s="332"/>
      <c r="H360" s="370"/>
      <c r="I360" s="332"/>
      <c r="J360" s="332"/>
      <c r="K360" s="332"/>
      <c r="L360" s="333"/>
      <c r="M360" s="333"/>
      <c r="N360" s="333"/>
      <c r="O360" s="333"/>
      <c r="P360" s="333"/>
      <c r="Q360" s="333"/>
      <c r="R360" s="333"/>
      <c r="S360" s="333"/>
      <c r="T360" s="333"/>
      <c r="U360" s="333"/>
      <c r="V360" s="333"/>
    </row>
    <row r="361" spans="1:22" ht="13.2">
      <c r="A361" s="332"/>
      <c r="B361" s="333"/>
      <c r="C361" s="334"/>
      <c r="D361" s="398"/>
      <c r="E361" s="398"/>
      <c r="F361" s="399"/>
      <c r="G361" s="332"/>
      <c r="H361" s="370"/>
      <c r="I361" s="332"/>
      <c r="J361" s="332"/>
      <c r="K361" s="332"/>
      <c r="L361" s="333"/>
      <c r="M361" s="333"/>
      <c r="N361" s="333"/>
      <c r="O361" s="333"/>
      <c r="P361" s="333"/>
      <c r="Q361" s="333"/>
      <c r="R361" s="333"/>
      <c r="S361" s="333"/>
      <c r="T361" s="333"/>
      <c r="U361" s="333"/>
      <c r="V361" s="333"/>
    </row>
    <row r="362" spans="1:22" ht="13.2">
      <c r="A362" s="332"/>
      <c r="B362" s="333"/>
      <c r="C362" s="334"/>
      <c r="D362" s="398"/>
      <c r="E362" s="398"/>
      <c r="F362" s="399"/>
      <c r="G362" s="332"/>
      <c r="H362" s="370"/>
      <c r="I362" s="332"/>
      <c r="J362" s="332"/>
      <c r="K362" s="332"/>
      <c r="L362" s="333"/>
      <c r="M362" s="333"/>
      <c r="N362" s="333"/>
      <c r="O362" s="333"/>
      <c r="P362" s="333"/>
      <c r="Q362" s="333"/>
      <c r="R362" s="333"/>
      <c r="S362" s="333"/>
      <c r="T362" s="333"/>
      <c r="U362" s="333"/>
      <c r="V362" s="333"/>
    </row>
    <row r="363" spans="1:22" ht="13.2">
      <c r="A363" s="332"/>
      <c r="B363" s="333"/>
      <c r="C363" s="334"/>
      <c r="D363" s="398"/>
      <c r="E363" s="398"/>
      <c r="F363" s="399"/>
      <c r="G363" s="332"/>
      <c r="H363" s="370"/>
      <c r="I363" s="332"/>
      <c r="J363" s="332"/>
      <c r="K363" s="332"/>
      <c r="L363" s="333"/>
      <c r="M363" s="333"/>
      <c r="N363" s="333"/>
      <c r="O363" s="333"/>
      <c r="P363" s="333"/>
      <c r="Q363" s="333"/>
      <c r="R363" s="333"/>
      <c r="S363" s="333"/>
      <c r="T363" s="333"/>
      <c r="U363" s="333"/>
      <c r="V363" s="333"/>
    </row>
    <row r="364" spans="1:22" ht="13.2">
      <c r="A364" s="332"/>
      <c r="B364" s="333"/>
      <c r="C364" s="334"/>
      <c r="D364" s="398"/>
      <c r="E364" s="398"/>
      <c r="F364" s="399"/>
      <c r="G364" s="332"/>
      <c r="H364" s="370"/>
      <c r="I364" s="332"/>
      <c r="J364" s="332"/>
      <c r="K364" s="332"/>
      <c r="L364" s="333"/>
      <c r="M364" s="333"/>
      <c r="N364" s="333"/>
      <c r="O364" s="333"/>
      <c r="P364" s="333"/>
      <c r="Q364" s="333"/>
      <c r="R364" s="333"/>
      <c r="S364" s="333"/>
      <c r="T364" s="333"/>
      <c r="U364" s="333"/>
      <c r="V364" s="333"/>
    </row>
    <row r="365" spans="1:22" ht="13.2">
      <c r="A365" s="332"/>
      <c r="B365" s="333"/>
      <c r="C365" s="334"/>
      <c r="D365" s="398"/>
      <c r="E365" s="398"/>
      <c r="F365" s="399"/>
      <c r="G365" s="332"/>
      <c r="H365" s="370"/>
      <c r="I365" s="332"/>
      <c r="J365" s="332"/>
      <c r="K365" s="332"/>
      <c r="L365" s="333"/>
      <c r="M365" s="333"/>
      <c r="N365" s="333"/>
      <c r="O365" s="333"/>
      <c r="P365" s="333"/>
      <c r="Q365" s="333"/>
      <c r="R365" s="333"/>
      <c r="S365" s="333"/>
      <c r="T365" s="333"/>
      <c r="U365" s="333"/>
      <c r="V365" s="333"/>
    </row>
    <row r="366" spans="1:22" ht="13.2">
      <c r="A366" s="332"/>
      <c r="B366" s="333"/>
      <c r="C366" s="334"/>
      <c r="D366" s="398"/>
      <c r="E366" s="398"/>
      <c r="F366" s="399"/>
      <c r="G366" s="332"/>
      <c r="H366" s="370"/>
      <c r="I366" s="332"/>
      <c r="J366" s="332"/>
      <c r="K366" s="332"/>
      <c r="L366" s="333"/>
      <c r="M366" s="333"/>
      <c r="N366" s="333"/>
      <c r="O366" s="333"/>
      <c r="P366" s="333"/>
      <c r="Q366" s="333"/>
      <c r="R366" s="333"/>
      <c r="S366" s="333"/>
      <c r="T366" s="333"/>
      <c r="U366" s="333"/>
      <c r="V366" s="333"/>
    </row>
    <row r="367" spans="1:22" ht="13.2">
      <c r="A367" s="332"/>
      <c r="B367" s="333"/>
      <c r="C367" s="334"/>
      <c r="D367" s="398"/>
      <c r="E367" s="398"/>
      <c r="F367" s="399"/>
      <c r="G367" s="332"/>
      <c r="H367" s="370"/>
      <c r="I367" s="332"/>
      <c r="J367" s="332"/>
      <c r="K367" s="332"/>
      <c r="L367" s="333"/>
      <c r="M367" s="333"/>
      <c r="N367" s="333"/>
      <c r="O367" s="333"/>
      <c r="P367" s="333"/>
      <c r="Q367" s="333"/>
      <c r="R367" s="333"/>
      <c r="S367" s="333"/>
      <c r="T367" s="333"/>
      <c r="U367" s="333"/>
      <c r="V367" s="333"/>
    </row>
    <row r="368" spans="1:22" ht="13.2">
      <c r="A368" s="332"/>
      <c r="B368" s="333"/>
      <c r="C368" s="334"/>
      <c r="D368" s="398"/>
      <c r="E368" s="398"/>
      <c r="F368" s="399"/>
      <c r="G368" s="332"/>
      <c r="H368" s="370"/>
      <c r="I368" s="332"/>
      <c r="J368" s="332"/>
      <c r="K368" s="332"/>
      <c r="L368" s="333"/>
      <c r="M368" s="333"/>
      <c r="N368" s="333"/>
      <c r="O368" s="333"/>
      <c r="P368" s="333"/>
      <c r="Q368" s="333"/>
      <c r="R368" s="333"/>
      <c r="S368" s="333"/>
      <c r="T368" s="333"/>
      <c r="U368" s="333"/>
      <c r="V368" s="333"/>
    </row>
    <row r="369" spans="1:22" ht="13.2">
      <c r="A369" s="332"/>
      <c r="B369" s="333"/>
      <c r="C369" s="334"/>
      <c r="D369" s="398"/>
      <c r="E369" s="398"/>
      <c r="F369" s="399"/>
      <c r="G369" s="332"/>
      <c r="H369" s="370"/>
      <c r="I369" s="332"/>
      <c r="J369" s="332"/>
      <c r="K369" s="332"/>
      <c r="L369" s="333"/>
      <c r="M369" s="333"/>
      <c r="N369" s="333"/>
      <c r="O369" s="333"/>
      <c r="P369" s="333"/>
      <c r="Q369" s="333"/>
      <c r="R369" s="333"/>
      <c r="S369" s="333"/>
      <c r="T369" s="333"/>
      <c r="U369" s="333"/>
      <c r="V369" s="333"/>
    </row>
    <row r="370" spans="1:22" ht="13.2">
      <c r="A370" s="332"/>
      <c r="B370" s="333"/>
      <c r="C370" s="334"/>
      <c r="D370" s="398"/>
      <c r="E370" s="398"/>
      <c r="F370" s="399"/>
      <c r="G370" s="332"/>
      <c r="H370" s="370"/>
      <c r="I370" s="332"/>
      <c r="J370" s="332"/>
      <c r="K370" s="332"/>
      <c r="L370" s="333"/>
      <c r="M370" s="333"/>
      <c r="N370" s="333"/>
      <c r="O370" s="333"/>
      <c r="P370" s="333"/>
      <c r="Q370" s="333"/>
      <c r="R370" s="333"/>
      <c r="S370" s="333"/>
      <c r="T370" s="333"/>
      <c r="U370" s="333"/>
      <c r="V370" s="333"/>
    </row>
    <row r="371" spans="1:22" ht="13.2">
      <c r="A371" s="332"/>
      <c r="B371" s="333"/>
      <c r="C371" s="334"/>
      <c r="D371" s="398"/>
      <c r="E371" s="398"/>
      <c r="F371" s="399"/>
      <c r="G371" s="332"/>
      <c r="H371" s="370"/>
      <c r="I371" s="332"/>
      <c r="J371" s="332"/>
      <c r="K371" s="332"/>
      <c r="L371" s="333"/>
      <c r="M371" s="333"/>
      <c r="N371" s="333"/>
      <c r="O371" s="333"/>
      <c r="P371" s="333"/>
      <c r="Q371" s="333"/>
      <c r="R371" s="333"/>
      <c r="S371" s="333"/>
      <c r="T371" s="333"/>
      <c r="U371" s="333"/>
      <c r="V371" s="333"/>
    </row>
    <row r="372" spans="1:22" ht="13.2">
      <c r="A372" s="332"/>
      <c r="B372" s="333"/>
      <c r="C372" s="334"/>
      <c r="D372" s="398"/>
      <c r="E372" s="398"/>
      <c r="F372" s="399"/>
      <c r="G372" s="332"/>
      <c r="H372" s="370"/>
      <c r="I372" s="332"/>
      <c r="J372" s="332"/>
      <c r="K372" s="332"/>
      <c r="L372" s="333"/>
      <c r="M372" s="333"/>
      <c r="N372" s="333"/>
      <c r="O372" s="333"/>
      <c r="P372" s="333"/>
      <c r="Q372" s="333"/>
      <c r="R372" s="333"/>
      <c r="S372" s="333"/>
      <c r="T372" s="333"/>
      <c r="U372" s="333"/>
      <c r="V372" s="333"/>
    </row>
    <row r="373" spans="1:22" ht="13.2">
      <c r="A373" s="332"/>
      <c r="B373" s="333"/>
      <c r="C373" s="334"/>
      <c r="D373" s="398"/>
      <c r="E373" s="398"/>
      <c r="F373" s="399"/>
      <c r="G373" s="332"/>
      <c r="H373" s="370"/>
      <c r="I373" s="332"/>
      <c r="J373" s="332"/>
      <c r="K373" s="332"/>
      <c r="L373" s="333"/>
      <c r="M373" s="333"/>
      <c r="N373" s="333"/>
      <c r="O373" s="333"/>
      <c r="P373" s="333"/>
      <c r="Q373" s="333"/>
      <c r="R373" s="333"/>
      <c r="S373" s="333"/>
      <c r="T373" s="333"/>
      <c r="U373" s="333"/>
      <c r="V373" s="333"/>
    </row>
    <row r="374" spans="1:22" ht="13.2">
      <c r="A374" s="332"/>
      <c r="B374" s="333"/>
      <c r="C374" s="334"/>
      <c r="D374" s="398"/>
      <c r="E374" s="398"/>
      <c r="F374" s="399"/>
      <c r="G374" s="332"/>
      <c r="H374" s="370"/>
      <c r="I374" s="332"/>
      <c r="J374" s="332"/>
      <c r="K374" s="332"/>
      <c r="L374" s="333"/>
      <c r="M374" s="333"/>
      <c r="N374" s="333"/>
      <c r="O374" s="333"/>
      <c r="P374" s="333"/>
      <c r="Q374" s="333"/>
      <c r="R374" s="333"/>
      <c r="S374" s="333"/>
      <c r="T374" s="333"/>
      <c r="U374" s="333"/>
      <c r="V374" s="333"/>
    </row>
    <row r="375" spans="1:22" ht="13.2">
      <c r="A375" s="332"/>
      <c r="B375" s="333"/>
      <c r="C375" s="334"/>
      <c r="D375" s="398"/>
      <c r="E375" s="398"/>
      <c r="F375" s="399"/>
      <c r="G375" s="332"/>
      <c r="H375" s="370"/>
      <c r="I375" s="332"/>
      <c r="J375" s="332"/>
      <c r="K375" s="332"/>
      <c r="L375" s="333"/>
      <c r="M375" s="333"/>
      <c r="N375" s="333"/>
      <c r="O375" s="333"/>
      <c r="P375" s="333"/>
      <c r="Q375" s="333"/>
      <c r="R375" s="333"/>
      <c r="S375" s="333"/>
      <c r="T375" s="333"/>
      <c r="U375" s="333"/>
      <c r="V375" s="333"/>
    </row>
    <row r="376" spans="1:22" ht="13.2">
      <c r="A376" s="332"/>
      <c r="B376" s="333"/>
      <c r="C376" s="334"/>
      <c r="D376" s="398"/>
      <c r="E376" s="398"/>
      <c r="F376" s="399"/>
      <c r="G376" s="332"/>
      <c r="H376" s="370"/>
      <c r="I376" s="332"/>
      <c r="J376" s="332"/>
      <c r="K376" s="332"/>
      <c r="L376" s="333"/>
      <c r="M376" s="333"/>
      <c r="N376" s="333"/>
      <c r="O376" s="333"/>
      <c r="P376" s="333"/>
      <c r="Q376" s="333"/>
      <c r="R376" s="333"/>
      <c r="S376" s="333"/>
      <c r="T376" s="333"/>
      <c r="U376" s="333"/>
      <c r="V376" s="333"/>
    </row>
    <row r="377" spans="1:22" ht="13.2">
      <c r="A377" s="332"/>
      <c r="B377" s="333"/>
      <c r="C377" s="334"/>
      <c r="D377" s="398"/>
      <c r="E377" s="398"/>
      <c r="F377" s="399"/>
      <c r="G377" s="332"/>
      <c r="H377" s="370"/>
      <c r="I377" s="332"/>
      <c r="J377" s="332"/>
      <c r="K377" s="332"/>
      <c r="L377" s="333"/>
      <c r="M377" s="333"/>
      <c r="N377" s="333"/>
      <c r="O377" s="333"/>
      <c r="P377" s="333"/>
      <c r="Q377" s="333"/>
      <c r="R377" s="333"/>
      <c r="S377" s="333"/>
      <c r="T377" s="333"/>
      <c r="U377" s="333"/>
      <c r="V377" s="333"/>
    </row>
    <row r="378" spans="1:22" ht="13.2">
      <c r="A378" s="332"/>
      <c r="B378" s="333"/>
      <c r="C378" s="334"/>
      <c r="D378" s="398"/>
      <c r="E378" s="398"/>
      <c r="F378" s="399"/>
      <c r="G378" s="332"/>
      <c r="H378" s="370"/>
      <c r="I378" s="332"/>
      <c r="J378" s="332"/>
      <c r="K378" s="332"/>
      <c r="L378" s="333"/>
      <c r="M378" s="333"/>
      <c r="N378" s="333"/>
      <c r="O378" s="333"/>
      <c r="P378" s="333"/>
      <c r="Q378" s="333"/>
      <c r="R378" s="333"/>
      <c r="S378" s="333"/>
      <c r="T378" s="333"/>
      <c r="U378" s="333"/>
      <c r="V378" s="333"/>
    </row>
    <row r="379" spans="1:22" ht="13.2">
      <c r="A379" s="332"/>
      <c r="B379" s="333"/>
      <c r="C379" s="334"/>
      <c r="D379" s="398"/>
      <c r="E379" s="398"/>
      <c r="F379" s="399"/>
      <c r="G379" s="332"/>
      <c r="H379" s="370"/>
      <c r="I379" s="332"/>
      <c r="J379" s="332"/>
      <c r="K379" s="332"/>
      <c r="L379" s="333"/>
      <c r="M379" s="333"/>
      <c r="N379" s="333"/>
      <c r="O379" s="333"/>
      <c r="P379" s="333"/>
      <c r="Q379" s="333"/>
      <c r="R379" s="333"/>
      <c r="S379" s="333"/>
      <c r="T379" s="333"/>
      <c r="U379" s="333"/>
      <c r="V379" s="333"/>
    </row>
    <row r="380" spans="1:22" ht="13.2">
      <c r="A380" s="332"/>
      <c r="B380" s="333"/>
      <c r="C380" s="334"/>
      <c r="D380" s="398"/>
      <c r="E380" s="398"/>
      <c r="F380" s="399"/>
      <c r="G380" s="332"/>
      <c r="H380" s="370"/>
      <c r="I380" s="332"/>
      <c r="J380" s="332"/>
      <c r="K380" s="332"/>
      <c r="L380" s="333"/>
      <c r="M380" s="333"/>
      <c r="N380" s="333"/>
      <c r="O380" s="333"/>
      <c r="P380" s="333"/>
      <c r="Q380" s="333"/>
      <c r="R380" s="333"/>
      <c r="S380" s="333"/>
      <c r="T380" s="333"/>
      <c r="U380" s="333"/>
      <c r="V380" s="333"/>
    </row>
    <row r="381" spans="1:22" ht="13.2">
      <c r="A381" s="332"/>
      <c r="B381" s="333"/>
      <c r="C381" s="334"/>
      <c r="D381" s="398"/>
      <c r="E381" s="398"/>
      <c r="F381" s="399"/>
      <c r="G381" s="332"/>
      <c r="H381" s="370"/>
      <c r="I381" s="332"/>
      <c r="J381" s="332"/>
      <c r="K381" s="332"/>
      <c r="L381" s="333"/>
      <c r="M381" s="333"/>
      <c r="N381" s="333"/>
      <c r="O381" s="333"/>
      <c r="P381" s="333"/>
      <c r="Q381" s="333"/>
      <c r="R381" s="333"/>
      <c r="S381" s="333"/>
      <c r="T381" s="333"/>
      <c r="U381" s="333"/>
      <c r="V381" s="333"/>
    </row>
    <row r="382" spans="1:22" ht="13.2">
      <c r="A382" s="332"/>
      <c r="B382" s="333"/>
      <c r="C382" s="334"/>
      <c r="D382" s="398"/>
      <c r="E382" s="398"/>
      <c r="F382" s="399"/>
      <c r="G382" s="332"/>
      <c r="H382" s="370"/>
      <c r="I382" s="332"/>
      <c r="J382" s="332"/>
      <c r="K382" s="332"/>
      <c r="L382" s="333"/>
      <c r="M382" s="333"/>
      <c r="N382" s="333"/>
      <c r="O382" s="333"/>
      <c r="P382" s="333"/>
      <c r="Q382" s="333"/>
      <c r="R382" s="333"/>
      <c r="S382" s="333"/>
      <c r="T382" s="333"/>
      <c r="U382" s="333"/>
      <c r="V382" s="333"/>
    </row>
    <row r="383" spans="1:22" ht="13.2">
      <c r="A383" s="332"/>
      <c r="B383" s="333"/>
      <c r="C383" s="334"/>
      <c r="D383" s="398"/>
      <c r="E383" s="398"/>
      <c r="F383" s="399"/>
      <c r="G383" s="332"/>
      <c r="H383" s="370"/>
      <c r="I383" s="332"/>
      <c r="J383" s="332"/>
      <c r="K383" s="332"/>
      <c r="L383" s="333"/>
      <c r="M383" s="333"/>
      <c r="N383" s="333"/>
      <c r="O383" s="333"/>
      <c r="P383" s="333"/>
      <c r="Q383" s="333"/>
      <c r="R383" s="333"/>
      <c r="S383" s="333"/>
      <c r="T383" s="333"/>
      <c r="U383" s="333"/>
      <c r="V383" s="333"/>
    </row>
    <row r="384" spans="1:22" ht="13.2">
      <c r="A384" s="332"/>
      <c r="B384" s="333"/>
      <c r="C384" s="334"/>
      <c r="D384" s="398"/>
      <c r="E384" s="398"/>
      <c r="F384" s="399"/>
      <c r="G384" s="332"/>
      <c r="H384" s="370"/>
      <c r="I384" s="332"/>
      <c r="J384" s="332"/>
      <c r="K384" s="332"/>
      <c r="L384" s="333"/>
      <c r="M384" s="333"/>
      <c r="N384" s="333"/>
      <c r="O384" s="333"/>
      <c r="P384" s="333"/>
      <c r="Q384" s="333"/>
      <c r="R384" s="333"/>
      <c r="S384" s="333"/>
      <c r="T384" s="333"/>
      <c r="U384" s="333"/>
      <c r="V384" s="333"/>
    </row>
    <row r="385" spans="1:22" ht="13.2">
      <c r="A385" s="332"/>
      <c r="B385" s="333"/>
      <c r="C385" s="334"/>
      <c r="D385" s="398"/>
      <c r="E385" s="398"/>
      <c r="F385" s="399"/>
      <c r="G385" s="332"/>
      <c r="H385" s="370"/>
      <c r="I385" s="332"/>
      <c r="J385" s="332"/>
      <c r="K385" s="332"/>
      <c r="L385" s="333"/>
      <c r="M385" s="333"/>
      <c r="N385" s="333"/>
      <c r="O385" s="333"/>
      <c r="P385" s="333"/>
      <c r="Q385" s="333"/>
      <c r="R385" s="333"/>
      <c r="S385" s="333"/>
      <c r="T385" s="333"/>
      <c r="U385" s="333"/>
      <c r="V385" s="333"/>
    </row>
    <row r="386" spans="1:22" ht="13.2">
      <c r="A386" s="332"/>
      <c r="B386" s="333"/>
      <c r="C386" s="334"/>
      <c r="D386" s="398"/>
      <c r="E386" s="398"/>
      <c r="F386" s="399"/>
      <c r="G386" s="332"/>
      <c r="H386" s="370"/>
      <c r="I386" s="332"/>
      <c r="J386" s="332"/>
      <c r="K386" s="332"/>
      <c r="L386" s="333"/>
      <c r="M386" s="333"/>
      <c r="N386" s="333"/>
      <c r="O386" s="333"/>
      <c r="P386" s="333"/>
      <c r="Q386" s="333"/>
      <c r="R386" s="333"/>
      <c r="S386" s="333"/>
      <c r="T386" s="333"/>
      <c r="U386" s="333"/>
      <c r="V386" s="333"/>
    </row>
    <row r="387" spans="1:22" ht="13.2">
      <c r="A387" s="332"/>
      <c r="B387" s="333"/>
      <c r="C387" s="334"/>
      <c r="D387" s="398"/>
      <c r="E387" s="398"/>
      <c r="F387" s="399"/>
      <c r="G387" s="332"/>
      <c r="H387" s="370"/>
      <c r="I387" s="332"/>
      <c r="J387" s="332"/>
      <c r="K387" s="332"/>
      <c r="L387" s="333"/>
      <c r="M387" s="333"/>
      <c r="N387" s="333"/>
      <c r="O387" s="333"/>
      <c r="P387" s="333"/>
      <c r="Q387" s="333"/>
      <c r="R387" s="333"/>
      <c r="S387" s="333"/>
      <c r="T387" s="333"/>
      <c r="U387" s="333"/>
      <c r="V387" s="333"/>
    </row>
    <row r="388" spans="1:22" ht="13.2">
      <c r="A388" s="332"/>
      <c r="B388" s="333"/>
      <c r="C388" s="334"/>
      <c r="D388" s="398"/>
      <c r="E388" s="398"/>
      <c r="F388" s="399"/>
      <c r="G388" s="332"/>
      <c r="H388" s="370"/>
      <c r="I388" s="332"/>
      <c r="J388" s="332"/>
      <c r="K388" s="332"/>
      <c r="L388" s="333"/>
      <c r="M388" s="333"/>
      <c r="N388" s="333"/>
      <c r="O388" s="333"/>
      <c r="P388" s="333"/>
      <c r="Q388" s="333"/>
      <c r="R388" s="333"/>
      <c r="S388" s="333"/>
      <c r="T388" s="333"/>
      <c r="U388" s="333"/>
      <c r="V388" s="333"/>
    </row>
    <row r="389" spans="1:22" ht="13.2">
      <c r="A389" s="332"/>
      <c r="B389" s="333"/>
      <c r="C389" s="334"/>
      <c r="D389" s="398"/>
      <c r="E389" s="398"/>
      <c r="F389" s="399"/>
      <c r="G389" s="332"/>
      <c r="H389" s="370"/>
      <c r="I389" s="332"/>
      <c r="J389" s="332"/>
      <c r="K389" s="332"/>
      <c r="L389" s="333"/>
      <c r="M389" s="333"/>
      <c r="N389" s="333"/>
      <c r="O389" s="333"/>
      <c r="P389" s="333"/>
      <c r="Q389" s="333"/>
      <c r="R389" s="333"/>
      <c r="S389" s="333"/>
      <c r="T389" s="333"/>
      <c r="U389" s="333"/>
      <c r="V389" s="333"/>
    </row>
    <row r="390" spans="1:22" ht="13.2">
      <c r="A390" s="332"/>
      <c r="B390" s="333"/>
      <c r="C390" s="334"/>
      <c r="D390" s="398"/>
      <c r="E390" s="398"/>
      <c r="F390" s="399"/>
      <c r="G390" s="332"/>
      <c r="H390" s="370"/>
      <c r="I390" s="332"/>
      <c r="J390" s="332"/>
      <c r="K390" s="332"/>
      <c r="L390" s="333"/>
      <c r="M390" s="333"/>
      <c r="N390" s="333"/>
      <c r="O390" s="333"/>
      <c r="P390" s="333"/>
      <c r="Q390" s="333"/>
      <c r="R390" s="333"/>
      <c r="S390" s="333"/>
      <c r="T390" s="333"/>
      <c r="U390" s="333"/>
      <c r="V390" s="333"/>
    </row>
    <row r="391" spans="1:22" ht="13.2">
      <c r="A391" s="332"/>
      <c r="B391" s="333"/>
      <c r="C391" s="334"/>
      <c r="D391" s="398"/>
      <c r="E391" s="398"/>
      <c r="F391" s="399"/>
      <c r="G391" s="332"/>
      <c r="H391" s="370"/>
      <c r="I391" s="332"/>
      <c r="J391" s="332"/>
      <c r="K391" s="332"/>
      <c r="L391" s="333"/>
      <c r="M391" s="333"/>
      <c r="N391" s="333"/>
      <c r="O391" s="333"/>
      <c r="P391" s="333"/>
      <c r="Q391" s="333"/>
      <c r="R391" s="333"/>
      <c r="S391" s="333"/>
      <c r="T391" s="333"/>
      <c r="U391" s="333"/>
      <c r="V391" s="333"/>
    </row>
    <row r="392" spans="1:22" ht="13.2">
      <c r="A392" s="332"/>
      <c r="B392" s="333"/>
      <c r="C392" s="334"/>
      <c r="D392" s="398"/>
      <c r="E392" s="398"/>
      <c r="F392" s="399"/>
      <c r="G392" s="332"/>
      <c r="H392" s="370"/>
      <c r="I392" s="332"/>
      <c r="J392" s="332"/>
      <c r="K392" s="332"/>
      <c r="L392" s="333"/>
      <c r="M392" s="333"/>
      <c r="N392" s="333"/>
      <c r="O392" s="333"/>
      <c r="P392" s="333"/>
      <c r="Q392" s="333"/>
      <c r="R392" s="333"/>
      <c r="S392" s="333"/>
      <c r="T392" s="333"/>
      <c r="U392" s="333"/>
      <c r="V392" s="333"/>
    </row>
    <row r="393" spans="1:22" ht="13.2">
      <c r="A393" s="332"/>
      <c r="B393" s="333"/>
      <c r="C393" s="334"/>
      <c r="D393" s="398"/>
      <c r="E393" s="398"/>
      <c r="F393" s="399"/>
      <c r="G393" s="332"/>
      <c r="H393" s="370"/>
      <c r="I393" s="332"/>
      <c r="J393" s="332"/>
      <c r="K393" s="332"/>
      <c r="L393" s="333"/>
      <c r="M393" s="333"/>
      <c r="N393" s="333"/>
      <c r="O393" s="333"/>
      <c r="P393" s="333"/>
      <c r="Q393" s="333"/>
      <c r="R393" s="333"/>
      <c r="S393" s="333"/>
      <c r="T393" s="333"/>
      <c r="U393" s="333"/>
      <c r="V393" s="333"/>
    </row>
    <row r="394" spans="1:22" ht="13.2">
      <c r="A394" s="332"/>
      <c r="B394" s="333"/>
      <c r="C394" s="334"/>
      <c r="D394" s="398"/>
      <c r="E394" s="398"/>
      <c r="F394" s="399"/>
      <c r="G394" s="332"/>
      <c r="H394" s="370"/>
      <c r="I394" s="332"/>
      <c r="J394" s="332"/>
      <c r="K394" s="332"/>
      <c r="L394" s="333"/>
      <c r="M394" s="333"/>
      <c r="N394" s="333"/>
      <c r="O394" s="333"/>
      <c r="P394" s="333"/>
      <c r="Q394" s="333"/>
      <c r="R394" s="333"/>
      <c r="S394" s="333"/>
      <c r="T394" s="333"/>
      <c r="U394" s="333"/>
      <c r="V394" s="333"/>
    </row>
    <row r="395" spans="1:22" ht="13.2">
      <c r="A395" s="332"/>
      <c r="B395" s="333"/>
      <c r="C395" s="334"/>
      <c r="D395" s="398"/>
      <c r="E395" s="398"/>
      <c r="F395" s="399"/>
      <c r="G395" s="332"/>
      <c r="H395" s="370"/>
      <c r="I395" s="332"/>
      <c r="J395" s="332"/>
      <c r="K395" s="332"/>
      <c r="L395" s="333"/>
      <c r="M395" s="333"/>
      <c r="N395" s="333"/>
      <c r="O395" s="333"/>
      <c r="P395" s="333"/>
      <c r="Q395" s="333"/>
      <c r="R395" s="333"/>
      <c r="S395" s="333"/>
      <c r="T395" s="333"/>
      <c r="U395" s="333"/>
      <c r="V395" s="333"/>
    </row>
    <row r="396" spans="1:22" ht="13.2">
      <c r="A396" s="332"/>
      <c r="B396" s="333"/>
      <c r="C396" s="334"/>
      <c r="D396" s="398"/>
      <c r="E396" s="398"/>
      <c r="F396" s="399"/>
      <c r="G396" s="332"/>
      <c r="H396" s="370"/>
      <c r="I396" s="332"/>
      <c r="J396" s="332"/>
      <c r="K396" s="332"/>
      <c r="L396" s="333"/>
      <c r="M396" s="333"/>
      <c r="N396" s="333"/>
      <c r="O396" s="333"/>
      <c r="P396" s="333"/>
      <c r="Q396" s="333"/>
      <c r="R396" s="333"/>
      <c r="S396" s="333"/>
      <c r="T396" s="333"/>
      <c r="U396" s="333"/>
      <c r="V396" s="333"/>
    </row>
    <row r="397" spans="1:22" ht="13.2">
      <c r="A397" s="332"/>
      <c r="B397" s="333"/>
      <c r="C397" s="334"/>
      <c r="D397" s="398"/>
      <c r="E397" s="398"/>
      <c r="F397" s="399"/>
      <c r="G397" s="332"/>
      <c r="H397" s="370"/>
      <c r="I397" s="332"/>
      <c r="J397" s="332"/>
      <c r="K397" s="332"/>
      <c r="L397" s="333"/>
      <c r="M397" s="333"/>
      <c r="N397" s="333"/>
      <c r="O397" s="333"/>
      <c r="P397" s="333"/>
      <c r="Q397" s="333"/>
      <c r="R397" s="333"/>
      <c r="S397" s="333"/>
      <c r="T397" s="333"/>
      <c r="U397" s="333"/>
      <c r="V397" s="333"/>
    </row>
    <row r="398" spans="1:22" ht="13.2">
      <c r="A398" s="332"/>
      <c r="B398" s="333"/>
      <c r="C398" s="334"/>
      <c r="D398" s="398"/>
      <c r="E398" s="398"/>
      <c r="F398" s="399"/>
      <c r="G398" s="332"/>
      <c r="H398" s="370"/>
      <c r="I398" s="332"/>
      <c r="J398" s="332"/>
      <c r="K398" s="332"/>
      <c r="L398" s="333"/>
      <c r="M398" s="333"/>
      <c r="N398" s="333"/>
      <c r="O398" s="333"/>
      <c r="P398" s="333"/>
      <c r="Q398" s="333"/>
      <c r="R398" s="333"/>
      <c r="S398" s="333"/>
      <c r="T398" s="333"/>
      <c r="U398" s="333"/>
      <c r="V398" s="333"/>
    </row>
    <row r="399" spans="1:22" ht="13.2">
      <c r="A399" s="332"/>
      <c r="B399" s="333"/>
      <c r="C399" s="334"/>
      <c r="D399" s="398"/>
      <c r="E399" s="398"/>
      <c r="F399" s="399"/>
      <c r="G399" s="332"/>
      <c r="H399" s="370"/>
      <c r="I399" s="332"/>
      <c r="J399" s="332"/>
      <c r="K399" s="332"/>
      <c r="L399" s="333"/>
      <c r="M399" s="333"/>
      <c r="N399" s="333"/>
      <c r="O399" s="333"/>
      <c r="P399" s="333"/>
      <c r="Q399" s="333"/>
      <c r="R399" s="333"/>
      <c r="S399" s="333"/>
      <c r="T399" s="333"/>
      <c r="U399" s="333"/>
      <c r="V399" s="333"/>
    </row>
    <row r="400" spans="1:22" ht="13.2">
      <c r="A400" s="332"/>
      <c r="B400" s="333"/>
      <c r="C400" s="334"/>
      <c r="D400" s="398"/>
      <c r="E400" s="398"/>
      <c r="F400" s="399"/>
      <c r="G400" s="332"/>
      <c r="H400" s="370"/>
      <c r="I400" s="332"/>
      <c r="J400" s="332"/>
      <c r="K400" s="332"/>
      <c r="L400" s="333"/>
      <c r="M400" s="333"/>
      <c r="N400" s="333"/>
      <c r="O400" s="333"/>
      <c r="P400" s="333"/>
      <c r="Q400" s="333"/>
      <c r="R400" s="333"/>
      <c r="S400" s="333"/>
      <c r="T400" s="333"/>
      <c r="U400" s="333"/>
      <c r="V400" s="333"/>
    </row>
    <row r="401" spans="1:22" ht="13.2">
      <c r="A401" s="332"/>
      <c r="B401" s="333"/>
      <c r="C401" s="334"/>
      <c r="D401" s="398"/>
      <c r="E401" s="398"/>
      <c r="F401" s="399"/>
      <c r="G401" s="332"/>
      <c r="H401" s="370"/>
      <c r="I401" s="332"/>
      <c r="J401" s="332"/>
      <c r="K401" s="332"/>
      <c r="L401" s="333"/>
      <c r="M401" s="333"/>
      <c r="N401" s="333"/>
      <c r="O401" s="333"/>
      <c r="P401" s="333"/>
      <c r="Q401" s="333"/>
      <c r="R401" s="333"/>
      <c r="S401" s="333"/>
      <c r="T401" s="333"/>
      <c r="U401" s="333"/>
      <c r="V401" s="333"/>
    </row>
    <row r="402" spans="1:22" ht="13.2">
      <c r="A402" s="332"/>
      <c r="B402" s="333"/>
      <c r="C402" s="334"/>
      <c r="D402" s="398"/>
      <c r="E402" s="398"/>
      <c r="F402" s="399"/>
      <c r="G402" s="332"/>
      <c r="H402" s="370"/>
      <c r="I402" s="332"/>
      <c r="J402" s="332"/>
      <c r="K402" s="332"/>
      <c r="L402" s="333"/>
      <c r="M402" s="333"/>
      <c r="N402" s="333"/>
      <c r="O402" s="333"/>
      <c r="P402" s="333"/>
      <c r="Q402" s="333"/>
      <c r="R402" s="333"/>
      <c r="S402" s="333"/>
      <c r="T402" s="333"/>
      <c r="U402" s="333"/>
      <c r="V402" s="333"/>
    </row>
    <row r="403" spans="1:22" ht="13.2">
      <c r="A403" s="332"/>
      <c r="B403" s="333"/>
      <c r="C403" s="334"/>
      <c r="D403" s="398"/>
      <c r="E403" s="398"/>
      <c r="F403" s="399"/>
      <c r="G403" s="332"/>
      <c r="H403" s="370"/>
      <c r="I403" s="332"/>
      <c r="J403" s="332"/>
      <c r="K403" s="332"/>
      <c r="L403" s="333"/>
      <c r="M403" s="333"/>
      <c r="N403" s="333"/>
      <c r="O403" s="333"/>
      <c r="P403" s="333"/>
      <c r="Q403" s="333"/>
      <c r="R403" s="333"/>
      <c r="S403" s="333"/>
      <c r="T403" s="333"/>
      <c r="U403" s="333"/>
      <c r="V403" s="333"/>
    </row>
    <row r="404" spans="1:22" ht="13.2">
      <c r="A404" s="332"/>
      <c r="B404" s="333"/>
      <c r="C404" s="334"/>
      <c r="D404" s="398"/>
      <c r="E404" s="398"/>
      <c r="F404" s="399"/>
      <c r="G404" s="332"/>
      <c r="H404" s="370"/>
      <c r="I404" s="332"/>
      <c r="J404" s="332"/>
      <c r="K404" s="332"/>
      <c r="L404" s="333"/>
      <c r="M404" s="333"/>
      <c r="N404" s="333"/>
      <c r="O404" s="333"/>
      <c r="P404" s="333"/>
      <c r="Q404" s="333"/>
      <c r="R404" s="333"/>
      <c r="S404" s="333"/>
      <c r="T404" s="333"/>
      <c r="U404" s="333"/>
      <c r="V404" s="333"/>
    </row>
    <row r="405" spans="1:22" ht="13.2">
      <c r="A405" s="332"/>
      <c r="B405" s="333"/>
      <c r="C405" s="334"/>
      <c r="D405" s="398"/>
      <c r="E405" s="398"/>
      <c r="F405" s="399"/>
      <c r="G405" s="332"/>
      <c r="H405" s="370"/>
      <c r="I405" s="332"/>
      <c r="J405" s="332"/>
      <c r="K405" s="332"/>
      <c r="L405" s="333"/>
      <c r="M405" s="333"/>
      <c r="N405" s="333"/>
      <c r="O405" s="333"/>
      <c r="P405" s="333"/>
      <c r="Q405" s="333"/>
      <c r="R405" s="333"/>
      <c r="S405" s="333"/>
      <c r="T405" s="333"/>
      <c r="U405" s="333"/>
      <c r="V405" s="333"/>
    </row>
    <row r="406" spans="1:22" ht="13.2">
      <c r="A406" s="332"/>
      <c r="B406" s="333"/>
      <c r="C406" s="334"/>
      <c r="D406" s="398"/>
      <c r="E406" s="398"/>
      <c r="F406" s="399"/>
      <c r="G406" s="332"/>
      <c r="H406" s="370"/>
      <c r="I406" s="332"/>
      <c r="J406" s="332"/>
      <c r="K406" s="332"/>
      <c r="L406" s="333"/>
      <c r="M406" s="333"/>
      <c r="N406" s="333"/>
      <c r="O406" s="333"/>
      <c r="P406" s="333"/>
      <c r="Q406" s="333"/>
      <c r="R406" s="333"/>
      <c r="S406" s="333"/>
      <c r="T406" s="333"/>
      <c r="U406" s="333"/>
      <c r="V406" s="333"/>
    </row>
    <row r="407" spans="1:22" ht="13.2">
      <c r="A407" s="332"/>
      <c r="B407" s="333"/>
      <c r="C407" s="334"/>
      <c r="D407" s="398"/>
      <c r="E407" s="398"/>
      <c r="F407" s="399"/>
      <c r="G407" s="332"/>
      <c r="H407" s="370"/>
      <c r="I407" s="332"/>
      <c r="J407" s="332"/>
      <c r="K407" s="332"/>
      <c r="L407" s="333"/>
      <c r="M407" s="333"/>
      <c r="N407" s="333"/>
      <c r="O407" s="333"/>
      <c r="P407" s="333"/>
      <c r="Q407" s="333"/>
      <c r="R407" s="333"/>
      <c r="S407" s="333"/>
      <c r="T407" s="333"/>
      <c r="U407" s="333"/>
      <c r="V407" s="333"/>
    </row>
    <row r="408" spans="1:22" ht="13.2">
      <c r="A408" s="332"/>
      <c r="B408" s="333"/>
      <c r="C408" s="334"/>
      <c r="D408" s="398"/>
      <c r="E408" s="398"/>
      <c r="F408" s="399"/>
      <c r="G408" s="332"/>
      <c r="H408" s="370"/>
      <c r="I408" s="332"/>
      <c r="J408" s="332"/>
      <c r="K408" s="332"/>
      <c r="L408" s="333"/>
      <c r="M408" s="333"/>
      <c r="N408" s="333"/>
      <c r="O408" s="333"/>
      <c r="P408" s="333"/>
      <c r="Q408" s="333"/>
      <c r="R408" s="333"/>
      <c r="S408" s="333"/>
      <c r="T408" s="333"/>
      <c r="U408" s="333"/>
      <c r="V408" s="333"/>
    </row>
    <row r="409" spans="1:22" ht="13.2">
      <c r="A409" s="332"/>
      <c r="B409" s="333"/>
      <c r="C409" s="334"/>
      <c r="D409" s="398"/>
      <c r="E409" s="398"/>
      <c r="F409" s="399"/>
      <c r="G409" s="332"/>
      <c r="H409" s="370"/>
      <c r="I409" s="332"/>
      <c r="J409" s="332"/>
      <c r="K409" s="332"/>
      <c r="L409" s="333"/>
      <c r="M409" s="333"/>
      <c r="N409" s="333"/>
      <c r="O409" s="333"/>
      <c r="P409" s="333"/>
      <c r="Q409" s="333"/>
      <c r="R409" s="333"/>
      <c r="S409" s="333"/>
      <c r="T409" s="333"/>
      <c r="U409" s="333"/>
      <c r="V409" s="333"/>
    </row>
    <row r="410" spans="1:22" ht="13.2">
      <c r="A410" s="332"/>
      <c r="B410" s="333"/>
      <c r="C410" s="334"/>
      <c r="D410" s="398"/>
      <c r="E410" s="398"/>
      <c r="F410" s="399"/>
      <c r="G410" s="332"/>
      <c r="H410" s="370"/>
      <c r="I410" s="332"/>
      <c r="J410" s="332"/>
      <c r="K410" s="332"/>
      <c r="L410" s="333"/>
      <c r="M410" s="333"/>
      <c r="N410" s="333"/>
      <c r="O410" s="333"/>
      <c r="P410" s="333"/>
      <c r="Q410" s="333"/>
      <c r="R410" s="333"/>
      <c r="S410" s="333"/>
      <c r="T410" s="333"/>
      <c r="U410" s="333"/>
      <c r="V410" s="333"/>
    </row>
    <row r="411" spans="1:22" ht="13.2">
      <c r="A411" s="332"/>
      <c r="B411" s="333"/>
      <c r="C411" s="334"/>
      <c r="D411" s="398"/>
      <c r="E411" s="398"/>
      <c r="F411" s="399"/>
      <c r="G411" s="332"/>
      <c r="H411" s="370"/>
      <c r="I411" s="332"/>
      <c r="J411" s="332"/>
      <c r="K411" s="332"/>
      <c r="L411" s="333"/>
      <c r="M411" s="333"/>
      <c r="N411" s="333"/>
      <c r="O411" s="333"/>
      <c r="P411" s="333"/>
      <c r="Q411" s="333"/>
      <c r="R411" s="333"/>
      <c r="S411" s="333"/>
      <c r="T411" s="333"/>
      <c r="U411" s="333"/>
      <c r="V411" s="333"/>
    </row>
    <row r="412" spans="1:22" ht="13.2">
      <c r="A412" s="332"/>
      <c r="B412" s="333"/>
      <c r="C412" s="334"/>
      <c r="D412" s="398"/>
      <c r="E412" s="398"/>
      <c r="F412" s="399"/>
      <c r="G412" s="332"/>
      <c r="H412" s="370"/>
      <c r="I412" s="332"/>
      <c r="J412" s="332"/>
      <c r="K412" s="332"/>
      <c r="L412" s="333"/>
      <c r="M412" s="333"/>
      <c r="N412" s="333"/>
      <c r="O412" s="333"/>
      <c r="P412" s="333"/>
      <c r="Q412" s="333"/>
      <c r="R412" s="333"/>
      <c r="S412" s="333"/>
      <c r="T412" s="333"/>
      <c r="U412" s="333"/>
      <c r="V412" s="333"/>
    </row>
    <row r="413" spans="1:22" ht="13.2">
      <c r="A413" s="332"/>
      <c r="B413" s="333"/>
      <c r="C413" s="334"/>
      <c r="D413" s="398"/>
      <c r="E413" s="398"/>
      <c r="F413" s="399"/>
      <c r="G413" s="332"/>
      <c r="H413" s="370"/>
      <c r="I413" s="332"/>
      <c r="J413" s="332"/>
      <c r="K413" s="332"/>
      <c r="L413" s="333"/>
      <c r="M413" s="333"/>
      <c r="N413" s="333"/>
      <c r="O413" s="333"/>
      <c r="P413" s="333"/>
      <c r="Q413" s="333"/>
      <c r="R413" s="333"/>
      <c r="S413" s="333"/>
      <c r="T413" s="333"/>
      <c r="U413" s="333"/>
      <c r="V413" s="333"/>
    </row>
    <row r="414" spans="1:22" ht="13.2">
      <c r="A414" s="332"/>
      <c r="B414" s="333"/>
      <c r="C414" s="334"/>
      <c r="D414" s="398"/>
      <c r="E414" s="398"/>
      <c r="F414" s="399"/>
      <c r="G414" s="332"/>
      <c r="H414" s="370"/>
      <c r="I414" s="332"/>
      <c r="J414" s="332"/>
      <c r="K414" s="332"/>
      <c r="L414" s="333"/>
      <c r="M414" s="333"/>
      <c r="N414" s="333"/>
      <c r="O414" s="333"/>
      <c r="P414" s="333"/>
      <c r="Q414" s="333"/>
      <c r="R414" s="333"/>
      <c r="S414" s="333"/>
      <c r="T414" s="333"/>
      <c r="U414" s="333"/>
      <c r="V414" s="333"/>
    </row>
    <row r="415" spans="1:22" ht="13.2">
      <c r="A415" s="332"/>
      <c r="B415" s="333"/>
      <c r="C415" s="334"/>
      <c r="D415" s="398"/>
      <c r="E415" s="398"/>
      <c r="F415" s="399"/>
      <c r="G415" s="332"/>
      <c r="H415" s="370"/>
      <c r="I415" s="332"/>
      <c r="J415" s="332"/>
      <c r="K415" s="332"/>
      <c r="L415" s="333"/>
      <c r="M415" s="333"/>
      <c r="N415" s="333"/>
      <c r="O415" s="333"/>
      <c r="P415" s="333"/>
      <c r="Q415" s="333"/>
      <c r="R415" s="333"/>
      <c r="S415" s="333"/>
      <c r="T415" s="333"/>
      <c r="U415" s="333"/>
      <c r="V415" s="333"/>
    </row>
    <row r="416" spans="1:22" ht="13.2">
      <c r="A416" s="332"/>
      <c r="B416" s="333"/>
      <c r="C416" s="334"/>
      <c r="D416" s="398"/>
      <c r="E416" s="398"/>
      <c r="F416" s="399"/>
      <c r="G416" s="332"/>
      <c r="H416" s="370"/>
      <c r="I416" s="332"/>
      <c r="J416" s="332"/>
      <c r="K416" s="332"/>
      <c r="L416" s="333"/>
      <c r="M416" s="333"/>
      <c r="N416" s="333"/>
      <c r="O416" s="333"/>
      <c r="P416" s="333"/>
      <c r="Q416" s="333"/>
      <c r="R416" s="333"/>
      <c r="S416" s="333"/>
      <c r="T416" s="333"/>
      <c r="U416" s="333"/>
      <c r="V416" s="333"/>
    </row>
    <row r="417" spans="1:22" ht="13.2">
      <c r="A417" s="332"/>
      <c r="B417" s="333"/>
      <c r="C417" s="334"/>
      <c r="D417" s="398"/>
      <c r="E417" s="398"/>
      <c r="F417" s="399"/>
      <c r="G417" s="332"/>
      <c r="H417" s="370"/>
      <c r="I417" s="332"/>
      <c r="J417" s="332"/>
      <c r="K417" s="332"/>
      <c r="L417" s="333"/>
      <c r="M417" s="333"/>
      <c r="N417" s="333"/>
      <c r="O417" s="333"/>
      <c r="P417" s="333"/>
      <c r="Q417" s="333"/>
      <c r="R417" s="333"/>
      <c r="S417" s="333"/>
      <c r="T417" s="333"/>
      <c r="U417" s="333"/>
      <c r="V417" s="333"/>
    </row>
    <row r="418" spans="1:22" ht="13.2">
      <c r="A418" s="332"/>
      <c r="B418" s="333"/>
      <c r="C418" s="334"/>
      <c r="D418" s="398"/>
      <c r="E418" s="398"/>
      <c r="F418" s="399"/>
      <c r="G418" s="332"/>
      <c r="H418" s="370"/>
      <c r="I418" s="332"/>
      <c r="J418" s="332"/>
      <c r="K418" s="332"/>
      <c r="L418" s="333"/>
      <c r="M418" s="333"/>
      <c r="N418" s="333"/>
      <c r="O418" s="333"/>
      <c r="P418" s="333"/>
      <c r="Q418" s="333"/>
      <c r="R418" s="333"/>
      <c r="S418" s="333"/>
      <c r="T418" s="333"/>
      <c r="U418" s="333"/>
      <c r="V418" s="333"/>
    </row>
    <row r="419" spans="1:22" ht="13.2">
      <c r="A419" s="332"/>
      <c r="B419" s="333"/>
      <c r="C419" s="334"/>
      <c r="D419" s="398"/>
      <c r="E419" s="398"/>
      <c r="F419" s="399"/>
      <c r="G419" s="332"/>
      <c r="H419" s="370"/>
      <c r="I419" s="332"/>
      <c r="J419" s="332"/>
      <c r="K419" s="332"/>
      <c r="L419" s="333"/>
      <c r="M419" s="333"/>
      <c r="N419" s="333"/>
      <c r="O419" s="333"/>
      <c r="P419" s="333"/>
      <c r="Q419" s="333"/>
      <c r="R419" s="333"/>
      <c r="S419" s="333"/>
      <c r="T419" s="333"/>
      <c r="U419" s="333"/>
      <c r="V419" s="333"/>
    </row>
    <row r="420" spans="1:22" ht="13.2">
      <c r="A420" s="332"/>
      <c r="B420" s="333"/>
      <c r="C420" s="334"/>
      <c r="D420" s="398"/>
      <c r="E420" s="398"/>
      <c r="F420" s="399"/>
      <c r="G420" s="332"/>
      <c r="H420" s="370"/>
      <c r="I420" s="332"/>
      <c r="J420" s="332"/>
      <c r="K420" s="332"/>
      <c r="L420" s="333"/>
      <c r="M420" s="333"/>
      <c r="N420" s="333"/>
      <c r="O420" s="333"/>
      <c r="P420" s="333"/>
      <c r="Q420" s="333"/>
      <c r="R420" s="333"/>
      <c r="S420" s="333"/>
      <c r="T420" s="333"/>
      <c r="U420" s="333"/>
      <c r="V420" s="333"/>
    </row>
    <row r="421" spans="1:22" ht="13.2">
      <c r="A421" s="332"/>
      <c r="B421" s="333"/>
      <c r="C421" s="334"/>
      <c r="D421" s="398"/>
      <c r="E421" s="398"/>
      <c r="F421" s="399"/>
      <c r="G421" s="332"/>
      <c r="H421" s="370"/>
      <c r="I421" s="332"/>
      <c r="J421" s="332"/>
      <c r="K421" s="332"/>
      <c r="L421" s="333"/>
      <c r="M421" s="333"/>
      <c r="N421" s="333"/>
      <c r="O421" s="333"/>
      <c r="P421" s="333"/>
      <c r="Q421" s="333"/>
      <c r="R421" s="333"/>
      <c r="S421" s="333"/>
      <c r="T421" s="333"/>
      <c r="U421" s="333"/>
      <c r="V421" s="333"/>
    </row>
    <row r="422" spans="1:22" ht="13.2">
      <c r="A422" s="332"/>
      <c r="B422" s="333"/>
      <c r="C422" s="334"/>
      <c r="D422" s="398"/>
      <c r="E422" s="398"/>
      <c r="F422" s="399"/>
      <c r="G422" s="332"/>
      <c r="H422" s="370"/>
      <c r="I422" s="332"/>
      <c r="J422" s="332"/>
      <c r="K422" s="332"/>
      <c r="L422" s="333"/>
      <c r="M422" s="333"/>
      <c r="N422" s="333"/>
      <c r="O422" s="333"/>
      <c r="P422" s="333"/>
      <c r="Q422" s="333"/>
      <c r="R422" s="333"/>
      <c r="S422" s="333"/>
      <c r="T422" s="333"/>
      <c r="U422" s="333"/>
      <c r="V422" s="333"/>
    </row>
    <row r="423" spans="1:22" ht="13.2">
      <c r="A423" s="332"/>
      <c r="B423" s="333"/>
      <c r="C423" s="334"/>
      <c r="D423" s="398"/>
      <c r="E423" s="398"/>
      <c r="F423" s="399"/>
      <c r="G423" s="332"/>
      <c r="H423" s="370"/>
      <c r="I423" s="332"/>
      <c r="J423" s="332"/>
      <c r="K423" s="332"/>
      <c r="L423" s="333"/>
      <c r="M423" s="333"/>
      <c r="N423" s="333"/>
      <c r="O423" s="333"/>
      <c r="P423" s="333"/>
      <c r="Q423" s="333"/>
      <c r="R423" s="333"/>
      <c r="S423" s="333"/>
      <c r="T423" s="333"/>
      <c r="U423" s="333"/>
      <c r="V423" s="333"/>
    </row>
    <row r="424" spans="1:22" ht="13.2">
      <c r="A424" s="332"/>
      <c r="B424" s="333"/>
      <c r="C424" s="334"/>
      <c r="D424" s="398"/>
      <c r="E424" s="398"/>
      <c r="F424" s="399"/>
      <c r="G424" s="332"/>
      <c r="H424" s="370"/>
      <c r="I424" s="332"/>
      <c r="J424" s="332"/>
      <c r="K424" s="332"/>
      <c r="L424" s="333"/>
      <c r="M424" s="333"/>
      <c r="N424" s="333"/>
      <c r="O424" s="333"/>
      <c r="P424" s="333"/>
      <c r="Q424" s="333"/>
      <c r="R424" s="333"/>
      <c r="S424" s="333"/>
      <c r="T424" s="333"/>
      <c r="U424" s="333"/>
      <c r="V424" s="333"/>
    </row>
    <row r="425" spans="1:22" ht="13.2">
      <c r="A425" s="332"/>
      <c r="B425" s="333"/>
      <c r="C425" s="334"/>
      <c r="D425" s="398"/>
      <c r="E425" s="398"/>
      <c r="F425" s="399"/>
      <c r="G425" s="332"/>
      <c r="H425" s="370"/>
      <c r="I425" s="332"/>
      <c r="J425" s="332"/>
      <c r="K425" s="332"/>
      <c r="L425" s="333"/>
      <c r="M425" s="333"/>
      <c r="N425" s="333"/>
      <c r="O425" s="333"/>
      <c r="P425" s="333"/>
      <c r="Q425" s="333"/>
      <c r="R425" s="333"/>
      <c r="S425" s="333"/>
      <c r="T425" s="333"/>
      <c r="U425" s="333"/>
      <c r="V425" s="333"/>
    </row>
    <row r="426" spans="1:22" ht="13.2">
      <c r="A426" s="332"/>
      <c r="B426" s="333"/>
      <c r="C426" s="334"/>
      <c r="D426" s="398"/>
      <c r="E426" s="398"/>
      <c r="F426" s="399"/>
      <c r="G426" s="332"/>
      <c r="H426" s="370"/>
      <c r="I426" s="332"/>
      <c r="J426" s="332"/>
      <c r="K426" s="332"/>
      <c r="L426" s="333"/>
      <c r="M426" s="333"/>
      <c r="N426" s="333"/>
      <c r="O426" s="333"/>
      <c r="P426" s="333"/>
      <c r="Q426" s="333"/>
      <c r="R426" s="333"/>
      <c r="S426" s="333"/>
      <c r="T426" s="333"/>
      <c r="U426" s="333"/>
      <c r="V426" s="333"/>
    </row>
    <row r="427" spans="1:22" ht="13.2">
      <c r="A427" s="332"/>
      <c r="B427" s="333"/>
      <c r="C427" s="334"/>
      <c r="D427" s="398"/>
      <c r="E427" s="398"/>
      <c r="F427" s="399"/>
      <c r="G427" s="332"/>
      <c r="H427" s="370"/>
      <c r="I427" s="332"/>
      <c r="J427" s="332"/>
      <c r="K427" s="332"/>
      <c r="L427" s="333"/>
      <c r="M427" s="333"/>
      <c r="N427" s="333"/>
      <c r="O427" s="333"/>
      <c r="P427" s="333"/>
      <c r="Q427" s="333"/>
      <c r="R427" s="333"/>
      <c r="S427" s="333"/>
      <c r="T427" s="333"/>
      <c r="U427" s="333"/>
      <c r="V427" s="333"/>
    </row>
    <row r="428" spans="1:22" ht="13.2">
      <c r="A428" s="332"/>
      <c r="B428" s="333"/>
      <c r="C428" s="334"/>
      <c r="D428" s="398"/>
      <c r="E428" s="398"/>
      <c r="F428" s="399"/>
      <c r="G428" s="332"/>
      <c r="H428" s="370"/>
      <c r="I428" s="332"/>
      <c r="J428" s="332"/>
      <c r="K428" s="332"/>
      <c r="L428" s="333"/>
      <c r="M428" s="333"/>
      <c r="N428" s="333"/>
      <c r="O428" s="333"/>
      <c r="P428" s="333"/>
      <c r="Q428" s="333"/>
      <c r="R428" s="333"/>
      <c r="S428" s="333"/>
      <c r="T428" s="333"/>
      <c r="U428" s="333"/>
      <c r="V428" s="333"/>
    </row>
    <row r="429" spans="1:22" ht="13.2">
      <c r="A429" s="332"/>
      <c r="B429" s="333"/>
      <c r="C429" s="334"/>
      <c r="D429" s="398"/>
      <c r="E429" s="398"/>
      <c r="F429" s="399"/>
      <c r="G429" s="332"/>
      <c r="H429" s="370"/>
      <c r="I429" s="332"/>
      <c r="J429" s="332"/>
      <c r="K429" s="332"/>
      <c r="L429" s="333"/>
      <c r="M429" s="333"/>
      <c r="N429" s="333"/>
      <c r="O429" s="333"/>
      <c r="P429" s="333"/>
      <c r="Q429" s="333"/>
      <c r="R429" s="333"/>
      <c r="S429" s="333"/>
      <c r="T429" s="333"/>
      <c r="U429" s="333"/>
      <c r="V429" s="333"/>
    </row>
    <row r="430" spans="1:22" ht="13.2">
      <c r="A430" s="332"/>
      <c r="B430" s="333"/>
      <c r="C430" s="334"/>
      <c r="D430" s="398"/>
      <c r="E430" s="398"/>
      <c r="F430" s="399"/>
      <c r="G430" s="332"/>
      <c r="H430" s="370"/>
      <c r="I430" s="332"/>
      <c r="J430" s="332"/>
      <c r="K430" s="332"/>
      <c r="L430" s="333"/>
      <c r="M430" s="333"/>
      <c r="N430" s="333"/>
      <c r="O430" s="333"/>
      <c r="P430" s="333"/>
      <c r="Q430" s="333"/>
      <c r="R430" s="333"/>
      <c r="S430" s="333"/>
      <c r="T430" s="333"/>
      <c r="U430" s="333"/>
      <c r="V430" s="333"/>
    </row>
    <row r="431" spans="1:22" ht="13.2">
      <c r="A431" s="332"/>
      <c r="B431" s="333"/>
      <c r="C431" s="334"/>
      <c r="D431" s="398"/>
      <c r="E431" s="398"/>
      <c r="F431" s="399"/>
      <c r="G431" s="332"/>
      <c r="H431" s="370"/>
      <c r="I431" s="332"/>
      <c r="J431" s="332"/>
      <c r="K431" s="332"/>
      <c r="L431" s="333"/>
      <c r="M431" s="333"/>
      <c r="N431" s="333"/>
      <c r="O431" s="333"/>
      <c r="P431" s="333"/>
      <c r="Q431" s="333"/>
      <c r="R431" s="333"/>
      <c r="S431" s="333"/>
      <c r="T431" s="333"/>
      <c r="U431" s="333"/>
      <c r="V431" s="333"/>
    </row>
    <row r="432" spans="1:22" ht="13.2">
      <c r="A432" s="332"/>
      <c r="B432" s="333"/>
      <c r="C432" s="334"/>
      <c r="D432" s="398"/>
      <c r="E432" s="398"/>
      <c r="F432" s="399"/>
      <c r="G432" s="332"/>
      <c r="H432" s="370"/>
      <c r="I432" s="332"/>
      <c r="J432" s="332"/>
      <c r="K432" s="332"/>
      <c r="L432" s="333"/>
      <c r="M432" s="333"/>
      <c r="N432" s="333"/>
      <c r="O432" s="333"/>
      <c r="P432" s="333"/>
      <c r="Q432" s="333"/>
      <c r="R432" s="333"/>
      <c r="S432" s="333"/>
      <c r="T432" s="333"/>
      <c r="U432" s="333"/>
      <c r="V432" s="333"/>
    </row>
    <row r="433" spans="1:22" ht="13.2">
      <c r="A433" s="332"/>
      <c r="B433" s="333"/>
      <c r="C433" s="334"/>
      <c r="D433" s="398"/>
      <c r="E433" s="398"/>
      <c r="F433" s="399"/>
      <c r="G433" s="332"/>
      <c r="H433" s="370"/>
      <c r="I433" s="332"/>
      <c r="J433" s="332"/>
      <c r="K433" s="332"/>
      <c r="L433" s="333"/>
      <c r="M433" s="333"/>
      <c r="N433" s="333"/>
      <c r="O433" s="333"/>
      <c r="P433" s="333"/>
      <c r="Q433" s="333"/>
      <c r="R433" s="333"/>
      <c r="S433" s="333"/>
      <c r="T433" s="333"/>
      <c r="U433" s="333"/>
      <c r="V433" s="333"/>
    </row>
    <row r="434" spans="1:22" ht="13.2">
      <c r="A434" s="332"/>
      <c r="B434" s="333"/>
      <c r="C434" s="334"/>
      <c r="D434" s="398"/>
      <c r="E434" s="398"/>
      <c r="F434" s="399"/>
      <c r="G434" s="332"/>
      <c r="H434" s="370"/>
      <c r="I434" s="332"/>
      <c r="J434" s="332"/>
      <c r="K434" s="332"/>
      <c r="L434" s="333"/>
      <c r="M434" s="333"/>
      <c r="N434" s="333"/>
      <c r="O434" s="333"/>
      <c r="P434" s="333"/>
      <c r="Q434" s="333"/>
      <c r="R434" s="333"/>
      <c r="S434" s="333"/>
      <c r="T434" s="333"/>
      <c r="U434" s="333"/>
      <c r="V434" s="333"/>
    </row>
    <row r="435" spans="1:22" ht="13.2">
      <c r="A435" s="332"/>
      <c r="B435" s="333"/>
      <c r="C435" s="334"/>
      <c r="D435" s="398"/>
      <c r="E435" s="398"/>
      <c r="F435" s="399"/>
      <c r="G435" s="332"/>
      <c r="H435" s="370"/>
      <c r="I435" s="332"/>
      <c r="J435" s="332"/>
      <c r="K435" s="332"/>
      <c r="L435" s="333"/>
      <c r="M435" s="333"/>
      <c r="N435" s="333"/>
      <c r="O435" s="333"/>
      <c r="P435" s="333"/>
      <c r="Q435" s="333"/>
      <c r="R435" s="333"/>
      <c r="S435" s="333"/>
      <c r="T435" s="333"/>
      <c r="U435" s="333"/>
      <c r="V435" s="333"/>
    </row>
    <row r="436" spans="1:22" ht="13.2">
      <c r="A436" s="332"/>
      <c r="B436" s="333"/>
      <c r="C436" s="334"/>
      <c r="D436" s="398"/>
      <c r="E436" s="398"/>
      <c r="F436" s="399"/>
      <c r="G436" s="332"/>
      <c r="H436" s="370"/>
      <c r="I436" s="332"/>
      <c r="J436" s="332"/>
      <c r="K436" s="332"/>
      <c r="L436" s="333"/>
      <c r="M436" s="333"/>
      <c r="N436" s="333"/>
      <c r="O436" s="333"/>
      <c r="P436" s="333"/>
      <c r="Q436" s="333"/>
      <c r="R436" s="333"/>
      <c r="S436" s="333"/>
      <c r="T436" s="333"/>
      <c r="U436" s="333"/>
      <c r="V436" s="333"/>
    </row>
    <row r="437" spans="1:22" ht="13.2">
      <c r="A437" s="332"/>
      <c r="B437" s="333"/>
      <c r="C437" s="334"/>
      <c r="D437" s="398"/>
      <c r="E437" s="398"/>
      <c r="F437" s="399"/>
      <c r="G437" s="332"/>
      <c r="H437" s="370"/>
      <c r="I437" s="332"/>
      <c r="J437" s="332"/>
      <c r="K437" s="332"/>
      <c r="L437" s="333"/>
      <c r="M437" s="333"/>
      <c r="N437" s="333"/>
      <c r="O437" s="333"/>
      <c r="P437" s="333"/>
      <c r="Q437" s="333"/>
      <c r="R437" s="333"/>
      <c r="S437" s="333"/>
      <c r="T437" s="333"/>
      <c r="U437" s="333"/>
      <c r="V437" s="333"/>
    </row>
    <row r="438" spans="1:22" ht="13.2">
      <c r="A438" s="332"/>
      <c r="B438" s="333"/>
      <c r="C438" s="334"/>
      <c r="D438" s="398"/>
      <c r="E438" s="398"/>
      <c r="F438" s="399"/>
      <c r="G438" s="332"/>
      <c r="H438" s="370"/>
      <c r="I438" s="332"/>
      <c r="J438" s="332"/>
      <c r="K438" s="332"/>
      <c r="L438" s="333"/>
      <c r="M438" s="333"/>
      <c r="N438" s="333"/>
      <c r="O438" s="333"/>
      <c r="P438" s="333"/>
      <c r="Q438" s="333"/>
      <c r="R438" s="333"/>
      <c r="S438" s="333"/>
      <c r="T438" s="333"/>
      <c r="U438" s="333"/>
      <c r="V438" s="333"/>
    </row>
    <row r="439" spans="1:22" ht="13.2">
      <c r="A439" s="332"/>
      <c r="B439" s="333"/>
      <c r="C439" s="334"/>
      <c r="D439" s="398"/>
      <c r="E439" s="398"/>
      <c r="F439" s="399"/>
      <c r="G439" s="332"/>
      <c r="H439" s="370"/>
      <c r="I439" s="332"/>
      <c r="J439" s="332"/>
      <c r="K439" s="332"/>
      <c r="L439" s="333"/>
      <c r="M439" s="333"/>
      <c r="N439" s="333"/>
      <c r="O439" s="333"/>
      <c r="P439" s="333"/>
      <c r="Q439" s="333"/>
      <c r="R439" s="333"/>
      <c r="S439" s="333"/>
      <c r="T439" s="333"/>
      <c r="U439" s="333"/>
      <c r="V439" s="333"/>
    </row>
    <row r="440" spans="1:22" ht="13.2">
      <c r="A440" s="332"/>
      <c r="B440" s="333"/>
      <c r="C440" s="334"/>
      <c r="D440" s="398"/>
      <c r="E440" s="398"/>
      <c r="F440" s="399"/>
      <c r="G440" s="332"/>
      <c r="H440" s="370"/>
      <c r="I440" s="332"/>
      <c r="J440" s="332"/>
      <c r="K440" s="332"/>
      <c r="L440" s="333"/>
      <c r="M440" s="333"/>
      <c r="N440" s="333"/>
      <c r="O440" s="333"/>
      <c r="P440" s="333"/>
      <c r="Q440" s="333"/>
      <c r="R440" s="333"/>
      <c r="S440" s="333"/>
      <c r="T440" s="333"/>
      <c r="U440" s="333"/>
      <c r="V440" s="333"/>
    </row>
    <row r="441" spans="1:22" ht="13.2">
      <c r="A441" s="332"/>
      <c r="B441" s="333"/>
      <c r="C441" s="334"/>
      <c r="D441" s="398"/>
      <c r="E441" s="398"/>
      <c r="F441" s="399"/>
      <c r="G441" s="332"/>
      <c r="H441" s="370"/>
      <c r="I441" s="332"/>
      <c r="J441" s="332"/>
      <c r="K441" s="332"/>
      <c r="L441" s="333"/>
      <c r="M441" s="333"/>
      <c r="N441" s="333"/>
      <c r="O441" s="333"/>
      <c r="P441" s="333"/>
      <c r="Q441" s="333"/>
      <c r="R441" s="333"/>
      <c r="S441" s="333"/>
      <c r="T441" s="333"/>
      <c r="U441" s="333"/>
      <c r="V441" s="333"/>
    </row>
    <row r="442" spans="1:22" ht="13.2">
      <c r="A442" s="332"/>
      <c r="B442" s="333"/>
      <c r="C442" s="334"/>
      <c r="D442" s="398"/>
      <c r="E442" s="398"/>
      <c r="F442" s="399"/>
      <c r="G442" s="332"/>
      <c r="H442" s="370"/>
      <c r="I442" s="332"/>
      <c r="J442" s="332"/>
      <c r="K442" s="332"/>
      <c r="L442" s="333"/>
      <c r="M442" s="333"/>
      <c r="N442" s="333"/>
      <c r="O442" s="333"/>
      <c r="P442" s="333"/>
      <c r="Q442" s="333"/>
      <c r="R442" s="333"/>
      <c r="S442" s="333"/>
      <c r="T442" s="333"/>
      <c r="U442" s="333"/>
      <c r="V442" s="333"/>
    </row>
    <row r="443" spans="1:22" ht="13.2">
      <c r="A443" s="332"/>
      <c r="B443" s="333"/>
      <c r="C443" s="334"/>
      <c r="D443" s="398"/>
      <c r="E443" s="398"/>
      <c r="F443" s="399"/>
      <c r="G443" s="332"/>
      <c r="H443" s="370"/>
      <c r="I443" s="332"/>
      <c r="J443" s="332"/>
      <c r="K443" s="332"/>
      <c r="L443" s="333"/>
      <c r="M443" s="333"/>
      <c r="N443" s="333"/>
      <c r="O443" s="333"/>
      <c r="P443" s="333"/>
      <c r="Q443" s="333"/>
      <c r="R443" s="333"/>
      <c r="S443" s="333"/>
      <c r="T443" s="333"/>
      <c r="U443" s="333"/>
      <c r="V443" s="333"/>
    </row>
    <row r="444" spans="1:22" ht="13.2">
      <c r="A444" s="332"/>
      <c r="B444" s="333"/>
      <c r="C444" s="334"/>
      <c r="D444" s="398"/>
      <c r="E444" s="398"/>
      <c r="F444" s="399"/>
      <c r="G444" s="332"/>
      <c r="H444" s="370"/>
      <c r="I444" s="332"/>
      <c r="J444" s="332"/>
      <c r="K444" s="332"/>
      <c r="L444" s="333"/>
      <c r="M444" s="333"/>
      <c r="N444" s="333"/>
      <c r="O444" s="333"/>
      <c r="P444" s="333"/>
      <c r="Q444" s="333"/>
      <c r="R444" s="333"/>
      <c r="S444" s="333"/>
      <c r="T444" s="333"/>
      <c r="U444" s="333"/>
      <c r="V444" s="333"/>
    </row>
    <row r="445" spans="1:22" ht="13.2">
      <c r="A445" s="332"/>
      <c r="B445" s="333"/>
      <c r="C445" s="334"/>
      <c r="D445" s="398"/>
      <c r="E445" s="398"/>
      <c r="F445" s="399"/>
      <c r="G445" s="332"/>
      <c r="H445" s="370"/>
      <c r="I445" s="332"/>
      <c r="J445" s="332"/>
      <c r="K445" s="332"/>
      <c r="L445" s="333"/>
      <c r="M445" s="333"/>
      <c r="N445" s="333"/>
      <c r="O445" s="333"/>
      <c r="P445" s="333"/>
      <c r="Q445" s="333"/>
      <c r="R445" s="333"/>
      <c r="S445" s="333"/>
      <c r="T445" s="333"/>
      <c r="U445" s="333"/>
      <c r="V445" s="333"/>
    </row>
    <row r="446" spans="1:22" ht="13.2">
      <c r="A446" s="332"/>
      <c r="B446" s="333"/>
      <c r="C446" s="334"/>
      <c r="D446" s="398"/>
      <c r="E446" s="398"/>
      <c r="F446" s="399"/>
      <c r="G446" s="332"/>
      <c r="H446" s="370"/>
      <c r="I446" s="332"/>
      <c r="J446" s="332"/>
      <c r="K446" s="332"/>
      <c r="L446" s="333"/>
      <c r="M446" s="333"/>
      <c r="N446" s="333"/>
      <c r="O446" s="333"/>
      <c r="P446" s="333"/>
      <c r="Q446" s="333"/>
      <c r="R446" s="333"/>
      <c r="S446" s="333"/>
      <c r="T446" s="333"/>
      <c r="U446" s="333"/>
      <c r="V446" s="333"/>
    </row>
    <row r="447" spans="1:22" ht="13.2">
      <c r="A447" s="332"/>
      <c r="B447" s="333"/>
      <c r="C447" s="334"/>
      <c r="D447" s="398"/>
      <c r="E447" s="398"/>
      <c r="F447" s="399"/>
      <c r="G447" s="332"/>
      <c r="H447" s="370"/>
      <c r="I447" s="332"/>
      <c r="J447" s="332"/>
      <c r="K447" s="332"/>
      <c r="L447" s="333"/>
      <c r="M447" s="333"/>
      <c r="N447" s="333"/>
      <c r="O447" s="333"/>
      <c r="P447" s="333"/>
      <c r="Q447" s="333"/>
      <c r="R447" s="333"/>
      <c r="S447" s="333"/>
      <c r="T447" s="333"/>
      <c r="U447" s="333"/>
      <c r="V447" s="333"/>
    </row>
    <row r="448" spans="1:22" ht="13.2">
      <c r="A448" s="332"/>
      <c r="B448" s="333"/>
      <c r="C448" s="334"/>
      <c r="D448" s="398"/>
      <c r="E448" s="398"/>
      <c r="F448" s="399"/>
      <c r="G448" s="332"/>
      <c r="H448" s="370"/>
      <c r="I448" s="332"/>
      <c r="J448" s="332"/>
      <c r="K448" s="332"/>
      <c r="L448" s="333"/>
      <c r="M448" s="333"/>
      <c r="N448" s="333"/>
      <c r="O448" s="333"/>
      <c r="P448" s="333"/>
      <c r="Q448" s="333"/>
      <c r="R448" s="333"/>
      <c r="S448" s="333"/>
      <c r="T448" s="333"/>
      <c r="U448" s="333"/>
      <c r="V448" s="333"/>
    </row>
    <row r="449" spans="1:22" ht="13.2">
      <c r="A449" s="332"/>
      <c r="B449" s="333"/>
      <c r="C449" s="334"/>
      <c r="D449" s="398"/>
      <c r="E449" s="398"/>
      <c r="F449" s="399"/>
      <c r="G449" s="332"/>
      <c r="H449" s="370"/>
      <c r="I449" s="332"/>
      <c r="J449" s="332"/>
      <c r="K449" s="332"/>
      <c r="L449" s="333"/>
      <c r="M449" s="333"/>
      <c r="N449" s="333"/>
      <c r="O449" s="333"/>
      <c r="P449" s="333"/>
      <c r="Q449" s="333"/>
      <c r="R449" s="333"/>
      <c r="S449" s="333"/>
      <c r="T449" s="333"/>
      <c r="U449" s="333"/>
      <c r="V449" s="333"/>
    </row>
    <row r="450" spans="1:22" ht="13.2">
      <c r="A450" s="332"/>
      <c r="B450" s="333"/>
      <c r="C450" s="334"/>
      <c r="D450" s="398"/>
      <c r="E450" s="398"/>
      <c r="F450" s="399"/>
      <c r="G450" s="332"/>
      <c r="H450" s="370"/>
      <c r="I450" s="332"/>
      <c r="J450" s="332"/>
      <c r="K450" s="332"/>
      <c r="L450" s="333"/>
      <c r="M450" s="333"/>
      <c r="N450" s="333"/>
      <c r="O450" s="333"/>
      <c r="P450" s="333"/>
      <c r="Q450" s="333"/>
      <c r="R450" s="333"/>
      <c r="S450" s="333"/>
      <c r="T450" s="333"/>
      <c r="U450" s="333"/>
      <c r="V450" s="333"/>
    </row>
    <row r="451" spans="1:22" ht="13.2">
      <c r="A451" s="332"/>
      <c r="B451" s="333"/>
      <c r="C451" s="334"/>
      <c r="D451" s="398"/>
      <c r="E451" s="398"/>
      <c r="F451" s="399"/>
      <c r="G451" s="332"/>
      <c r="H451" s="370"/>
      <c r="I451" s="332"/>
      <c r="J451" s="332"/>
      <c r="K451" s="332"/>
      <c r="L451" s="333"/>
      <c r="M451" s="333"/>
      <c r="N451" s="333"/>
      <c r="O451" s="333"/>
      <c r="P451" s="333"/>
      <c r="Q451" s="333"/>
      <c r="R451" s="333"/>
      <c r="S451" s="333"/>
      <c r="T451" s="333"/>
      <c r="U451" s="333"/>
      <c r="V451" s="333"/>
    </row>
    <row r="452" spans="1:22" ht="13.2">
      <c r="A452" s="332"/>
      <c r="B452" s="333"/>
      <c r="C452" s="334"/>
      <c r="D452" s="398"/>
      <c r="E452" s="398"/>
      <c r="F452" s="399"/>
      <c r="G452" s="332"/>
      <c r="H452" s="370"/>
      <c r="I452" s="332"/>
      <c r="J452" s="332"/>
      <c r="K452" s="332"/>
      <c r="L452" s="333"/>
      <c r="M452" s="333"/>
      <c r="N452" s="333"/>
      <c r="O452" s="333"/>
      <c r="P452" s="333"/>
      <c r="Q452" s="333"/>
      <c r="R452" s="333"/>
      <c r="S452" s="333"/>
      <c r="T452" s="333"/>
      <c r="U452" s="333"/>
      <c r="V452" s="333"/>
    </row>
    <row r="453" spans="1:22" ht="13.2">
      <c r="A453" s="332"/>
      <c r="B453" s="333"/>
      <c r="C453" s="334"/>
      <c r="D453" s="398"/>
      <c r="E453" s="398"/>
      <c r="F453" s="399"/>
      <c r="G453" s="332"/>
      <c r="H453" s="370"/>
      <c r="I453" s="332"/>
      <c r="J453" s="332"/>
      <c r="K453" s="332"/>
      <c r="L453" s="333"/>
      <c r="M453" s="333"/>
      <c r="N453" s="333"/>
      <c r="O453" s="333"/>
      <c r="P453" s="333"/>
      <c r="Q453" s="333"/>
      <c r="R453" s="333"/>
      <c r="S453" s="333"/>
      <c r="T453" s="333"/>
      <c r="U453" s="333"/>
      <c r="V453" s="333"/>
    </row>
    <row r="454" spans="1:22" ht="13.2">
      <c r="A454" s="332"/>
      <c r="B454" s="333"/>
      <c r="C454" s="334"/>
      <c r="D454" s="398"/>
      <c r="E454" s="398"/>
      <c r="F454" s="399"/>
      <c r="G454" s="332"/>
      <c r="H454" s="370"/>
      <c r="I454" s="332"/>
      <c r="J454" s="332"/>
      <c r="K454" s="332"/>
      <c r="L454" s="333"/>
      <c r="M454" s="333"/>
      <c r="N454" s="333"/>
      <c r="O454" s="333"/>
      <c r="P454" s="333"/>
      <c r="Q454" s="333"/>
      <c r="R454" s="333"/>
      <c r="S454" s="333"/>
      <c r="T454" s="333"/>
      <c r="U454" s="333"/>
      <c r="V454" s="333"/>
    </row>
    <row r="455" spans="1:22" ht="13.2">
      <c r="A455" s="332"/>
      <c r="B455" s="333"/>
      <c r="C455" s="334"/>
      <c r="D455" s="398"/>
      <c r="E455" s="398"/>
      <c r="F455" s="399"/>
      <c r="G455" s="332"/>
      <c r="H455" s="370"/>
      <c r="I455" s="332"/>
      <c r="J455" s="332"/>
      <c r="K455" s="332"/>
      <c r="L455" s="333"/>
      <c r="M455" s="333"/>
      <c r="N455" s="333"/>
      <c r="O455" s="333"/>
      <c r="P455" s="333"/>
      <c r="Q455" s="333"/>
      <c r="R455" s="333"/>
      <c r="S455" s="333"/>
      <c r="T455" s="333"/>
      <c r="U455" s="333"/>
      <c r="V455" s="333"/>
    </row>
    <row r="456" spans="1:22" ht="13.2">
      <c r="A456" s="332"/>
      <c r="B456" s="333"/>
      <c r="C456" s="334"/>
      <c r="D456" s="398"/>
      <c r="E456" s="398"/>
      <c r="F456" s="399"/>
      <c r="G456" s="332"/>
      <c r="H456" s="370"/>
      <c r="I456" s="332"/>
      <c r="J456" s="332"/>
      <c r="K456" s="332"/>
      <c r="L456" s="333"/>
      <c r="M456" s="333"/>
      <c r="N456" s="333"/>
      <c r="O456" s="333"/>
      <c r="P456" s="333"/>
      <c r="Q456" s="333"/>
      <c r="R456" s="333"/>
      <c r="S456" s="333"/>
      <c r="T456" s="333"/>
      <c r="U456" s="333"/>
      <c r="V456" s="333"/>
    </row>
    <row r="457" spans="1:22" ht="13.2">
      <c r="A457" s="332"/>
      <c r="B457" s="333"/>
      <c r="C457" s="334"/>
      <c r="D457" s="398"/>
      <c r="E457" s="398"/>
      <c r="F457" s="399"/>
      <c r="G457" s="332"/>
      <c r="H457" s="370"/>
      <c r="I457" s="332"/>
      <c r="J457" s="332"/>
      <c r="K457" s="332"/>
      <c r="L457" s="333"/>
      <c r="M457" s="333"/>
      <c r="N457" s="333"/>
      <c r="O457" s="333"/>
      <c r="P457" s="333"/>
      <c r="Q457" s="333"/>
      <c r="R457" s="333"/>
      <c r="S457" s="333"/>
      <c r="T457" s="333"/>
      <c r="U457" s="333"/>
      <c r="V457" s="333"/>
    </row>
    <row r="458" spans="1:22" ht="13.2">
      <c r="A458" s="332"/>
      <c r="B458" s="333"/>
      <c r="C458" s="334"/>
      <c r="D458" s="398"/>
      <c r="E458" s="398"/>
      <c r="F458" s="399"/>
      <c r="G458" s="332"/>
      <c r="H458" s="370"/>
      <c r="I458" s="332"/>
      <c r="J458" s="332"/>
      <c r="K458" s="332"/>
      <c r="L458" s="333"/>
      <c r="M458" s="333"/>
      <c r="N458" s="333"/>
      <c r="O458" s="333"/>
      <c r="P458" s="333"/>
      <c r="Q458" s="333"/>
      <c r="R458" s="333"/>
      <c r="S458" s="333"/>
      <c r="T458" s="333"/>
      <c r="U458" s="333"/>
      <c r="V458" s="333"/>
    </row>
    <row r="459" spans="1:22" ht="13.2">
      <c r="A459" s="332"/>
      <c r="B459" s="333"/>
      <c r="C459" s="334"/>
      <c r="D459" s="398"/>
      <c r="E459" s="398"/>
      <c r="F459" s="399"/>
      <c r="G459" s="332"/>
      <c r="H459" s="370"/>
      <c r="I459" s="332"/>
      <c r="J459" s="332"/>
      <c r="K459" s="332"/>
      <c r="L459" s="333"/>
      <c r="M459" s="333"/>
      <c r="N459" s="333"/>
      <c r="O459" s="333"/>
      <c r="P459" s="333"/>
      <c r="Q459" s="333"/>
      <c r="R459" s="333"/>
      <c r="S459" s="333"/>
      <c r="T459" s="333"/>
      <c r="U459" s="333"/>
      <c r="V459" s="333"/>
    </row>
    <row r="460" spans="1:22" ht="13.2">
      <c r="A460" s="332"/>
      <c r="B460" s="333"/>
      <c r="C460" s="334"/>
      <c r="D460" s="398"/>
      <c r="E460" s="398"/>
      <c r="F460" s="399"/>
      <c r="G460" s="332"/>
      <c r="H460" s="370"/>
      <c r="I460" s="332"/>
      <c r="J460" s="332"/>
      <c r="K460" s="332"/>
      <c r="L460" s="333"/>
      <c r="M460" s="333"/>
      <c r="N460" s="333"/>
      <c r="O460" s="333"/>
      <c r="P460" s="333"/>
      <c r="Q460" s="333"/>
      <c r="R460" s="333"/>
      <c r="S460" s="333"/>
      <c r="T460" s="333"/>
      <c r="U460" s="333"/>
      <c r="V460" s="333"/>
    </row>
    <row r="461" spans="1:22" ht="13.2">
      <c r="A461" s="332"/>
      <c r="B461" s="333"/>
      <c r="C461" s="334"/>
      <c r="D461" s="398"/>
      <c r="E461" s="398"/>
      <c r="F461" s="399"/>
      <c r="G461" s="332"/>
      <c r="H461" s="370"/>
      <c r="I461" s="332"/>
      <c r="J461" s="332"/>
      <c r="K461" s="332"/>
      <c r="L461" s="333"/>
      <c r="M461" s="333"/>
      <c r="N461" s="333"/>
      <c r="O461" s="333"/>
      <c r="P461" s="333"/>
      <c r="Q461" s="333"/>
      <c r="R461" s="333"/>
      <c r="S461" s="333"/>
      <c r="T461" s="333"/>
      <c r="U461" s="333"/>
      <c r="V461" s="333"/>
    </row>
    <row r="462" spans="1:22" ht="13.2">
      <c r="A462" s="332"/>
      <c r="B462" s="333"/>
      <c r="C462" s="334"/>
      <c r="D462" s="398"/>
      <c r="E462" s="398"/>
      <c r="F462" s="399"/>
      <c r="G462" s="332"/>
      <c r="H462" s="370"/>
      <c r="I462" s="332"/>
      <c r="J462" s="332"/>
      <c r="K462" s="332"/>
      <c r="L462" s="333"/>
      <c r="M462" s="333"/>
      <c r="N462" s="333"/>
      <c r="O462" s="333"/>
      <c r="P462" s="333"/>
      <c r="Q462" s="333"/>
      <c r="R462" s="333"/>
      <c r="S462" s="333"/>
      <c r="T462" s="333"/>
      <c r="U462" s="333"/>
      <c r="V462" s="333"/>
    </row>
    <row r="463" spans="1:22" ht="13.2">
      <c r="A463" s="332"/>
      <c r="B463" s="333"/>
      <c r="C463" s="334"/>
      <c r="D463" s="398"/>
      <c r="E463" s="398"/>
      <c r="F463" s="399"/>
      <c r="G463" s="332"/>
      <c r="H463" s="370"/>
      <c r="I463" s="332"/>
      <c r="J463" s="332"/>
      <c r="K463" s="332"/>
      <c r="L463" s="333"/>
      <c r="M463" s="333"/>
      <c r="N463" s="333"/>
      <c r="O463" s="333"/>
      <c r="P463" s="333"/>
      <c r="Q463" s="333"/>
      <c r="R463" s="333"/>
      <c r="S463" s="333"/>
      <c r="T463" s="333"/>
      <c r="U463" s="333"/>
      <c r="V463" s="333"/>
    </row>
    <row r="464" spans="1:22" ht="13.2">
      <c r="A464" s="332"/>
      <c r="B464" s="333"/>
      <c r="C464" s="334"/>
      <c r="D464" s="398"/>
      <c r="E464" s="398"/>
      <c r="F464" s="399"/>
      <c r="G464" s="332"/>
      <c r="H464" s="370"/>
      <c r="I464" s="332"/>
      <c r="J464" s="332"/>
      <c r="K464" s="332"/>
      <c r="L464" s="333"/>
      <c r="M464" s="333"/>
      <c r="N464" s="333"/>
      <c r="O464" s="333"/>
      <c r="P464" s="333"/>
      <c r="Q464" s="333"/>
      <c r="R464" s="333"/>
      <c r="S464" s="333"/>
      <c r="T464" s="333"/>
      <c r="U464" s="333"/>
      <c r="V464" s="333"/>
    </row>
    <row r="465" spans="1:22" ht="13.2">
      <c r="A465" s="332"/>
      <c r="B465" s="333"/>
      <c r="C465" s="334"/>
      <c r="D465" s="398"/>
      <c r="E465" s="398"/>
      <c r="F465" s="399"/>
      <c r="G465" s="332"/>
      <c r="H465" s="370"/>
      <c r="I465" s="332"/>
      <c r="J465" s="332"/>
      <c r="K465" s="332"/>
      <c r="L465" s="333"/>
      <c r="M465" s="333"/>
      <c r="N465" s="333"/>
      <c r="O465" s="333"/>
      <c r="P465" s="333"/>
      <c r="Q465" s="333"/>
      <c r="R465" s="333"/>
      <c r="S465" s="333"/>
      <c r="T465" s="333"/>
      <c r="U465" s="333"/>
      <c r="V465" s="333"/>
    </row>
    <row r="466" spans="1:22" ht="13.2">
      <c r="A466" s="332"/>
      <c r="B466" s="333"/>
      <c r="C466" s="334"/>
      <c r="D466" s="398"/>
      <c r="E466" s="398"/>
      <c r="F466" s="399"/>
      <c r="G466" s="332"/>
      <c r="H466" s="370"/>
      <c r="I466" s="332"/>
      <c r="J466" s="332"/>
      <c r="K466" s="332"/>
      <c r="L466" s="333"/>
      <c r="M466" s="333"/>
      <c r="N466" s="333"/>
      <c r="O466" s="333"/>
      <c r="P466" s="333"/>
      <c r="Q466" s="333"/>
      <c r="R466" s="333"/>
      <c r="S466" s="333"/>
      <c r="T466" s="333"/>
      <c r="U466" s="333"/>
      <c r="V466" s="333"/>
    </row>
    <row r="467" spans="1:22" ht="13.2">
      <c r="A467" s="332"/>
      <c r="B467" s="333"/>
      <c r="C467" s="334"/>
      <c r="D467" s="398"/>
      <c r="E467" s="398"/>
      <c r="F467" s="399"/>
      <c r="G467" s="332"/>
      <c r="H467" s="370"/>
      <c r="I467" s="332"/>
      <c r="J467" s="332"/>
      <c r="K467" s="332"/>
      <c r="L467" s="333"/>
      <c r="M467" s="333"/>
      <c r="N467" s="333"/>
      <c r="O467" s="333"/>
      <c r="P467" s="333"/>
      <c r="Q467" s="333"/>
      <c r="R467" s="333"/>
      <c r="S467" s="333"/>
      <c r="T467" s="333"/>
      <c r="U467" s="333"/>
      <c r="V467" s="333"/>
    </row>
    <row r="468" spans="1:22" ht="13.2">
      <c r="A468" s="332"/>
      <c r="B468" s="333"/>
      <c r="C468" s="334"/>
      <c r="D468" s="398"/>
      <c r="E468" s="398"/>
      <c r="F468" s="399"/>
      <c r="G468" s="332"/>
      <c r="H468" s="370"/>
      <c r="I468" s="332"/>
      <c r="J468" s="332"/>
      <c r="K468" s="332"/>
      <c r="L468" s="333"/>
      <c r="M468" s="333"/>
      <c r="N468" s="333"/>
      <c r="O468" s="333"/>
      <c r="P468" s="333"/>
      <c r="Q468" s="333"/>
      <c r="R468" s="333"/>
      <c r="S468" s="333"/>
      <c r="T468" s="333"/>
      <c r="U468" s="333"/>
      <c r="V468" s="333"/>
    </row>
    <row r="469" spans="1:22" ht="13.2">
      <c r="A469" s="332"/>
      <c r="B469" s="333"/>
      <c r="C469" s="334"/>
      <c r="D469" s="398"/>
      <c r="E469" s="398"/>
      <c r="F469" s="399"/>
      <c r="G469" s="332"/>
      <c r="H469" s="370"/>
      <c r="I469" s="332"/>
      <c r="J469" s="332"/>
      <c r="K469" s="332"/>
      <c r="L469" s="333"/>
      <c r="M469" s="333"/>
      <c r="N469" s="333"/>
      <c r="O469" s="333"/>
      <c r="P469" s="333"/>
      <c r="Q469" s="333"/>
      <c r="R469" s="333"/>
      <c r="S469" s="333"/>
      <c r="T469" s="333"/>
      <c r="U469" s="333"/>
      <c r="V469" s="333"/>
    </row>
    <row r="470" spans="1:22" ht="13.2">
      <c r="A470" s="332"/>
      <c r="B470" s="333"/>
      <c r="C470" s="334"/>
      <c r="D470" s="398"/>
      <c r="E470" s="398"/>
      <c r="F470" s="399"/>
      <c r="G470" s="332"/>
      <c r="H470" s="370"/>
      <c r="I470" s="332"/>
      <c r="J470" s="332"/>
      <c r="K470" s="332"/>
      <c r="L470" s="333"/>
      <c r="M470" s="333"/>
      <c r="N470" s="333"/>
      <c r="O470" s="333"/>
      <c r="P470" s="333"/>
      <c r="Q470" s="333"/>
      <c r="R470" s="333"/>
      <c r="S470" s="333"/>
      <c r="T470" s="333"/>
      <c r="U470" s="333"/>
      <c r="V470" s="333"/>
    </row>
    <row r="471" spans="1:22" ht="13.2">
      <c r="A471" s="332"/>
      <c r="B471" s="333"/>
      <c r="C471" s="334"/>
      <c r="D471" s="398"/>
      <c r="E471" s="398"/>
      <c r="F471" s="399"/>
      <c r="G471" s="332"/>
      <c r="H471" s="370"/>
      <c r="I471" s="332"/>
      <c r="J471" s="332"/>
      <c r="K471" s="332"/>
      <c r="L471" s="333"/>
      <c r="M471" s="333"/>
      <c r="N471" s="333"/>
      <c r="O471" s="333"/>
      <c r="P471" s="333"/>
      <c r="Q471" s="333"/>
      <c r="R471" s="333"/>
      <c r="S471" s="333"/>
      <c r="T471" s="333"/>
      <c r="U471" s="333"/>
      <c r="V471" s="333"/>
    </row>
    <row r="472" spans="1:22" ht="13.2">
      <c r="A472" s="332"/>
      <c r="B472" s="333"/>
      <c r="C472" s="334"/>
      <c r="D472" s="398"/>
      <c r="E472" s="398"/>
      <c r="F472" s="399"/>
      <c r="G472" s="332"/>
      <c r="H472" s="370"/>
      <c r="I472" s="332"/>
      <c r="J472" s="332"/>
      <c r="K472" s="332"/>
      <c r="L472" s="333"/>
      <c r="M472" s="333"/>
      <c r="N472" s="333"/>
      <c r="O472" s="333"/>
      <c r="P472" s="333"/>
      <c r="Q472" s="333"/>
      <c r="R472" s="333"/>
      <c r="S472" s="333"/>
      <c r="T472" s="333"/>
      <c r="U472" s="333"/>
      <c r="V472" s="333"/>
    </row>
    <row r="473" spans="1:22" ht="13.2">
      <c r="A473" s="332"/>
      <c r="B473" s="333"/>
      <c r="C473" s="334"/>
      <c r="D473" s="398"/>
      <c r="E473" s="398"/>
      <c r="F473" s="399"/>
      <c r="G473" s="332"/>
      <c r="H473" s="370"/>
      <c r="I473" s="332"/>
      <c r="J473" s="332"/>
      <c r="K473" s="332"/>
      <c r="L473" s="333"/>
      <c r="M473" s="333"/>
      <c r="N473" s="333"/>
      <c r="O473" s="333"/>
      <c r="P473" s="333"/>
      <c r="Q473" s="333"/>
      <c r="R473" s="333"/>
      <c r="S473" s="333"/>
      <c r="T473" s="333"/>
      <c r="U473" s="333"/>
      <c r="V473" s="333"/>
    </row>
    <row r="474" spans="1:22" ht="13.2">
      <c r="A474" s="332"/>
      <c r="B474" s="333"/>
      <c r="C474" s="334"/>
      <c r="D474" s="398"/>
      <c r="E474" s="398"/>
      <c r="F474" s="399"/>
      <c r="G474" s="332"/>
      <c r="H474" s="370"/>
      <c r="I474" s="332"/>
      <c r="J474" s="332"/>
      <c r="K474" s="332"/>
      <c r="L474" s="333"/>
      <c r="M474" s="333"/>
      <c r="N474" s="333"/>
      <c r="O474" s="333"/>
      <c r="P474" s="333"/>
      <c r="Q474" s="333"/>
      <c r="R474" s="333"/>
      <c r="S474" s="333"/>
      <c r="T474" s="333"/>
      <c r="U474" s="333"/>
      <c r="V474" s="333"/>
    </row>
    <row r="475" spans="1:22" ht="13.2">
      <c r="A475" s="332"/>
      <c r="B475" s="333"/>
      <c r="C475" s="334"/>
      <c r="D475" s="398"/>
      <c r="E475" s="398"/>
      <c r="F475" s="399"/>
      <c r="G475" s="332"/>
      <c r="H475" s="370"/>
      <c r="I475" s="332"/>
      <c r="J475" s="332"/>
      <c r="K475" s="332"/>
      <c r="L475" s="333"/>
      <c r="M475" s="333"/>
      <c r="N475" s="333"/>
      <c r="O475" s="333"/>
      <c r="P475" s="333"/>
      <c r="Q475" s="333"/>
      <c r="R475" s="333"/>
      <c r="S475" s="333"/>
      <c r="T475" s="333"/>
      <c r="U475" s="333"/>
      <c r="V475" s="333"/>
    </row>
    <row r="476" spans="1:22" ht="13.2">
      <c r="A476" s="332"/>
      <c r="B476" s="333"/>
      <c r="C476" s="334"/>
      <c r="D476" s="398"/>
      <c r="E476" s="398"/>
      <c r="F476" s="399"/>
      <c r="G476" s="332"/>
      <c r="H476" s="370"/>
      <c r="I476" s="332"/>
      <c r="J476" s="332"/>
      <c r="K476" s="332"/>
      <c r="L476" s="333"/>
      <c r="M476" s="333"/>
      <c r="N476" s="333"/>
      <c r="O476" s="333"/>
      <c r="P476" s="333"/>
      <c r="Q476" s="333"/>
      <c r="R476" s="333"/>
      <c r="S476" s="333"/>
      <c r="T476" s="333"/>
      <c r="U476" s="333"/>
      <c r="V476" s="333"/>
    </row>
    <row r="477" spans="1:22" ht="13.2">
      <c r="A477" s="332"/>
      <c r="B477" s="333"/>
      <c r="C477" s="334"/>
      <c r="D477" s="398"/>
      <c r="E477" s="398"/>
      <c r="F477" s="399"/>
      <c r="G477" s="332"/>
      <c r="H477" s="370"/>
      <c r="I477" s="332"/>
      <c r="J477" s="332"/>
      <c r="K477" s="332"/>
      <c r="L477" s="333"/>
      <c r="M477" s="333"/>
      <c r="N477" s="333"/>
      <c r="O477" s="333"/>
      <c r="P477" s="333"/>
      <c r="Q477" s="333"/>
      <c r="R477" s="333"/>
      <c r="S477" s="333"/>
      <c r="T477" s="333"/>
      <c r="U477" s="333"/>
      <c r="V477" s="333"/>
    </row>
    <row r="478" spans="1:22" ht="13.2">
      <c r="A478" s="332"/>
      <c r="B478" s="333"/>
      <c r="C478" s="334"/>
      <c r="D478" s="398"/>
      <c r="E478" s="398"/>
      <c r="F478" s="399"/>
      <c r="G478" s="332"/>
      <c r="H478" s="370"/>
      <c r="I478" s="332"/>
      <c r="J478" s="332"/>
      <c r="K478" s="332"/>
      <c r="L478" s="333"/>
      <c r="M478" s="333"/>
      <c r="N478" s="333"/>
      <c r="O478" s="333"/>
      <c r="P478" s="333"/>
      <c r="Q478" s="333"/>
      <c r="R478" s="333"/>
      <c r="S478" s="333"/>
      <c r="T478" s="333"/>
      <c r="U478" s="333"/>
      <c r="V478" s="333"/>
    </row>
    <row r="479" spans="1:22" ht="13.2">
      <c r="A479" s="332"/>
      <c r="B479" s="333"/>
      <c r="C479" s="334"/>
      <c r="D479" s="398"/>
      <c r="E479" s="398"/>
      <c r="F479" s="399"/>
      <c r="G479" s="332"/>
      <c r="H479" s="370"/>
      <c r="I479" s="332"/>
      <c r="J479" s="332"/>
      <c r="K479" s="332"/>
      <c r="L479" s="333"/>
      <c r="M479" s="333"/>
      <c r="N479" s="333"/>
      <c r="O479" s="333"/>
      <c r="P479" s="333"/>
      <c r="Q479" s="333"/>
      <c r="R479" s="333"/>
      <c r="S479" s="333"/>
      <c r="T479" s="333"/>
      <c r="U479" s="333"/>
      <c r="V479" s="333"/>
    </row>
    <row r="480" spans="1:22" ht="13.2">
      <c r="A480" s="332"/>
      <c r="B480" s="333"/>
      <c r="C480" s="334"/>
      <c r="D480" s="398"/>
      <c r="E480" s="398"/>
      <c r="F480" s="399"/>
      <c r="G480" s="332"/>
      <c r="H480" s="370"/>
      <c r="I480" s="332"/>
      <c r="J480" s="332"/>
      <c r="K480" s="332"/>
      <c r="L480" s="333"/>
      <c r="M480" s="333"/>
      <c r="N480" s="333"/>
      <c r="O480" s="333"/>
      <c r="P480" s="333"/>
      <c r="Q480" s="333"/>
      <c r="R480" s="333"/>
      <c r="S480" s="333"/>
      <c r="T480" s="333"/>
      <c r="U480" s="333"/>
      <c r="V480" s="333"/>
    </row>
    <row r="481" spans="1:22" ht="13.2">
      <c r="A481" s="332"/>
      <c r="B481" s="333"/>
      <c r="C481" s="334"/>
      <c r="D481" s="398"/>
      <c r="E481" s="398"/>
      <c r="F481" s="399"/>
      <c r="G481" s="332"/>
      <c r="H481" s="370"/>
      <c r="I481" s="332"/>
      <c r="J481" s="332"/>
      <c r="K481" s="332"/>
      <c r="L481" s="333"/>
      <c r="M481" s="333"/>
      <c r="N481" s="333"/>
      <c r="O481" s="333"/>
      <c r="P481" s="333"/>
      <c r="Q481" s="333"/>
      <c r="R481" s="333"/>
      <c r="S481" s="333"/>
      <c r="T481" s="333"/>
      <c r="U481" s="333"/>
      <c r="V481" s="333"/>
    </row>
    <row r="482" spans="1:22" ht="13.2">
      <c r="A482" s="332"/>
      <c r="B482" s="333"/>
      <c r="C482" s="334"/>
      <c r="D482" s="398"/>
      <c r="E482" s="398"/>
      <c r="F482" s="399"/>
      <c r="G482" s="332"/>
      <c r="H482" s="370"/>
      <c r="I482" s="332"/>
      <c r="J482" s="332"/>
      <c r="K482" s="332"/>
      <c r="L482" s="333"/>
      <c r="M482" s="333"/>
      <c r="N482" s="333"/>
      <c r="O482" s="333"/>
      <c r="P482" s="333"/>
      <c r="Q482" s="333"/>
      <c r="R482" s="333"/>
      <c r="S482" s="333"/>
      <c r="T482" s="333"/>
      <c r="U482" s="333"/>
      <c r="V482" s="333"/>
    </row>
    <row r="483" spans="1:22" ht="13.2">
      <c r="A483" s="332"/>
      <c r="B483" s="333"/>
      <c r="C483" s="334"/>
      <c r="D483" s="398"/>
      <c r="E483" s="398"/>
      <c r="F483" s="399"/>
      <c r="G483" s="332"/>
      <c r="H483" s="370"/>
      <c r="I483" s="332"/>
      <c r="J483" s="332"/>
      <c r="K483" s="332"/>
      <c r="L483" s="333"/>
      <c r="M483" s="333"/>
      <c r="N483" s="333"/>
      <c r="O483" s="333"/>
      <c r="P483" s="333"/>
      <c r="Q483" s="333"/>
      <c r="R483" s="333"/>
      <c r="S483" s="333"/>
      <c r="T483" s="333"/>
      <c r="U483" s="333"/>
      <c r="V483" s="333"/>
    </row>
    <row r="484" spans="1:22" ht="13.2">
      <c r="A484" s="332"/>
      <c r="B484" s="333"/>
      <c r="C484" s="334"/>
      <c r="D484" s="398"/>
      <c r="E484" s="398"/>
      <c r="F484" s="399"/>
      <c r="G484" s="332"/>
      <c r="H484" s="370"/>
      <c r="I484" s="332"/>
      <c r="J484" s="332"/>
      <c r="K484" s="332"/>
      <c r="L484" s="333"/>
      <c r="M484" s="333"/>
      <c r="N484" s="333"/>
      <c r="O484" s="333"/>
      <c r="P484" s="333"/>
      <c r="Q484" s="333"/>
      <c r="R484" s="333"/>
      <c r="S484" s="333"/>
      <c r="T484" s="333"/>
      <c r="U484" s="333"/>
      <c r="V484" s="333"/>
    </row>
    <row r="485" spans="1:22" ht="13.2">
      <c r="A485" s="332"/>
      <c r="B485" s="333"/>
      <c r="C485" s="334"/>
      <c r="D485" s="398"/>
      <c r="E485" s="398"/>
      <c r="F485" s="399"/>
      <c r="G485" s="332"/>
      <c r="H485" s="370"/>
      <c r="I485" s="332"/>
      <c r="J485" s="332"/>
      <c r="K485" s="332"/>
      <c r="L485" s="333"/>
      <c r="M485" s="333"/>
      <c r="N485" s="333"/>
      <c r="O485" s="333"/>
      <c r="P485" s="333"/>
      <c r="Q485" s="333"/>
      <c r="R485" s="333"/>
      <c r="S485" s="333"/>
      <c r="T485" s="333"/>
      <c r="U485" s="333"/>
      <c r="V485" s="333"/>
    </row>
    <row r="486" spans="1:22" ht="13.2">
      <c r="A486" s="332"/>
      <c r="B486" s="333"/>
      <c r="C486" s="334"/>
      <c r="D486" s="398"/>
      <c r="E486" s="398"/>
      <c r="F486" s="399"/>
      <c r="G486" s="332"/>
      <c r="H486" s="370"/>
      <c r="I486" s="332"/>
      <c r="J486" s="332"/>
      <c r="K486" s="332"/>
      <c r="L486" s="333"/>
      <c r="M486" s="333"/>
      <c r="N486" s="333"/>
      <c r="O486" s="333"/>
      <c r="P486" s="333"/>
      <c r="Q486" s="333"/>
      <c r="R486" s="333"/>
      <c r="S486" s="333"/>
      <c r="T486" s="333"/>
      <c r="U486" s="333"/>
      <c r="V486" s="333"/>
    </row>
    <row r="487" spans="1:22" ht="13.2">
      <c r="A487" s="332"/>
      <c r="B487" s="333"/>
      <c r="C487" s="334"/>
      <c r="D487" s="398"/>
      <c r="E487" s="398"/>
      <c r="F487" s="399"/>
      <c r="G487" s="332"/>
      <c r="H487" s="370"/>
      <c r="I487" s="332"/>
      <c r="J487" s="332"/>
      <c r="K487" s="332"/>
      <c r="L487" s="333"/>
      <c r="M487" s="333"/>
      <c r="N487" s="333"/>
      <c r="O487" s="333"/>
      <c r="P487" s="333"/>
      <c r="Q487" s="333"/>
      <c r="R487" s="333"/>
      <c r="S487" s="333"/>
      <c r="T487" s="333"/>
      <c r="U487" s="333"/>
      <c r="V487" s="333"/>
    </row>
    <row r="488" spans="1:22" ht="13.2">
      <c r="A488" s="332"/>
      <c r="B488" s="333"/>
      <c r="C488" s="334"/>
      <c r="D488" s="398"/>
      <c r="E488" s="398"/>
      <c r="F488" s="399"/>
      <c r="G488" s="332"/>
      <c r="H488" s="370"/>
      <c r="I488" s="332"/>
      <c r="J488" s="332"/>
      <c r="K488" s="332"/>
      <c r="L488" s="333"/>
      <c r="M488" s="333"/>
      <c r="N488" s="333"/>
      <c r="O488" s="333"/>
      <c r="P488" s="333"/>
      <c r="Q488" s="333"/>
      <c r="R488" s="333"/>
      <c r="S488" s="333"/>
      <c r="T488" s="333"/>
      <c r="U488" s="333"/>
      <c r="V488" s="333"/>
    </row>
    <row r="489" spans="1:22" ht="13.2">
      <c r="A489" s="332"/>
      <c r="B489" s="333"/>
      <c r="C489" s="334"/>
      <c r="D489" s="398"/>
      <c r="E489" s="398"/>
      <c r="F489" s="399"/>
      <c r="G489" s="332"/>
      <c r="H489" s="370"/>
      <c r="I489" s="332"/>
      <c r="J489" s="332"/>
      <c r="K489" s="332"/>
      <c r="L489" s="333"/>
      <c r="M489" s="333"/>
      <c r="N489" s="333"/>
      <c r="O489" s="333"/>
      <c r="P489" s="333"/>
      <c r="Q489" s="333"/>
      <c r="R489" s="333"/>
      <c r="S489" s="333"/>
      <c r="T489" s="333"/>
      <c r="U489" s="333"/>
      <c r="V489" s="333"/>
    </row>
    <row r="490" spans="1:22" ht="13.2">
      <c r="A490" s="332"/>
      <c r="B490" s="333"/>
      <c r="C490" s="334"/>
      <c r="D490" s="398"/>
      <c r="E490" s="398"/>
      <c r="F490" s="399"/>
      <c r="G490" s="332"/>
      <c r="H490" s="370"/>
      <c r="I490" s="332"/>
      <c r="J490" s="332"/>
      <c r="K490" s="332"/>
      <c r="L490" s="333"/>
      <c r="M490" s="333"/>
      <c r="N490" s="333"/>
      <c r="O490" s="333"/>
      <c r="P490" s="333"/>
      <c r="Q490" s="333"/>
      <c r="R490" s="333"/>
      <c r="S490" s="333"/>
      <c r="T490" s="333"/>
      <c r="U490" s="333"/>
      <c r="V490" s="333"/>
    </row>
    <row r="491" spans="1:22" ht="13.2">
      <c r="A491" s="332"/>
      <c r="B491" s="333"/>
      <c r="C491" s="334"/>
      <c r="D491" s="398"/>
      <c r="E491" s="398"/>
      <c r="F491" s="399"/>
      <c r="G491" s="332"/>
      <c r="H491" s="370"/>
      <c r="I491" s="332"/>
      <c r="J491" s="332"/>
      <c r="K491" s="332"/>
      <c r="L491" s="333"/>
      <c r="M491" s="333"/>
      <c r="N491" s="333"/>
      <c r="O491" s="333"/>
      <c r="P491" s="333"/>
      <c r="Q491" s="333"/>
      <c r="R491" s="333"/>
      <c r="S491" s="333"/>
      <c r="T491" s="333"/>
      <c r="U491" s="333"/>
      <c r="V491" s="333"/>
    </row>
    <row r="492" spans="1:22" ht="13.2">
      <c r="A492" s="332"/>
      <c r="B492" s="333"/>
      <c r="C492" s="334"/>
      <c r="D492" s="398"/>
      <c r="E492" s="398"/>
      <c r="F492" s="399"/>
      <c r="G492" s="332"/>
      <c r="H492" s="370"/>
      <c r="I492" s="332"/>
      <c r="J492" s="332"/>
      <c r="K492" s="332"/>
      <c r="L492" s="333"/>
      <c r="M492" s="333"/>
      <c r="N492" s="333"/>
      <c r="O492" s="333"/>
      <c r="P492" s="333"/>
      <c r="Q492" s="333"/>
      <c r="R492" s="333"/>
      <c r="S492" s="333"/>
      <c r="T492" s="333"/>
      <c r="U492" s="333"/>
      <c r="V492" s="333"/>
    </row>
    <row r="493" spans="1:22" ht="13.2">
      <c r="A493" s="332"/>
      <c r="B493" s="333"/>
      <c r="C493" s="334"/>
      <c r="D493" s="398"/>
      <c r="E493" s="398"/>
      <c r="F493" s="399"/>
      <c r="G493" s="332"/>
      <c r="H493" s="370"/>
      <c r="I493" s="332"/>
      <c r="J493" s="332"/>
      <c r="K493" s="332"/>
      <c r="L493" s="333"/>
      <c r="M493" s="333"/>
      <c r="N493" s="333"/>
      <c r="O493" s="333"/>
      <c r="P493" s="333"/>
      <c r="Q493" s="333"/>
      <c r="R493" s="333"/>
      <c r="S493" s="333"/>
      <c r="T493" s="333"/>
      <c r="U493" s="333"/>
      <c r="V493" s="333"/>
    </row>
    <row r="494" spans="1:22" ht="13.2">
      <c r="A494" s="332"/>
      <c r="B494" s="333"/>
      <c r="C494" s="334"/>
      <c r="D494" s="398"/>
      <c r="E494" s="398"/>
      <c r="F494" s="399"/>
      <c r="G494" s="332"/>
      <c r="H494" s="370"/>
      <c r="I494" s="332"/>
      <c r="J494" s="332"/>
      <c r="K494" s="332"/>
      <c r="L494" s="333"/>
      <c r="M494" s="333"/>
      <c r="N494" s="333"/>
      <c r="O494" s="333"/>
      <c r="P494" s="333"/>
      <c r="Q494" s="333"/>
      <c r="R494" s="333"/>
      <c r="S494" s="333"/>
      <c r="T494" s="333"/>
      <c r="U494" s="333"/>
      <c r="V494" s="333"/>
    </row>
    <row r="495" spans="1:22" ht="13.2">
      <c r="A495" s="332"/>
      <c r="B495" s="333"/>
      <c r="C495" s="334"/>
      <c r="D495" s="398"/>
      <c r="E495" s="398"/>
      <c r="F495" s="399"/>
      <c r="G495" s="332"/>
      <c r="H495" s="370"/>
      <c r="I495" s="332"/>
      <c r="J495" s="332"/>
      <c r="K495" s="332"/>
      <c r="L495" s="333"/>
      <c r="M495" s="333"/>
      <c r="N495" s="333"/>
      <c r="O495" s="333"/>
      <c r="P495" s="333"/>
      <c r="Q495" s="333"/>
      <c r="R495" s="333"/>
      <c r="S495" s="333"/>
      <c r="T495" s="333"/>
      <c r="U495" s="333"/>
      <c r="V495" s="333"/>
    </row>
    <row r="496" spans="1:22" ht="13.2">
      <c r="A496" s="332"/>
      <c r="B496" s="333"/>
      <c r="C496" s="334"/>
      <c r="D496" s="398"/>
      <c r="E496" s="398"/>
      <c r="F496" s="399"/>
      <c r="G496" s="332"/>
      <c r="H496" s="370"/>
      <c r="I496" s="332"/>
      <c r="J496" s="332"/>
      <c r="K496" s="332"/>
      <c r="L496" s="333"/>
      <c r="M496" s="333"/>
      <c r="N496" s="333"/>
      <c r="O496" s="333"/>
      <c r="P496" s="333"/>
      <c r="Q496" s="333"/>
      <c r="R496" s="333"/>
      <c r="S496" s="333"/>
      <c r="T496" s="333"/>
      <c r="U496" s="333"/>
      <c r="V496" s="333"/>
    </row>
    <row r="497" spans="1:22" ht="13.2">
      <c r="A497" s="332"/>
      <c r="B497" s="333"/>
      <c r="C497" s="334"/>
      <c r="D497" s="398"/>
      <c r="E497" s="398"/>
      <c r="F497" s="399"/>
      <c r="G497" s="332"/>
      <c r="H497" s="370"/>
      <c r="I497" s="332"/>
      <c r="J497" s="332"/>
      <c r="K497" s="332"/>
      <c r="L497" s="333"/>
      <c r="M497" s="333"/>
      <c r="N497" s="333"/>
      <c r="O497" s="333"/>
      <c r="P497" s="333"/>
      <c r="Q497" s="333"/>
      <c r="R497" s="333"/>
      <c r="S497" s="333"/>
      <c r="T497" s="333"/>
      <c r="U497" s="333"/>
      <c r="V497" s="333"/>
    </row>
    <row r="498" spans="1:22" ht="13.2">
      <c r="A498" s="332"/>
      <c r="B498" s="333"/>
      <c r="C498" s="334"/>
      <c r="D498" s="398"/>
      <c r="E498" s="398"/>
      <c r="F498" s="399"/>
      <c r="G498" s="332"/>
      <c r="H498" s="370"/>
      <c r="I498" s="332"/>
      <c r="J498" s="332"/>
      <c r="K498" s="332"/>
      <c r="L498" s="333"/>
      <c r="M498" s="333"/>
      <c r="N498" s="333"/>
      <c r="O498" s="333"/>
      <c r="P498" s="333"/>
      <c r="Q498" s="333"/>
      <c r="R498" s="333"/>
      <c r="S498" s="333"/>
      <c r="T498" s="333"/>
      <c r="U498" s="333"/>
      <c r="V498" s="333"/>
    </row>
    <row r="499" spans="1:22" ht="13.2">
      <c r="A499" s="332"/>
      <c r="B499" s="333"/>
      <c r="C499" s="334"/>
      <c r="D499" s="398"/>
      <c r="E499" s="398"/>
      <c r="F499" s="399"/>
      <c r="G499" s="332"/>
      <c r="H499" s="370"/>
      <c r="I499" s="332"/>
      <c r="J499" s="332"/>
      <c r="K499" s="332"/>
      <c r="L499" s="333"/>
      <c r="M499" s="333"/>
      <c r="N499" s="333"/>
      <c r="O499" s="333"/>
      <c r="P499" s="333"/>
      <c r="Q499" s="333"/>
      <c r="R499" s="333"/>
      <c r="S499" s="333"/>
      <c r="T499" s="333"/>
      <c r="U499" s="333"/>
      <c r="V499" s="333"/>
    </row>
    <row r="500" spans="1:22" ht="13.2">
      <c r="A500" s="332"/>
      <c r="B500" s="333"/>
      <c r="C500" s="334"/>
      <c r="D500" s="398"/>
      <c r="E500" s="398"/>
      <c r="F500" s="399"/>
      <c r="G500" s="332"/>
      <c r="H500" s="370"/>
      <c r="I500" s="332"/>
      <c r="J500" s="332"/>
      <c r="K500" s="332"/>
      <c r="L500" s="333"/>
      <c r="M500" s="333"/>
      <c r="N500" s="333"/>
      <c r="O500" s="333"/>
      <c r="P500" s="333"/>
      <c r="Q500" s="333"/>
      <c r="R500" s="333"/>
      <c r="S500" s="333"/>
      <c r="T500" s="333"/>
      <c r="U500" s="333"/>
      <c r="V500" s="333"/>
    </row>
    <row r="501" spans="1:22" ht="13.2">
      <c r="A501" s="332"/>
      <c r="B501" s="333"/>
      <c r="C501" s="334"/>
      <c r="D501" s="398"/>
      <c r="E501" s="398"/>
      <c r="F501" s="399"/>
      <c r="G501" s="332"/>
      <c r="H501" s="370"/>
      <c r="I501" s="332"/>
      <c r="J501" s="332"/>
      <c r="K501" s="332"/>
      <c r="L501" s="333"/>
      <c r="M501" s="333"/>
      <c r="N501" s="333"/>
      <c r="O501" s="333"/>
      <c r="P501" s="333"/>
      <c r="Q501" s="333"/>
      <c r="R501" s="333"/>
      <c r="S501" s="333"/>
      <c r="T501" s="333"/>
      <c r="U501" s="333"/>
      <c r="V501" s="333"/>
    </row>
    <row r="502" spans="1:22" ht="13.2">
      <c r="A502" s="332"/>
      <c r="B502" s="333"/>
      <c r="C502" s="334"/>
      <c r="D502" s="398"/>
      <c r="E502" s="398"/>
      <c r="F502" s="399"/>
      <c r="G502" s="332"/>
      <c r="H502" s="370"/>
      <c r="I502" s="332"/>
      <c r="J502" s="332"/>
      <c r="K502" s="332"/>
      <c r="L502" s="333"/>
      <c r="M502" s="333"/>
      <c r="N502" s="333"/>
      <c r="O502" s="333"/>
      <c r="P502" s="333"/>
      <c r="Q502" s="333"/>
      <c r="R502" s="333"/>
      <c r="S502" s="333"/>
      <c r="T502" s="333"/>
      <c r="U502" s="333"/>
      <c r="V502" s="333"/>
    </row>
    <row r="503" spans="1:22" ht="13.2">
      <c r="A503" s="332"/>
      <c r="B503" s="333"/>
      <c r="C503" s="334"/>
      <c r="D503" s="398"/>
      <c r="E503" s="398"/>
      <c r="F503" s="399"/>
      <c r="G503" s="332"/>
      <c r="H503" s="370"/>
      <c r="I503" s="332"/>
      <c r="J503" s="332"/>
      <c r="K503" s="332"/>
      <c r="L503" s="333"/>
      <c r="M503" s="333"/>
      <c r="N503" s="333"/>
      <c r="O503" s="333"/>
      <c r="P503" s="333"/>
      <c r="Q503" s="333"/>
      <c r="R503" s="333"/>
      <c r="S503" s="333"/>
      <c r="T503" s="333"/>
      <c r="U503" s="333"/>
      <c r="V503" s="333"/>
    </row>
    <row r="504" spans="1:22" ht="13.2">
      <c r="A504" s="332"/>
      <c r="B504" s="333"/>
      <c r="C504" s="334"/>
      <c r="D504" s="398"/>
      <c r="E504" s="398"/>
      <c r="F504" s="399"/>
      <c r="G504" s="332"/>
      <c r="H504" s="370"/>
      <c r="I504" s="332"/>
      <c r="J504" s="332"/>
      <c r="K504" s="332"/>
      <c r="L504" s="333"/>
      <c r="M504" s="333"/>
      <c r="N504" s="333"/>
      <c r="O504" s="333"/>
      <c r="P504" s="333"/>
      <c r="Q504" s="333"/>
      <c r="R504" s="333"/>
      <c r="S504" s="333"/>
      <c r="T504" s="333"/>
      <c r="U504" s="333"/>
      <c r="V504" s="333"/>
    </row>
    <row r="505" spans="1:22" ht="13.2">
      <c r="A505" s="332"/>
      <c r="B505" s="333"/>
      <c r="C505" s="334"/>
      <c r="D505" s="398"/>
      <c r="E505" s="398"/>
      <c r="F505" s="399"/>
      <c r="G505" s="332"/>
      <c r="H505" s="370"/>
      <c r="I505" s="332"/>
      <c r="J505" s="332"/>
      <c r="K505" s="332"/>
      <c r="L505" s="333"/>
      <c r="M505" s="333"/>
      <c r="N505" s="333"/>
      <c r="O505" s="333"/>
      <c r="P505" s="333"/>
      <c r="Q505" s="333"/>
      <c r="R505" s="333"/>
      <c r="S505" s="333"/>
      <c r="T505" s="333"/>
      <c r="U505" s="333"/>
      <c r="V505" s="333"/>
    </row>
    <row r="506" spans="1:22" ht="13.2">
      <c r="A506" s="332"/>
      <c r="B506" s="333"/>
      <c r="C506" s="334"/>
      <c r="D506" s="398"/>
      <c r="E506" s="398"/>
      <c r="F506" s="399"/>
      <c r="G506" s="332"/>
      <c r="H506" s="370"/>
      <c r="I506" s="332"/>
      <c r="J506" s="332"/>
      <c r="K506" s="332"/>
      <c r="L506" s="333"/>
      <c r="M506" s="333"/>
      <c r="N506" s="333"/>
      <c r="O506" s="333"/>
      <c r="P506" s="333"/>
      <c r="Q506" s="333"/>
      <c r="R506" s="333"/>
      <c r="S506" s="333"/>
      <c r="T506" s="333"/>
      <c r="U506" s="333"/>
      <c r="V506" s="333"/>
    </row>
    <row r="507" spans="1:22" ht="13.2">
      <c r="A507" s="332"/>
      <c r="B507" s="333"/>
      <c r="C507" s="334"/>
      <c r="D507" s="398"/>
      <c r="E507" s="398"/>
      <c r="F507" s="399"/>
      <c r="G507" s="332"/>
      <c r="H507" s="370"/>
      <c r="I507" s="332"/>
      <c r="J507" s="332"/>
      <c r="K507" s="332"/>
      <c r="L507" s="333"/>
      <c r="M507" s="333"/>
      <c r="N507" s="333"/>
      <c r="O507" s="333"/>
      <c r="P507" s="333"/>
      <c r="Q507" s="333"/>
      <c r="R507" s="333"/>
      <c r="S507" s="333"/>
      <c r="T507" s="333"/>
      <c r="U507" s="333"/>
      <c r="V507" s="333"/>
    </row>
    <row r="508" spans="1:22" ht="13.2">
      <c r="A508" s="332"/>
      <c r="B508" s="333"/>
      <c r="C508" s="334"/>
      <c r="D508" s="398"/>
      <c r="E508" s="398"/>
      <c r="F508" s="399"/>
      <c r="G508" s="332"/>
      <c r="H508" s="370"/>
      <c r="I508" s="332"/>
      <c r="J508" s="332"/>
      <c r="K508" s="332"/>
      <c r="L508" s="333"/>
      <c r="M508" s="333"/>
      <c r="N508" s="333"/>
      <c r="O508" s="333"/>
      <c r="P508" s="333"/>
      <c r="Q508" s="333"/>
      <c r="R508" s="333"/>
      <c r="S508" s="333"/>
      <c r="T508" s="333"/>
      <c r="U508" s="333"/>
      <c r="V508" s="333"/>
    </row>
    <row r="509" spans="1:22" ht="13.2">
      <c r="A509" s="332"/>
      <c r="B509" s="333"/>
      <c r="C509" s="334"/>
      <c r="D509" s="398"/>
      <c r="E509" s="398"/>
      <c r="F509" s="399"/>
      <c r="G509" s="332"/>
      <c r="H509" s="370"/>
      <c r="I509" s="332"/>
      <c r="J509" s="332"/>
      <c r="K509" s="332"/>
      <c r="L509" s="333"/>
      <c r="M509" s="333"/>
      <c r="N509" s="333"/>
      <c r="O509" s="333"/>
      <c r="P509" s="333"/>
      <c r="Q509" s="333"/>
      <c r="R509" s="333"/>
      <c r="S509" s="333"/>
      <c r="T509" s="333"/>
      <c r="U509" s="333"/>
      <c r="V509" s="333"/>
    </row>
    <row r="510" spans="1:22" ht="13.2">
      <c r="A510" s="332"/>
      <c r="B510" s="333"/>
      <c r="C510" s="334"/>
      <c r="D510" s="398"/>
      <c r="E510" s="398"/>
      <c r="F510" s="399"/>
      <c r="G510" s="332"/>
      <c r="H510" s="370"/>
      <c r="I510" s="332"/>
      <c r="J510" s="332"/>
      <c r="K510" s="332"/>
      <c r="L510" s="333"/>
      <c r="M510" s="333"/>
      <c r="N510" s="333"/>
      <c r="O510" s="333"/>
      <c r="P510" s="333"/>
      <c r="Q510" s="333"/>
      <c r="R510" s="333"/>
      <c r="S510" s="333"/>
      <c r="T510" s="333"/>
      <c r="U510" s="333"/>
      <c r="V510" s="333"/>
    </row>
    <row r="511" spans="1:22" ht="13.2">
      <c r="A511" s="332"/>
      <c r="B511" s="333"/>
      <c r="C511" s="334"/>
      <c r="D511" s="398"/>
      <c r="E511" s="398"/>
      <c r="F511" s="399"/>
      <c r="G511" s="332"/>
      <c r="H511" s="370"/>
      <c r="I511" s="332"/>
      <c r="J511" s="332"/>
      <c r="K511" s="332"/>
      <c r="L511" s="333"/>
      <c r="M511" s="333"/>
      <c r="N511" s="333"/>
      <c r="O511" s="333"/>
      <c r="P511" s="333"/>
      <c r="Q511" s="333"/>
      <c r="R511" s="333"/>
      <c r="S511" s="333"/>
      <c r="T511" s="333"/>
      <c r="U511" s="333"/>
      <c r="V511" s="333"/>
    </row>
    <row r="512" spans="1:22" ht="13.2">
      <c r="A512" s="332"/>
      <c r="B512" s="333"/>
      <c r="C512" s="334"/>
      <c r="D512" s="398"/>
      <c r="E512" s="398"/>
      <c r="F512" s="399"/>
      <c r="G512" s="332"/>
      <c r="H512" s="370"/>
      <c r="I512" s="332"/>
      <c r="J512" s="332"/>
      <c r="K512" s="332"/>
      <c r="L512" s="333"/>
      <c r="M512" s="333"/>
      <c r="N512" s="333"/>
      <c r="O512" s="333"/>
      <c r="P512" s="333"/>
      <c r="Q512" s="333"/>
      <c r="R512" s="333"/>
      <c r="S512" s="333"/>
      <c r="T512" s="333"/>
      <c r="U512" s="333"/>
      <c r="V512" s="333"/>
    </row>
    <row r="513" spans="1:22" ht="13.2">
      <c r="A513" s="332"/>
      <c r="B513" s="333"/>
      <c r="C513" s="334"/>
      <c r="D513" s="398"/>
      <c r="E513" s="398"/>
      <c r="F513" s="399"/>
      <c r="G513" s="332"/>
      <c r="H513" s="370"/>
      <c r="I513" s="332"/>
      <c r="J513" s="332"/>
      <c r="K513" s="332"/>
      <c r="L513" s="333"/>
      <c r="M513" s="333"/>
      <c r="N513" s="333"/>
      <c r="O513" s="333"/>
      <c r="P513" s="333"/>
      <c r="Q513" s="333"/>
      <c r="R513" s="333"/>
      <c r="S513" s="333"/>
      <c r="T513" s="333"/>
      <c r="U513" s="333"/>
      <c r="V513" s="333"/>
    </row>
    <row r="514" spans="1:22" ht="13.2">
      <c r="A514" s="332"/>
      <c r="B514" s="333"/>
      <c r="C514" s="334"/>
      <c r="D514" s="398"/>
      <c r="E514" s="398"/>
      <c r="F514" s="399"/>
      <c r="G514" s="332"/>
      <c r="H514" s="370"/>
      <c r="I514" s="332"/>
      <c r="J514" s="332"/>
      <c r="K514" s="332"/>
      <c r="L514" s="333"/>
      <c r="M514" s="333"/>
      <c r="N514" s="333"/>
      <c r="O514" s="333"/>
      <c r="P514" s="333"/>
      <c r="Q514" s="333"/>
      <c r="R514" s="333"/>
      <c r="S514" s="333"/>
      <c r="T514" s="333"/>
      <c r="U514" s="333"/>
      <c r="V514" s="333"/>
    </row>
    <row r="515" spans="1:22" ht="13.2">
      <c r="A515" s="332"/>
      <c r="B515" s="333"/>
      <c r="C515" s="334"/>
      <c r="D515" s="398"/>
      <c r="E515" s="398"/>
      <c r="F515" s="399"/>
      <c r="G515" s="332"/>
      <c r="H515" s="370"/>
      <c r="I515" s="332"/>
      <c r="J515" s="332"/>
      <c r="K515" s="332"/>
      <c r="L515" s="333"/>
      <c r="M515" s="333"/>
      <c r="N515" s="333"/>
      <c r="O515" s="333"/>
      <c r="P515" s="333"/>
      <c r="Q515" s="333"/>
      <c r="R515" s="333"/>
      <c r="S515" s="333"/>
      <c r="T515" s="333"/>
      <c r="U515" s="333"/>
      <c r="V515" s="333"/>
    </row>
    <row r="516" spans="1:22" ht="13.2">
      <c r="A516" s="332"/>
      <c r="B516" s="333"/>
      <c r="C516" s="334"/>
      <c r="D516" s="398"/>
      <c r="E516" s="398"/>
      <c r="F516" s="399"/>
      <c r="G516" s="332"/>
      <c r="H516" s="370"/>
      <c r="I516" s="332"/>
      <c r="J516" s="332"/>
      <c r="K516" s="332"/>
      <c r="L516" s="333"/>
      <c r="M516" s="333"/>
      <c r="N516" s="333"/>
      <c r="O516" s="333"/>
      <c r="P516" s="333"/>
      <c r="Q516" s="333"/>
      <c r="R516" s="333"/>
      <c r="S516" s="333"/>
      <c r="T516" s="333"/>
      <c r="U516" s="333"/>
      <c r="V516" s="333"/>
    </row>
    <row r="517" spans="1:22" ht="13.2">
      <c r="A517" s="332"/>
      <c r="B517" s="333"/>
      <c r="C517" s="334"/>
      <c r="D517" s="398"/>
      <c r="E517" s="398"/>
      <c r="F517" s="399"/>
      <c r="G517" s="332"/>
      <c r="H517" s="370"/>
      <c r="I517" s="332"/>
      <c r="J517" s="332"/>
      <c r="K517" s="332"/>
      <c r="L517" s="333"/>
      <c r="M517" s="333"/>
      <c r="N517" s="333"/>
      <c r="O517" s="333"/>
      <c r="P517" s="333"/>
      <c r="Q517" s="333"/>
      <c r="R517" s="333"/>
      <c r="S517" s="333"/>
      <c r="T517" s="333"/>
      <c r="U517" s="333"/>
      <c r="V517" s="333"/>
    </row>
    <row r="518" spans="1:22" ht="13.2">
      <c r="A518" s="332"/>
      <c r="B518" s="333"/>
      <c r="C518" s="334"/>
      <c r="D518" s="398"/>
      <c r="E518" s="398"/>
      <c r="F518" s="399"/>
      <c r="G518" s="332"/>
      <c r="H518" s="370"/>
      <c r="I518" s="332"/>
      <c r="J518" s="332"/>
      <c r="K518" s="332"/>
      <c r="L518" s="333"/>
      <c r="M518" s="333"/>
      <c r="N518" s="333"/>
      <c r="O518" s="333"/>
      <c r="P518" s="333"/>
      <c r="Q518" s="333"/>
      <c r="R518" s="333"/>
      <c r="S518" s="333"/>
      <c r="T518" s="333"/>
      <c r="U518" s="333"/>
      <c r="V518" s="333"/>
    </row>
    <row r="519" spans="1:22" ht="13.2">
      <c r="A519" s="332"/>
      <c r="B519" s="333"/>
      <c r="C519" s="334"/>
      <c r="D519" s="398"/>
      <c r="E519" s="398"/>
      <c r="F519" s="399"/>
      <c r="G519" s="332"/>
      <c r="H519" s="370"/>
      <c r="I519" s="332"/>
      <c r="J519" s="332"/>
      <c r="K519" s="332"/>
      <c r="L519" s="333"/>
      <c r="M519" s="333"/>
      <c r="N519" s="333"/>
      <c r="O519" s="333"/>
      <c r="P519" s="333"/>
      <c r="Q519" s="333"/>
      <c r="R519" s="333"/>
      <c r="S519" s="333"/>
      <c r="T519" s="333"/>
      <c r="U519" s="333"/>
      <c r="V519" s="333"/>
    </row>
    <row r="520" spans="1:22" ht="13.2">
      <c r="A520" s="332"/>
      <c r="B520" s="333"/>
      <c r="C520" s="334"/>
      <c r="D520" s="398"/>
      <c r="E520" s="398"/>
      <c r="F520" s="399"/>
      <c r="G520" s="332"/>
      <c r="H520" s="370"/>
      <c r="I520" s="332"/>
      <c r="J520" s="332"/>
      <c r="K520" s="332"/>
      <c r="L520" s="333"/>
      <c r="M520" s="333"/>
      <c r="N520" s="333"/>
      <c r="O520" s="333"/>
      <c r="P520" s="333"/>
      <c r="Q520" s="333"/>
      <c r="R520" s="333"/>
      <c r="S520" s="333"/>
      <c r="T520" s="333"/>
      <c r="U520" s="333"/>
      <c r="V520" s="333"/>
    </row>
    <row r="521" spans="1:22" ht="13.2">
      <c r="A521" s="332"/>
      <c r="B521" s="333"/>
      <c r="C521" s="334"/>
      <c r="D521" s="398"/>
      <c r="E521" s="398"/>
      <c r="F521" s="399"/>
      <c r="G521" s="332"/>
      <c r="H521" s="370"/>
      <c r="I521" s="332"/>
      <c r="J521" s="332"/>
      <c r="K521" s="332"/>
      <c r="L521" s="333"/>
      <c r="M521" s="333"/>
      <c r="N521" s="333"/>
      <c r="O521" s="333"/>
      <c r="P521" s="333"/>
      <c r="Q521" s="333"/>
      <c r="R521" s="333"/>
      <c r="S521" s="333"/>
      <c r="T521" s="333"/>
      <c r="U521" s="333"/>
      <c r="V521" s="333"/>
    </row>
    <row r="522" spans="1:22" ht="13.2">
      <c r="A522" s="332"/>
      <c r="B522" s="333"/>
      <c r="C522" s="334"/>
      <c r="D522" s="398"/>
      <c r="E522" s="398"/>
      <c r="F522" s="399"/>
      <c r="G522" s="332"/>
      <c r="H522" s="370"/>
      <c r="I522" s="332"/>
      <c r="J522" s="332"/>
      <c r="K522" s="332"/>
      <c r="L522" s="333"/>
      <c r="M522" s="333"/>
      <c r="N522" s="333"/>
      <c r="O522" s="333"/>
      <c r="P522" s="333"/>
      <c r="Q522" s="333"/>
      <c r="R522" s="333"/>
      <c r="S522" s="333"/>
      <c r="T522" s="333"/>
      <c r="U522" s="333"/>
      <c r="V522" s="333"/>
    </row>
    <row r="523" spans="1:22" ht="13.2">
      <c r="A523" s="332"/>
      <c r="B523" s="333"/>
      <c r="C523" s="334"/>
      <c r="D523" s="398"/>
      <c r="E523" s="398"/>
      <c r="F523" s="399"/>
      <c r="G523" s="332"/>
      <c r="H523" s="370"/>
      <c r="I523" s="332"/>
      <c r="J523" s="332"/>
      <c r="K523" s="332"/>
      <c r="L523" s="333"/>
      <c r="M523" s="333"/>
      <c r="N523" s="333"/>
      <c r="O523" s="333"/>
      <c r="P523" s="333"/>
      <c r="Q523" s="333"/>
      <c r="R523" s="333"/>
      <c r="S523" s="333"/>
      <c r="T523" s="333"/>
      <c r="U523" s="333"/>
      <c r="V523" s="333"/>
    </row>
    <row r="524" spans="1:22" ht="13.2">
      <c r="A524" s="332"/>
      <c r="B524" s="333"/>
      <c r="C524" s="334"/>
      <c r="D524" s="398"/>
      <c r="E524" s="398"/>
      <c r="F524" s="399"/>
      <c r="G524" s="332"/>
      <c r="H524" s="370"/>
      <c r="I524" s="332"/>
      <c r="J524" s="332"/>
      <c r="K524" s="332"/>
      <c r="L524" s="333"/>
      <c r="M524" s="333"/>
      <c r="N524" s="333"/>
      <c r="O524" s="333"/>
      <c r="P524" s="333"/>
      <c r="Q524" s="333"/>
      <c r="R524" s="333"/>
      <c r="S524" s="333"/>
      <c r="T524" s="333"/>
      <c r="U524" s="333"/>
      <c r="V524" s="333"/>
    </row>
    <row r="525" spans="1:22" ht="13.2">
      <c r="A525" s="332"/>
      <c r="B525" s="333"/>
      <c r="C525" s="334"/>
      <c r="D525" s="398"/>
      <c r="E525" s="398"/>
      <c r="F525" s="399"/>
      <c r="G525" s="332"/>
      <c r="H525" s="370"/>
      <c r="I525" s="332"/>
      <c r="J525" s="332"/>
      <c r="K525" s="332"/>
      <c r="L525" s="333"/>
      <c r="M525" s="333"/>
      <c r="N525" s="333"/>
      <c r="O525" s="333"/>
      <c r="P525" s="333"/>
      <c r="Q525" s="333"/>
      <c r="R525" s="333"/>
      <c r="S525" s="333"/>
      <c r="T525" s="333"/>
      <c r="U525" s="333"/>
      <c r="V525" s="333"/>
    </row>
    <row r="526" spans="1:22" ht="13.2">
      <c r="A526" s="332"/>
      <c r="B526" s="333"/>
      <c r="C526" s="334"/>
      <c r="D526" s="398"/>
      <c r="E526" s="398"/>
      <c r="F526" s="399"/>
      <c r="G526" s="332"/>
      <c r="H526" s="370"/>
      <c r="I526" s="332"/>
      <c r="J526" s="332"/>
      <c r="K526" s="332"/>
      <c r="L526" s="333"/>
      <c r="M526" s="333"/>
      <c r="N526" s="333"/>
      <c r="O526" s="333"/>
      <c r="P526" s="333"/>
      <c r="Q526" s="333"/>
      <c r="R526" s="333"/>
      <c r="S526" s="333"/>
      <c r="T526" s="333"/>
      <c r="U526" s="333"/>
      <c r="V526" s="333"/>
    </row>
    <row r="527" spans="1:22" ht="13.2">
      <c r="A527" s="332"/>
      <c r="B527" s="333"/>
      <c r="C527" s="334"/>
      <c r="D527" s="398"/>
      <c r="E527" s="398"/>
      <c r="F527" s="399"/>
      <c r="G527" s="332"/>
      <c r="H527" s="370"/>
      <c r="I527" s="332"/>
      <c r="J527" s="332"/>
      <c r="K527" s="332"/>
      <c r="L527" s="333"/>
      <c r="M527" s="333"/>
      <c r="N527" s="333"/>
      <c r="O527" s="333"/>
      <c r="P527" s="333"/>
      <c r="Q527" s="333"/>
      <c r="R527" s="333"/>
      <c r="S527" s="333"/>
      <c r="T527" s="333"/>
      <c r="U527" s="333"/>
      <c r="V527" s="333"/>
    </row>
    <row r="528" spans="1:22" ht="13.2">
      <c r="A528" s="332"/>
      <c r="B528" s="333"/>
      <c r="C528" s="334"/>
      <c r="D528" s="398"/>
      <c r="E528" s="398"/>
      <c r="F528" s="399"/>
      <c r="G528" s="332"/>
      <c r="H528" s="370"/>
      <c r="I528" s="332"/>
      <c r="J528" s="332"/>
      <c r="K528" s="332"/>
      <c r="L528" s="333"/>
      <c r="M528" s="333"/>
      <c r="N528" s="333"/>
      <c r="O528" s="333"/>
      <c r="P528" s="333"/>
      <c r="Q528" s="333"/>
      <c r="R528" s="333"/>
      <c r="S528" s="333"/>
      <c r="T528" s="333"/>
      <c r="U528" s="333"/>
      <c r="V528" s="333"/>
    </row>
    <row r="529" spans="1:22" ht="13.2">
      <c r="A529" s="332"/>
      <c r="B529" s="333"/>
      <c r="C529" s="334"/>
      <c r="D529" s="398"/>
      <c r="E529" s="398"/>
      <c r="F529" s="399"/>
      <c r="G529" s="332"/>
      <c r="H529" s="370"/>
      <c r="I529" s="332"/>
      <c r="J529" s="332"/>
      <c r="K529" s="332"/>
      <c r="L529" s="333"/>
      <c r="M529" s="333"/>
      <c r="N529" s="333"/>
      <c r="O529" s="333"/>
      <c r="P529" s="333"/>
      <c r="Q529" s="333"/>
      <c r="R529" s="333"/>
      <c r="S529" s="333"/>
      <c r="T529" s="333"/>
      <c r="U529" s="333"/>
      <c r="V529" s="333"/>
    </row>
    <row r="530" spans="1:22" ht="13.2">
      <c r="A530" s="332"/>
      <c r="B530" s="333"/>
      <c r="C530" s="334"/>
      <c r="D530" s="398"/>
      <c r="E530" s="398"/>
      <c r="F530" s="399"/>
      <c r="G530" s="332"/>
      <c r="H530" s="370"/>
      <c r="I530" s="332"/>
      <c r="J530" s="332"/>
      <c r="K530" s="332"/>
      <c r="L530" s="333"/>
      <c r="M530" s="333"/>
      <c r="N530" s="333"/>
      <c r="O530" s="333"/>
      <c r="P530" s="333"/>
      <c r="Q530" s="333"/>
      <c r="R530" s="333"/>
      <c r="S530" s="333"/>
      <c r="T530" s="333"/>
      <c r="U530" s="333"/>
      <c r="V530" s="333"/>
    </row>
    <row r="531" spans="1:22" ht="13.2">
      <c r="A531" s="332"/>
      <c r="B531" s="333"/>
      <c r="C531" s="334"/>
      <c r="D531" s="398"/>
      <c r="E531" s="398"/>
      <c r="F531" s="399"/>
      <c r="G531" s="332"/>
      <c r="H531" s="370"/>
      <c r="I531" s="332"/>
      <c r="J531" s="332"/>
      <c r="K531" s="332"/>
      <c r="L531" s="333"/>
      <c r="M531" s="333"/>
      <c r="N531" s="333"/>
      <c r="O531" s="333"/>
      <c r="P531" s="333"/>
      <c r="Q531" s="333"/>
      <c r="R531" s="333"/>
      <c r="S531" s="333"/>
      <c r="T531" s="333"/>
      <c r="U531" s="333"/>
      <c r="V531" s="333"/>
    </row>
    <row r="532" spans="1:22" ht="13.2">
      <c r="A532" s="332"/>
      <c r="B532" s="333"/>
      <c r="C532" s="334"/>
      <c r="D532" s="398"/>
      <c r="E532" s="398"/>
      <c r="F532" s="399"/>
      <c r="G532" s="332"/>
      <c r="H532" s="370"/>
      <c r="I532" s="332"/>
      <c r="J532" s="332"/>
      <c r="K532" s="332"/>
      <c r="L532" s="333"/>
      <c r="M532" s="333"/>
      <c r="N532" s="333"/>
      <c r="O532" s="333"/>
      <c r="P532" s="333"/>
      <c r="Q532" s="333"/>
      <c r="R532" s="333"/>
      <c r="S532" s="333"/>
      <c r="T532" s="333"/>
      <c r="U532" s="333"/>
      <c r="V532" s="333"/>
    </row>
    <row r="533" spans="1:22" ht="13.2">
      <c r="A533" s="332"/>
      <c r="B533" s="333"/>
      <c r="C533" s="334"/>
      <c r="D533" s="398"/>
      <c r="E533" s="398"/>
      <c r="F533" s="399"/>
      <c r="G533" s="332"/>
      <c r="H533" s="370"/>
      <c r="I533" s="332"/>
      <c r="J533" s="332"/>
      <c r="K533" s="332"/>
      <c r="L533" s="333"/>
      <c r="M533" s="333"/>
      <c r="N533" s="333"/>
      <c r="O533" s="333"/>
      <c r="P533" s="333"/>
      <c r="Q533" s="333"/>
      <c r="R533" s="333"/>
      <c r="S533" s="333"/>
      <c r="T533" s="333"/>
      <c r="U533" s="333"/>
      <c r="V533" s="333"/>
    </row>
    <row r="534" spans="1:22" ht="13.2">
      <c r="A534" s="332"/>
      <c r="B534" s="333"/>
      <c r="C534" s="334"/>
      <c r="D534" s="398"/>
      <c r="E534" s="398"/>
      <c r="F534" s="399"/>
      <c r="G534" s="332"/>
      <c r="H534" s="370"/>
      <c r="I534" s="332"/>
      <c r="J534" s="332"/>
      <c r="K534" s="332"/>
      <c r="L534" s="333"/>
      <c r="M534" s="333"/>
      <c r="N534" s="333"/>
      <c r="O534" s="333"/>
      <c r="P534" s="333"/>
      <c r="Q534" s="333"/>
      <c r="R534" s="333"/>
      <c r="S534" s="333"/>
      <c r="T534" s="333"/>
      <c r="U534" s="333"/>
      <c r="V534" s="333"/>
    </row>
    <row r="535" spans="1:22" ht="13.2">
      <c r="A535" s="332"/>
      <c r="B535" s="333"/>
      <c r="C535" s="334"/>
      <c r="D535" s="398"/>
      <c r="E535" s="398"/>
      <c r="F535" s="399"/>
      <c r="G535" s="332"/>
      <c r="H535" s="370"/>
      <c r="I535" s="332"/>
      <c r="J535" s="332"/>
      <c r="K535" s="332"/>
      <c r="L535" s="333"/>
      <c r="M535" s="333"/>
      <c r="N535" s="333"/>
      <c r="O535" s="333"/>
      <c r="P535" s="333"/>
      <c r="Q535" s="333"/>
      <c r="R535" s="333"/>
      <c r="S535" s="333"/>
      <c r="T535" s="333"/>
      <c r="U535" s="333"/>
      <c r="V535" s="333"/>
    </row>
    <row r="536" spans="1:22" ht="13.2">
      <c r="A536" s="332"/>
      <c r="B536" s="333"/>
      <c r="C536" s="334"/>
      <c r="D536" s="398"/>
      <c r="E536" s="398"/>
      <c r="F536" s="399"/>
      <c r="G536" s="332"/>
      <c r="H536" s="370"/>
      <c r="I536" s="332"/>
      <c r="J536" s="332"/>
      <c r="K536" s="332"/>
      <c r="L536" s="333"/>
      <c r="M536" s="333"/>
      <c r="N536" s="333"/>
      <c r="O536" s="333"/>
      <c r="P536" s="333"/>
      <c r="Q536" s="333"/>
      <c r="R536" s="333"/>
      <c r="S536" s="333"/>
      <c r="T536" s="333"/>
      <c r="U536" s="333"/>
      <c r="V536" s="333"/>
    </row>
    <row r="537" spans="1:22" ht="13.2">
      <c r="A537" s="332"/>
      <c r="B537" s="333"/>
      <c r="C537" s="334"/>
      <c r="D537" s="398"/>
      <c r="E537" s="398"/>
      <c r="F537" s="399"/>
      <c r="G537" s="332"/>
      <c r="H537" s="370"/>
      <c r="I537" s="332"/>
      <c r="J537" s="332"/>
      <c r="K537" s="332"/>
      <c r="L537" s="333"/>
      <c r="M537" s="333"/>
      <c r="N537" s="333"/>
      <c r="O537" s="333"/>
      <c r="P537" s="333"/>
      <c r="Q537" s="333"/>
      <c r="R537" s="333"/>
      <c r="S537" s="333"/>
      <c r="T537" s="333"/>
      <c r="U537" s="333"/>
      <c r="V537" s="333"/>
    </row>
    <row r="538" spans="1:22" ht="13.2">
      <c r="A538" s="332"/>
      <c r="B538" s="333"/>
      <c r="C538" s="334"/>
      <c r="D538" s="398"/>
      <c r="E538" s="398"/>
      <c r="F538" s="399"/>
      <c r="G538" s="332"/>
      <c r="H538" s="370"/>
      <c r="I538" s="332"/>
      <c r="J538" s="332"/>
      <c r="K538" s="332"/>
      <c r="L538" s="333"/>
      <c r="M538" s="333"/>
      <c r="N538" s="333"/>
      <c r="O538" s="333"/>
      <c r="P538" s="333"/>
      <c r="Q538" s="333"/>
      <c r="R538" s="333"/>
      <c r="S538" s="333"/>
      <c r="T538" s="333"/>
      <c r="U538" s="333"/>
      <c r="V538" s="333"/>
    </row>
    <row r="539" spans="1:22" ht="13.2">
      <c r="A539" s="332"/>
      <c r="B539" s="333"/>
      <c r="C539" s="334"/>
      <c r="D539" s="398"/>
      <c r="E539" s="398"/>
      <c r="F539" s="399"/>
      <c r="G539" s="332"/>
      <c r="H539" s="370"/>
      <c r="I539" s="332"/>
      <c r="J539" s="332"/>
      <c r="K539" s="332"/>
      <c r="L539" s="333"/>
      <c r="M539" s="333"/>
      <c r="N539" s="333"/>
      <c r="O539" s="333"/>
      <c r="P539" s="333"/>
      <c r="Q539" s="333"/>
      <c r="R539" s="333"/>
      <c r="S539" s="333"/>
      <c r="T539" s="333"/>
      <c r="U539" s="333"/>
      <c r="V539" s="333"/>
    </row>
    <row r="540" spans="1:22" ht="13.2">
      <c r="A540" s="332"/>
      <c r="B540" s="333"/>
      <c r="C540" s="334"/>
      <c r="D540" s="398"/>
      <c r="E540" s="398"/>
      <c r="F540" s="399"/>
      <c r="G540" s="332"/>
      <c r="H540" s="370"/>
      <c r="I540" s="332"/>
      <c r="J540" s="332"/>
      <c r="K540" s="332"/>
      <c r="L540" s="333"/>
      <c r="M540" s="333"/>
      <c r="N540" s="333"/>
      <c r="O540" s="333"/>
      <c r="P540" s="333"/>
      <c r="Q540" s="333"/>
      <c r="R540" s="333"/>
      <c r="S540" s="333"/>
      <c r="T540" s="333"/>
      <c r="U540" s="333"/>
      <c r="V540" s="333"/>
    </row>
    <row r="541" spans="1:22" ht="13.2">
      <c r="A541" s="332"/>
      <c r="B541" s="333"/>
      <c r="C541" s="334"/>
      <c r="D541" s="398"/>
      <c r="E541" s="398"/>
      <c r="F541" s="399"/>
      <c r="G541" s="332"/>
      <c r="H541" s="370"/>
      <c r="I541" s="332"/>
      <c r="J541" s="332"/>
      <c r="K541" s="332"/>
      <c r="L541" s="333"/>
      <c r="M541" s="333"/>
      <c r="N541" s="333"/>
      <c r="O541" s="333"/>
      <c r="P541" s="333"/>
      <c r="Q541" s="333"/>
      <c r="R541" s="333"/>
      <c r="S541" s="333"/>
      <c r="T541" s="333"/>
      <c r="U541" s="333"/>
      <c r="V541" s="333"/>
    </row>
    <row r="542" spans="1:22" ht="13.2">
      <c r="A542" s="332"/>
      <c r="B542" s="333"/>
      <c r="C542" s="334"/>
      <c r="D542" s="398"/>
      <c r="E542" s="398"/>
      <c r="F542" s="399"/>
      <c r="G542" s="332"/>
      <c r="H542" s="370"/>
      <c r="I542" s="332"/>
      <c r="J542" s="332"/>
      <c r="K542" s="332"/>
      <c r="L542" s="333"/>
      <c r="M542" s="333"/>
      <c r="N542" s="333"/>
      <c r="O542" s="333"/>
      <c r="P542" s="333"/>
      <c r="Q542" s="333"/>
      <c r="R542" s="333"/>
      <c r="S542" s="333"/>
      <c r="T542" s="333"/>
      <c r="U542" s="333"/>
      <c r="V542" s="333"/>
    </row>
    <row r="543" spans="1:22" ht="13.2">
      <c r="A543" s="332"/>
      <c r="B543" s="333"/>
      <c r="C543" s="334"/>
      <c r="D543" s="398"/>
      <c r="E543" s="398"/>
      <c r="F543" s="399"/>
      <c r="G543" s="332"/>
      <c r="H543" s="370"/>
      <c r="I543" s="332"/>
      <c r="J543" s="332"/>
      <c r="K543" s="332"/>
      <c r="L543" s="333"/>
      <c r="M543" s="333"/>
      <c r="N543" s="333"/>
      <c r="O543" s="333"/>
      <c r="P543" s="333"/>
      <c r="Q543" s="333"/>
      <c r="R543" s="333"/>
      <c r="S543" s="333"/>
      <c r="T543" s="333"/>
      <c r="U543" s="333"/>
      <c r="V543" s="333"/>
    </row>
    <row r="544" spans="1:22" ht="13.2">
      <c r="A544" s="332"/>
      <c r="B544" s="333"/>
      <c r="C544" s="334"/>
      <c r="D544" s="398"/>
      <c r="E544" s="398"/>
      <c r="F544" s="399"/>
      <c r="G544" s="332"/>
      <c r="H544" s="370"/>
      <c r="I544" s="332"/>
      <c r="J544" s="332"/>
      <c r="K544" s="332"/>
      <c r="L544" s="333"/>
      <c r="M544" s="333"/>
      <c r="N544" s="333"/>
      <c r="O544" s="333"/>
      <c r="P544" s="333"/>
      <c r="Q544" s="333"/>
      <c r="R544" s="333"/>
      <c r="S544" s="333"/>
      <c r="T544" s="333"/>
      <c r="U544" s="333"/>
      <c r="V544" s="333"/>
    </row>
    <row r="545" spans="1:22" ht="13.2">
      <c r="A545" s="332"/>
      <c r="B545" s="333"/>
      <c r="C545" s="334"/>
      <c r="D545" s="398"/>
      <c r="E545" s="398"/>
      <c r="F545" s="399"/>
      <c r="G545" s="332"/>
      <c r="H545" s="370"/>
      <c r="I545" s="332"/>
      <c r="J545" s="332"/>
      <c r="K545" s="332"/>
      <c r="L545" s="333"/>
      <c r="M545" s="333"/>
      <c r="N545" s="333"/>
      <c r="O545" s="333"/>
      <c r="P545" s="333"/>
      <c r="Q545" s="333"/>
      <c r="R545" s="333"/>
      <c r="S545" s="333"/>
      <c r="T545" s="333"/>
      <c r="U545" s="333"/>
      <c r="V545" s="333"/>
    </row>
    <row r="546" spans="1:22" ht="13.2">
      <c r="A546" s="332"/>
      <c r="B546" s="333"/>
      <c r="C546" s="334"/>
      <c r="D546" s="398"/>
      <c r="E546" s="398"/>
      <c r="F546" s="399"/>
      <c r="G546" s="332"/>
      <c r="H546" s="370"/>
      <c r="I546" s="332"/>
      <c r="J546" s="332"/>
      <c r="K546" s="332"/>
      <c r="L546" s="333"/>
      <c r="M546" s="333"/>
      <c r="N546" s="333"/>
      <c r="O546" s="333"/>
      <c r="P546" s="333"/>
      <c r="Q546" s="333"/>
      <c r="R546" s="333"/>
      <c r="S546" s="333"/>
      <c r="T546" s="333"/>
      <c r="U546" s="333"/>
      <c r="V546" s="333"/>
    </row>
    <row r="547" spans="1:22" ht="13.2">
      <c r="A547" s="332"/>
      <c r="B547" s="333"/>
      <c r="C547" s="334"/>
      <c r="D547" s="398"/>
      <c r="E547" s="398"/>
      <c r="F547" s="399"/>
      <c r="G547" s="332"/>
      <c r="H547" s="370"/>
      <c r="I547" s="332"/>
      <c r="J547" s="332"/>
      <c r="K547" s="332"/>
      <c r="L547" s="333"/>
      <c r="M547" s="333"/>
      <c r="N547" s="333"/>
      <c r="O547" s="333"/>
      <c r="P547" s="333"/>
      <c r="Q547" s="333"/>
      <c r="R547" s="333"/>
      <c r="S547" s="333"/>
      <c r="T547" s="333"/>
      <c r="U547" s="333"/>
      <c r="V547" s="333"/>
    </row>
    <row r="548" spans="1:22" ht="13.2">
      <c r="A548" s="332"/>
      <c r="B548" s="333"/>
      <c r="C548" s="334"/>
      <c r="D548" s="398"/>
      <c r="E548" s="398"/>
      <c r="F548" s="399"/>
      <c r="G548" s="332"/>
      <c r="H548" s="370"/>
      <c r="I548" s="332"/>
      <c r="J548" s="332"/>
      <c r="K548" s="332"/>
      <c r="L548" s="333"/>
      <c r="M548" s="333"/>
      <c r="N548" s="333"/>
      <c r="O548" s="333"/>
      <c r="P548" s="333"/>
      <c r="Q548" s="333"/>
      <c r="R548" s="333"/>
      <c r="S548" s="333"/>
      <c r="T548" s="333"/>
      <c r="U548" s="333"/>
      <c r="V548" s="333"/>
    </row>
    <row r="549" spans="1:22" ht="13.2">
      <c r="A549" s="332"/>
      <c r="B549" s="333"/>
      <c r="C549" s="334"/>
      <c r="D549" s="398"/>
      <c r="E549" s="398"/>
      <c r="F549" s="399"/>
      <c r="G549" s="332"/>
      <c r="H549" s="370"/>
      <c r="I549" s="332"/>
      <c r="J549" s="332"/>
      <c r="K549" s="332"/>
      <c r="L549" s="333"/>
      <c r="M549" s="333"/>
      <c r="N549" s="333"/>
      <c r="O549" s="333"/>
      <c r="P549" s="333"/>
      <c r="Q549" s="333"/>
      <c r="R549" s="333"/>
      <c r="S549" s="333"/>
      <c r="T549" s="333"/>
      <c r="U549" s="333"/>
      <c r="V549" s="333"/>
    </row>
    <row r="550" spans="1:22" ht="13.2">
      <c r="A550" s="332"/>
      <c r="B550" s="333"/>
      <c r="C550" s="334"/>
      <c r="D550" s="398"/>
      <c r="E550" s="398"/>
      <c r="F550" s="399"/>
      <c r="G550" s="332"/>
      <c r="H550" s="370"/>
      <c r="I550" s="332"/>
      <c r="J550" s="332"/>
      <c r="K550" s="332"/>
      <c r="L550" s="333"/>
      <c r="M550" s="333"/>
      <c r="N550" s="333"/>
      <c r="O550" s="333"/>
      <c r="P550" s="333"/>
      <c r="Q550" s="333"/>
      <c r="R550" s="333"/>
      <c r="S550" s="333"/>
      <c r="T550" s="333"/>
      <c r="U550" s="333"/>
      <c r="V550" s="333"/>
    </row>
    <row r="551" spans="1:22" ht="13.2">
      <c r="A551" s="332"/>
      <c r="B551" s="333"/>
      <c r="C551" s="334"/>
      <c r="D551" s="398"/>
      <c r="E551" s="398"/>
      <c r="F551" s="399"/>
      <c r="G551" s="332"/>
      <c r="H551" s="370"/>
      <c r="I551" s="332"/>
      <c r="J551" s="332"/>
      <c r="K551" s="332"/>
      <c r="L551" s="333"/>
      <c r="M551" s="333"/>
      <c r="N551" s="333"/>
      <c r="O551" s="333"/>
      <c r="P551" s="333"/>
      <c r="Q551" s="333"/>
      <c r="R551" s="333"/>
      <c r="S551" s="333"/>
      <c r="T551" s="333"/>
      <c r="U551" s="333"/>
      <c r="V551" s="333"/>
    </row>
    <row r="552" spans="1:22" ht="13.2">
      <c r="A552" s="332"/>
      <c r="B552" s="333"/>
      <c r="C552" s="334"/>
      <c r="D552" s="398"/>
      <c r="E552" s="398"/>
      <c r="F552" s="399"/>
      <c r="G552" s="332"/>
      <c r="H552" s="370"/>
      <c r="I552" s="332"/>
      <c r="J552" s="332"/>
      <c r="K552" s="332"/>
      <c r="L552" s="333"/>
      <c r="M552" s="333"/>
      <c r="N552" s="333"/>
      <c r="O552" s="333"/>
      <c r="P552" s="333"/>
      <c r="Q552" s="333"/>
      <c r="R552" s="333"/>
      <c r="S552" s="333"/>
      <c r="T552" s="333"/>
      <c r="U552" s="333"/>
      <c r="V552" s="333"/>
    </row>
    <row r="553" spans="1:22" ht="13.2">
      <c r="A553" s="332"/>
      <c r="B553" s="333"/>
      <c r="C553" s="334"/>
      <c r="D553" s="398"/>
      <c r="E553" s="398"/>
      <c r="F553" s="399"/>
      <c r="G553" s="332"/>
      <c r="H553" s="370"/>
      <c r="I553" s="332"/>
      <c r="J553" s="332"/>
      <c r="K553" s="332"/>
      <c r="L553" s="333"/>
      <c r="M553" s="333"/>
      <c r="N553" s="333"/>
      <c r="O553" s="333"/>
      <c r="P553" s="333"/>
      <c r="Q553" s="333"/>
      <c r="R553" s="333"/>
      <c r="S553" s="333"/>
      <c r="T553" s="333"/>
      <c r="U553" s="333"/>
      <c r="V553" s="333"/>
    </row>
    <row r="554" spans="1:22" ht="13.2">
      <c r="A554" s="332"/>
      <c r="B554" s="333"/>
      <c r="C554" s="334"/>
      <c r="D554" s="398"/>
      <c r="E554" s="398"/>
      <c r="F554" s="399"/>
      <c r="G554" s="332"/>
      <c r="H554" s="370"/>
      <c r="I554" s="332"/>
      <c r="J554" s="332"/>
      <c r="K554" s="332"/>
      <c r="L554" s="333"/>
      <c r="M554" s="333"/>
      <c r="N554" s="333"/>
      <c r="O554" s="333"/>
      <c r="P554" s="333"/>
      <c r="Q554" s="333"/>
      <c r="R554" s="333"/>
      <c r="S554" s="333"/>
      <c r="T554" s="333"/>
      <c r="U554" s="333"/>
      <c r="V554" s="333"/>
    </row>
    <row r="555" spans="1:22" ht="13.2">
      <c r="A555" s="332"/>
      <c r="B555" s="333"/>
      <c r="C555" s="334"/>
      <c r="D555" s="398"/>
      <c r="E555" s="398"/>
      <c r="F555" s="399"/>
      <c r="G555" s="332"/>
      <c r="H555" s="370"/>
      <c r="I555" s="332"/>
      <c r="J555" s="332"/>
      <c r="K555" s="332"/>
      <c r="L555" s="333"/>
      <c r="M555" s="333"/>
      <c r="N555" s="333"/>
      <c r="O555" s="333"/>
      <c r="P555" s="333"/>
      <c r="Q555" s="333"/>
      <c r="R555" s="333"/>
      <c r="S555" s="333"/>
      <c r="T555" s="333"/>
      <c r="U555" s="333"/>
      <c r="V555" s="333"/>
    </row>
    <row r="556" spans="1:22" ht="13.2">
      <c r="A556" s="332"/>
      <c r="B556" s="333"/>
      <c r="C556" s="334"/>
      <c r="D556" s="398"/>
      <c r="E556" s="398"/>
      <c r="F556" s="399"/>
      <c r="G556" s="332"/>
      <c r="H556" s="370"/>
      <c r="I556" s="332"/>
      <c r="J556" s="332"/>
      <c r="K556" s="332"/>
      <c r="L556" s="333"/>
      <c r="M556" s="333"/>
      <c r="N556" s="333"/>
      <c r="O556" s="333"/>
      <c r="P556" s="333"/>
      <c r="Q556" s="333"/>
      <c r="R556" s="333"/>
      <c r="S556" s="333"/>
      <c r="T556" s="333"/>
      <c r="U556" s="333"/>
      <c r="V556" s="333"/>
    </row>
    <row r="557" spans="1:22" ht="13.2">
      <c r="A557" s="332"/>
      <c r="B557" s="333"/>
      <c r="C557" s="334"/>
      <c r="D557" s="398"/>
      <c r="E557" s="398"/>
      <c r="F557" s="399"/>
      <c r="G557" s="332"/>
      <c r="H557" s="370"/>
      <c r="I557" s="332"/>
      <c r="J557" s="332"/>
      <c r="K557" s="332"/>
      <c r="L557" s="333"/>
      <c r="M557" s="333"/>
      <c r="N557" s="333"/>
      <c r="O557" s="333"/>
      <c r="P557" s="333"/>
      <c r="Q557" s="333"/>
      <c r="R557" s="333"/>
      <c r="S557" s="333"/>
      <c r="T557" s="333"/>
      <c r="U557" s="333"/>
      <c r="V557" s="333"/>
    </row>
    <row r="558" spans="1:22" ht="13.2">
      <c r="A558" s="332"/>
      <c r="B558" s="333"/>
      <c r="C558" s="334"/>
      <c r="D558" s="398"/>
      <c r="E558" s="398"/>
      <c r="F558" s="399"/>
      <c r="G558" s="332"/>
      <c r="H558" s="370"/>
      <c r="I558" s="332"/>
      <c r="J558" s="332"/>
      <c r="K558" s="332"/>
      <c r="L558" s="333"/>
      <c r="M558" s="333"/>
      <c r="N558" s="333"/>
      <c r="O558" s="333"/>
      <c r="P558" s="333"/>
      <c r="Q558" s="333"/>
      <c r="R558" s="333"/>
      <c r="S558" s="333"/>
      <c r="T558" s="333"/>
      <c r="U558" s="333"/>
      <c r="V558" s="333"/>
    </row>
    <row r="559" spans="1:22" ht="13.2">
      <c r="A559" s="332"/>
      <c r="B559" s="333"/>
      <c r="C559" s="334"/>
      <c r="D559" s="398"/>
      <c r="E559" s="398"/>
      <c r="F559" s="399"/>
      <c r="G559" s="332"/>
      <c r="H559" s="370"/>
      <c r="I559" s="332"/>
      <c r="J559" s="332"/>
      <c r="K559" s="332"/>
      <c r="L559" s="333"/>
      <c r="M559" s="333"/>
      <c r="N559" s="333"/>
      <c r="O559" s="333"/>
      <c r="P559" s="333"/>
      <c r="Q559" s="333"/>
      <c r="R559" s="333"/>
      <c r="S559" s="333"/>
      <c r="T559" s="333"/>
      <c r="U559" s="333"/>
      <c r="V559" s="333"/>
    </row>
    <row r="560" spans="1:22" ht="13.2">
      <c r="A560" s="332"/>
      <c r="B560" s="333"/>
      <c r="C560" s="334"/>
      <c r="D560" s="398"/>
      <c r="E560" s="398"/>
      <c r="F560" s="399"/>
      <c r="G560" s="332"/>
      <c r="H560" s="370"/>
      <c r="I560" s="332"/>
      <c r="J560" s="332"/>
      <c r="K560" s="332"/>
      <c r="L560" s="333"/>
      <c r="M560" s="333"/>
      <c r="N560" s="333"/>
      <c r="O560" s="333"/>
      <c r="P560" s="333"/>
      <c r="Q560" s="333"/>
      <c r="R560" s="333"/>
      <c r="S560" s="333"/>
      <c r="T560" s="333"/>
      <c r="U560" s="333"/>
      <c r="V560" s="333"/>
    </row>
    <row r="561" spans="1:22" ht="13.2">
      <c r="A561" s="332"/>
      <c r="B561" s="333"/>
      <c r="C561" s="334"/>
      <c r="D561" s="398"/>
      <c r="E561" s="398"/>
      <c r="F561" s="399"/>
      <c r="G561" s="332"/>
      <c r="H561" s="370"/>
      <c r="I561" s="332"/>
      <c r="J561" s="332"/>
      <c r="K561" s="332"/>
      <c r="L561" s="333"/>
      <c r="M561" s="333"/>
      <c r="N561" s="333"/>
      <c r="O561" s="333"/>
      <c r="P561" s="333"/>
      <c r="Q561" s="333"/>
      <c r="R561" s="333"/>
      <c r="S561" s="333"/>
      <c r="T561" s="333"/>
      <c r="U561" s="333"/>
      <c r="V561" s="333"/>
    </row>
    <row r="562" spans="1:22" ht="13.2">
      <c r="A562" s="332"/>
      <c r="B562" s="333"/>
      <c r="C562" s="334"/>
      <c r="D562" s="398"/>
      <c r="E562" s="398"/>
      <c r="F562" s="399"/>
      <c r="G562" s="332"/>
      <c r="H562" s="370"/>
      <c r="I562" s="332"/>
      <c r="J562" s="332"/>
      <c r="K562" s="332"/>
      <c r="L562" s="333"/>
      <c r="M562" s="333"/>
      <c r="N562" s="333"/>
      <c r="O562" s="333"/>
      <c r="P562" s="333"/>
      <c r="Q562" s="333"/>
      <c r="R562" s="333"/>
      <c r="S562" s="333"/>
      <c r="T562" s="333"/>
      <c r="U562" s="333"/>
      <c r="V562" s="333"/>
    </row>
    <row r="563" spans="1:22" ht="13.2">
      <c r="A563" s="332"/>
      <c r="B563" s="333"/>
      <c r="C563" s="334"/>
      <c r="D563" s="398"/>
      <c r="E563" s="398"/>
      <c r="F563" s="399"/>
      <c r="G563" s="332"/>
      <c r="H563" s="370"/>
      <c r="I563" s="332"/>
      <c r="J563" s="332"/>
      <c r="K563" s="332"/>
      <c r="L563" s="333"/>
      <c r="M563" s="333"/>
      <c r="N563" s="333"/>
      <c r="O563" s="333"/>
      <c r="P563" s="333"/>
      <c r="Q563" s="333"/>
      <c r="R563" s="333"/>
      <c r="S563" s="333"/>
      <c r="T563" s="333"/>
      <c r="U563" s="333"/>
      <c r="V563" s="333"/>
    </row>
    <row r="564" spans="1:22" ht="13.2">
      <c r="A564" s="332"/>
      <c r="B564" s="333"/>
      <c r="C564" s="334"/>
      <c r="D564" s="398"/>
      <c r="E564" s="398"/>
      <c r="F564" s="399"/>
      <c r="G564" s="332"/>
      <c r="H564" s="370"/>
      <c r="I564" s="332"/>
      <c r="J564" s="332"/>
      <c r="K564" s="332"/>
      <c r="L564" s="333"/>
      <c r="M564" s="333"/>
      <c r="N564" s="333"/>
      <c r="O564" s="333"/>
      <c r="P564" s="333"/>
      <c r="Q564" s="333"/>
      <c r="R564" s="333"/>
      <c r="S564" s="333"/>
      <c r="T564" s="333"/>
      <c r="U564" s="333"/>
      <c r="V564" s="333"/>
    </row>
    <row r="565" spans="1:22" ht="13.2">
      <c r="A565" s="332"/>
      <c r="B565" s="333"/>
      <c r="C565" s="334"/>
      <c r="D565" s="398"/>
      <c r="E565" s="398"/>
      <c r="F565" s="399"/>
      <c r="G565" s="332"/>
      <c r="H565" s="370"/>
      <c r="I565" s="332"/>
      <c r="J565" s="332"/>
      <c r="K565" s="332"/>
      <c r="L565" s="333"/>
      <c r="M565" s="333"/>
      <c r="N565" s="333"/>
      <c r="O565" s="333"/>
      <c r="P565" s="333"/>
      <c r="Q565" s="333"/>
      <c r="R565" s="333"/>
      <c r="S565" s="333"/>
      <c r="T565" s="333"/>
      <c r="U565" s="333"/>
      <c r="V565" s="333"/>
    </row>
    <row r="566" spans="1:22" ht="13.2">
      <c r="A566" s="332"/>
      <c r="B566" s="333"/>
      <c r="C566" s="334"/>
      <c r="D566" s="398"/>
      <c r="E566" s="398"/>
      <c r="F566" s="399"/>
      <c r="G566" s="332"/>
      <c r="H566" s="370"/>
      <c r="I566" s="332"/>
      <c r="J566" s="332"/>
      <c r="K566" s="332"/>
      <c r="L566" s="333"/>
      <c r="M566" s="333"/>
      <c r="N566" s="333"/>
      <c r="O566" s="333"/>
      <c r="P566" s="333"/>
      <c r="Q566" s="333"/>
      <c r="R566" s="333"/>
      <c r="S566" s="333"/>
      <c r="T566" s="333"/>
      <c r="U566" s="333"/>
      <c r="V566" s="333"/>
    </row>
    <row r="567" spans="1:22" ht="13.2">
      <c r="A567" s="332"/>
      <c r="B567" s="333"/>
      <c r="C567" s="334"/>
      <c r="D567" s="398"/>
      <c r="E567" s="398"/>
      <c r="F567" s="399"/>
      <c r="G567" s="332"/>
      <c r="H567" s="370"/>
      <c r="I567" s="332"/>
      <c r="J567" s="332"/>
      <c r="K567" s="332"/>
      <c r="L567" s="333"/>
      <c r="M567" s="333"/>
      <c r="N567" s="333"/>
      <c r="O567" s="333"/>
      <c r="P567" s="333"/>
      <c r="Q567" s="333"/>
      <c r="R567" s="333"/>
      <c r="S567" s="333"/>
      <c r="T567" s="333"/>
      <c r="U567" s="333"/>
      <c r="V567" s="333"/>
    </row>
    <row r="568" spans="1:22" ht="13.2">
      <c r="A568" s="332"/>
      <c r="B568" s="333"/>
      <c r="C568" s="334"/>
      <c r="D568" s="398"/>
      <c r="E568" s="398"/>
      <c r="F568" s="399"/>
      <c r="G568" s="332"/>
      <c r="H568" s="370"/>
      <c r="I568" s="332"/>
      <c r="J568" s="332"/>
      <c r="K568" s="332"/>
      <c r="L568" s="333"/>
      <c r="M568" s="333"/>
      <c r="N568" s="333"/>
      <c r="O568" s="333"/>
      <c r="P568" s="333"/>
      <c r="Q568" s="333"/>
      <c r="R568" s="333"/>
      <c r="S568" s="333"/>
      <c r="T568" s="333"/>
      <c r="U568" s="333"/>
      <c r="V568" s="333"/>
    </row>
    <row r="569" spans="1:22" ht="13.2">
      <c r="A569" s="332"/>
      <c r="B569" s="333"/>
      <c r="C569" s="334"/>
      <c r="D569" s="398"/>
      <c r="E569" s="398"/>
      <c r="F569" s="399"/>
      <c r="G569" s="332"/>
      <c r="H569" s="370"/>
      <c r="I569" s="332"/>
      <c r="J569" s="332"/>
      <c r="K569" s="332"/>
      <c r="L569" s="333"/>
      <c r="M569" s="333"/>
      <c r="N569" s="333"/>
      <c r="O569" s="333"/>
      <c r="P569" s="333"/>
      <c r="Q569" s="333"/>
      <c r="R569" s="333"/>
      <c r="S569" s="333"/>
      <c r="T569" s="333"/>
      <c r="U569" s="333"/>
      <c r="V569" s="333"/>
    </row>
    <row r="570" spans="1:22" ht="13.2">
      <c r="A570" s="332"/>
      <c r="B570" s="333"/>
      <c r="C570" s="334"/>
      <c r="D570" s="398"/>
      <c r="E570" s="398"/>
      <c r="F570" s="399"/>
      <c r="G570" s="332"/>
      <c r="H570" s="370"/>
      <c r="I570" s="332"/>
      <c r="J570" s="332"/>
      <c r="K570" s="332"/>
      <c r="L570" s="333"/>
      <c r="M570" s="333"/>
      <c r="N570" s="333"/>
      <c r="O570" s="333"/>
      <c r="P570" s="333"/>
      <c r="Q570" s="333"/>
      <c r="R570" s="333"/>
      <c r="S570" s="333"/>
      <c r="T570" s="333"/>
      <c r="U570" s="333"/>
      <c r="V570" s="333"/>
    </row>
    <row r="571" spans="1:22" ht="13.2">
      <c r="A571" s="332"/>
      <c r="B571" s="333"/>
      <c r="C571" s="334"/>
      <c r="D571" s="398"/>
      <c r="E571" s="398"/>
      <c r="F571" s="399"/>
      <c r="G571" s="332"/>
      <c r="H571" s="370"/>
      <c r="I571" s="332"/>
      <c r="J571" s="332"/>
      <c r="K571" s="332"/>
      <c r="L571" s="333"/>
      <c r="M571" s="333"/>
      <c r="N571" s="333"/>
      <c r="O571" s="333"/>
      <c r="P571" s="333"/>
      <c r="Q571" s="333"/>
      <c r="R571" s="333"/>
      <c r="S571" s="333"/>
      <c r="T571" s="333"/>
      <c r="U571" s="333"/>
      <c r="V571" s="333"/>
    </row>
    <row r="572" spans="1:22" ht="13.2">
      <c r="A572" s="332"/>
      <c r="B572" s="333"/>
      <c r="C572" s="334"/>
      <c r="D572" s="398"/>
      <c r="E572" s="398"/>
      <c r="F572" s="399"/>
      <c r="G572" s="332"/>
      <c r="H572" s="370"/>
      <c r="I572" s="332"/>
      <c r="J572" s="332"/>
      <c r="K572" s="332"/>
      <c r="L572" s="333"/>
      <c r="M572" s="333"/>
      <c r="N572" s="333"/>
      <c r="O572" s="333"/>
      <c r="P572" s="333"/>
      <c r="Q572" s="333"/>
      <c r="R572" s="333"/>
      <c r="S572" s="333"/>
      <c r="T572" s="333"/>
      <c r="U572" s="333"/>
      <c r="V572" s="333"/>
    </row>
    <row r="573" spans="1:22" ht="13.2">
      <c r="A573" s="332"/>
      <c r="B573" s="333"/>
      <c r="C573" s="334"/>
      <c r="D573" s="398"/>
      <c r="E573" s="398"/>
      <c r="F573" s="399"/>
      <c r="G573" s="332"/>
      <c r="H573" s="370"/>
      <c r="I573" s="332"/>
      <c r="J573" s="332"/>
      <c r="K573" s="332"/>
      <c r="L573" s="333"/>
      <c r="M573" s="333"/>
      <c r="N573" s="333"/>
      <c r="O573" s="333"/>
      <c r="P573" s="333"/>
      <c r="Q573" s="333"/>
      <c r="R573" s="333"/>
      <c r="S573" s="333"/>
      <c r="T573" s="333"/>
      <c r="U573" s="333"/>
      <c r="V573" s="333"/>
    </row>
    <row r="574" spans="1:22" ht="13.2">
      <c r="A574" s="332"/>
      <c r="B574" s="333"/>
      <c r="C574" s="334"/>
      <c r="D574" s="398"/>
      <c r="E574" s="398"/>
      <c r="F574" s="399"/>
      <c r="G574" s="332"/>
      <c r="H574" s="370"/>
      <c r="I574" s="332"/>
      <c r="J574" s="332"/>
      <c r="K574" s="332"/>
      <c r="L574" s="333"/>
      <c r="M574" s="333"/>
      <c r="N574" s="333"/>
      <c r="O574" s="333"/>
      <c r="P574" s="333"/>
      <c r="Q574" s="333"/>
      <c r="R574" s="333"/>
      <c r="S574" s="333"/>
      <c r="T574" s="333"/>
      <c r="U574" s="333"/>
      <c r="V574" s="333"/>
    </row>
    <row r="575" spans="1:22" ht="13.2">
      <c r="A575" s="332"/>
      <c r="B575" s="333"/>
      <c r="C575" s="334"/>
      <c r="D575" s="398"/>
      <c r="E575" s="398"/>
      <c r="F575" s="399"/>
      <c r="G575" s="332"/>
      <c r="H575" s="370"/>
      <c r="I575" s="332"/>
      <c r="J575" s="332"/>
      <c r="K575" s="332"/>
      <c r="L575" s="333"/>
      <c r="M575" s="333"/>
      <c r="N575" s="333"/>
      <c r="O575" s="333"/>
      <c r="P575" s="333"/>
      <c r="Q575" s="333"/>
      <c r="R575" s="333"/>
      <c r="S575" s="333"/>
      <c r="T575" s="333"/>
      <c r="U575" s="333"/>
      <c r="V575" s="333"/>
    </row>
    <row r="576" spans="1:22" ht="13.2">
      <c r="A576" s="332"/>
      <c r="B576" s="333"/>
      <c r="C576" s="334"/>
      <c r="D576" s="398"/>
      <c r="E576" s="398"/>
      <c r="F576" s="399"/>
      <c r="G576" s="332"/>
      <c r="H576" s="370"/>
      <c r="I576" s="332"/>
      <c r="J576" s="332"/>
      <c r="K576" s="332"/>
      <c r="L576" s="333"/>
      <c r="M576" s="333"/>
      <c r="N576" s="333"/>
      <c r="O576" s="333"/>
      <c r="P576" s="333"/>
      <c r="Q576" s="333"/>
      <c r="R576" s="333"/>
      <c r="S576" s="333"/>
      <c r="T576" s="333"/>
      <c r="U576" s="333"/>
      <c r="V576" s="333"/>
    </row>
    <row r="577" spans="1:22" ht="13.2">
      <c r="A577" s="332"/>
      <c r="B577" s="333"/>
      <c r="C577" s="334"/>
      <c r="D577" s="398"/>
      <c r="E577" s="398"/>
      <c r="F577" s="399"/>
      <c r="G577" s="332"/>
      <c r="H577" s="370"/>
      <c r="I577" s="332"/>
      <c r="J577" s="332"/>
      <c r="K577" s="332"/>
      <c r="L577" s="333"/>
      <c r="M577" s="333"/>
      <c r="N577" s="333"/>
      <c r="O577" s="333"/>
      <c r="P577" s="333"/>
      <c r="Q577" s="333"/>
      <c r="R577" s="333"/>
      <c r="S577" s="333"/>
      <c r="T577" s="333"/>
      <c r="U577" s="333"/>
      <c r="V577" s="333"/>
    </row>
    <row r="578" spans="1:22" ht="13.2">
      <c r="A578" s="332"/>
      <c r="B578" s="333"/>
      <c r="C578" s="334"/>
      <c r="D578" s="398"/>
      <c r="E578" s="398"/>
      <c r="F578" s="399"/>
      <c r="G578" s="332"/>
      <c r="H578" s="370"/>
      <c r="I578" s="332"/>
      <c r="J578" s="332"/>
      <c r="K578" s="332"/>
      <c r="L578" s="333"/>
      <c r="M578" s="333"/>
      <c r="N578" s="333"/>
      <c r="O578" s="333"/>
      <c r="P578" s="333"/>
      <c r="Q578" s="333"/>
      <c r="R578" s="333"/>
      <c r="S578" s="333"/>
      <c r="T578" s="333"/>
      <c r="U578" s="333"/>
      <c r="V578" s="333"/>
    </row>
    <row r="579" spans="1:22" ht="13.2">
      <c r="A579" s="332"/>
      <c r="B579" s="333"/>
      <c r="C579" s="334"/>
      <c r="D579" s="398"/>
      <c r="E579" s="398"/>
      <c r="F579" s="399"/>
      <c r="G579" s="332"/>
      <c r="H579" s="370"/>
      <c r="I579" s="332"/>
      <c r="J579" s="332"/>
      <c r="K579" s="332"/>
      <c r="L579" s="333"/>
      <c r="M579" s="333"/>
      <c r="N579" s="333"/>
      <c r="O579" s="333"/>
      <c r="P579" s="333"/>
      <c r="Q579" s="333"/>
      <c r="R579" s="333"/>
      <c r="S579" s="333"/>
      <c r="T579" s="333"/>
      <c r="U579" s="333"/>
      <c r="V579" s="333"/>
    </row>
    <row r="580" spans="1:22" ht="13.2">
      <c r="A580" s="332"/>
      <c r="B580" s="333"/>
      <c r="C580" s="334"/>
      <c r="D580" s="398"/>
      <c r="E580" s="398"/>
      <c r="F580" s="399"/>
      <c r="G580" s="332"/>
      <c r="H580" s="370"/>
      <c r="I580" s="332"/>
      <c r="J580" s="332"/>
      <c r="K580" s="332"/>
      <c r="L580" s="333"/>
      <c r="M580" s="333"/>
      <c r="N580" s="333"/>
      <c r="O580" s="333"/>
      <c r="P580" s="333"/>
      <c r="Q580" s="333"/>
      <c r="R580" s="333"/>
      <c r="S580" s="333"/>
      <c r="T580" s="333"/>
      <c r="U580" s="333"/>
      <c r="V580" s="333"/>
    </row>
    <row r="581" spans="1:22" ht="13.2">
      <c r="A581" s="332"/>
      <c r="B581" s="333"/>
      <c r="C581" s="334"/>
      <c r="D581" s="398"/>
      <c r="E581" s="398"/>
      <c r="F581" s="399"/>
      <c r="G581" s="332"/>
      <c r="H581" s="370"/>
      <c r="I581" s="332"/>
      <c r="J581" s="332"/>
      <c r="K581" s="332"/>
      <c r="L581" s="333"/>
      <c r="M581" s="333"/>
      <c r="N581" s="333"/>
      <c r="O581" s="333"/>
      <c r="P581" s="333"/>
      <c r="Q581" s="333"/>
      <c r="R581" s="333"/>
      <c r="S581" s="333"/>
      <c r="T581" s="333"/>
      <c r="U581" s="333"/>
      <c r="V581" s="333"/>
    </row>
    <row r="582" spans="1:22" ht="13.2">
      <c r="A582" s="332"/>
      <c r="B582" s="333"/>
      <c r="C582" s="334"/>
      <c r="D582" s="398"/>
      <c r="E582" s="398"/>
      <c r="F582" s="399"/>
      <c r="G582" s="332"/>
      <c r="H582" s="370"/>
      <c r="I582" s="332"/>
      <c r="J582" s="332"/>
      <c r="K582" s="332"/>
      <c r="L582" s="333"/>
      <c r="M582" s="333"/>
      <c r="N582" s="333"/>
      <c r="O582" s="333"/>
      <c r="P582" s="333"/>
      <c r="Q582" s="333"/>
      <c r="R582" s="333"/>
      <c r="S582" s="333"/>
      <c r="T582" s="333"/>
      <c r="U582" s="333"/>
      <c r="V582" s="333"/>
    </row>
    <row r="583" spans="1:22" ht="13.2">
      <c r="A583" s="332"/>
      <c r="B583" s="333"/>
      <c r="C583" s="334"/>
      <c r="D583" s="398"/>
      <c r="E583" s="398"/>
      <c r="F583" s="399"/>
      <c r="G583" s="332"/>
      <c r="H583" s="370"/>
      <c r="I583" s="332"/>
      <c r="J583" s="332"/>
      <c r="K583" s="332"/>
      <c r="L583" s="333"/>
      <c r="M583" s="333"/>
      <c r="N583" s="333"/>
      <c r="O583" s="333"/>
      <c r="P583" s="333"/>
      <c r="Q583" s="333"/>
      <c r="R583" s="333"/>
      <c r="S583" s="333"/>
      <c r="T583" s="333"/>
      <c r="U583" s="333"/>
      <c r="V583" s="333"/>
    </row>
    <row r="584" spans="1:22" ht="13.2">
      <c r="A584" s="332"/>
      <c r="B584" s="333"/>
      <c r="C584" s="334"/>
      <c r="D584" s="398"/>
      <c r="E584" s="398"/>
      <c r="F584" s="399"/>
      <c r="G584" s="332"/>
      <c r="H584" s="370"/>
      <c r="I584" s="332"/>
      <c r="J584" s="332"/>
      <c r="K584" s="332"/>
      <c r="L584" s="333"/>
      <c r="M584" s="333"/>
      <c r="N584" s="333"/>
      <c r="O584" s="333"/>
      <c r="P584" s="333"/>
      <c r="Q584" s="333"/>
      <c r="R584" s="333"/>
      <c r="S584" s="333"/>
      <c r="T584" s="333"/>
      <c r="U584" s="333"/>
      <c r="V584" s="333"/>
    </row>
    <row r="585" spans="1:22" ht="13.2">
      <c r="A585" s="332"/>
      <c r="B585" s="333"/>
      <c r="C585" s="334"/>
      <c r="D585" s="398"/>
      <c r="E585" s="398"/>
      <c r="F585" s="399"/>
      <c r="G585" s="332"/>
      <c r="H585" s="370"/>
      <c r="I585" s="332"/>
      <c r="J585" s="332"/>
      <c r="K585" s="332"/>
      <c r="L585" s="333"/>
      <c r="M585" s="333"/>
      <c r="N585" s="333"/>
      <c r="O585" s="333"/>
      <c r="P585" s="333"/>
      <c r="Q585" s="333"/>
      <c r="R585" s="333"/>
      <c r="S585" s="333"/>
      <c r="T585" s="333"/>
      <c r="U585" s="333"/>
      <c r="V585" s="333"/>
    </row>
    <row r="586" spans="1:22" ht="13.2">
      <c r="A586" s="332"/>
      <c r="B586" s="333"/>
      <c r="C586" s="334"/>
      <c r="D586" s="398"/>
      <c r="E586" s="398"/>
      <c r="F586" s="399"/>
      <c r="G586" s="332"/>
      <c r="H586" s="370"/>
      <c r="I586" s="332"/>
      <c r="J586" s="332"/>
      <c r="K586" s="332"/>
      <c r="L586" s="333"/>
      <c r="M586" s="333"/>
      <c r="N586" s="333"/>
      <c r="O586" s="333"/>
      <c r="P586" s="333"/>
      <c r="Q586" s="333"/>
      <c r="R586" s="333"/>
      <c r="S586" s="333"/>
      <c r="T586" s="333"/>
      <c r="U586" s="333"/>
      <c r="V586" s="333"/>
    </row>
    <row r="587" spans="1:22" ht="13.2">
      <c r="A587" s="332"/>
      <c r="B587" s="333"/>
      <c r="C587" s="334"/>
      <c r="D587" s="398"/>
      <c r="E587" s="398"/>
      <c r="F587" s="399"/>
      <c r="G587" s="332"/>
      <c r="H587" s="370"/>
      <c r="I587" s="332"/>
      <c r="J587" s="332"/>
      <c r="K587" s="332"/>
      <c r="L587" s="333"/>
      <c r="M587" s="333"/>
      <c r="N587" s="333"/>
      <c r="O587" s="333"/>
      <c r="P587" s="333"/>
      <c r="Q587" s="333"/>
      <c r="R587" s="333"/>
      <c r="S587" s="333"/>
      <c r="T587" s="333"/>
      <c r="U587" s="333"/>
      <c r="V587" s="333"/>
    </row>
    <row r="588" spans="1:22" ht="13.2">
      <c r="A588" s="332"/>
      <c r="B588" s="333"/>
      <c r="C588" s="334"/>
      <c r="D588" s="398"/>
      <c r="E588" s="398"/>
      <c r="F588" s="399"/>
      <c r="G588" s="332"/>
      <c r="H588" s="370"/>
      <c r="I588" s="332"/>
      <c r="J588" s="332"/>
      <c r="K588" s="332"/>
      <c r="L588" s="333"/>
      <c r="M588" s="333"/>
      <c r="N588" s="333"/>
      <c r="O588" s="333"/>
      <c r="P588" s="333"/>
      <c r="Q588" s="333"/>
      <c r="R588" s="333"/>
      <c r="S588" s="333"/>
      <c r="T588" s="333"/>
      <c r="U588" s="333"/>
      <c r="V588" s="333"/>
    </row>
    <row r="589" spans="1:22" ht="13.2">
      <c r="A589" s="332"/>
      <c r="B589" s="333"/>
      <c r="C589" s="334"/>
      <c r="D589" s="398"/>
      <c r="E589" s="398"/>
      <c r="F589" s="399"/>
      <c r="G589" s="332"/>
      <c r="H589" s="370"/>
      <c r="I589" s="332"/>
      <c r="J589" s="332"/>
      <c r="K589" s="332"/>
      <c r="L589" s="333"/>
      <c r="M589" s="333"/>
      <c r="N589" s="333"/>
      <c r="O589" s="333"/>
      <c r="P589" s="333"/>
      <c r="Q589" s="333"/>
      <c r="R589" s="333"/>
      <c r="S589" s="333"/>
      <c r="T589" s="333"/>
      <c r="U589" s="333"/>
      <c r="V589" s="333"/>
    </row>
    <row r="590" spans="1:22" ht="13.2">
      <c r="A590" s="332"/>
      <c r="B590" s="333"/>
      <c r="C590" s="334"/>
      <c r="D590" s="398"/>
      <c r="E590" s="398"/>
      <c r="F590" s="399"/>
      <c r="G590" s="332"/>
      <c r="H590" s="370"/>
      <c r="I590" s="332"/>
      <c r="J590" s="332"/>
      <c r="K590" s="332"/>
      <c r="L590" s="333"/>
      <c r="M590" s="333"/>
      <c r="N590" s="333"/>
      <c r="O590" s="333"/>
      <c r="P590" s="333"/>
      <c r="Q590" s="333"/>
      <c r="R590" s="333"/>
      <c r="S590" s="333"/>
      <c r="T590" s="333"/>
      <c r="U590" s="333"/>
      <c r="V590" s="333"/>
    </row>
    <row r="591" spans="1:22" ht="13.2">
      <c r="A591" s="332"/>
      <c r="B591" s="333"/>
      <c r="C591" s="334"/>
      <c r="D591" s="398"/>
      <c r="E591" s="398"/>
      <c r="F591" s="399"/>
      <c r="G591" s="332"/>
      <c r="H591" s="370"/>
      <c r="I591" s="332"/>
      <c r="J591" s="332"/>
      <c r="K591" s="332"/>
      <c r="L591" s="333"/>
      <c r="M591" s="333"/>
      <c r="N591" s="333"/>
      <c r="O591" s="333"/>
      <c r="P591" s="333"/>
      <c r="Q591" s="333"/>
      <c r="R591" s="333"/>
      <c r="S591" s="333"/>
      <c r="T591" s="333"/>
      <c r="U591" s="333"/>
      <c r="V591" s="333"/>
    </row>
    <row r="592" spans="1:22" ht="13.2">
      <c r="A592" s="332"/>
      <c r="B592" s="333"/>
      <c r="C592" s="334"/>
      <c r="D592" s="398"/>
      <c r="E592" s="398"/>
      <c r="F592" s="399"/>
      <c r="G592" s="332"/>
      <c r="H592" s="370"/>
      <c r="I592" s="332"/>
      <c r="J592" s="332"/>
      <c r="K592" s="332"/>
      <c r="L592" s="333"/>
      <c r="M592" s="333"/>
      <c r="N592" s="333"/>
      <c r="O592" s="333"/>
      <c r="P592" s="333"/>
      <c r="Q592" s="333"/>
      <c r="R592" s="333"/>
      <c r="S592" s="333"/>
      <c r="T592" s="333"/>
      <c r="U592" s="333"/>
      <c r="V592" s="333"/>
    </row>
    <row r="593" spans="1:22" ht="13.2">
      <c r="A593" s="332"/>
      <c r="B593" s="333"/>
      <c r="C593" s="334"/>
      <c r="D593" s="398"/>
      <c r="E593" s="398"/>
      <c r="F593" s="399"/>
      <c r="G593" s="332"/>
      <c r="H593" s="370"/>
      <c r="I593" s="332"/>
      <c r="J593" s="332"/>
      <c r="K593" s="332"/>
      <c r="L593" s="333"/>
      <c r="M593" s="333"/>
      <c r="N593" s="333"/>
      <c r="O593" s="333"/>
      <c r="P593" s="333"/>
      <c r="Q593" s="333"/>
      <c r="R593" s="333"/>
      <c r="S593" s="333"/>
      <c r="T593" s="333"/>
      <c r="U593" s="333"/>
      <c r="V593" s="333"/>
    </row>
    <row r="594" spans="1:22" ht="13.2">
      <c r="A594" s="332"/>
      <c r="B594" s="333"/>
      <c r="C594" s="334"/>
      <c r="D594" s="398"/>
      <c r="E594" s="398"/>
      <c r="F594" s="399"/>
      <c r="G594" s="332"/>
      <c r="H594" s="370"/>
      <c r="I594" s="332"/>
      <c r="J594" s="332"/>
      <c r="K594" s="332"/>
      <c r="L594" s="333"/>
      <c r="M594" s="333"/>
      <c r="N594" s="333"/>
      <c r="O594" s="333"/>
      <c r="P594" s="333"/>
      <c r="Q594" s="333"/>
      <c r="R594" s="333"/>
      <c r="S594" s="333"/>
      <c r="T594" s="333"/>
      <c r="U594" s="333"/>
      <c r="V594" s="333"/>
    </row>
    <row r="595" spans="1:22" ht="13.2">
      <c r="A595" s="332"/>
      <c r="B595" s="333"/>
      <c r="C595" s="334"/>
      <c r="D595" s="398"/>
      <c r="E595" s="398"/>
      <c r="F595" s="399"/>
      <c r="G595" s="332"/>
      <c r="H595" s="370"/>
      <c r="I595" s="332"/>
      <c r="J595" s="332"/>
      <c r="K595" s="332"/>
      <c r="L595" s="333"/>
      <c r="M595" s="333"/>
      <c r="N595" s="333"/>
      <c r="O595" s="333"/>
      <c r="P595" s="333"/>
      <c r="Q595" s="333"/>
      <c r="R595" s="333"/>
      <c r="S595" s="333"/>
      <c r="T595" s="333"/>
      <c r="U595" s="333"/>
      <c r="V595" s="333"/>
    </row>
    <row r="596" spans="1:22" ht="13.2">
      <c r="A596" s="332"/>
      <c r="B596" s="333"/>
      <c r="C596" s="334"/>
      <c r="D596" s="398"/>
      <c r="E596" s="398"/>
      <c r="F596" s="399"/>
      <c r="G596" s="332"/>
      <c r="H596" s="370"/>
      <c r="I596" s="332"/>
      <c r="J596" s="332"/>
      <c r="K596" s="332"/>
      <c r="L596" s="333"/>
      <c r="M596" s="333"/>
      <c r="N596" s="333"/>
      <c r="O596" s="333"/>
      <c r="P596" s="333"/>
      <c r="Q596" s="333"/>
      <c r="R596" s="333"/>
      <c r="S596" s="333"/>
      <c r="T596" s="333"/>
      <c r="U596" s="333"/>
      <c r="V596" s="333"/>
    </row>
    <row r="597" spans="1:22" ht="13.2">
      <c r="A597" s="332"/>
      <c r="B597" s="333"/>
      <c r="C597" s="334"/>
      <c r="D597" s="398"/>
      <c r="E597" s="398"/>
      <c r="F597" s="399"/>
      <c r="G597" s="332"/>
      <c r="H597" s="370"/>
      <c r="I597" s="332"/>
      <c r="J597" s="332"/>
      <c r="K597" s="332"/>
      <c r="L597" s="333"/>
      <c r="M597" s="333"/>
      <c r="N597" s="333"/>
      <c r="O597" s="333"/>
      <c r="P597" s="333"/>
      <c r="Q597" s="333"/>
      <c r="R597" s="333"/>
      <c r="S597" s="333"/>
      <c r="T597" s="333"/>
      <c r="U597" s="333"/>
      <c r="V597" s="333"/>
    </row>
    <row r="598" spans="1:22" ht="13.2">
      <c r="A598" s="332"/>
      <c r="B598" s="333"/>
      <c r="C598" s="334"/>
      <c r="D598" s="398"/>
      <c r="E598" s="398"/>
      <c r="F598" s="399"/>
      <c r="G598" s="332"/>
      <c r="H598" s="370"/>
      <c r="I598" s="332"/>
      <c r="J598" s="332"/>
      <c r="K598" s="332"/>
      <c r="L598" s="333"/>
      <c r="M598" s="333"/>
      <c r="N598" s="333"/>
      <c r="O598" s="333"/>
      <c r="P598" s="333"/>
      <c r="Q598" s="333"/>
      <c r="R598" s="333"/>
      <c r="S598" s="333"/>
      <c r="T598" s="333"/>
      <c r="U598" s="333"/>
      <c r="V598" s="333"/>
    </row>
    <row r="599" spans="1:22" ht="13.2">
      <c r="A599" s="332"/>
      <c r="B599" s="333"/>
      <c r="C599" s="334"/>
      <c r="D599" s="398"/>
      <c r="E599" s="398"/>
      <c r="F599" s="399"/>
      <c r="G599" s="332"/>
      <c r="H599" s="370"/>
      <c r="I599" s="332"/>
      <c r="J599" s="332"/>
      <c r="K599" s="332"/>
      <c r="L599" s="333"/>
      <c r="M599" s="333"/>
      <c r="N599" s="333"/>
      <c r="O599" s="333"/>
      <c r="P599" s="333"/>
      <c r="Q599" s="333"/>
      <c r="R599" s="333"/>
      <c r="S599" s="333"/>
      <c r="T599" s="333"/>
      <c r="U599" s="333"/>
      <c r="V599" s="333"/>
    </row>
    <row r="600" spans="1:22" ht="13.2">
      <c r="A600" s="332"/>
      <c r="B600" s="333"/>
      <c r="C600" s="334"/>
      <c r="D600" s="398"/>
      <c r="E600" s="398"/>
      <c r="F600" s="399"/>
      <c r="G600" s="332"/>
      <c r="H600" s="370"/>
      <c r="I600" s="332"/>
      <c r="J600" s="332"/>
      <c r="K600" s="332"/>
      <c r="L600" s="333"/>
      <c r="M600" s="333"/>
      <c r="N600" s="333"/>
      <c r="O600" s="333"/>
      <c r="P600" s="333"/>
      <c r="Q600" s="333"/>
      <c r="R600" s="333"/>
      <c r="S600" s="333"/>
      <c r="T600" s="333"/>
      <c r="U600" s="333"/>
      <c r="V600" s="333"/>
    </row>
    <row r="601" spans="1:22" ht="13.2">
      <c r="A601" s="332"/>
      <c r="B601" s="333"/>
      <c r="C601" s="334"/>
      <c r="D601" s="398"/>
      <c r="E601" s="398"/>
      <c r="F601" s="399"/>
      <c r="G601" s="332"/>
      <c r="H601" s="370"/>
      <c r="I601" s="332"/>
      <c r="J601" s="332"/>
      <c r="K601" s="332"/>
      <c r="L601" s="333"/>
      <c r="M601" s="333"/>
      <c r="N601" s="333"/>
      <c r="O601" s="333"/>
      <c r="P601" s="333"/>
      <c r="Q601" s="333"/>
      <c r="R601" s="333"/>
      <c r="S601" s="333"/>
      <c r="T601" s="333"/>
      <c r="U601" s="333"/>
      <c r="V601" s="333"/>
    </row>
    <row r="602" spans="1:22" ht="13.2">
      <c r="A602" s="332"/>
      <c r="B602" s="333"/>
      <c r="C602" s="334"/>
      <c r="D602" s="398"/>
      <c r="E602" s="398"/>
      <c r="F602" s="399"/>
      <c r="G602" s="332"/>
      <c r="H602" s="370"/>
      <c r="I602" s="332"/>
      <c r="J602" s="332"/>
      <c r="K602" s="332"/>
      <c r="L602" s="333"/>
      <c r="M602" s="333"/>
      <c r="N602" s="333"/>
      <c r="O602" s="333"/>
      <c r="P602" s="333"/>
      <c r="Q602" s="333"/>
      <c r="R602" s="333"/>
      <c r="S602" s="333"/>
      <c r="T602" s="333"/>
      <c r="U602" s="333"/>
      <c r="V602" s="333"/>
    </row>
    <row r="603" spans="1:22" ht="13.2">
      <c r="A603" s="332"/>
      <c r="B603" s="333"/>
      <c r="C603" s="334"/>
      <c r="D603" s="398"/>
      <c r="E603" s="398"/>
      <c r="F603" s="399"/>
      <c r="G603" s="332"/>
      <c r="H603" s="370"/>
      <c r="I603" s="332"/>
      <c r="J603" s="332"/>
      <c r="K603" s="332"/>
      <c r="L603" s="333"/>
      <c r="M603" s="333"/>
      <c r="N603" s="333"/>
      <c r="O603" s="333"/>
      <c r="P603" s="333"/>
      <c r="Q603" s="333"/>
      <c r="R603" s="333"/>
      <c r="S603" s="333"/>
      <c r="T603" s="333"/>
      <c r="U603" s="333"/>
      <c r="V603" s="333"/>
    </row>
    <row r="604" spans="1:22" ht="13.2">
      <c r="A604" s="332"/>
      <c r="B604" s="333"/>
      <c r="C604" s="334"/>
      <c r="D604" s="398"/>
      <c r="E604" s="398"/>
      <c r="F604" s="399"/>
      <c r="G604" s="332"/>
      <c r="H604" s="370"/>
      <c r="I604" s="332"/>
      <c r="J604" s="332"/>
      <c r="K604" s="332"/>
      <c r="L604" s="333"/>
      <c r="M604" s="333"/>
      <c r="N604" s="333"/>
      <c r="O604" s="333"/>
      <c r="P604" s="333"/>
      <c r="Q604" s="333"/>
      <c r="R604" s="333"/>
      <c r="S604" s="333"/>
      <c r="T604" s="333"/>
      <c r="U604" s="333"/>
      <c r="V604" s="333"/>
    </row>
    <row r="605" spans="1:22" ht="13.2">
      <c r="A605" s="332"/>
      <c r="B605" s="333"/>
      <c r="C605" s="334"/>
      <c r="D605" s="398"/>
      <c r="E605" s="398"/>
      <c r="F605" s="399"/>
      <c r="G605" s="332"/>
      <c r="H605" s="370"/>
      <c r="I605" s="332"/>
      <c r="J605" s="332"/>
      <c r="K605" s="332"/>
      <c r="L605" s="333"/>
      <c r="M605" s="333"/>
      <c r="N605" s="333"/>
      <c r="O605" s="333"/>
      <c r="P605" s="333"/>
      <c r="Q605" s="333"/>
      <c r="R605" s="333"/>
      <c r="S605" s="333"/>
      <c r="T605" s="333"/>
      <c r="U605" s="333"/>
      <c r="V605" s="333"/>
    </row>
    <row r="606" spans="1:22" ht="13.2">
      <c r="A606" s="332"/>
      <c r="B606" s="333"/>
      <c r="C606" s="334"/>
      <c r="D606" s="398"/>
      <c r="E606" s="398"/>
      <c r="F606" s="399"/>
      <c r="G606" s="332"/>
      <c r="H606" s="370"/>
      <c r="I606" s="332"/>
      <c r="J606" s="332"/>
      <c r="K606" s="332"/>
      <c r="L606" s="333"/>
      <c r="M606" s="333"/>
      <c r="N606" s="333"/>
      <c r="O606" s="333"/>
      <c r="P606" s="333"/>
      <c r="Q606" s="333"/>
      <c r="R606" s="333"/>
      <c r="S606" s="333"/>
      <c r="T606" s="333"/>
      <c r="U606" s="333"/>
      <c r="V606" s="333"/>
    </row>
    <row r="607" spans="1:22" ht="13.2">
      <c r="A607" s="332"/>
      <c r="B607" s="333"/>
      <c r="C607" s="334"/>
      <c r="D607" s="398"/>
      <c r="E607" s="398"/>
      <c r="F607" s="399"/>
      <c r="G607" s="332"/>
      <c r="H607" s="370"/>
      <c r="I607" s="332"/>
      <c r="J607" s="332"/>
      <c r="K607" s="332"/>
      <c r="L607" s="333"/>
      <c r="M607" s="333"/>
      <c r="N607" s="333"/>
      <c r="O607" s="333"/>
      <c r="P607" s="333"/>
      <c r="Q607" s="333"/>
      <c r="R607" s="333"/>
      <c r="S607" s="333"/>
      <c r="T607" s="333"/>
      <c r="U607" s="333"/>
      <c r="V607" s="333"/>
    </row>
    <row r="608" spans="1:22" ht="13.2">
      <c r="A608" s="332"/>
      <c r="B608" s="333"/>
      <c r="C608" s="334"/>
      <c r="D608" s="398"/>
      <c r="E608" s="398"/>
      <c r="F608" s="399"/>
      <c r="G608" s="332"/>
      <c r="H608" s="370"/>
      <c r="I608" s="332"/>
      <c r="J608" s="332"/>
      <c r="K608" s="332"/>
      <c r="L608" s="333"/>
      <c r="M608" s="333"/>
      <c r="N608" s="333"/>
      <c r="O608" s="333"/>
      <c r="P608" s="333"/>
      <c r="Q608" s="333"/>
      <c r="R608" s="333"/>
      <c r="S608" s="333"/>
      <c r="T608" s="333"/>
      <c r="U608" s="333"/>
      <c r="V608" s="333"/>
    </row>
    <row r="609" spans="1:22" ht="13.2">
      <c r="A609" s="332"/>
      <c r="B609" s="333"/>
      <c r="C609" s="334"/>
      <c r="D609" s="398"/>
      <c r="E609" s="398"/>
      <c r="F609" s="399"/>
      <c r="G609" s="332"/>
      <c r="H609" s="370"/>
      <c r="I609" s="332"/>
      <c r="J609" s="332"/>
      <c r="K609" s="332"/>
      <c r="L609" s="333"/>
      <c r="M609" s="333"/>
      <c r="N609" s="333"/>
      <c r="O609" s="333"/>
      <c r="P609" s="333"/>
      <c r="Q609" s="333"/>
      <c r="R609" s="333"/>
      <c r="S609" s="333"/>
      <c r="T609" s="333"/>
      <c r="U609" s="333"/>
      <c r="V609" s="333"/>
    </row>
    <row r="610" spans="1:22" ht="13.2">
      <c r="A610" s="332"/>
      <c r="B610" s="333"/>
      <c r="C610" s="334"/>
      <c r="D610" s="398"/>
      <c r="E610" s="398"/>
      <c r="F610" s="399"/>
      <c r="G610" s="332"/>
      <c r="H610" s="370"/>
      <c r="I610" s="332"/>
      <c r="J610" s="332"/>
      <c r="K610" s="332"/>
      <c r="L610" s="333"/>
      <c r="M610" s="333"/>
      <c r="N610" s="333"/>
      <c r="O610" s="333"/>
      <c r="P610" s="333"/>
      <c r="Q610" s="333"/>
      <c r="R610" s="333"/>
      <c r="S610" s="333"/>
      <c r="T610" s="333"/>
      <c r="U610" s="333"/>
      <c r="V610" s="333"/>
    </row>
    <row r="611" spans="1:22" ht="13.2">
      <c r="A611" s="332"/>
      <c r="B611" s="333"/>
      <c r="C611" s="334"/>
      <c r="D611" s="398"/>
      <c r="E611" s="398"/>
      <c r="F611" s="399"/>
      <c r="G611" s="332"/>
      <c r="H611" s="370"/>
      <c r="I611" s="332"/>
      <c r="J611" s="332"/>
      <c r="K611" s="332"/>
      <c r="L611" s="333"/>
      <c r="M611" s="333"/>
      <c r="N611" s="333"/>
      <c r="O611" s="333"/>
      <c r="P611" s="333"/>
      <c r="Q611" s="333"/>
      <c r="R611" s="333"/>
      <c r="S611" s="333"/>
      <c r="T611" s="333"/>
      <c r="U611" s="333"/>
      <c r="V611" s="333"/>
    </row>
    <row r="612" spans="1:22" ht="13.2">
      <c r="A612" s="332"/>
      <c r="B612" s="333"/>
      <c r="C612" s="334"/>
      <c r="D612" s="398"/>
      <c r="E612" s="398"/>
      <c r="F612" s="399"/>
      <c r="G612" s="332"/>
      <c r="H612" s="370"/>
      <c r="I612" s="332"/>
      <c r="J612" s="332"/>
      <c r="K612" s="332"/>
      <c r="L612" s="333"/>
      <c r="M612" s="333"/>
      <c r="N612" s="333"/>
      <c r="O612" s="333"/>
      <c r="P612" s="333"/>
      <c r="Q612" s="333"/>
      <c r="R612" s="333"/>
      <c r="S612" s="333"/>
      <c r="T612" s="333"/>
      <c r="U612" s="333"/>
      <c r="V612" s="333"/>
    </row>
    <row r="613" spans="1:22" ht="13.2">
      <c r="A613" s="332"/>
      <c r="B613" s="333"/>
      <c r="C613" s="334"/>
      <c r="D613" s="398"/>
      <c r="E613" s="398"/>
      <c r="F613" s="399"/>
      <c r="G613" s="332"/>
      <c r="H613" s="370"/>
      <c r="I613" s="332"/>
      <c r="J613" s="332"/>
      <c r="K613" s="332"/>
      <c r="L613" s="333"/>
      <c r="M613" s="333"/>
      <c r="N613" s="333"/>
      <c r="O613" s="333"/>
      <c r="P613" s="333"/>
      <c r="Q613" s="333"/>
      <c r="R613" s="333"/>
      <c r="S613" s="333"/>
      <c r="T613" s="333"/>
      <c r="U613" s="333"/>
      <c r="V613" s="333"/>
    </row>
    <row r="614" spans="1:22" ht="13.2">
      <c r="A614" s="332"/>
      <c r="B614" s="333"/>
      <c r="C614" s="334"/>
      <c r="D614" s="398"/>
      <c r="E614" s="398"/>
      <c r="F614" s="399"/>
      <c r="G614" s="332"/>
      <c r="H614" s="370"/>
      <c r="I614" s="332"/>
      <c r="J614" s="332"/>
      <c r="K614" s="332"/>
      <c r="L614" s="333"/>
      <c r="M614" s="333"/>
      <c r="N614" s="333"/>
      <c r="O614" s="333"/>
      <c r="P614" s="333"/>
      <c r="Q614" s="333"/>
      <c r="R614" s="333"/>
      <c r="S614" s="333"/>
      <c r="T614" s="333"/>
      <c r="U614" s="333"/>
      <c r="V614" s="333"/>
    </row>
    <row r="615" spans="1:22" ht="13.2">
      <c r="A615" s="332"/>
      <c r="B615" s="333"/>
      <c r="C615" s="334"/>
      <c r="D615" s="398"/>
      <c r="E615" s="398"/>
      <c r="F615" s="399"/>
      <c r="G615" s="332"/>
      <c r="H615" s="370"/>
      <c r="I615" s="332"/>
      <c r="J615" s="332"/>
      <c r="K615" s="332"/>
      <c r="L615" s="333"/>
      <c r="M615" s="333"/>
      <c r="N615" s="333"/>
      <c r="O615" s="333"/>
      <c r="P615" s="333"/>
      <c r="Q615" s="333"/>
      <c r="R615" s="333"/>
      <c r="S615" s="333"/>
      <c r="T615" s="333"/>
      <c r="U615" s="333"/>
      <c r="V615" s="333"/>
    </row>
    <row r="616" spans="1:22" ht="13.2">
      <c r="A616" s="332"/>
      <c r="B616" s="333"/>
      <c r="C616" s="334"/>
      <c r="D616" s="398"/>
      <c r="E616" s="398"/>
      <c r="F616" s="399"/>
      <c r="G616" s="332"/>
      <c r="H616" s="370"/>
      <c r="I616" s="332"/>
      <c r="J616" s="332"/>
      <c r="K616" s="332"/>
      <c r="L616" s="333"/>
      <c r="M616" s="333"/>
      <c r="N616" s="333"/>
      <c r="O616" s="333"/>
      <c r="P616" s="333"/>
      <c r="Q616" s="333"/>
      <c r="R616" s="333"/>
      <c r="S616" s="333"/>
      <c r="T616" s="333"/>
      <c r="U616" s="333"/>
      <c r="V616" s="333"/>
    </row>
    <row r="617" spans="1:22" ht="13.2">
      <c r="A617" s="332"/>
      <c r="B617" s="333"/>
      <c r="C617" s="334"/>
      <c r="D617" s="398"/>
      <c r="E617" s="398"/>
      <c r="F617" s="399"/>
      <c r="G617" s="332"/>
      <c r="H617" s="370"/>
      <c r="I617" s="332"/>
      <c r="J617" s="332"/>
      <c r="K617" s="332"/>
      <c r="L617" s="333"/>
      <c r="M617" s="333"/>
      <c r="N617" s="333"/>
      <c r="O617" s="333"/>
      <c r="P617" s="333"/>
      <c r="Q617" s="333"/>
      <c r="R617" s="333"/>
      <c r="S617" s="333"/>
      <c r="T617" s="333"/>
      <c r="U617" s="333"/>
      <c r="V617" s="333"/>
    </row>
    <row r="618" spans="1:22" ht="13.2">
      <c r="A618" s="332"/>
      <c r="B618" s="333"/>
      <c r="C618" s="334"/>
      <c r="D618" s="398"/>
      <c r="E618" s="398"/>
      <c r="F618" s="399"/>
      <c r="G618" s="332"/>
      <c r="H618" s="370"/>
      <c r="I618" s="332"/>
      <c r="J618" s="332"/>
      <c r="K618" s="332"/>
      <c r="L618" s="333"/>
      <c r="M618" s="333"/>
      <c r="N618" s="333"/>
      <c r="O618" s="333"/>
      <c r="P618" s="333"/>
      <c r="Q618" s="333"/>
      <c r="R618" s="333"/>
      <c r="S618" s="333"/>
      <c r="T618" s="333"/>
      <c r="U618" s="333"/>
      <c r="V618" s="333"/>
    </row>
    <row r="619" spans="1:22" ht="13.2">
      <c r="A619" s="332"/>
      <c r="B619" s="333"/>
      <c r="C619" s="334"/>
      <c r="D619" s="398"/>
      <c r="E619" s="398"/>
      <c r="F619" s="399"/>
      <c r="G619" s="332"/>
      <c r="H619" s="370"/>
      <c r="I619" s="332"/>
      <c r="J619" s="332"/>
      <c r="K619" s="332"/>
      <c r="L619" s="333"/>
      <c r="M619" s="333"/>
      <c r="N619" s="333"/>
      <c r="O619" s="333"/>
      <c r="P619" s="333"/>
      <c r="Q619" s="333"/>
      <c r="R619" s="333"/>
      <c r="S619" s="333"/>
      <c r="T619" s="333"/>
      <c r="U619" s="333"/>
      <c r="V619" s="333"/>
    </row>
    <row r="620" spans="1:22" ht="13.2">
      <c r="A620" s="332"/>
      <c r="B620" s="333"/>
      <c r="C620" s="334"/>
      <c r="D620" s="398"/>
      <c r="E620" s="398"/>
      <c r="F620" s="399"/>
      <c r="G620" s="332"/>
      <c r="H620" s="370"/>
      <c r="I620" s="332"/>
      <c r="J620" s="332"/>
      <c r="K620" s="332"/>
      <c r="L620" s="333"/>
      <c r="M620" s="333"/>
      <c r="N620" s="333"/>
      <c r="O620" s="333"/>
      <c r="P620" s="333"/>
      <c r="Q620" s="333"/>
      <c r="R620" s="333"/>
      <c r="S620" s="333"/>
      <c r="T620" s="333"/>
      <c r="U620" s="333"/>
      <c r="V620" s="333"/>
    </row>
    <row r="621" spans="1:22" ht="13.2">
      <c r="A621" s="332"/>
      <c r="B621" s="333"/>
      <c r="C621" s="334"/>
      <c r="D621" s="398"/>
      <c r="E621" s="398"/>
      <c r="F621" s="399"/>
      <c r="G621" s="332"/>
      <c r="H621" s="370"/>
      <c r="I621" s="332"/>
      <c r="J621" s="332"/>
      <c r="K621" s="332"/>
      <c r="L621" s="333"/>
      <c r="M621" s="333"/>
      <c r="N621" s="333"/>
      <c r="O621" s="333"/>
      <c r="P621" s="333"/>
      <c r="Q621" s="333"/>
      <c r="R621" s="333"/>
      <c r="S621" s="333"/>
      <c r="T621" s="333"/>
      <c r="U621" s="333"/>
      <c r="V621" s="333"/>
    </row>
    <row r="622" spans="1:22" ht="13.2">
      <c r="A622" s="332"/>
      <c r="B622" s="333"/>
      <c r="C622" s="334"/>
      <c r="D622" s="398"/>
      <c r="E622" s="398"/>
      <c r="F622" s="399"/>
      <c r="G622" s="332"/>
      <c r="H622" s="370"/>
      <c r="I622" s="332"/>
      <c r="J622" s="332"/>
      <c r="K622" s="332"/>
      <c r="L622" s="333"/>
      <c r="M622" s="333"/>
      <c r="N622" s="333"/>
      <c r="O622" s="333"/>
      <c r="P622" s="333"/>
      <c r="Q622" s="333"/>
      <c r="R622" s="333"/>
      <c r="S622" s="333"/>
      <c r="T622" s="333"/>
      <c r="U622" s="333"/>
      <c r="V622" s="333"/>
    </row>
    <row r="623" spans="1:22" ht="13.2">
      <c r="A623" s="332"/>
      <c r="B623" s="333"/>
      <c r="C623" s="334"/>
      <c r="D623" s="398"/>
      <c r="E623" s="398"/>
      <c r="F623" s="399"/>
      <c r="G623" s="332"/>
      <c r="H623" s="370"/>
      <c r="I623" s="332"/>
      <c r="J623" s="332"/>
      <c r="K623" s="332"/>
      <c r="L623" s="333"/>
      <c r="M623" s="333"/>
      <c r="N623" s="333"/>
      <c r="O623" s="333"/>
      <c r="P623" s="333"/>
      <c r="Q623" s="333"/>
      <c r="R623" s="333"/>
      <c r="S623" s="333"/>
      <c r="T623" s="333"/>
      <c r="U623" s="333"/>
      <c r="V623" s="333"/>
    </row>
    <row r="624" spans="1:22" ht="13.2">
      <c r="A624" s="332"/>
      <c r="B624" s="333"/>
      <c r="C624" s="334"/>
      <c r="D624" s="398"/>
      <c r="E624" s="398"/>
      <c r="F624" s="399"/>
      <c r="G624" s="332"/>
      <c r="H624" s="370"/>
      <c r="I624" s="332"/>
      <c r="J624" s="332"/>
      <c r="K624" s="332"/>
      <c r="L624" s="333"/>
      <c r="M624" s="333"/>
      <c r="N624" s="333"/>
      <c r="O624" s="333"/>
      <c r="P624" s="333"/>
      <c r="Q624" s="333"/>
      <c r="R624" s="333"/>
      <c r="S624" s="333"/>
      <c r="T624" s="333"/>
      <c r="U624" s="333"/>
      <c r="V624" s="333"/>
    </row>
    <row r="625" spans="1:22" ht="13.2">
      <c r="A625" s="332"/>
      <c r="B625" s="333"/>
      <c r="C625" s="334"/>
      <c r="D625" s="398"/>
      <c r="E625" s="398"/>
      <c r="F625" s="399"/>
      <c r="G625" s="332"/>
      <c r="H625" s="370"/>
      <c r="I625" s="332"/>
      <c r="J625" s="332"/>
      <c r="K625" s="332"/>
      <c r="L625" s="333"/>
      <c r="M625" s="333"/>
      <c r="N625" s="333"/>
      <c r="O625" s="333"/>
      <c r="P625" s="333"/>
      <c r="Q625" s="333"/>
      <c r="R625" s="333"/>
      <c r="S625" s="333"/>
      <c r="T625" s="333"/>
      <c r="U625" s="333"/>
      <c r="V625" s="333"/>
    </row>
    <row r="626" spans="1:22" ht="13.2">
      <c r="A626" s="332"/>
      <c r="B626" s="333"/>
      <c r="C626" s="334"/>
      <c r="D626" s="398"/>
      <c r="E626" s="398"/>
      <c r="F626" s="399"/>
      <c r="G626" s="332"/>
      <c r="H626" s="370"/>
      <c r="I626" s="332"/>
      <c r="J626" s="332"/>
      <c r="K626" s="332"/>
      <c r="L626" s="333"/>
      <c r="M626" s="333"/>
      <c r="N626" s="333"/>
      <c r="O626" s="333"/>
      <c r="P626" s="333"/>
      <c r="Q626" s="333"/>
      <c r="R626" s="333"/>
      <c r="S626" s="333"/>
      <c r="T626" s="333"/>
      <c r="U626" s="333"/>
      <c r="V626" s="333"/>
    </row>
    <row r="627" spans="1:22" ht="13.2">
      <c r="A627" s="332"/>
      <c r="B627" s="333"/>
      <c r="C627" s="334"/>
      <c r="D627" s="398"/>
      <c r="E627" s="398"/>
      <c r="F627" s="399"/>
      <c r="G627" s="332"/>
      <c r="H627" s="370"/>
      <c r="I627" s="332"/>
      <c r="J627" s="332"/>
      <c r="K627" s="332"/>
      <c r="L627" s="333"/>
      <c r="M627" s="333"/>
      <c r="N627" s="333"/>
      <c r="O627" s="333"/>
      <c r="P627" s="333"/>
      <c r="Q627" s="333"/>
      <c r="R627" s="333"/>
      <c r="S627" s="333"/>
      <c r="T627" s="333"/>
      <c r="U627" s="333"/>
      <c r="V627" s="333"/>
    </row>
    <row r="628" spans="1:22" ht="13.2">
      <c r="A628" s="332"/>
      <c r="B628" s="333"/>
      <c r="C628" s="334"/>
      <c r="D628" s="398"/>
      <c r="E628" s="398"/>
      <c r="F628" s="399"/>
      <c r="G628" s="332"/>
      <c r="H628" s="370"/>
      <c r="I628" s="332"/>
      <c r="J628" s="332"/>
      <c r="K628" s="332"/>
      <c r="L628" s="333"/>
      <c r="M628" s="333"/>
      <c r="N628" s="333"/>
      <c r="O628" s="333"/>
      <c r="P628" s="333"/>
      <c r="Q628" s="333"/>
      <c r="R628" s="333"/>
      <c r="S628" s="333"/>
      <c r="T628" s="333"/>
      <c r="U628" s="333"/>
      <c r="V628" s="333"/>
    </row>
    <row r="629" spans="1:22" ht="13.2">
      <c r="A629" s="332"/>
      <c r="B629" s="333"/>
      <c r="C629" s="334"/>
      <c r="D629" s="398"/>
      <c r="E629" s="398"/>
      <c r="F629" s="399"/>
      <c r="G629" s="332"/>
      <c r="H629" s="370"/>
      <c r="I629" s="332"/>
      <c r="J629" s="332"/>
      <c r="K629" s="332"/>
      <c r="L629" s="333"/>
      <c r="M629" s="333"/>
      <c r="N629" s="333"/>
      <c r="O629" s="333"/>
      <c r="P629" s="333"/>
      <c r="Q629" s="333"/>
      <c r="R629" s="333"/>
      <c r="S629" s="333"/>
      <c r="T629" s="333"/>
      <c r="U629" s="333"/>
      <c r="V629" s="333"/>
    </row>
    <row r="630" spans="1:22" ht="13.2">
      <c r="A630" s="332"/>
      <c r="B630" s="333"/>
      <c r="C630" s="334"/>
      <c r="D630" s="398"/>
      <c r="E630" s="398"/>
      <c r="F630" s="399"/>
      <c r="G630" s="332"/>
      <c r="H630" s="370"/>
      <c r="I630" s="332"/>
      <c r="J630" s="332"/>
      <c r="K630" s="332"/>
      <c r="L630" s="333"/>
      <c r="M630" s="333"/>
      <c r="N630" s="333"/>
      <c r="O630" s="333"/>
      <c r="P630" s="333"/>
      <c r="Q630" s="333"/>
      <c r="R630" s="333"/>
      <c r="S630" s="333"/>
      <c r="T630" s="333"/>
      <c r="U630" s="333"/>
      <c r="V630" s="333"/>
    </row>
    <row r="631" spans="1:22" ht="13.2">
      <c r="A631" s="332"/>
      <c r="B631" s="333"/>
      <c r="C631" s="334"/>
      <c r="D631" s="398"/>
      <c r="E631" s="398"/>
      <c r="F631" s="399"/>
      <c r="G631" s="332"/>
      <c r="H631" s="370"/>
      <c r="I631" s="332"/>
      <c r="J631" s="332"/>
      <c r="K631" s="332"/>
      <c r="L631" s="333"/>
      <c r="M631" s="333"/>
      <c r="N631" s="333"/>
      <c r="O631" s="333"/>
      <c r="P631" s="333"/>
      <c r="Q631" s="333"/>
      <c r="R631" s="333"/>
      <c r="S631" s="333"/>
      <c r="T631" s="333"/>
      <c r="U631" s="333"/>
      <c r="V631" s="333"/>
    </row>
    <row r="632" spans="1:22" ht="13.2">
      <c r="A632" s="332"/>
      <c r="B632" s="333"/>
      <c r="C632" s="334"/>
      <c r="D632" s="398"/>
      <c r="E632" s="398"/>
      <c r="F632" s="399"/>
      <c r="G632" s="332"/>
      <c r="H632" s="370"/>
      <c r="I632" s="332"/>
      <c r="J632" s="332"/>
      <c r="K632" s="332"/>
      <c r="L632" s="333"/>
      <c r="M632" s="333"/>
      <c r="N632" s="333"/>
      <c r="O632" s="333"/>
      <c r="P632" s="333"/>
      <c r="Q632" s="333"/>
      <c r="R632" s="333"/>
      <c r="S632" s="333"/>
      <c r="T632" s="333"/>
      <c r="U632" s="333"/>
      <c r="V632" s="333"/>
    </row>
    <row r="633" spans="1:22" ht="13.2">
      <c r="A633" s="332"/>
      <c r="B633" s="333"/>
      <c r="C633" s="334"/>
      <c r="D633" s="398"/>
      <c r="E633" s="398"/>
      <c r="F633" s="399"/>
      <c r="G633" s="332"/>
      <c r="H633" s="370"/>
      <c r="I633" s="332"/>
      <c r="J633" s="332"/>
      <c r="K633" s="332"/>
      <c r="L633" s="333"/>
      <c r="M633" s="333"/>
      <c r="N633" s="333"/>
      <c r="O633" s="333"/>
      <c r="P633" s="333"/>
      <c r="Q633" s="333"/>
      <c r="R633" s="333"/>
      <c r="S633" s="333"/>
      <c r="T633" s="333"/>
      <c r="U633" s="333"/>
      <c r="V633" s="333"/>
    </row>
    <row r="634" spans="1:22" ht="13.2">
      <c r="A634" s="332"/>
      <c r="B634" s="333"/>
      <c r="C634" s="334"/>
      <c r="D634" s="398"/>
      <c r="E634" s="398"/>
      <c r="F634" s="399"/>
      <c r="G634" s="332"/>
      <c r="H634" s="370"/>
      <c r="I634" s="332"/>
      <c r="J634" s="332"/>
      <c r="K634" s="332"/>
      <c r="L634" s="333"/>
      <c r="M634" s="333"/>
      <c r="N634" s="333"/>
      <c r="O634" s="333"/>
      <c r="P634" s="333"/>
      <c r="Q634" s="333"/>
      <c r="R634" s="333"/>
      <c r="S634" s="333"/>
      <c r="T634" s="333"/>
      <c r="U634" s="333"/>
      <c r="V634" s="333"/>
    </row>
    <row r="635" spans="1:22" ht="13.2">
      <c r="A635" s="332"/>
      <c r="B635" s="333"/>
      <c r="C635" s="334"/>
      <c r="D635" s="398"/>
      <c r="E635" s="398"/>
      <c r="F635" s="399"/>
      <c r="G635" s="332"/>
      <c r="H635" s="370"/>
      <c r="I635" s="332"/>
      <c r="J635" s="332"/>
      <c r="K635" s="332"/>
      <c r="L635" s="333"/>
      <c r="M635" s="333"/>
      <c r="N635" s="333"/>
      <c r="O635" s="333"/>
      <c r="P635" s="333"/>
      <c r="Q635" s="333"/>
      <c r="R635" s="333"/>
      <c r="S635" s="333"/>
      <c r="T635" s="333"/>
      <c r="U635" s="333"/>
      <c r="V635" s="333"/>
    </row>
    <row r="636" spans="1:22" ht="13.2">
      <c r="A636" s="332"/>
      <c r="B636" s="333"/>
      <c r="C636" s="334"/>
      <c r="D636" s="398"/>
      <c r="E636" s="398"/>
      <c r="F636" s="399"/>
      <c r="G636" s="332"/>
      <c r="H636" s="370"/>
      <c r="I636" s="332"/>
      <c r="J636" s="332"/>
      <c r="K636" s="332"/>
      <c r="L636" s="333"/>
      <c r="M636" s="333"/>
      <c r="N636" s="333"/>
      <c r="O636" s="333"/>
      <c r="P636" s="333"/>
      <c r="Q636" s="333"/>
      <c r="R636" s="333"/>
      <c r="S636" s="333"/>
      <c r="T636" s="333"/>
      <c r="U636" s="333"/>
      <c r="V636" s="333"/>
    </row>
    <row r="637" spans="1:22" ht="13.2">
      <c r="A637" s="332"/>
      <c r="B637" s="333"/>
      <c r="C637" s="334"/>
      <c r="D637" s="398"/>
      <c r="E637" s="398"/>
      <c r="F637" s="399"/>
      <c r="G637" s="332"/>
      <c r="H637" s="370"/>
      <c r="I637" s="332"/>
      <c r="J637" s="332"/>
      <c r="K637" s="332"/>
      <c r="L637" s="333"/>
      <c r="M637" s="333"/>
      <c r="N637" s="333"/>
      <c r="O637" s="333"/>
      <c r="P637" s="333"/>
      <c r="Q637" s="333"/>
      <c r="R637" s="333"/>
      <c r="S637" s="333"/>
      <c r="T637" s="333"/>
      <c r="U637" s="333"/>
      <c r="V637" s="333"/>
    </row>
    <row r="638" spans="1:22" ht="13.2">
      <c r="A638" s="332"/>
      <c r="B638" s="333"/>
      <c r="C638" s="334"/>
      <c r="D638" s="398"/>
      <c r="E638" s="398"/>
      <c r="F638" s="399"/>
      <c r="G638" s="332"/>
      <c r="H638" s="370"/>
      <c r="I638" s="332"/>
      <c r="J638" s="332"/>
      <c r="K638" s="332"/>
      <c r="L638" s="333"/>
      <c r="M638" s="333"/>
      <c r="N638" s="333"/>
      <c r="O638" s="333"/>
      <c r="P638" s="333"/>
      <c r="Q638" s="333"/>
      <c r="R638" s="333"/>
      <c r="S638" s="333"/>
      <c r="T638" s="333"/>
      <c r="U638" s="333"/>
      <c r="V638" s="333"/>
    </row>
    <row r="639" spans="1:22" ht="13.2">
      <c r="A639" s="332"/>
      <c r="B639" s="333"/>
      <c r="C639" s="334"/>
      <c r="D639" s="398"/>
      <c r="E639" s="398"/>
      <c r="F639" s="399"/>
      <c r="G639" s="332"/>
      <c r="H639" s="370"/>
      <c r="I639" s="332"/>
      <c r="J639" s="332"/>
      <c r="K639" s="332"/>
      <c r="L639" s="333"/>
      <c r="M639" s="333"/>
      <c r="N639" s="333"/>
      <c r="O639" s="333"/>
      <c r="P639" s="333"/>
      <c r="Q639" s="333"/>
      <c r="R639" s="333"/>
      <c r="S639" s="333"/>
      <c r="T639" s="333"/>
      <c r="U639" s="333"/>
      <c r="V639" s="333"/>
    </row>
    <row r="640" spans="1:22" ht="13.2">
      <c r="A640" s="332"/>
      <c r="B640" s="333"/>
      <c r="C640" s="334"/>
      <c r="D640" s="398"/>
      <c r="E640" s="398"/>
      <c r="F640" s="399"/>
      <c r="G640" s="332"/>
      <c r="H640" s="370"/>
      <c r="I640" s="332"/>
      <c r="J640" s="332"/>
      <c r="K640" s="332"/>
      <c r="L640" s="333"/>
      <c r="M640" s="333"/>
      <c r="N640" s="333"/>
      <c r="O640" s="333"/>
      <c r="P640" s="333"/>
      <c r="Q640" s="333"/>
      <c r="R640" s="333"/>
      <c r="S640" s="333"/>
      <c r="T640" s="333"/>
      <c r="U640" s="333"/>
      <c r="V640" s="333"/>
    </row>
    <row r="641" spans="1:22" ht="13.2">
      <c r="A641" s="332"/>
      <c r="B641" s="333"/>
      <c r="C641" s="334"/>
      <c r="D641" s="398"/>
      <c r="E641" s="398"/>
      <c r="F641" s="399"/>
      <c r="G641" s="332"/>
      <c r="H641" s="370"/>
      <c r="I641" s="332"/>
      <c r="J641" s="332"/>
      <c r="K641" s="332"/>
      <c r="L641" s="333"/>
      <c r="M641" s="333"/>
      <c r="N641" s="333"/>
      <c r="O641" s="333"/>
      <c r="P641" s="333"/>
      <c r="Q641" s="333"/>
      <c r="R641" s="333"/>
      <c r="S641" s="333"/>
      <c r="T641" s="333"/>
      <c r="U641" s="333"/>
      <c r="V641" s="333"/>
    </row>
    <row r="642" spans="1:22" ht="13.2">
      <c r="A642" s="332"/>
      <c r="B642" s="333"/>
      <c r="C642" s="334"/>
      <c r="D642" s="398"/>
      <c r="E642" s="398"/>
      <c r="F642" s="399"/>
      <c r="G642" s="332"/>
      <c r="H642" s="370"/>
      <c r="I642" s="332"/>
      <c r="J642" s="332"/>
      <c r="K642" s="332"/>
      <c r="L642" s="333"/>
      <c r="M642" s="333"/>
      <c r="N642" s="333"/>
      <c r="O642" s="333"/>
      <c r="P642" s="333"/>
      <c r="Q642" s="333"/>
      <c r="R642" s="333"/>
      <c r="S642" s="333"/>
      <c r="T642" s="333"/>
      <c r="U642" s="333"/>
      <c r="V642" s="333"/>
    </row>
    <row r="643" spans="1:22" ht="13.2">
      <c r="A643" s="332"/>
      <c r="B643" s="333"/>
      <c r="C643" s="334"/>
      <c r="D643" s="398"/>
      <c r="E643" s="398"/>
      <c r="F643" s="399"/>
      <c r="G643" s="332"/>
      <c r="H643" s="370"/>
      <c r="I643" s="332"/>
      <c r="J643" s="332"/>
      <c r="K643" s="332"/>
      <c r="L643" s="333"/>
      <c r="M643" s="333"/>
      <c r="N643" s="333"/>
      <c r="O643" s="333"/>
      <c r="P643" s="333"/>
      <c r="Q643" s="333"/>
      <c r="R643" s="333"/>
      <c r="S643" s="333"/>
      <c r="T643" s="333"/>
      <c r="U643" s="333"/>
      <c r="V643" s="333"/>
    </row>
    <row r="644" spans="1:22" ht="13.2">
      <c r="A644" s="332"/>
      <c r="B644" s="333"/>
      <c r="C644" s="334"/>
      <c r="D644" s="398"/>
      <c r="E644" s="398"/>
      <c r="F644" s="399"/>
      <c r="G644" s="332"/>
      <c r="H644" s="370"/>
      <c r="I644" s="332"/>
      <c r="J644" s="332"/>
      <c r="K644" s="332"/>
      <c r="L644" s="333"/>
      <c r="M644" s="333"/>
      <c r="N644" s="333"/>
      <c r="O644" s="333"/>
      <c r="P644" s="333"/>
      <c r="Q644" s="333"/>
      <c r="R644" s="333"/>
      <c r="S644" s="333"/>
      <c r="T644" s="333"/>
      <c r="U644" s="333"/>
      <c r="V644" s="333"/>
    </row>
    <row r="645" spans="1:22" ht="13.2">
      <c r="A645" s="332"/>
      <c r="B645" s="333"/>
      <c r="C645" s="334"/>
      <c r="D645" s="398"/>
      <c r="E645" s="398"/>
      <c r="F645" s="399"/>
      <c r="G645" s="332"/>
      <c r="H645" s="370"/>
      <c r="I645" s="332"/>
      <c r="J645" s="332"/>
      <c r="K645" s="332"/>
      <c r="L645" s="333"/>
      <c r="M645" s="333"/>
      <c r="N645" s="333"/>
      <c r="O645" s="333"/>
      <c r="P645" s="333"/>
      <c r="Q645" s="333"/>
      <c r="R645" s="333"/>
      <c r="S645" s="333"/>
      <c r="T645" s="333"/>
      <c r="U645" s="333"/>
      <c r="V645" s="333"/>
    </row>
    <row r="646" spans="1:22" ht="13.2">
      <c r="A646" s="332"/>
      <c r="B646" s="333"/>
      <c r="C646" s="334"/>
      <c r="D646" s="398"/>
      <c r="E646" s="398"/>
      <c r="F646" s="399"/>
      <c r="G646" s="332"/>
      <c r="H646" s="370"/>
      <c r="I646" s="332"/>
      <c r="J646" s="332"/>
      <c r="K646" s="332"/>
      <c r="L646" s="333"/>
      <c r="M646" s="333"/>
      <c r="N646" s="333"/>
      <c r="O646" s="333"/>
      <c r="P646" s="333"/>
      <c r="Q646" s="333"/>
      <c r="R646" s="333"/>
      <c r="S646" s="333"/>
      <c r="T646" s="333"/>
      <c r="U646" s="333"/>
      <c r="V646" s="333"/>
    </row>
    <row r="647" spans="1:22" ht="13.2">
      <c r="A647" s="332"/>
      <c r="B647" s="333"/>
      <c r="C647" s="334"/>
      <c r="D647" s="398"/>
      <c r="E647" s="398"/>
      <c r="F647" s="399"/>
      <c r="G647" s="332"/>
      <c r="H647" s="370"/>
      <c r="I647" s="332"/>
      <c r="J647" s="332"/>
      <c r="K647" s="332"/>
      <c r="L647" s="333"/>
      <c r="M647" s="333"/>
      <c r="N647" s="333"/>
      <c r="O647" s="333"/>
      <c r="P647" s="333"/>
      <c r="Q647" s="333"/>
      <c r="R647" s="333"/>
      <c r="S647" s="333"/>
      <c r="T647" s="333"/>
      <c r="U647" s="333"/>
      <c r="V647" s="333"/>
    </row>
    <row r="648" spans="1:22" ht="13.2">
      <c r="A648" s="332"/>
      <c r="B648" s="333"/>
      <c r="C648" s="334"/>
      <c r="D648" s="398"/>
      <c r="E648" s="398"/>
      <c r="F648" s="399"/>
      <c r="G648" s="332"/>
      <c r="H648" s="370"/>
      <c r="I648" s="332"/>
      <c r="J648" s="332"/>
      <c r="K648" s="332"/>
      <c r="L648" s="333"/>
      <c r="M648" s="333"/>
      <c r="N648" s="333"/>
      <c r="O648" s="333"/>
      <c r="P648" s="333"/>
      <c r="Q648" s="333"/>
      <c r="R648" s="333"/>
      <c r="S648" s="333"/>
      <c r="T648" s="333"/>
      <c r="U648" s="333"/>
      <c r="V648" s="333"/>
    </row>
    <row r="649" spans="1:22" ht="13.2">
      <c r="A649" s="332"/>
      <c r="B649" s="333"/>
      <c r="C649" s="334"/>
      <c r="D649" s="398"/>
      <c r="E649" s="398"/>
      <c r="F649" s="399"/>
      <c r="G649" s="332"/>
      <c r="H649" s="370"/>
      <c r="I649" s="332"/>
      <c r="J649" s="332"/>
      <c r="K649" s="332"/>
      <c r="L649" s="333"/>
      <c r="M649" s="333"/>
      <c r="N649" s="333"/>
      <c r="O649" s="333"/>
      <c r="P649" s="333"/>
      <c r="Q649" s="333"/>
      <c r="R649" s="333"/>
      <c r="S649" s="333"/>
      <c r="T649" s="333"/>
      <c r="U649" s="333"/>
      <c r="V649" s="333"/>
    </row>
    <row r="650" spans="1:22" ht="13.2">
      <c r="A650" s="332"/>
      <c r="B650" s="333"/>
      <c r="C650" s="334"/>
      <c r="D650" s="398"/>
      <c r="E650" s="398"/>
      <c r="F650" s="399"/>
      <c r="G650" s="332"/>
      <c r="H650" s="370"/>
      <c r="I650" s="332"/>
      <c r="J650" s="332"/>
      <c r="K650" s="332"/>
      <c r="L650" s="333"/>
      <c r="M650" s="333"/>
      <c r="N650" s="333"/>
      <c r="O650" s="333"/>
      <c r="P650" s="333"/>
      <c r="Q650" s="333"/>
      <c r="R650" s="333"/>
      <c r="S650" s="333"/>
      <c r="T650" s="333"/>
      <c r="U650" s="333"/>
      <c r="V650" s="333"/>
    </row>
    <row r="651" spans="1:22" ht="13.2">
      <c r="A651" s="332"/>
      <c r="B651" s="333"/>
      <c r="C651" s="334"/>
      <c r="D651" s="398"/>
      <c r="E651" s="398"/>
      <c r="F651" s="399"/>
      <c r="G651" s="332"/>
      <c r="H651" s="370"/>
      <c r="I651" s="332"/>
      <c r="J651" s="332"/>
      <c r="K651" s="332"/>
      <c r="L651" s="333"/>
      <c r="M651" s="333"/>
      <c r="N651" s="333"/>
      <c r="O651" s="333"/>
      <c r="P651" s="333"/>
      <c r="Q651" s="333"/>
      <c r="R651" s="333"/>
      <c r="S651" s="333"/>
      <c r="T651" s="333"/>
      <c r="U651" s="333"/>
      <c r="V651" s="333"/>
    </row>
    <row r="652" spans="1:22" ht="13.2">
      <c r="A652" s="332"/>
      <c r="B652" s="333"/>
      <c r="C652" s="334"/>
      <c r="D652" s="398"/>
      <c r="E652" s="398"/>
      <c r="F652" s="399"/>
      <c r="G652" s="332"/>
      <c r="H652" s="370"/>
      <c r="I652" s="332"/>
      <c r="J652" s="332"/>
      <c r="K652" s="332"/>
      <c r="L652" s="333"/>
      <c r="M652" s="333"/>
      <c r="N652" s="333"/>
      <c r="O652" s="333"/>
      <c r="P652" s="333"/>
      <c r="Q652" s="333"/>
      <c r="R652" s="333"/>
      <c r="S652" s="333"/>
      <c r="T652" s="333"/>
      <c r="U652" s="333"/>
      <c r="V652" s="333"/>
    </row>
    <row r="653" spans="1:22" ht="13.2">
      <c r="A653" s="332"/>
      <c r="B653" s="333"/>
      <c r="C653" s="334"/>
      <c r="D653" s="398"/>
      <c r="E653" s="398"/>
      <c r="F653" s="399"/>
      <c r="G653" s="332"/>
      <c r="H653" s="370"/>
      <c r="I653" s="332"/>
      <c r="J653" s="332"/>
      <c r="K653" s="332"/>
      <c r="L653" s="333"/>
      <c r="M653" s="333"/>
      <c r="N653" s="333"/>
      <c r="O653" s="333"/>
      <c r="P653" s="333"/>
      <c r="Q653" s="333"/>
      <c r="R653" s="333"/>
      <c r="S653" s="333"/>
      <c r="T653" s="333"/>
      <c r="U653" s="333"/>
      <c r="V653" s="333"/>
    </row>
    <row r="654" spans="1:22" ht="13.2">
      <c r="A654" s="332"/>
      <c r="B654" s="333"/>
      <c r="C654" s="334"/>
      <c r="D654" s="398"/>
      <c r="E654" s="398"/>
      <c r="F654" s="399"/>
      <c r="G654" s="332"/>
      <c r="H654" s="370"/>
      <c r="I654" s="332"/>
      <c r="J654" s="332"/>
      <c r="K654" s="332"/>
      <c r="L654" s="333"/>
      <c r="M654" s="333"/>
      <c r="N654" s="333"/>
      <c r="O654" s="333"/>
      <c r="P654" s="333"/>
      <c r="Q654" s="333"/>
      <c r="R654" s="333"/>
      <c r="S654" s="333"/>
      <c r="T654" s="333"/>
      <c r="U654" s="333"/>
      <c r="V654" s="333"/>
    </row>
    <row r="655" spans="1:22" ht="13.2">
      <c r="A655" s="332"/>
      <c r="B655" s="333"/>
      <c r="C655" s="334"/>
      <c r="D655" s="398"/>
      <c r="E655" s="398"/>
      <c r="F655" s="399"/>
      <c r="G655" s="332"/>
      <c r="H655" s="370"/>
      <c r="I655" s="332"/>
      <c r="J655" s="332"/>
      <c r="K655" s="332"/>
      <c r="L655" s="333"/>
      <c r="M655" s="333"/>
      <c r="N655" s="333"/>
      <c r="O655" s="333"/>
      <c r="P655" s="333"/>
      <c r="Q655" s="333"/>
      <c r="R655" s="333"/>
      <c r="S655" s="333"/>
      <c r="T655" s="333"/>
      <c r="U655" s="333"/>
      <c r="V655" s="333"/>
    </row>
    <row r="656" spans="1:22" ht="13.2">
      <c r="A656" s="332"/>
      <c r="B656" s="333"/>
      <c r="C656" s="334"/>
      <c r="D656" s="398"/>
      <c r="E656" s="398"/>
      <c r="F656" s="399"/>
      <c r="G656" s="332"/>
      <c r="H656" s="370"/>
      <c r="I656" s="332"/>
      <c r="J656" s="332"/>
      <c r="K656" s="332"/>
      <c r="L656" s="333"/>
      <c r="M656" s="333"/>
      <c r="N656" s="333"/>
      <c r="O656" s="333"/>
      <c r="P656" s="333"/>
      <c r="Q656" s="333"/>
      <c r="R656" s="333"/>
      <c r="S656" s="333"/>
      <c r="T656" s="333"/>
      <c r="U656" s="333"/>
      <c r="V656" s="333"/>
    </row>
    <row r="657" spans="1:22" ht="13.2">
      <c r="A657" s="332"/>
      <c r="B657" s="333"/>
      <c r="C657" s="334"/>
      <c r="D657" s="398"/>
      <c r="E657" s="398"/>
      <c r="F657" s="399"/>
      <c r="G657" s="332"/>
      <c r="H657" s="370"/>
      <c r="I657" s="332"/>
      <c r="J657" s="332"/>
      <c r="K657" s="332"/>
      <c r="L657" s="333"/>
      <c r="M657" s="333"/>
      <c r="N657" s="333"/>
      <c r="O657" s="333"/>
      <c r="P657" s="333"/>
      <c r="Q657" s="333"/>
      <c r="R657" s="333"/>
      <c r="S657" s="333"/>
      <c r="T657" s="333"/>
      <c r="U657" s="333"/>
      <c r="V657" s="333"/>
    </row>
    <row r="658" spans="1:22" ht="13.2">
      <c r="A658" s="332"/>
      <c r="B658" s="333"/>
      <c r="C658" s="334"/>
      <c r="D658" s="398"/>
      <c r="E658" s="398"/>
      <c r="F658" s="399"/>
      <c r="G658" s="332"/>
      <c r="H658" s="370"/>
      <c r="I658" s="332"/>
      <c r="J658" s="332"/>
      <c r="K658" s="332"/>
      <c r="L658" s="333"/>
      <c r="M658" s="333"/>
      <c r="N658" s="333"/>
      <c r="O658" s="333"/>
      <c r="P658" s="333"/>
      <c r="Q658" s="333"/>
      <c r="R658" s="333"/>
      <c r="S658" s="333"/>
      <c r="T658" s="333"/>
      <c r="U658" s="333"/>
      <c r="V658" s="333"/>
    </row>
    <row r="659" spans="1:22" ht="13.2">
      <c r="A659" s="332"/>
      <c r="B659" s="333"/>
      <c r="C659" s="334"/>
      <c r="D659" s="398"/>
      <c r="E659" s="398"/>
      <c r="F659" s="399"/>
      <c r="G659" s="332"/>
      <c r="H659" s="370"/>
      <c r="I659" s="332"/>
      <c r="J659" s="332"/>
      <c r="K659" s="332"/>
      <c r="L659" s="333"/>
      <c r="M659" s="333"/>
      <c r="N659" s="333"/>
      <c r="O659" s="333"/>
      <c r="P659" s="333"/>
      <c r="Q659" s="333"/>
      <c r="R659" s="333"/>
      <c r="S659" s="333"/>
      <c r="T659" s="333"/>
      <c r="U659" s="333"/>
      <c r="V659" s="333"/>
    </row>
    <row r="660" spans="1:22" ht="13.2">
      <c r="A660" s="332"/>
      <c r="B660" s="333"/>
      <c r="C660" s="334"/>
      <c r="D660" s="398"/>
      <c r="E660" s="398"/>
      <c r="F660" s="399"/>
      <c r="G660" s="332"/>
      <c r="H660" s="370"/>
      <c r="I660" s="332"/>
      <c r="J660" s="332"/>
      <c r="K660" s="332"/>
      <c r="L660" s="333"/>
      <c r="M660" s="333"/>
      <c r="N660" s="333"/>
      <c r="O660" s="333"/>
      <c r="P660" s="333"/>
      <c r="Q660" s="333"/>
      <c r="R660" s="333"/>
      <c r="S660" s="333"/>
      <c r="T660" s="333"/>
      <c r="U660" s="333"/>
      <c r="V660" s="333"/>
    </row>
    <row r="661" spans="1:22" ht="13.2">
      <c r="A661" s="332"/>
      <c r="B661" s="333"/>
      <c r="C661" s="334"/>
      <c r="D661" s="398"/>
      <c r="E661" s="398"/>
      <c r="F661" s="399"/>
      <c r="G661" s="332"/>
      <c r="H661" s="370"/>
      <c r="I661" s="332"/>
      <c r="J661" s="332"/>
      <c r="K661" s="332"/>
      <c r="L661" s="333"/>
      <c r="M661" s="333"/>
      <c r="N661" s="333"/>
      <c r="O661" s="333"/>
      <c r="P661" s="333"/>
      <c r="Q661" s="333"/>
      <c r="R661" s="333"/>
      <c r="S661" s="333"/>
      <c r="T661" s="333"/>
      <c r="U661" s="333"/>
      <c r="V661" s="333"/>
    </row>
    <row r="662" spans="1:22" ht="13.2">
      <c r="A662" s="332"/>
      <c r="B662" s="333"/>
      <c r="C662" s="334"/>
      <c r="D662" s="398"/>
      <c r="E662" s="398"/>
      <c r="F662" s="399"/>
      <c r="G662" s="332"/>
      <c r="H662" s="370"/>
      <c r="I662" s="332"/>
      <c r="J662" s="332"/>
      <c r="K662" s="332"/>
      <c r="L662" s="333"/>
      <c r="M662" s="333"/>
      <c r="N662" s="333"/>
      <c r="O662" s="333"/>
      <c r="P662" s="333"/>
      <c r="Q662" s="333"/>
      <c r="R662" s="333"/>
      <c r="S662" s="333"/>
      <c r="T662" s="333"/>
      <c r="U662" s="333"/>
      <c r="V662" s="333"/>
    </row>
    <row r="663" spans="1:22" ht="13.2">
      <c r="A663" s="332"/>
      <c r="B663" s="333"/>
      <c r="C663" s="334"/>
      <c r="D663" s="398"/>
      <c r="E663" s="398"/>
      <c r="F663" s="399"/>
      <c r="G663" s="332"/>
      <c r="H663" s="370"/>
      <c r="I663" s="332"/>
      <c r="J663" s="332"/>
      <c r="K663" s="332"/>
      <c r="L663" s="333"/>
      <c r="M663" s="333"/>
      <c r="N663" s="333"/>
      <c r="O663" s="333"/>
      <c r="P663" s="333"/>
      <c r="Q663" s="333"/>
      <c r="R663" s="333"/>
      <c r="S663" s="333"/>
      <c r="T663" s="333"/>
      <c r="U663" s="333"/>
      <c r="V663" s="333"/>
    </row>
    <row r="664" spans="1:22" ht="13.2">
      <c r="A664" s="332"/>
      <c r="B664" s="333"/>
      <c r="C664" s="334"/>
      <c r="D664" s="398"/>
      <c r="E664" s="398"/>
      <c r="F664" s="399"/>
      <c r="G664" s="332"/>
      <c r="H664" s="370"/>
      <c r="I664" s="332"/>
      <c r="J664" s="332"/>
      <c r="K664" s="332"/>
      <c r="L664" s="333"/>
      <c r="M664" s="333"/>
      <c r="N664" s="333"/>
      <c r="O664" s="333"/>
      <c r="P664" s="333"/>
      <c r="Q664" s="333"/>
      <c r="R664" s="333"/>
      <c r="S664" s="333"/>
      <c r="T664" s="333"/>
      <c r="U664" s="333"/>
      <c r="V664" s="333"/>
    </row>
    <row r="665" spans="1:22" ht="13.2">
      <c r="A665" s="332"/>
      <c r="B665" s="333"/>
      <c r="C665" s="334"/>
      <c r="D665" s="398"/>
      <c r="E665" s="398"/>
      <c r="F665" s="399"/>
      <c r="G665" s="332"/>
      <c r="H665" s="370"/>
      <c r="I665" s="332"/>
      <c r="J665" s="332"/>
      <c r="K665" s="332"/>
      <c r="L665" s="333"/>
      <c r="M665" s="333"/>
      <c r="N665" s="333"/>
      <c r="O665" s="333"/>
      <c r="P665" s="333"/>
      <c r="Q665" s="333"/>
      <c r="R665" s="333"/>
      <c r="S665" s="333"/>
      <c r="T665" s="333"/>
      <c r="U665" s="333"/>
      <c r="V665" s="333"/>
    </row>
    <row r="666" spans="1:22" ht="13.2">
      <c r="A666" s="332"/>
      <c r="B666" s="333"/>
      <c r="C666" s="334"/>
      <c r="D666" s="398"/>
      <c r="E666" s="398"/>
      <c r="F666" s="399"/>
      <c r="G666" s="332"/>
      <c r="H666" s="370"/>
      <c r="I666" s="332"/>
      <c r="J666" s="332"/>
      <c r="K666" s="332"/>
      <c r="L666" s="333"/>
      <c r="M666" s="333"/>
      <c r="N666" s="333"/>
      <c r="O666" s="333"/>
      <c r="P666" s="333"/>
      <c r="Q666" s="333"/>
      <c r="R666" s="333"/>
      <c r="S666" s="333"/>
      <c r="T666" s="333"/>
      <c r="U666" s="333"/>
      <c r="V666" s="333"/>
    </row>
    <row r="667" spans="1:22" ht="13.2">
      <c r="A667" s="332"/>
      <c r="B667" s="333"/>
      <c r="C667" s="334"/>
      <c r="D667" s="398"/>
      <c r="E667" s="398"/>
      <c r="F667" s="399"/>
      <c r="G667" s="332"/>
      <c r="H667" s="370"/>
      <c r="I667" s="332"/>
      <c r="J667" s="332"/>
      <c r="K667" s="332"/>
      <c r="L667" s="333"/>
      <c r="M667" s="333"/>
      <c r="N667" s="333"/>
      <c r="O667" s="333"/>
      <c r="P667" s="333"/>
      <c r="Q667" s="333"/>
      <c r="R667" s="333"/>
      <c r="S667" s="333"/>
      <c r="T667" s="333"/>
      <c r="U667" s="333"/>
      <c r="V667" s="333"/>
    </row>
    <row r="668" spans="1:22" ht="13.2">
      <c r="A668" s="332"/>
      <c r="B668" s="333"/>
      <c r="C668" s="334"/>
      <c r="D668" s="398"/>
      <c r="E668" s="398"/>
      <c r="F668" s="399"/>
      <c r="G668" s="332"/>
      <c r="H668" s="370"/>
      <c r="I668" s="332"/>
      <c r="J668" s="332"/>
      <c r="K668" s="332"/>
      <c r="L668" s="333"/>
      <c r="M668" s="333"/>
      <c r="N668" s="333"/>
      <c r="O668" s="333"/>
      <c r="P668" s="333"/>
      <c r="Q668" s="333"/>
      <c r="R668" s="333"/>
      <c r="S668" s="333"/>
      <c r="T668" s="333"/>
      <c r="U668" s="333"/>
      <c r="V668" s="333"/>
    </row>
    <row r="669" spans="1:22" ht="13.2">
      <c r="A669" s="332"/>
      <c r="B669" s="333"/>
      <c r="C669" s="334"/>
      <c r="D669" s="398"/>
      <c r="E669" s="398"/>
      <c r="F669" s="399"/>
      <c r="G669" s="332"/>
      <c r="H669" s="370"/>
      <c r="I669" s="332"/>
      <c r="J669" s="332"/>
      <c r="K669" s="332"/>
      <c r="L669" s="333"/>
      <c r="M669" s="333"/>
      <c r="N669" s="333"/>
      <c r="O669" s="333"/>
      <c r="P669" s="333"/>
      <c r="Q669" s="333"/>
      <c r="R669" s="333"/>
      <c r="S669" s="333"/>
      <c r="T669" s="333"/>
      <c r="U669" s="333"/>
      <c r="V669" s="333"/>
    </row>
    <row r="670" spans="1:22" ht="13.2">
      <c r="A670" s="332"/>
      <c r="B670" s="333"/>
      <c r="C670" s="334"/>
      <c r="D670" s="398"/>
      <c r="E670" s="398"/>
      <c r="F670" s="399"/>
      <c r="G670" s="332"/>
      <c r="H670" s="370"/>
      <c r="I670" s="332"/>
      <c r="J670" s="332"/>
      <c r="K670" s="332"/>
      <c r="L670" s="333"/>
      <c r="M670" s="333"/>
      <c r="N670" s="333"/>
      <c r="O670" s="333"/>
      <c r="P670" s="333"/>
      <c r="Q670" s="333"/>
      <c r="R670" s="333"/>
      <c r="S670" s="333"/>
      <c r="T670" s="333"/>
      <c r="U670" s="333"/>
      <c r="V670" s="333"/>
    </row>
    <row r="671" spans="1:22" ht="13.2">
      <c r="A671" s="332"/>
      <c r="B671" s="333"/>
      <c r="C671" s="334"/>
      <c r="D671" s="398"/>
      <c r="E671" s="398"/>
      <c r="F671" s="399"/>
      <c r="G671" s="332"/>
      <c r="H671" s="370"/>
      <c r="I671" s="332"/>
      <c r="J671" s="332"/>
      <c r="K671" s="332"/>
      <c r="L671" s="333"/>
      <c r="M671" s="333"/>
      <c r="N671" s="333"/>
      <c r="O671" s="333"/>
      <c r="P671" s="333"/>
      <c r="Q671" s="333"/>
      <c r="R671" s="333"/>
      <c r="S671" s="333"/>
      <c r="T671" s="333"/>
      <c r="U671" s="333"/>
      <c r="V671" s="333"/>
    </row>
    <row r="672" spans="1:22" ht="13.2">
      <c r="A672" s="332"/>
      <c r="B672" s="333"/>
      <c r="C672" s="334"/>
      <c r="D672" s="398"/>
      <c r="E672" s="398"/>
      <c r="F672" s="399"/>
      <c r="G672" s="332"/>
      <c r="H672" s="370"/>
      <c r="I672" s="332"/>
      <c r="J672" s="332"/>
      <c r="K672" s="332"/>
      <c r="L672" s="333"/>
      <c r="M672" s="333"/>
      <c r="N672" s="333"/>
      <c r="O672" s="333"/>
      <c r="P672" s="333"/>
      <c r="Q672" s="333"/>
      <c r="R672" s="333"/>
      <c r="S672" s="333"/>
      <c r="T672" s="333"/>
      <c r="U672" s="333"/>
      <c r="V672" s="333"/>
    </row>
    <row r="673" spans="1:22" ht="13.2">
      <c r="A673" s="332"/>
      <c r="B673" s="333"/>
      <c r="C673" s="334"/>
      <c r="D673" s="398"/>
      <c r="E673" s="398"/>
      <c r="F673" s="399"/>
      <c r="G673" s="332"/>
      <c r="H673" s="370"/>
      <c r="I673" s="332"/>
      <c r="J673" s="332"/>
      <c r="K673" s="332"/>
      <c r="L673" s="333"/>
      <c r="M673" s="333"/>
      <c r="N673" s="333"/>
      <c r="O673" s="333"/>
      <c r="P673" s="333"/>
      <c r="Q673" s="333"/>
      <c r="R673" s="333"/>
      <c r="S673" s="333"/>
      <c r="T673" s="333"/>
      <c r="U673" s="333"/>
      <c r="V673" s="333"/>
    </row>
    <row r="674" spans="1:22" ht="13.2">
      <c r="A674" s="332"/>
      <c r="B674" s="333"/>
      <c r="C674" s="334"/>
      <c r="D674" s="398"/>
      <c r="E674" s="398"/>
      <c r="F674" s="399"/>
      <c r="G674" s="332"/>
      <c r="H674" s="370"/>
      <c r="I674" s="332"/>
      <c r="J674" s="332"/>
      <c r="K674" s="332"/>
      <c r="L674" s="333"/>
      <c r="M674" s="333"/>
      <c r="N674" s="333"/>
      <c r="O674" s="333"/>
      <c r="P674" s="333"/>
      <c r="Q674" s="333"/>
      <c r="R674" s="333"/>
      <c r="S674" s="333"/>
      <c r="T674" s="333"/>
      <c r="U674" s="333"/>
      <c r="V674" s="333"/>
    </row>
    <row r="675" spans="1:22" ht="13.2">
      <c r="A675" s="332"/>
      <c r="B675" s="333"/>
      <c r="C675" s="334"/>
      <c r="D675" s="398"/>
      <c r="E675" s="398"/>
      <c r="F675" s="399"/>
      <c r="G675" s="332"/>
      <c r="H675" s="370"/>
      <c r="I675" s="332"/>
      <c r="J675" s="332"/>
      <c r="K675" s="332"/>
      <c r="L675" s="333"/>
      <c r="M675" s="333"/>
      <c r="N675" s="333"/>
      <c r="O675" s="333"/>
      <c r="P675" s="333"/>
      <c r="Q675" s="333"/>
      <c r="R675" s="333"/>
      <c r="S675" s="333"/>
      <c r="T675" s="333"/>
      <c r="U675" s="333"/>
      <c r="V675" s="333"/>
    </row>
    <row r="676" spans="1:22" ht="13.2">
      <c r="A676" s="332"/>
      <c r="B676" s="333"/>
      <c r="C676" s="334"/>
      <c r="D676" s="398"/>
      <c r="E676" s="398"/>
      <c r="F676" s="399"/>
      <c r="G676" s="332"/>
      <c r="H676" s="370"/>
      <c r="I676" s="332"/>
      <c r="J676" s="332"/>
      <c r="K676" s="332"/>
      <c r="L676" s="333"/>
      <c r="M676" s="333"/>
      <c r="N676" s="333"/>
      <c r="O676" s="333"/>
      <c r="P676" s="333"/>
      <c r="Q676" s="333"/>
      <c r="R676" s="333"/>
      <c r="S676" s="333"/>
      <c r="T676" s="333"/>
      <c r="U676" s="333"/>
      <c r="V676" s="333"/>
    </row>
    <row r="677" spans="1:22" ht="13.2">
      <c r="A677" s="332"/>
      <c r="B677" s="333"/>
      <c r="C677" s="334"/>
      <c r="D677" s="398"/>
      <c r="E677" s="398"/>
      <c r="F677" s="399"/>
      <c r="G677" s="332"/>
      <c r="H677" s="370"/>
      <c r="I677" s="332"/>
      <c r="J677" s="332"/>
      <c r="K677" s="332"/>
      <c r="L677" s="333"/>
      <c r="M677" s="333"/>
      <c r="N677" s="333"/>
      <c r="O677" s="333"/>
      <c r="P677" s="333"/>
      <c r="Q677" s="333"/>
      <c r="R677" s="333"/>
      <c r="S677" s="333"/>
      <c r="T677" s="333"/>
      <c r="U677" s="333"/>
      <c r="V677" s="333"/>
    </row>
    <row r="678" spans="1:22" ht="13.2">
      <c r="A678" s="332"/>
      <c r="B678" s="333"/>
      <c r="C678" s="334"/>
      <c r="D678" s="398"/>
      <c r="E678" s="398"/>
      <c r="F678" s="399"/>
      <c r="G678" s="332"/>
      <c r="H678" s="370"/>
      <c r="I678" s="332"/>
      <c r="J678" s="332"/>
      <c r="K678" s="332"/>
      <c r="L678" s="333"/>
      <c r="M678" s="333"/>
      <c r="N678" s="333"/>
      <c r="O678" s="333"/>
      <c r="P678" s="333"/>
      <c r="Q678" s="333"/>
      <c r="R678" s="333"/>
      <c r="S678" s="333"/>
      <c r="T678" s="333"/>
      <c r="U678" s="333"/>
      <c r="V678" s="333"/>
    </row>
    <row r="679" spans="1:22" ht="13.2">
      <c r="A679" s="332"/>
      <c r="B679" s="333"/>
      <c r="C679" s="334"/>
      <c r="D679" s="398"/>
      <c r="E679" s="398"/>
      <c r="F679" s="399"/>
      <c r="G679" s="332"/>
      <c r="H679" s="370"/>
      <c r="I679" s="332"/>
      <c r="J679" s="332"/>
      <c r="K679" s="332"/>
      <c r="L679" s="333"/>
      <c r="M679" s="333"/>
      <c r="N679" s="333"/>
      <c r="O679" s="333"/>
      <c r="P679" s="333"/>
      <c r="Q679" s="333"/>
      <c r="R679" s="333"/>
      <c r="S679" s="333"/>
      <c r="T679" s="333"/>
      <c r="U679" s="333"/>
      <c r="V679" s="333"/>
    </row>
    <row r="680" spans="1:22" ht="13.2">
      <c r="A680" s="332"/>
      <c r="B680" s="333"/>
      <c r="C680" s="334"/>
      <c r="D680" s="398"/>
      <c r="E680" s="398"/>
      <c r="F680" s="399"/>
      <c r="G680" s="332"/>
      <c r="H680" s="370"/>
      <c r="I680" s="332"/>
      <c r="J680" s="332"/>
      <c r="K680" s="332"/>
      <c r="L680" s="333"/>
      <c r="M680" s="333"/>
      <c r="N680" s="333"/>
      <c r="O680" s="333"/>
      <c r="P680" s="333"/>
      <c r="Q680" s="333"/>
      <c r="R680" s="333"/>
      <c r="S680" s="333"/>
      <c r="T680" s="333"/>
      <c r="U680" s="333"/>
      <c r="V680" s="333"/>
    </row>
    <row r="681" spans="1:22" ht="13.2">
      <c r="A681" s="332"/>
      <c r="B681" s="333"/>
      <c r="C681" s="334"/>
      <c r="D681" s="398"/>
      <c r="E681" s="398"/>
      <c r="F681" s="399"/>
      <c r="G681" s="332"/>
      <c r="H681" s="370"/>
      <c r="I681" s="332"/>
      <c r="J681" s="332"/>
      <c r="K681" s="332"/>
      <c r="L681" s="333"/>
      <c r="M681" s="333"/>
      <c r="N681" s="333"/>
      <c r="O681" s="333"/>
      <c r="P681" s="333"/>
      <c r="Q681" s="333"/>
      <c r="R681" s="333"/>
      <c r="S681" s="333"/>
      <c r="T681" s="333"/>
      <c r="U681" s="333"/>
      <c r="V681" s="333"/>
    </row>
    <row r="682" spans="1:22" ht="13.2">
      <c r="A682" s="332"/>
      <c r="B682" s="333"/>
      <c r="C682" s="334"/>
      <c r="D682" s="398"/>
      <c r="E682" s="398"/>
      <c r="F682" s="399"/>
      <c r="G682" s="332"/>
      <c r="H682" s="370"/>
      <c r="I682" s="332"/>
      <c r="J682" s="332"/>
      <c r="K682" s="332"/>
      <c r="L682" s="333"/>
      <c r="M682" s="333"/>
      <c r="N682" s="333"/>
      <c r="O682" s="333"/>
      <c r="P682" s="333"/>
      <c r="Q682" s="333"/>
      <c r="R682" s="333"/>
      <c r="S682" s="333"/>
      <c r="T682" s="333"/>
      <c r="U682" s="333"/>
      <c r="V682" s="333"/>
    </row>
    <row r="683" spans="1:22" ht="13.2">
      <c r="A683" s="332"/>
      <c r="B683" s="333"/>
      <c r="C683" s="334"/>
      <c r="D683" s="398"/>
      <c r="E683" s="398"/>
      <c r="F683" s="399"/>
      <c r="G683" s="332"/>
      <c r="H683" s="370"/>
      <c r="I683" s="332"/>
      <c r="J683" s="332"/>
      <c r="K683" s="332"/>
      <c r="L683" s="333"/>
      <c r="M683" s="333"/>
      <c r="N683" s="333"/>
      <c r="O683" s="333"/>
      <c r="P683" s="333"/>
      <c r="Q683" s="333"/>
      <c r="R683" s="333"/>
      <c r="S683" s="333"/>
      <c r="T683" s="333"/>
      <c r="U683" s="333"/>
      <c r="V683" s="333"/>
    </row>
    <row r="684" spans="1:22" ht="13.2">
      <c r="A684" s="332"/>
      <c r="B684" s="333"/>
      <c r="C684" s="334"/>
      <c r="D684" s="398"/>
      <c r="E684" s="398"/>
      <c r="F684" s="399"/>
      <c r="G684" s="332"/>
      <c r="H684" s="370"/>
      <c r="I684" s="332"/>
      <c r="J684" s="332"/>
      <c r="K684" s="332"/>
      <c r="L684" s="333"/>
      <c r="M684" s="333"/>
      <c r="N684" s="333"/>
      <c r="O684" s="333"/>
      <c r="P684" s="333"/>
      <c r="Q684" s="333"/>
      <c r="R684" s="333"/>
      <c r="S684" s="333"/>
      <c r="T684" s="333"/>
      <c r="U684" s="333"/>
      <c r="V684" s="333"/>
    </row>
    <row r="685" spans="1:22" ht="13.2">
      <c r="A685" s="332"/>
      <c r="B685" s="333"/>
      <c r="C685" s="334"/>
      <c r="D685" s="398"/>
      <c r="E685" s="398"/>
      <c r="F685" s="399"/>
      <c r="G685" s="332"/>
      <c r="H685" s="370"/>
      <c r="I685" s="332"/>
      <c r="J685" s="332"/>
      <c r="K685" s="332"/>
      <c r="L685" s="333"/>
      <c r="M685" s="333"/>
      <c r="N685" s="333"/>
      <c r="O685" s="333"/>
      <c r="P685" s="333"/>
      <c r="Q685" s="333"/>
      <c r="R685" s="333"/>
      <c r="S685" s="333"/>
      <c r="T685" s="333"/>
      <c r="U685" s="333"/>
      <c r="V685" s="333"/>
    </row>
    <row r="686" spans="1:22" ht="13.2">
      <c r="A686" s="332"/>
      <c r="B686" s="333"/>
      <c r="C686" s="334"/>
      <c r="D686" s="398"/>
      <c r="E686" s="398"/>
      <c r="F686" s="399"/>
      <c r="G686" s="332"/>
      <c r="H686" s="370"/>
      <c r="I686" s="332"/>
      <c r="J686" s="332"/>
      <c r="K686" s="332"/>
      <c r="L686" s="333"/>
      <c r="M686" s="333"/>
      <c r="N686" s="333"/>
      <c r="O686" s="333"/>
      <c r="P686" s="333"/>
      <c r="Q686" s="333"/>
      <c r="R686" s="333"/>
      <c r="S686" s="333"/>
      <c r="T686" s="333"/>
      <c r="U686" s="333"/>
      <c r="V686" s="333"/>
    </row>
    <row r="687" spans="1:22" ht="13.2">
      <c r="A687" s="332"/>
      <c r="B687" s="333"/>
      <c r="C687" s="334"/>
      <c r="D687" s="398"/>
      <c r="E687" s="398"/>
      <c r="F687" s="399"/>
      <c r="G687" s="332"/>
      <c r="H687" s="370"/>
      <c r="I687" s="332"/>
      <c r="J687" s="332"/>
      <c r="K687" s="332"/>
      <c r="L687" s="333"/>
      <c r="M687" s="333"/>
      <c r="N687" s="333"/>
      <c r="O687" s="333"/>
      <c r="P687" s="333"/>
      <c r="Q687" s="333"/>
      <c r="R687" s="333"/>
      <c r="S687" s="333"/>
      <c r="T687" s="333"/>
      <c r="U687" s="333"/>
      <c r="V687" s="333"/>
    </row>
    <row r="688" spans="1:22" ht="13.2">
      <c r="A688" s="332"/>
      <c r="B688" s="333"/>
      <c r="C688" s="334"/>
      <c r="D688" s="398"/>
      <c r="E688" s="398"/>
      <c r="F688" s="399"/>
      <c r="G688" s="332"/>
      <c r="H688" s="370"/>
      <c r="I688" s="332"/>
      <c r="J688" s="332"/>
      <c r="K688" s="332"/>
      <c r="L688" s="333"/>
      <c r="M688" s="333"/>
      <c r="N688" s="333"/>
      <c r="O688" s="333"/>
      <c r="P688" s="333"/>
      <c r="Q688" s="333"/>
      <c r="R688" s="333"/>
      <c r="S688" s="333"/>
      <c r="T688" s="333"/>
      <c r="U688" s="333"/>
      <c r="V688" s="333"/>
    </row>
    <row r="689" spans="1:22" ht="13.2">
      <c r="A689" s="332"/>
      <c r="B689" s="333"/>
      <c r="C689" s="334"/>
      <c r="D689" s="398"/>
      <c r="E689" s="398"/>
      <c r="F689" s="399"/>
      <c r="G689" s="332"/>
      <c r="H689" s="370"/>
      <c r="I689" s="332"/>
      <c r="J689" s="332"/>
      <c r="K689" s="332"/>
      <c r="L689" s="333"/>
      <c r="M689" s="333"/>
      <c r="N689" s="333"/>
      <c r="O689" s="333"/>
      <c r="P689" s="333"/>
      <c r="Q689" s="333"/>
      <c r="R689" s="333"/>
      <c r="S689" s="333"/>
      <c r="T689" s="333"/>
      <c r="U689" s="333"/>
      <c r="V689" s="333"/>
    </row>
    <row r="690" spans="1:22" ht="13.2">
      <c r="A690" s="332"/>
      <c r="B690" s="333"/>
      <c r="C690" s="334"/>
      <c r="D690" s="398"/>
      <c r="E690" s="398"/>
      <c r="F690" s="399"/>
      <c r="G690" s="332"/>
      <c r="H690" s="370"/>
      <c r="I690" s="332"/>
      <c r="J690" s="332"/>
      <c r="K690" s="332"/>
      <c r="L690" s="333"/>
      <c r="M690" s="333"/>
      <c r="N690" s="333"/>
      <c r="O690" s="333"/>
      <c r="P690" s="333"/>
      <c r="Q690" s="333"/>
      <c r="R690" s="333"/>
      <c r="S690" s="333"/>
      <c r="T690" s="333"/>
      <c r="U690" s="333"/>
      <c r="V690" s="333"/>
    </row>
    <row r="691" spans="1:22" ht="13.2">
      <c r="A691" s="332"/>
      <c r="B691" s="333"/>
      <c r="C691" s="334"/>
      <c r="D691" s="398"/>
      <c r="E691" s="398"/>
      <c r="F691" s="399"/>
      <c r="G691" s="332"/>
      <c r="H691" s="370"/>
      <c r="I691" s="332"/>
      <c r="J691" s="332"/>
      <c r="K691" s="332"/>
      <c r="L691" s="333"/>
      <c r="M691" s="333"/>
      <c r="N691" s="333"/>
      <c r="O691" s="333"/>
      <c r="P691" s="333"/>
      <c r="Q691" s="333"/>
      <c r="R691" s="333"/>
      <c r="S691" s="333"/>
      <c r="T691" s="333"/>
      <c r="U691" s="333"/>
      <c r="V691" s="333"/>
    </row>
    <row r="692" spans="1:22" ht="13.2">
      <c r="A692" s="332"/>
      <c r="B692" s="333"/>
      <c r="C692" s="334"/>
      <c r="D692" s="398"/>
      <c r="E692" s="398"/>
      <c r="F692" s="399"/>
      <c r="G692" s="332"/>
      <c r="H692" s="370"/>
      <c r="I692" s="332"/>
      <c r="J692" s="332"/>
      <c r="K692" s="332"/>
      <c r="L692" s="333"/>
      <c r="M692" s="333"/>
      <c r="N692" s="333"/>
      <c r="O692" s="333"/>
      <c r="P692" s="333"/>
      <c r="Q692" s="333"/>
      <c r="R692" s="333"/>
      <c r="S692" s="333"/>
      <c r="T692" s="333"/>
      <c r="U692" s="333"/>
      <c r="V692" s="333"/>
    </row>
    <row r="693" spans="1:22" ht="13.2">
      <c r="A693" s="332"/>
      <c r="B693" s="333"/>
      <c r="C693" s="334"/>
      <c r="D693" s="398"/>
      <c r="E693" s="398"/>
      <c r="F693" s="399"/>
      <c r="G693" s="332"/>
      <c r="H693" s="370"/>
      <c r="I693" s="332"/>
      <c r="J693" s="332"/>
      <c r="K693" s="332"/>
      <c r="L693" s="333"/>
      <c r="M693" s="333"/>
      <c r="N693" s="333"/>
      <c r="O693" s="333"/>
      <c r="P693" s="333"/>
      <c r="Q693" s="333"/>
      <c r="R693" s="333"/>
      <c r="S693" s="333"/>
      <c r="T693" s="333"/>
      <c r="U693" s="333"/>
      <c r="V693" s="333"/>
    </row>
    <row r="694" spans="1:22" ht="13.2">
      <c r="A694" s="332"/>
      <c r="B694" s="333"/>
      <c r="C694" s="334"/>
      <c r="D694" s="398"/>
      <c r="E694" s="398"/>
      <c r="F694" s="399"/>
      <c r="G694" s="332"/>
      <c r="H694" s="370"/>
      <c r="I694" s="332"/>
      <c r="J694" s="332"/>
      <c r="K694" s="332"/>
      <c r="L694" s="333"/>
      <c r="M694" s="333"/>
      <c r="N694" s="333"/>
      <c r="O694" s="333"/>
      <c r="P694" s="333"/>
      <c r="Q694" s="333"/>
      <c r="R694" s="333"/>
      <c r="S694" s="333"/>
      <c r="T694" s="333"/>
      <c r="U694" s="333"/>
      <c r="V694" s="333"/>
    </row>
    <row r="695" spans="1:22" ht="13.2">
      <c r="A695" s="332"/>
      <c r="B695" s="333"/>
      <c r="C695" s="334"/>
      <c r="D695" s="398"/>
      <c r="E695" s="398"/>
      <c r="F695" s="399"/>
      <c r="G695" s="332"/>
      <c r="H695" s="370"/>
      <c r="I695" s="332"/>
      <c r="J695" s="332"/>
      <c r="K695" s="332"/>
      <c r="L695" s="333"/>
      <c r="M695" s="333"/>
      <c r="N695" s="333"/>
      <c r="O695" s="333"/>
      <c r="P695" s="333"/>
      <c r="Q695" s="333"/>
      <c r="R695" s="333"/>
      <c r="S695" s="333"/>
      <c r="T695" s="333"/>
      <c r="U695" s="333"/>
      <c r="V695" s="333"/>
    </row>
    <row r="696" spans="1:22" ht="13.2">
      <c r="A696" s="332"/>
      <c r="B696" s="333"/>
      <c r="C696" s="334"/>
      <c r="D696" s="398"/>
      <c r="E696" s="398"/>
      <c r="F696" s="399"/>
      <c r="G696" s="332"/>
      <c r="H696" s="370"/>
      <c r="I696" s="332"/>
      <c r="J696" s="332"/>
      <c r="K696" s="332"/>
      <c r="L696" s="333"/>
      <c r="M696" s="333"/>
      <c r="N696" s="333"/>
      <c r="O696" s="333"/>
      <c r="P696" s="333"/>
      <c r="Q696" s="333"/>
      <c r="R696" s="333"/>
      <c r="S696" s="333"/>
      <c r="T696" s="333"/>
      <c r="U696" s="333"/>
      <c r="V696" s="333"/>
    </row>
    <row r="697" spans="1:22" ht="13.2">
      <c r="A697" s="332"/>
      <c r="B697" s="333"/>
      <c r="C697" s="334"/>
      <c r="D697" s="398"/>
      <c r="E697" s="398"/>
      <c r="F697" s="399"/>
      <c r="G697" s="332"/>
      <c r="H697" s="370"/>
      <c r="I697" s="332"/>
      <c r="J697" s="332"/>
      <c r="K697" s="332"/>
      <c r="L697" s="333"/>
      <c r="M697" s="333"/>
      <c r="N697" s="333"/>
      <c r="O697" s="333"/>
      <c r="P697" s="333"/>
      <c r="Q697" s="333"/>
      <c r="R697" s="333"/>
      <c r="S697" s="333"/>
      <c r="T697" s="333"/>
      <c r="U697" s="333"/>
      <c r="V697" s="333"/>
    </row>
    <row r="698" spans="1:22" ht="13.2">
      <c r="A698" s="332"/>
      <c r="B698" s="333"/>
      <c r="C698" s="334"/>
      <c r="D698" s="398"/>
      <c r="E698" s="398"/>
      <c r="F698" s="399"/>
      <c r="G698" s="332"/>
      <c r="H698" s="370"/>
      <c r="I698" s="332"/>
      <c r="J698" s="332"/>
      <c r="K698" s="332"/>
      <c r="L698" s="333"/>
      <c r="M698" s="333"/>
      <c r="N698" s="333"/>
      <c r="O698" s="333"/>
      <c r="P698" s="333"/>
      <c r="Q698" s="333"/>
      <c r="R698" s="333"/>
      <c r="S698" s="333"/>
      <c r="T698" s="333"/>
      <c r="U698" s="333"/>
      <c r="V698" s="333"/>
    </row>
    <row r="699" spans="1:22" ht="13.2">
      <c r="A699" s="332"/>
      <c r="B699" s="333"/>
      <c r="C699" s="334"/>
      <c r="D699" s="398"/>
      <c r="E699" s="398"/>
      <c r="F699" s="399"/>
      <c r="G699" s="332"/>
      <c r="H699" s="370"/>
      <c r="I699" s="332"/>
      <c r="J699" s="332"/>
      <c r="K699" s="332"/>
      <c r="L699" s="333"/>
      <c r="M699" s="333"/>
      <c r="N699" s="333"/>
      <c r="O699" s="333"/>
      <c r="P699" s="333"/>
      <c r="Q699" s="333"/>
      <c r="R699" s="333"/>
      <c r="S699" s="333"/>
      <c r="T699" s="333"/>
      <c r="U699" s="333"/>
      <c r="V699" s="333"/>
    </row>
    <row r="700" spans="1:22" ht="13.2">
      <c r="A700" s="332"/>
      <c r="B700" s="333"/>
      <c r="C700" s="334"/>
      <c r="D700" s="398"/>
      <c r="E700" s="398"/>
      <c r="F700" s="399"/>
      <c r="G700" s="332"/>
      <c r="H700" s="370"/>
      <c r="I700" s="332"/>
      <c r="J700" s="332"/>
      <c r="K700" s="332"/>
      <c r="L700" s="333"/>
      <c r="M700" s="333"/>
      <c r="N700" s="333"/>
      <c r="O700" s="333"/>
      <c r="P700" s="333"/>
      <c r="Q700" s="333"/>
      <c r="R700" s="333"/>
      <c r="S700" s="333"/>
      <c r="T700" s="333"/>
      <c r="U700" s="333"/>
      <c r="V700" s="333"/>
    </row>
    <row r="701" spans="1:22" ht="13.2">
      <c r="A701" s="332"/>
      <c r="B701" s="333"/>
      <c r="C701" s="334"/>
      <c r="D701" s="398"/>
      <c r="E701" s="398"/>
      <c r="F701" s="399"/>
      <c r="G701" s="332"/>
      <c r="H701" s="370"/>
      <c r="I701" s="332"/>
      <c r="J701" s="332"/>
      <c r="K701" s="332"/>
      <c r="L701" s="333"/>
      <c r="M701" s="333"/>
      <c r="N701" s="333"/>
      <c r="O701" s="333"/>
      <c r="P701" s="333"/>
      <c r="Q701" s="333"/>
      <c r="R701" s="333"/>
      <c r="S701" s="333"/>
      <c r="T701" s="333"/>
      <c r="U701" s="333"/>
      <c r="V701" s="333"/>
    </row>
    <row r="702" spans="1:22" ht="13.2">
      <c r="A702" s="332"/>
      <c r="B702" s="333"/>
      <c r="C702" s="334"/>
      <c r="D702" s="398"/>
      <c r="E702" s="398"/>
      <c r="F702" s="399"/>
      <c r="G702" s="332"/>
      <c r="H702" s="370"/>
      <c r="I702" s="332"/>
      <c r="J702" s="332"/>
      <c r="K702" s="332"/>
      <c r="L702" s="333"/>
      <c r="M702" s="333"/>
      <c r="N702" s="333"/>
      <c r="O702" s="333"/>
      <c r="P702" s="333"/>
      <c r="Q702" s="333"/>
      <c r="R702" s="333"/>
      <c r="S702" s="333"/>
      <c r="T702" s="333"/>
      <c r="U702" s="333"/>
      <c r="V702" s="333"/>
    </row>
    <row r="703" spans="1:22" ht="13.2">
      <c r="A703" s="332"/>
      <c r="B703" s="333"/>
      <c r="C703" s="334"/>
      <c r="D703" s="398"/>
      <c r="E703" s="398"/>
      <c r="F703" s="399"/>
      <c r="G703" s="332"/>
      <c r="H703" s="370"/>
      <c r="I703" s="332"/>
      <c r="J703" s="332"/>
      <c r="K703" s="332"/>
      <c r="L703" s="333"/>
      <c r="M703" s="333"/>
      <c r="N703" s="333"/>
      <c r="O703" s="333"/>
      <c r="P703" s="333"/>
      <c r="Q703" s="333"/>
      <c r="R703" s="333"/>
      <c r="S703" s="333"/>
      <c r="T703" s="333"/>
      <c r="U703" s="333"/>
      <c r="V703" s="333"/>
    </row>
    <row r="704" spans="1:22" ht="13.2">
      <c r="A704" s="332"/>
      <c r="B704" s="333"/>
      <c r="C704" s="334"/>
      <c r="D704" s="398"/>
      <c r="E704" s="398"/>
      <c r="F704" s="399"/>
      <c r="G704" s="332"/>
      <c r="H704" s="370"/>
      <c r="I704" s="332"/>
      <c r="J704" s="332"/>
      <c r="K704" s="332"/>
      <c r="L704" s="333"/>
      <c r="M704" s="333"/>
      <c r="N704" s="333"/>
      <c r="O704" s="333"/>
      <c r="P704" s="333"/>
      <c r="Q704" s="333"/>
      <c r="R704" s="333"/>
      <c r="S704" s="333"/>
      <c r="T704" s="333"/>
      <c r="U704" s="333"/>
      <c r="V704" s="333"/>
    </row>
    <row r="705" spans="1:22" ht="13.2">
      <c r="A705" s="332"/>
      <c r="B705" s="333"/>
      <c r="C705" s="334"/>
      <c r="D705" s="398"/>
      <c r="E705" s="398"/>
      <c r="F705" s="399"/>
      <c r="G705" s="332"/>
      <c r="H705" s="370"/>
      <c r="I705" s="332"/>
      <c r="J705" s="332"/>
      <c r="K705" s="332"/>
      <c r="L705" s="333"/>
      <c r="M705" s="333"/>
      <c r="N705" s="333"/>
      <c r="O705" s="333"/>
      <c r="P705" s="333"/>
      <c r="Q705" s="333"/>
      <c r="R705" s="333"/>
      <c r="S705" s="333"/>
      <c r="T705" s="333"/>
      <c r="U705" s="333"/>
      <c r="V705" s="333"/>
    </row>
    <row r="706" spans="1:22" ht="13.2">
      <c r="A706" s="332"/>
      <c r="B706" s="333"/>
      <c r="C706" s="334"/>
      <c r="D706" s="398"/>
      <c r="E706" s="398"/>
      <c r="F706" s="399"/>
      <c r="G706" s="332"/>
      <c r="H706" s="370"/>
      <c r="I706" s="332"/>
      <c r="J706" s="332"/>
      <c r="K706" s="332"/>
      <c r="L706" s="333"/>
      <c r="M706" s="333"/>
      <c r="N706" s="333"/>
      <c r="O706" s="333"/>
      <c r="P706" s="333"/>
      <c r="Q706" s="333"/>
      <c r="R706" s="333"/>
      <c r="S706" s="333"/>
      <c r="T706" s="333"/>
      <c r="U706" s="333"/>
      <c r="V706" s="333"/>
    </row>
    <row r="707" spans="1:22" ht="13.2">
      <c r="A707" s="332"/>
      <c r="B707" s="333"/>
      <c r="C707" s="334"/>
      <c r="D707" s="398"/>
      <c r="E707" s="398"/>
      <c r="F707" s="399"/>
      <c r="G707" s="332"/>
      <c r="H707" s="370"/>
      <c r="I707" s="332"/>
      <c r="J707" s="332"/>
      <c r="K707" s="332"/>
      <c r="L707" s="333"/>
      <c r="M707" s="333"/>
      <c r="N707" s="333"/>
      <c r="O707" s="333"/>
      <c r="P707" s="333"/>
      <c r="Q707" s="333"/>
      <c r="R707" s="333"/>
      <c r="S707" s="333"/>
      <c r="T707" s="333"/>
      <c r="U707" s="333"/>
      <c r="V707" s="333"/>
    </row>
    <row r="708" spans="1:22" ht="13.2">
      <c r="A708" s="332"/>
      <c r="B708" s="333"/>
      <c r="C708" s="334"/>
      <c r="D708" s="398"/>
      <c r="E708" s="398"/>
      <c r="F708" s="399"/>
      <c r="G708" s="332"/>
      <c r="H708" s="370"/>
      <c r="I708" s="332"/>
      <c r="J708" s="332"/>
      <c r="K708" s="332"/>
      <c r="L708" s="333"/>
      <c r="M708" s="333"/>
      <c r="N708" s="333"/>
      <c r="O708" s="333"/>
      <c r="P708" s="333"/>
      <c r="Q708" s="333"/>
      <c r="R708" s="333"/>
      <c r="S708" s="333"/>
      <c r="T708" s="333"/>
      <c r="U708" s="333"/>
      <c r="V708" s="333"/>
    </row>
    <row r="709" spans="1:22" ht="13.2">
      <c r="A709" s="332"/>
      <c r="B709" s="333"/>
      <c r="C709" s="334"/>
      <c r="D709" s="398"/>
      <c r="E709" s="398"/>
      <c r="F709" s="399"/>
      <c r="G709" s="332"/>
      <c r="H709" s="370"/>
      <c r="I709" s="332"/>
      <c r="J709" s="332"/>
      <c r="K709" s="332"/>
      <c r="L709" s="333"/>
      <c r="M709" s="333"/>
      <c r="N709" s="333"/>
      <c r="O709" s="333"/>
      <c r="P709" s="333"/>
      <c r="Q709" s="333"/>
      <c r="R709" s="333"/>
      <c r="S709" s="333"/>
      <c r="T709" s="333"/>
      <c r="U709" s="333"/>
      <c r="V709" s="333"/>
    </row>
    <row r="710" spans="1:22" ht="13.2">
      <c r="A710" s="332"/>
      <c r="B710" s="333"/>
      <c r="C710" s="334"/>
      <c r="D710" s="398"/>
      <c r="E710" s="398"/>
      <c r="F710" s="399"/>
      <c r="G710" s="332"/>
      <c r="H710" s="370"/>
      <c r="I710" s="332"/>
      <c r="J710" s="332"/>
      <c r="K710" s="332"/>
      <c r="L710" s="333"/>
      <c r="M710" s="333"/>
      <c r="N710" s="333"/>
      <c r="O710" s="333"/>
      <c r="P710" s="333"/>
      <c r="Q710" s="333"/>
      <c r="R710" s="333"/>
      <c r="S710" s="333"/>
      <c r="T710" s="333"/>
      <c r="U710" s="333"/>
      <c r="V710" s="333"/>
    </row>
    <row r="711" spans="1:22" ht="13.2">
      <c r="A711" s="332"/>
      <c r="B711" s="333"/>
      <c r="C711" s="334"/>
      <c r="D711" s="398"/>
      <c r="E711" s="398"/>
      <c r="F711" s="399"/>
      <c r="G711" s="332"/>
      <c r="H711" s="370"/>
      <c r="I711" s="332"/>
      <c r="J711" s="332"/>
      <c r="K711" s="332"/>
      <c r="L711" s="333"/>
      <c r="M711" s="333"/>
      <c r="N711" s="333"/>
      <c r="O711" s="333"/>
      <c r="P711" s="333"/>
      <c r="Q711" s="333"/>
      <c r="R711" s="333"/>
      <c r="S711" s="333"/>
      <c r="T711" s="333"/>
      <c r="U711" s="333"/>
      <c r="V711" s="333"/>
    </row>
    <row r="712" spans="1:22" ht="13.2">
      <c r="A712" s="332"/>
      <c r="B712" s="333"/>
      <c r="C712" s="334"/>
      <c r="D712" s="398"/>
      <c r="E712" s="398"/>
      <c r="F712" s="399"/>
      <c r="G712" s="332"/>
      <c r="H712" s="370"/>
      <c r="I712" s="332"/>
      <c r="J712" s="332"/>
      <c r="K712" s="332"/>
      <c r="L712" s="333"/>
      <c r="M712" s="333"/>
      <c r="N712" s="333"/>
      <c r="O712" s="333"/>
      <c r="P712" s="333"/>
      <c r="Q712" s="333"/>
      <c r="R712" s="333"/>
      <c r="S712" s="333"/>
      <c r="T712" s="333"/>
      <c r="U712" s="333"/>
      <c r="V712" s="333"/>
    </row>
    <row r="713" spans="1:22" ht="13.2">
      <c r="A713" s="332"/>
      <c r="B713" s="333"/>
      <c r="C713" s="334"/>
      <c r="D713" s="398"/>
      <c r="E713" s="398"/>
      <c r="F713" s="399"/>
      <c r="G713" s="332"/>
      <c r="H713" s="370"/>
      <c r="I713" s="332"/>
      <c r="J713" s="332"/>
      <c r="K713" s="332"/>
      <c r="L713" s="333"/>
      <c r="M713" s="333"/>
      <c r="N713" s="333"/>
      <c r="O713" s="333"/>
      <c r="P713" s="333"/>
      <c r="Q713" s="333"/>
      <c r="R713" s="333"/>
      <c r="S713" s="333"/>
      <c r="T713" s="333"/>
      <c r="U713" s="333"/>
      <c r="V713" s="333"/>
    </row>
    <row r="714" spans="1:22" ht="13.2">
      <c r="A714" s="332"/>
      <c r="B714" s="333"/>
      <c r="C714" s="334"/>
      <c r="D714" s="398"/>
      <c r="E714" s="398"/>
      <c r="F714" s="399"/>
      <c r="G714" s="332"/>
      <c r="H714" s="370"/>
      <c r="I714" s="332"/>
      <c r="J714" s="332"/>
      <c r="K714" s="332"/>
      <c r="L714" s="333"/>
      <c r="M714" s="333"/>
      <c r="N714" s="333"/>
      <c r="O714" s="333"/>
      <c r="P714" s="333"/>
      <c r="Q714" s="333"/>
      <c r="R714" s="333"/>
      <c r="S714" s="333"/>
      <c r="T714" s="333"/>
      <c r="U714" s="333"/>
      <c r="V714" s="333"/>
    </row>
    <row r="715" spans="1:22" ht="13.2">
      <c r="A715" s="332"/>
      <c r="B715" s="333"/>
      <c r="C715" s="334"/>
      <c r="D715" s="398"/>
      <c r="E715" s="398"/>
      <c r="F715" s="399"/>
      <c r="G715" s="332"/>
      <c r="H715" s="370"/>
      <c r="I715" s="332"/>
      <c r="J715" s="332"/>
      <c r="K715" s="332"/>
      <c r="L715" s="333"/>
      <c r="M715" s="333"/>
      <c r="N715" s="333"/>
      <c r="O715" s="333"/>
      <c r="P715" s="333"/>
      <c r="Q715" s="333"/>
      <c r="R715" s="333"/>
      <c r="S715" s="333"/>
      <c r="T715" s="333"/>
      <c r="U715" s="333"/>
      <c r="V715" s="333"/>
    </row>
    <row r="716" spans="1:22" ht="13.2">
      <c r="A716" s="332"/>
      <c r="B716" s="333"/>
      <c r="C716" s="334"/>
      <c r="D716" s="398"/>
      <c r="E716" s="398"/>
      <c r="F716" s="399"/>
      <c r="G716" s="332"/>
      <c r="H716" s="370"/>
      <c r="I716" s="332"/>
      <c r="J716" s="332"/>
      <c r="K716" s="332"/>
      <c r="L716" s="333"/>
      <c r="M716" s="333"/>
      <c r="N716" s="333"/>
      <c r="O716" s="333"/>
      <c r="P716" s="333"/>
      <c r="Q716" s="333"/>
      <c r="R716" s="333"/>
      <c r="S716" s="333"/>
      <c r="T716" s="333"/>
      <c r="U716" s="333"/>
      <c r="V716" s="333"/>
    </row>
    <row r="717" spans="1:22" ht="13.2">
      <c r="A717" s="332"/>
      <c r="B717" s="333"/>
      <c r="C717" s="334"/>
      <c r="D717" s="398"/>
      <c r="E717" s="398"/>
      <c r="F717" s="399"/>
      <c r="G717" s="332"/>
      <c r="H717" s="370"/>
      <c r="I717" s="332"/>
      <c r="J717" s="332"/>
      <c r="K717" s="332"/>
      <c r="L717" s="333"/>
      <c r="M717" s="333"/>
      <c r="N717" s="333"/>
      <c r="O717" s="333"/>
      <c r="P717" s="333"/>
      <c r="Q717" s="333"/>
      <c r="R717" s="333"/>
      <c r="S717" s="333"/>
      <c r="T717" s="333"/>
      <c r="U717" s="333"/>
      <c r="V717" s="333"/>
    </row>
    <row r="718" spans="1:22" ht="13.2">
      <c r="A718" s="332"/>
      <c r="B718" s="333"/>
      <c r="C718" s="334"/>
      <c r="D718" s="398"/>
      <c r="E718" s="398"/>
      <c r="F718" s="399"/>
      <c r="G718" s="332"/>
      <c r="H718" s="370"/>
      <c r="I718" s="332"/>
      <c r="J718" s="332"/>
      <c r="K718" s="332"/>
      <c r="L718" s="333"/>
      <c r="M718" s="333"/>
      <c r="N718" s="333"/>
      <c r="O718" s="333"/>
      <c r="P718" s="333"/>
      <c r="Q718" s="333"/>
      <c r="R718" s="333"/>
      <c r="S718" s="333"/>
      <c r="T718" s="333"/>
      <c r="U718" s="333"/>
      <c r="V718" s="333"/>
    </row>
    <row r="719" spans="1:22" ht="13.2">
      <c r="A719" s="332"/>
      <c r="B719" s="333"/>
      <c r="C719" s="334"/>
      <c r="D719" s="398"/>
      <c r="E719" s="398"/>
      <c r="F719" s="399"/>
      <c r="G719" s="332"/>
      <c r="H719" s="370"/>
      <c r="I719" s="332"/>
      <c r="J719" s="332"/>
      <c r="K719" s="332"/>
      <c r="L719" s="333"/>
      <c r="M719" s="333"/>
      <c r="N719" s="333"/>
      <c r="O719" s="333"/>
      <c r="P719" s="333"/>
      <c r="Q719" s="333"/>
      <c r="R719" s="333"/>
      <c r="S719" s="333"/>
      <c r="T719" s="333"/>
      <c r="U719" s="333"/>
      <c r="V719" s="333"/>
    </row>
    <row r="720" spans="1:22" ht="13.2">
      <c r="A720" s="332"/>
      <c r="B720" s="333"/>
      <c r="C720" s="334"/>
      <c r="D720" s="398"/>
      <c r="E720" s="398"/>
      <c r="F720" s="399"/>
      <c r="G720" s="332"/>
      <c r="H720" s="370"/>
      <c r="I720" s="332"/>
      <c r="J720" s="332"/>
      <c r="K720" s="332"/>
      <c r="L720" s="333"/>
      <c r="M720" s="333"/>
      <c r="N720" s="333"/>
      <c r="O720" s="333"/>
      <c r="P720" s="333"/>
      <c r="Q720" s="333"/>
      <c r="R720" s="333"/>
      <c r="S720" s="333"/>
      <c r="T720" s="333"/>
      <c r="U720" s="333"/>
      <c r="V720" s="333"/>
    </row>
    <row r="721" spans="1:22" ht="13.2">
      <c r="A721" s="332"/>
      <c r="B721" s="333"/>
      <c r="C721" s="334"/>
      <c r="D721" s="398"/>
      <c r="E721" s="398"/>
      <c r="F721" s="399"/>
      <c r="G721" s="332"/>
      <c r="H721" s="370"/>
      <c r="I721" s="332"/>
      <c r="J721" s="332"/>
      <c r="K721" s="332"/>
      <c r="L721" s="333"/>
      <c r="M721" s="333"/>
      <c r="N721" s="333"/>
      <c r="O721" s="333"/>
      <c r="P721" s="333"/>
      <c r="Q721" s="333"/>
      <c r="R721" s="333"/>
      <c r="S721" s="333"/>
      <c r="T721" s="333"/>
      <c r="U721" s="333"/>
      <c r="V721" s="333"/>
    </row>
    <row r="722" spans="1:22" ht="13.2">
      <c r="A722" s="332"/>
      <c r="B722" s="333"/>
      <c r="C722" s="334"/>
      <c r="D722" s="398"/>
      <c r="E722" s="398"/>
      <c r="F722" s="399"/>
      <c r="G722" s="332"/>
      <c r="H722" s="370"/>
      <c r="I722" s="332"/>
      <c r="J722" s="332"/>
      <c r="K722" s="332"/>
      <c r="L722" s="333"/>
      <c r="M722" s="333"/>
      <c r="N722" s="333"/>
      <c r="O722" s="333"/>
      <c r="P722" s="333"/>
      <c r="Q722" s="333"/>
      <c r="R722" s="333"/>
      <c r="S722" s="333"/>
      <c r="T722" s="333"/>
      <c r="U722" s="333"/>
      <c r="V722" s="333"/>
    </row>
    <row r="723" spans="1:22" ht="13.2">
      <c r="A723" s="332"/>
      <c r="B723" s="333"/>
      <c r="C723" s="334"/>
      <c r="D723" s="398"/>
      <c r="E723" s="398"/>
      <c r="F723" s="399"/>
      <c r="G723" s="332"/>
      <c r="H723" s="370"/>
      <c r="I723" s="332"/>
      <c r="J723" s="332"/>
      <c r="K723" s="332"/>
      <c r="L723" s="333"/>
      <c r="M723" s="333"/>
      <c r="N723" s="333"/>
      <c r="O723" s="333"/>
      <c r="P723" s="333"/>
      <c r="Q723" s="333"/>
      <c r="R723" s="333"/>
      <c r="S723" s="333"/>
      <c r="T723" s="333"/>
      <c r="U723" s="333"/>
      <c r="V723" s="333"/>
    </row>
    <row r="724" spans="1:22" ht="13.2">
      <c r="A724" s="332"/>
      <c r="B724" s="333"/>
      <c r="C724" s="334"/>
      <c r="D724" s="398"/>
      <c r="E724" s="398"/>
      <c r="F724" s="399"/>
      <c r="G724" s="332"/>
      <c r="H724" s="370"/>
      <c r="I724" s="332"/>
      <c r="J724" s="332"/>
      <c r="K724" s="332"/>
      <c r="L724" s="333"/>
      <c r="M724" s="333"/>
      <c r="N724" s="333"/>
      <c r="O724" s="333"/>
      <c r="P724" s="333"/>
      <c r="Q724" s="333"/>
      <c r="R724" s="333"/>
      <c r="S724" s="333"/>
      <c r="T724" s="333"/>
      <c r="U724" s="333"/>
      <c r="V724" s="333"/>
    </row>
    <row r="725" spans="1:22" ht="13.2">
      <c r="A725" s="332"/>
      <c r="B725" s="333"/>
      <c r="C725" s="334"/>
      <c r="D725" s="398"/>
      <c r="E725" s="398"/>
      <c r="F725" s="399"/>
      <c r="G725" s="332"/>
      <c r="H725" s="370"/>
      <c r="I725" s="332"/>
      <c r="J725" s="332"/>
      <c r="K725" s="332"/>
      <c r="L725" s="333"/>
      <c r="M725" s="333"/>
      <c r="N725" s="333"/>
      <c r="O725" s="333"/>
      <c r="P725" s="333"/>
      <c r="Q725" s="333"/>
      <c r="R725" s="333"/>
      <c r="S725" s="333"/>
      <c r="T725" s="333"/>
      <c r="U725" s="333"/>
      <c r="V725" s="333"/>
    </row>
    <row r="726" spans="1:22" ht="13.2">
      <c r="A726" s="332"/>
      <c r="B726" s="333"/>
      <c r="C726" s="334"/>
      <c r="D726" s="398"/>
      <c r="E726" s="398"/>
      <c r="F726" s="399"/>
      <c r="G726" s="332"/>
      <c r="H726" s="370"/>
      <c r="I726" s="332"/>
      <c r="J726" s="332"/>
      <c r="K726" s="332"/>
      <c r="L726" s="333"/>
      <c r="M726" s="333"/>
      <c r="N726" s="333"/>
      <c r="O726" s="333"/>
      <c r="P726" s="333"/>
      <c r="Q726" s="333"/>
      <c r="R726" s="333"/>
      <c r="S726" s="333"/>
      <c r="T726" s="333"/>
      <c r="U726" s="333"/>
      <c r="V726" s="333"/>
    </row>
    <row r="727" spans="1:22" ht="13.2">
      <c r="A727" s="332"/>
      <c r="B727" s="333"/>
      <c r="C727" s="334"/>
      <c r="D727" s="398"/>
      <c r="E727" s="398"/>
      <c r="F727" s="399"/>
      <c r="G727" s="332"/>
      <c r="H727" s="370"/>
      <c r="I727" s="332"/>
      <c r="J727" s="332"/>
      <c r="K727" s="332"/>
      <c r="L727" s="333"/>
      <c r="M727" s="333"/>
      <c r="N727" s="333"/>
      <c r="O727" s="333"/>
      <c r="P727" s="333"/>
      <c r="Q727" s="333"/>
      <c r="R727" s="333"/>
      <c r="S727" s="333"/>
      <c r="T727" s="333"/>
      <c r="U727" s="333"/>
      <c r="V727" s="333"/>
    </row>
    <row r="728" spans="1:22" ht="13.2">
      <c r="A728" s="332"/>
      <c r="B728" s="333"/>
      <c r="C728" s="334"/>
      <c r="D728" s="398"/>
      <c r="E728" s="398"/>
      <c r="F728" s="399"/>
      <c r="G728" s="332"/>
      <c r="H728" s="370"/>
      <c r="I728" s="332"/>
      <c r="J728" s="332"/>
      <c r="K728" s="332"/>
      <c r="L728" s="333"/>
      <c r="M728" s="333"/>
      <c r="N728" s="333"/>
      <c r="O728" s="333"/>
      <c r="P728" s="333"/>
      <c r="Q728" s="333"/>
      <c r="R728" s="333"/>
      <c r="S728" s="333"/>
      <c r="T728" s="333"/>
      <c r="U728" s="333"/>
      <c r="V728" s="333"/>
    </row>
    <row r="729" spans="1:22" ht="13.2">
      <c r="A729" s="332"/>
      <c r="B729" s="333"/>
      <c r="C729" s="334"/>
      <c r="D729" s="398"/>
      <c r="E729" s="398"/>
      <c r="F729" s="399"/>
      <c r="G729" s="332"/>
      <c r="H729" s="370"/>
      <c r="I729" s="332"/>
      <c r="J729" s="332"/>
      <c r="K729" s="332"/>
      <c r="L729" s="333"/>
      <c r="M729" s="333"/>
      <c r="N729" s="333"/>
      <c r="O729" s="333"/>
      <c r="P729" s="333"/>
      <c r="Q729" s="333"/>
      <c r="R729" s="333"/>
      <c r="S729" s="333"/>
      <c r="T729" s="333"/>
      <c r="U729" s="333"/>
      <c r="V729" s="333"/>
    </row>
    <row r="730" spans="1:22" ht="13.2">
      <c r="A730" s="332"/>
      <c r="B730" s="333"/>
      <c r="C730" s="334"/>
      <c r="D730" s="398"/>
      <c r="E730" s="398"/>
      <c r="F730" s="399"/>
      <c r="G730" s="332"/>
      <c r="H730" s="370"/>
      <c r="I730" s="332"/>
      <c r="J730" s="332"/>
      <c r="K730" s="332"/>
      <c r="L730" s="333"/>
      <c r="M730" s="333"/>
      <c r="N730" s="333"/>
      <c r="O730" s="333"/>
      <c r="P730" s="333"/>
      <c r="Q730" s="333"/>
      <c r="R730" s="333"/>
      <c r="S730" s="333"/>
      <c r="T730" s="333"/>
      <c r="U730" s="333"/>
      <c r="V730" s="333"/>
    </row>
    <row r="731" spans="1:22" ht="13.2">
      <c r="A731" s="332"/>
      <c r="B731" s="333"/>
      <c r="C731" s="334"/>
      <c r="D731" s="398"/>
      <c r="E731" s="398"/>
      <c r="F731" s="399"/>
      <c r="G731" s="332"/>
      <c r="H731" s="370"/>
      <c r="I731" s="332"/>
      <c r="J731" s="332"/>
      <c r="K731" s="332"/>
      <c r="L731" s="333"/>
      <c r="M731" s="333"/>
      <c r="N731" s="333"/>
      <c r="O731" s="333"/>
      <c r="P731" s="333"/>
      <c r="Q731" s="333"/>
      <c r="R731" s="333"/>
      <c r="S731" s="333"/>
      <c r="T731" s="333"/>
      <c r="U731" s="333"/>
      <c r="V731" s="333"/>
    </row>
    <row r="732" spans="1:22" ht="13.2">
      <c r="A732" s="332"/>
      <c r="B732" s="333"/>
      <c r="C732" s="334"/>
      <c r="D732" s="398"/>
      <c r="E732" s="398"/>
      <c r="F732" s="399"/>
      <c r="G732" s="332"/>
      <c r="H732" s="370"/>
      <c r="I732" s="332"/>
      <c r="J732" s="332"/>
      <c r="K732" s="332"/>
      <c r="L732" s="333"/>
      <c r="M732" s="333"/>
      <c r="N732" s="333"/>
      <c r="O732" s="333"/>
      <c r="P732" s="333"/>
      <c r="Q732" s="333"/>
      <c r="R732" s="333"/>
      <c r="S732" s="333"/>
      <c r="T732" s="333"/>
      <c r="U732" s="333"/>
      <c r="V732" s="333"/>
    </row>
    <row r="733" spans="1:22" ht="13.2">
      <c r="A733" s="332"/>
      <c r="B733" s="333"/>
      <c r="C733" s="334"/>
      <c r="D733" s="398"/>
      <c r="E733" s="398"/>
      <c r="F733" s="399"/>
      <c r="G733" s="332"/>
      <c r="H733" s="370"/>
      <c r="I733" s="332"/>
      <c r="J733" s="332"/>
      <c r="K733" s="332"/>
      <c r="L733" s="333"/>
      <c r="M733" s="333"/>
      <c r="N733" s="333"/>
      <c r="O733" s="333"/>
      <c r="P733" s="333"/>
      <c r="Q733" s="333"/>
      <c r="R733" s="333"/>
      <c r="S733" s="333"/>
      <c r="T733" s="333"/>
      <c r="U733" s="333"/>
      <c r="V733" s="333"/>
    </row>
    <row r="734" spans="1:22" ht="13.2">
      <c r="A734" s="332"/>
      <c r="B734" s="333"/>
      <c r="C734" s="334"/>
      <c r="D734" s="398"/>
      <c r="E734" s="398"/>
      <c r="F734" s="399"/>
      <c r="G734" s="332"/>
      <c r="H734" s="370"/>
      <c r="I734" s="332"/>
      <c r="J734" s="332"/>
      <c r="K734" s="332"/>
      <c r="L734" s="333"/>
      <c r="M734" s="333"/>
      <c r="N734" s="333"/>
      <c r="O734" s="333"/>
      <c r="P734" s="333"/>
      <c r="Q734" s="333"/>
      <c r="R734" s="333"/>
      <c r="S734" s="333"/>
      <c r="T734" s="333"/>
      <c r="U734" s="333"/>
      <c r="V734" s="333"/>
    </row>
    <row r="735" spans="1:22" ht="13.2">
      <c r="A735" s="332"/>
      <c r="B735" s="333"/>
      <c r="C735" s="334"/>
      <c r="D735" s="398"/>
      <c r="E735" s="398"/>
      <c r="F735" s="399"/>
      <c r="G735" s="332"/>
      <c r="H735" s="370"/>
      <c r="I735" s="332"/>
      <c r="J735" s="332"/>
      <c r="K735" s="332"/>
      <c r="L735" s="333"/>
      <c r="M735" s="333"/>
      <c r="N735" s="333"/>
      <c r="O735" s="333"/>
      <c r="P735" s="333"/>
      <c r="Q735" s="333"/>
      <c r="R735" s="333"/>
      <c r="S735" s="333"/>
      <c r="T735" s="333"/>
      <c r="U735" s="333"/>
      <c r="V735" s="333"/>
    </row>
    <row r="736" spans="1:22" ht="13.2">
      <c r="A736" s="332"/>
      <c r="B736" s="333"/>
      <c r="C736" s="334"/>
      <c r="D736" s="398"/>
      <c r="E736" s="398"/>
      <c r="F736" s="399"/>
      <c r="G736" s="332"/>
      <c r="H736" s="370"/>
      <c r="I736" s="332"/>
      <c r="J736" s="332"/>
      <c r="K736" s="332"/>
      <c r="L736" s="333"/>
      <c r="M736" s="333"/>
      <c r="N736" s="333"/>
      <c r="O736" s="333"/>
      <c r="P736" s="333"/>
      <c r="Q736" s="333"/>
      <c r="R736" s="333"/>
      <c r="S736" s="333"/>
      <c r="T736" s="333"/>
      <c r="U736" s="333"/>
      <c r="V736" s="333"/>
    </row>
    <row r="737" spans="1:22" ht="13.2">
      <c r="A737" s="332"/>
      <c r="B737" s="333"/>
      <c r="C737" s="334"/>
      <c r="D737" s="398"/>
      <c r="E737" s="398"/>
      <c r="F737" s="399"/>
      <c r="G737" s="332"/>
      <c r="H737" s="370"/>
      <c r="I737" s="332"/>
      <c r="J737" s="332"/>
      <c r="K737" s="332"/>
      <c r="L737" s="333"/>
      <c r="M737" s="333"/>
      <c r="N737" s="333"/>
      <c r="O737" s="333"/>
      <c r="P737" s="333"/>
      <c r="Q737" s="333"/>
      <c r="R737" s="333"/>
      <c r="S737" s="333"/>
      <c r="T737" s="333"/>
      <c r="U737" s="333"/>
      <c r="V737" s="333"/>
    </row>
    <row r="738" spans="1:22" ht="13.2">
      <c r="A738" s="332"/>
      <c r="B738" s="333"/>
      <c r="C738" s="334"/>
      <c r="D738" s="398"/>
      <c r="E738" s="398"/>
      <c r="F738" s="399"/>
      <c r="G738" s="332"/>
      <c r="H738" s="370"/>
      <c r="I738" s="332"/>
      <c r="J738" s="332"/>
      <c r="K738" s="332"/>
      <c r="L738" s="333"/>
      <c r="M738" s="333"/>
      <c r="N738" s="333"/>
      <c r="O738" s="333"/>
      <c r="P738" s="333"/>
      <c r="Q738" s="333"/>
      <c r="R738" s="333"/>
      <c r="S738" s="333"/>
      <c r="T738" s="333"/>
      <c r="U738" s="333"/>
      <c r="V738" s="333"/>
    </row>
    <row r="739" spans="1:22" ht="13.2">
      <c r="A739" s="332"/>
      <c r="B739" s="333"/>
      <c r="C739" s="334"/>
      <c r="D739" s="398"/>
      <c r="E739" s="398"/>
      <c r="F739" s="399"/>
      <c r="G739" s="332"/>
      <c r="H739" s="370"/>
      <c r="I739" s="332"/>
      <c r="J739" s="332"/>
      <c r="K739" s="332"/>
      <c r="L739" s="333"/>
      <c r="M739" s="333"/>
      <c r="N739" s="333"/>
      <c r="O739" s="333"/>
      <c r="P739" s="333"/>
      <c r="Q739" s="333"/>
      <c r="R739" s="333"/>
      <c r="S739" s="333"/>
      <c r="T739" s="333"/>
      <c r="U739" s="333"/>
      <c r="V739" s="333"/>
    </row>
    <row r="740" spans="1:22" ht="13.2">
      <c r="A740" s="332"/>
      <c r="B740" s="333"/>
      <c r="C740" s="334"/>
      <c r="D740" s="398"/>
      <c r="E740" s="398"/>
      <c r="F740" s="399"/>
      <c r="G740" s="332"/>
      <c r="H740" s="370"/>
      <c r="I740" s="332"/>
      <c r="J740" s="332"/>
      <c r="K740" s="332"/>
      <c r="L740" s="333"/>
      <c r="M740" s="333"/>
      <c r="N740" s="333"/>
      <c r="O740" s="333"/>
      <c r="P740" s="333"/>
      <c r="Q740" s="333"/>
      <c r="R740" s="333"/>
      <c r="S740" s="333"/>
      <c r="T740" s="333"/>
      <c r="U740" s="333"/>
      <c r="V740" s="333"/>
    </row>
    <row r="741" spans="1:22" ht="13.2">
      <c r="A741" s="332"/>
      <c r="B741" s="333"/>
      <c r="C741" s="334"/>
      <c r="D741" s="398"/>
      <c r="E741" s="398"/>
      <c r="F741" s="399"/>
      <c r="G741" s="332"/>
      <c r="H741" s="370"/>
      <c r="I741" s="332"/>
      <c r="J741" s="332"/>
      <c r="K741" s="332"/>
      <c r="L741" s="333"/>
      <c r="M741" s="333"/>
      <c r="N741" s="333"/>
      <c r="O741" s="333"/>
      <c r="P741" s="333"/>
      <c r="Q741" s="333"/>
      <c r="R741" s="333"/>
      <c r="S741" s="333"/>
      <c r="T741" s="333"/>
      <c r="U741" s="333"/>
      <c r="V741" s="333"/>
    </row>
    <row r="742" spans="1:22" ht="13.2">
      <c r="A742" s="332"/>
      <c r="B742" s="333"/>
      <c r="C742" s="334"/>
      <c r="D742" s="398"/>
      <c r="E742" s="398"/>
      <c r="F742" s="399"/>
      <c r="G742" s="332"/>
      <c r="H742" s="370"/>
      <c r="I742" s="332"/>
      <c r="J742" s="332"/>
      <c r="K742" s="332"/>
      <c r="L742" s="333"/>
      <c r="M742" s="333"/>
      <c r="N742" s="333"/>
      <c r="O742" s="333"/>
      <c r="P742" s="333"/>
      <c r="Q742" s="333"/>
      <c r="R742" s="333"/>
      <c r="S742" s="333"/>
      <c r="T742" s="333"/>
      <c r="U742" s="333"/>
      <c r="V742" s="333"/>
    </row>
    <row r="743" spans="1:22" ht="13.2">
      <c r="A743" s="332"/>
      <c r="B743" s="333"/>
      <c r="C743" s="334"/>
      <c r="D743" s="398"/>
      <c r="E743" s="398"/>
      <c r="F743" s="399"/>
      <c r="G743" s="332"/>
      <c r="H743" s="370"/>
      <c r="I743" s="332"/>
      <c r="J743" s="332"/>
      <c r="K743" s="332"/>
      <c r="L743" s="333"/>
      <c r="M743" s="333"/>
      <c r="N743" s="333"/>
      <c r="O743" s="333"/>
      <c r="P743" s="333"/>
      <c r="Q743" s="333"/>
      <c r="R743" s="333"/>
      <c r="S743" s="333"/>
      <c r="T743" s="333"/>
      <c r="U743" s="333"/>
      <c r="V743" s="333"/>
    </row>
    <row r="744" spans="1:22" ht="13.2">
      <c r="A744" s="332"/>
      <c r="B744" s="333"/>
      <c r="C744" s="334"/>
      <c r="D744" s="398"/>
      <c r="E744" s="398"/>
      <c r="F744" s="399"/>
      <c r="G744" s="332"/>
      <c r="H744" s="370"/>
      <c r="I744" s="332"/>
      <c r="J744" s="332"/>
      <c r="K744" s="332"/>
      <c r="L744" s="333"/>
      <c r="M744" s="333"/>
      <c r="N744" s="333"/>
      <c r="O744" s="333"/>
      <c r="P744" s="333"/>
      <c r="Q744" s="333"/>
      <c r="R744" s="333"/>
      <c r="S744" s="333"/>
      <c r="T744" s="333"/>
      <c r="U744" s="333"/>
      <c r="V744" s="333"/>
    </row>
    <row r="745" spans="1:22" ht="13.2">
      <c r="A745" s="332"/>
      <c r="B745" s="333"/>
      <c r="C745" s="334"/>
      <c r="D745" s="398"/>
      <c r="E745" s="398"/>
      <c r="F745" s="399"/>
      <c r="G745" s="332"/>
      <c r="H745" s="370"/>
      <c r="I745" s="332"/>
      <c r="J745" s="332"/>
      <c r="K745" s="332"/>
      <c r="L745" s="333"/>
      <c r="M745" s="333"/>
      <c r="N745" s="333"/>
      <c r="O745" s="333"/>
      <c r="P745" s="333"/>
      <c r="Q745" s="333"/>
      <c r="R745" s="333"/>
      <c r="S745" s="333"/>
      <c r="T745" s="333"/>
      <c r="U745" s="333"/>
      <c r="V745" s="333"/>
    </row>
    <row r="746" spans="1:22" ht="13.2">
      <c r="A746" s="332"/>
      <c r="B746" s="333"/>
      <c r="C746" s="334"/>
      <c r="D746" s="398"/>
      <c r="E746" s="398"/>
      <c r="F746" s="399"/>
      <c r="G746" s="332"/>
      <c r="H746" s="370"/>
      <c r="I746" s="332"/>
      <c r="J746" s="332"/>
      <c r="K746" s="332"/>
      <c r="L746" s="333"/>
      <c r="M746" s="333"/>
      <c r="N746" s="333"/>
      <c r="O746" s="333"/>
      <c r="P746" s="333"/>
      <c r="Q746" s="333"/>
      <c r="R746" s="333"/>
      <c r="S746" s="333"/>
      <c r="T746" s="333"/>
      <c r="U746" s="333"/>
      <c r="V746" s="333"/>
    </row>
    <row r="747" spans="1:22" ht="13.2">
      <c r="A747" s="332"/>
      <c r="B747" s="333"/>
      <c r="C747" s="334"/>
      <c r="D747" s="398"/>
      <c r="E747" s="398"/>
      <c r="F747" s="399"/>
      <c r="G747" s="332"/>
      <c r="H747" s="370"/>
      <c r="I747" s="332"/>
      <c r="J747" s="332"/>
      <c r="K747" s="332"/>
      <c r="L747" s="333"/>
      <c r="M747" s="333"/>
      <c r="N747" s="333"/>
      <c r="O747" s="333"/>
      <c r="P747" s="333"/>
      <c r="Q747" s="333"/>
      <c r="R747" s="333"/>
      <c r="S747" s="333"/>
      <c r="T747" s="333"/>
      <c r="U747" s="333"/>
      <c r="V747" s="333"/>
    </row>
    <row r="748" spans="1:22" ht="13.2">
      <c r="A748" s="332"/>
      <c r="B748" s="333"/>
      <c r="C748" s="334"/>
      <c r="D748" s="398"/>
      <c r="E748" s="398"/>
      <c r="F748" s="399"/>
      <c r="G748" s="332"/>
      <c r="H748" s="370"/>
      <c r="I748" s="332"/>
      <c r="J748" s="332"/>
      <c r="K748" s="332"/>
      <c r="L748" s="333"/>
      <c r="M748" s="333"/>
      <c r="N748" s="333"/>
      <c r="O748" s="333"/>
      <c r="P748" s="333"/>
      <c r="Q748" s="333"/>
      <c r="R748" s="333"/>
      <c r="S748" s="333"/>
      <c r="T748" s="333"/>
      <c r="U748" s="333"/>
      <c r="V748" s="333"/>
    </row>
    <row r="749" spans="1:22" ht="13.2">
      <c r="A749" s="332"/>
      <c r="B749" s="333"/>
      <c r="C749" s="334"/>
      <c r="D749" s="398"/>
      <c r="E749" s="398"/>
      <c r="F749" s="399"/>
      <c r="G749" s="332"/>
      <c r="H749" s="370"/>
      <c r="I749" s="332"/>
      <c r="J749" s="332"/>
      <c r="K749" s="332"/>
      <c r="L749" s="333"/>
      <c r="M749" s="333"/>
      <c r="N749" s="333"/>
      <c r="O749" s="333"/>
      <c r="P749" s="333"/>
      <c r="Q749" s="333"/>
      <c r="R749" s="333"/>
      <c r="S749" s="333"/>
      <c r="T749" s="333"/>
      <c r="U749" s="333"/>
      <c r="V749" s="333"/>
    </row>
    <row r="750" spans="1:22" ht="13.2">
      <c r="A750" s="332"/>
      <c r="B750" s="333"/>
      <c r="C750" s="334"/>
      <c r="D750" s="398"/>
      <c r="E750" s="398"/>
      <c r="F750" s="399"/>
      <c r="G750" s="332"/>
      <c r="H750" s="370"/>
      <c r="I750" s="332"/>
      <c r="J750" s="332"/>
      <c r="K750" s="332"/>
      <c r="L750" s="333"/>
      <c r="M750" s="333"/>
      <c r="N750" s="333"/>
      <c r="O750" s="333"/>
      <c r="P750" s="333"/>
      <c r="Q750" s="333"/>
      <c r="R750" s="333"/>
      <c r="S750" s="333"/>
      <c r="T750" s="333"/>
      <c r="U750" s="333"/>
      <c r="V750" s="333"/>
    </row>
    <row r="751" spans="1:22" ht="13.2">
      <c r="A751" s="332"/>
      <c r="B751" s="333"/>
      <c r="C751" s="334"/>
      <c r="D751" s="398"/>
      <c r="E751" s="398"/>
      <c r="F751" s="399"/>
      <c r="G751" s="332"/>
      <c r="H751" s="370"/>
      <c r="I751" s="332"/>
      <c r="J751" s="332"/>
      <c r="K751" s="332"/>
      <c r="L751" s="333"/>
      <c r="M751" s="333"/>
      <c r="N751" s="333"/>
      <c r="O751" s="333"/>
      <c r="P751" s="333"/>
      <c r="Q751" s="333"/>
      <c r="R751" s="333"/>
      <c r="S751" s="333"/>
      <c r="T751" s="333"/>
      <c r="U751" s="333"/>
      <c r="V751" s="333"/>
    </row>
    <row r="752" spans="1:22" ht="13.2">
      <c r="A752" s="332"/>
      <c r="B752" s="333"/>
      <c r="C752" s="334"/>
      <c r="D752" s="398"/>
      <c r="E752" s="398"/>
      <c r="F752" s="399"/>
      <c r="G752" s="332"/>
      <c r="H752" s="370"/>
      <c r="I752" s="332"/>
      <c r="J752" s="332"/>
      <c r="K752" s="332"/>
      <c r="L752" s="333"/>
      <c r="M752" s="333"/>
      <c r="N752" s="333"/>
      <c r="O752" s="333"/>
      <c r="P752" s="333"/>
      <c r="Q752" s="333"/>
      <c r="R752" s="333"/>
      <c r="S752" s="333"/>
      <c r="T752" s="333"/>
      <c r="U752" s="333"/>
      <c r="V752" s="333"/>
    </row>
    <row r="753" spans="1:22" ht="13.2">
      <c r="A753" s="332"/>
      <c r="B753" s="333"/>
      <c r="C753" s="334"/>
      <c r="D753" s="398"/>
      <c r="E753" s="398"/>
      <c r="F753" s="399"/>
      <c r="G753" s="332"/>
      <c r="H753" s="370"/>
      <c r="I753" s="332"/>
      <c r="J753" s="332"/>
      <c r="K753" s="332"/>
      <c r="L753" s="333"/>
      <c r="M753" s="333"/>
      <c r="N753" s="333"/>
      <c r="O753" s="333"/>
      <c r="P753" s="333"/>
      <c r="Q753" s="333"/>
      <c r="R753" s="333"/>
      <c r="S753" s="333"/>
      <c r="T753" s="333"/>
      <c r="U753" s="333"/>
      <c r="V753" s="333"/>
    </row>
    <row r="754" spans="1:22" ht="13.2">
      <c r="A754" s="332"/>
      <c r="B754" s="333"/>
      <c r="C754" s="334"/>
      <c r="D754" s="398"/>
      <c r="E754" s="398"/>
      <c r="F754" s="399"/>
      <c r="G754" s="332"/>
      <c r="H754" s="370"/>
      <c r="I754" s="332"/>
      <c r="J754" s="332"/>
      <c r="K754" s="332"/>
      <c r="L754" s="333"/>
      <c r="M754" s="333"/>
      <c r="N754" s="333"/>
      <c r="O754" s="333"/>
      <c r="P754" s="333"/>
      <c r="Q754" s="333"/>
      <c r="R754" s="333"/>
      <c r="S754" s="333"/>
      <c r="T754" s="333"/>
      <c r="U754" s="333"/>
      <c r="V754" s="333"/>
    </row>
    <row r="755" spans="1:22" ht="13.2">
      <c r="A755" s="332"/>
      <c r="B755" s="333"/>
      <c r="C755" s="334"/>
      <c r="D755" s="398"/>
      <c r="E755" s="398"/>
      <c r="F755" s="399"/>
      <c r="G755" s="332"/>
      <c r="H755" s="370"/>
      <c r="I755" s="332"/>
      <c r="J755" s="332"/>
      <c r="K755" s="332"/>
      <c r="L755" s="333"/>
      <c r="M755" s="333"/>
      <c r="N755" s="333"/>
      <c r="O755" s="333"/>
      <c r="P755" s="333"/>
      <c r="Q755" s="333"/>
      <c r="R755" s="333"/>
      <c r="S755" s="333"/>
      <c r="T755" s="333"/>
      <c r="U755" s="333"/>
      <c r="V755" s="333"/>
    </row>
    <row r="756" spans="1:22" ht="13.2">
      <c r="A756" s="332"/>
      <c r="B756" s="333"/>
      <c r="C756" s="334"/>
      <c r="D756" s="398"/>
      <c r="E756" s="398"/>
      <c r="F756" s="399"/>
      <c r="G756" s="332"/>
      <c r="H756" s="370"/>
      <c r="I756" s="332"/>
      <c r="J756" s="332"/>
      <c r="K756" s="332"/>
      <c r="L756" s="333"/>
      <c r="M756" s="333"/>
      <c r="N756" s="333"/>
      <c r="O756" s="333"/>
      <c r="P756" s="333"/>
      <c r="Q756" s="333"/>
      <c r="R756" s="333"/>
      <c r="S756" s="333"/>
      <c r="T756" s="333"/>
      <c r="U756" s="333"/>
      <c r="V756" s="333"/>
    </row>
    <row r="757" spans="1:22" ht="13.2">
      <c r="A757" s="332"/>
      <c r="B757" s="333"/>
      <c r="C757" s="334"/>
      <c r="D757" s="398"/>
      <c r="E757" s="398"/>
      <c r="F757" s="399"/>
      <c r="G757" s="332"/>
      <c r="H757" s="370"/>
      <c r="I757" s="332"/>
      <c r="J757" s="332"/>
      <c r="K757" s="332"/>
      <c r="L757" s="333"/>
      <c r="M757" s="333"/>
      <c r="N757" s="333"/>
      <c r="O757" s="333"/>
      <c r="P757" s="333"/>
      <c r="Q757" s="333"/>
      <c r="R757" s="333"/>
      <c r="S757" s="333"/>
      <c r="T757" s="333"/>
      <c r="U757" s="333"/>
      <c r="V757" s="333"/>
    </row>
    <row r="758" spans="1:22" ht="13.2">
      <c r="A758" s="332"/>
      <c r="B758" s="333"/>
      <c r="C758" s="334"/>
      <c r="D758" s="398"/>
      <c r="E758" s="398"/>
      <c r="F758" s="399"/>
      <c r="G758" s="332"/>
      <c r="H758" s="370"/>
      <c r="I758" s="332"/>
      <c r="J758" s="332"/>
      <c r="K758" s="332"/>
      <c r="L758" s="333"/>
      <c r="M758" s="333"/>
      <c r="N758" s="333"/>
      <c r="O758" s="333"/>
      <c r="P758" s="333"/>
      <c r="Q758" s="333"/>
      <c r="R758" s="333"/>
      <c r="S758" s="333"/>
      <c r="T758" s="333"/>
      <c r="U758" s="333"/>
      <c r="V758" s="333"/>
    </row>
    <row r="759" spans="1:22" ht="13.2">
      <c r="A759" s="332"/>
      <c r="B759" s="333"/>
      <c r="C759" s="334"/>
      <c r="D759" s="398"/>
      <c r="E759" s="398"/>
      <c r="F759" s="399"/>
      <c r="G759" s="332"/>
      <c r="H759" s="370"/>
      <c r="I759" s="332"/>
      <c r="J759" s="332"/>
      <c r="K759" s="332"/>
      <c r="L759" s="333"/>
      <c r="M759" s="333"/>
      <c r="N759" s="333"/>
      <c r="O759" s="333"/>
      <c r="P759" s="333"/>
      <c r="Q759" s="333"/>
      <c r="R759" s="333"/>
      <c r="S759" s="333"/>
      <c r="T759" s="333"/>
      <c r="U759" s="333"/>
      <c r="V759" s="333"/>
    </row>
    <row r="760" spans="1:22" ht="13.2">
      <c r="A760" s="332"/>
      <c r="B760" s="333"/>
      <c r="C760" s="334"/>
      <c r="D760" s="398"/>
      <c r="E760" s="398"/>
      <c r="F760" s="399"/>
      <c r="G760" s="332"/>
      <c r="H760" s="370"/>
      <c r="I760" s="332"/>
      <c r="J760" s="332"/>
      <c r="K760" s="332"/>
      <c r="L760" s="333"/>
      <c r="M760" s="333"/>
      <c r="N760" s="333"/>
      <c r="O760" s="333"/>
      <c r="P760" s="333"/>
      <c r="Q760" s="333"/>
      <c r="R760" s="333"/>
      <c r="S760" s="333"/>
      <c r="T760" s="333"/>
      <c r="U760" s="333"/>
      <c r="V760" s="333"/>
    </row>
    <row r="761" spans="1:22" ht="13.2">
      <c r="A761" s="332"/>
      <c r="B761" s="333"/>
      <c r="C761" s="334"/>
      <c r="D761" s="398"/>
      <c r="E761" s="398"/>
      <c r="F761" s="399"/>
      <c r="G761" s="332"/>
      <c r="H761" s="370"/>
      <c r="I761" s="332"/>
      <c r="J761" s="332"/>
      <c r="K761" s="332"/>
      <c r="L761" s="333"/>
      <c r="M761" s="333"/>
      <c r="N761" s="333"/>
      <c r="O761" s="333"/>
      <c r="P761" s="333"/>
      <c r="Q761" s="333"/>
      <c r="R761" s="333"/>
      <c r="S761" s="333"/>
      <c r="T761" s="333"/>
      <c r="U761" s="333"/>
      <c r="V761" s="333"/>
    </row>
    <row r="762" spans="1:22" ht="13.2">
      <c r="A762" s="332"/>
      <c r="B762" s="333"/>
      <c r="C762" s="334"/>
      <c r="D762" s="398"/>
      <c r="E762" s="398"/>
      <c r="F762" s="399"/>
      <c r="G762" s="332"/>
      <c r="H762" s="370"/>
      <c r="I762" s="332"/>
      <c r="J762" s="332"/>
      <c r="K762" s="332"/>
      <c r="L762" s="333"/>
      <c r="M762" s="333"/>
      <c r="N762" s="333"/>
      <c r="O762" s="333"/>
      <c r="P762" s="333"/>
      <c r="Q762" s="333"/>
      <c r="R762" s="333"/>
      <c r="S762" s="333"/>
      <c r="T762" s="333"/>
      <c r="U762" s="333"/>
      <c r="V762" s="333"/>
    </row>
    <row r="763" spans="1:22" ht="13.2">
      <c r="A763" s="332"/>
      <c r="B763" s="333"/>
      <c r="C763" s="334"/>
      <c r="D763" s="398"/>
      <c r="E763" s="398"/>
      <c r="F763" s="399"/>
      <c r="G763" s="332"/>
      <c r="H763" s="370"/>
      <c r="I763" s="332"/>
      <c r="J763" s="332"/>
      <c r="K763" s="332"/>
      <c r="L763" s="333"/>
      <c r="M763" s="333"/>
      <c r="N763" s="333"/>
      <c r="O763" s="333"/>
      <c r="P763" s="333"/>
      <c r="Q763" s="333"/>
      <c r="R763" s="333"/>
      <c r="S763" s="333"/>
      <c r="T763" s="333"/>
      <c r="U763" s="333"/>
      <c r="V763" s="333"/>
    </row>
    <row r="764" spans="1:22" ht="13.2">
      <c r="A764" s="332"/>
      <c r="B764" s="333"/>
      <c r="C764" s="334"/>
      <c r="D764" s="398"/>
      <c r="E764" s="398"/>
      <c r="F764" s="399"/>
      <c r="G764" s="332"/>
      <c r="H764" s="370"/>
      <c r="I764" s="332"/>
      <c r="J764" s="332"/>
      <c r="K764" s="332"/>
      <c r="L764" s="333"/>
      <c r="M764" s="333"/>
      <c r="N764" s="333"/>
      <c r="O764" s="333"/>
      <c r="P764" s="333"/>
      <c r="Q764" s="333"/>
      <c r="R764" s="333"/>
      <c r="S764" s="333"/>
      <c r="T764" s="333"/>
      <c r="U764" s="333"/>
      <c r="V764" s="333"/>
    </row>
    <row r="765" spans="1:22" ht="13.2">
      <c r="A765" s="332"/>
      <c r="B765" s="333"/>
      <c r="C765" s="334"/>
      <c r="D765" s="398"/>
      <c r="E765" s="398"/>
      <c r="F765" s="399"/>
      <c r="G765" s="332"/>
      <c r="H765" s="370"/>
      <c r="I765" s="332"/>
      <c r="J765" s="332"/>
      <c r="K765" s="332"/>
      <c r="L765" s="333"/>
      <c r="M765" s="333"/>
      <c r="N765" s="333"/>
      <c r="O765" s="333"/>
      <c r="P765" s="333"/>
      <c r="Q765" s="333"/>
      <c r="R765" s="333"/>
      <c r="S765" s="333"/>
      <c r="T765" s="333"/>
      <c r="U765" s="333"/>
      <c r="V765" s="333"/>
    </row>
    <row r="766" spans="1:22" ht="13.2">
      <c r="A766" s="332"/>
      <c r="B766" s="333"/>
      <c r="C766" s="334"/>
      <c r="D766" s="398"/>
      <c r="E766" s="398"/>
      <c r="F766" s="399"/>
      <c r="G766" s="332"/>
      <c r="H766" s="370"/>
      <c r="I766" s="332"/>
      <c r="J766" s="332"/>
      <c r="K766" s="332"/>
      <c r="L766" s="333"/>
      <c r="M766" s="333"/>
      <c r="N766" s="333"/>
      <c r="O766" s="333"/>
      <c r="P766" s="333"/>
      <c r="Q766" s="333"/>
      <c r="R766" s="333"/>
      <c r="S766" s="333"/>
      <c r="T766" s="333"/>
      <c r="U766" s="333"/>
      <c r="V766" s="333"/>
    </row>
    <row r="767" spans="1:22" ht="13.2">
      <c r="A767" s="332"/>
      <c r="B767" s="333"/>
      <c r="C767" s="334"/>
      <c r="D767" s="398"/>
      <c r="E767" s="398"/>
      <c r="F767" s="399"/>
      <c r="G767" s="332"/>
      <c r="H767" s="370"/>
      <c r="I767" s="332"/>
      <c r="J767" s="332"/>
      <c r="K767" s="332"/>
      <c r="L767" s="333"/>
      <c r="M767" s="333"/>
      <c r="N767" s="333"/>
      <c r="O767" s="333"/>
      <c r="P767" s="333"/>
      <c r="Q767" s="333"/>
      <c r="R767" s="333"/>
      <c r="S767" s="333"/>
      <c r="T767" s="333"/>
      <c r="U767" s="333"/>
      <c r="V767" s="333"/>
    </row>
    <row r="768" spans="1:22" ht="13.2">
      <c r="A768" s="332"/>
      <c r="B768" s="333"/>
      <c r="C768" s="334"/>
      <c r="D768" s="398"/>
      <c r="E768" s="398"/>
      <c r="F768" s="399"/>
      <c r="G768" s="332"/>
      <c r="H768" s="370"/>
      <c r="I768" s="332"/>
      <c r="J768" s="332"/>
      <c r="K768" s="332"/>
      <c r="L768" s="333"/>
      <c r="M768" s="333"/>
      <c r="N768" s="333"/>
      <c r="O768" s="333"/>
      <c r="P768" s="333"/>
      <c r="Q768" s="333"/>
      <c r="R768" s="333"/>
      <c r="S768" s="333"/>
      <c r="T768" s="333"/>
      <c r="U768" s="333"/>
      <c r="V768" s="333"/>
    </row>
    <row r="769" spans="1:22" ht="13.2">
      <c r="A769" s="332"/>
      <c r="B769" s="333"/>
      <c r="C769" s="334"/>
      <c r="D769" s="398"/>
      <c r="E769" s="398"/>
      <c r="F769" s="399"/>
      <c r="G769" s="332"/>
      <c r="H769" s="370"/>
      <c r="I769" s="332"/>
      <c r="J769" s="332"/>
      <c r="K769" s="332"/>
      <c r="L769" s="333"/>
      <c r="M769" s="333"/>
      <c r="N769" s="333"/>
      <c r="O769" s="333"/>
      <c r="P769" s="333"/>
      <c r="Q769" s="333"/>
      <c r="R769" s="333"/>
      <c r="S769" s="333"/>
      <c r="T769" s="333"/>
      <c r="U769" s="333"/>
      <c r="V769" s="333"/>
    </row>
    <row r="770" spans="1:22" ht="13.2">
      <c r="A770" s="332"/>
      <c r="B770" s="333"/>
      <c r="C770" s="334"/>
      <c r="D770" s="398"/>
      <c r="E770" s="398"/>
      <c r="F770" s="399"/>
      <c r="G770" s="332"/>
      <c r="H770" s="370"/>
      <c r="I770" s="332"/>
      <c r="J770" s="332"/>
      <c r="K770" s="332"/>
      <c r="L770" s="333"/>
      <c r="M770" s="333"/>
      <c r="N770" s="333"/>
      <c r="O770" s="333"/>
      <c r="P770" s="333"/>
      <c r="Q770" s="333"/>
      <c r="R770" s="333"/>
      <c r="S770" s="333"/>
      <c r="T770" s="333"/>
      <c r="U770" s="333"/>
      <c r="V770" s="333"/>
    </row>
    <row r="771" spans="1:22" ht="13.2">
      <c r="A771" s="332"/>
      <c r="B771" s="333"/>
      <c r="C771" s="334"/>
      <c r="D771" s="398"/>
      <c r="E771" s="398"/>
      <c r="F771" s="399"/>
      <c r="G771" s="332"/>
      <c r="H771" s="370"/>
      <c r="I771" s="332"/>
      <c r="J771" s="332"/>
      <c r="K771" s="332"/>
      <c r="L771" s="333"/>
      <c r="M771" s="333"/>
      <c r="N771" s="333"/>
      <c r="O771" s="333"/>
      <c r="P771" s="333"/>
      <c r="Q771" s="333"/>
      <c r="R771" s="333"/>
      <c r="S771" s="333"/>
      <c r="T771" s="333"/>
      <c r="U771" s="333"/>
      <c r="V771" s="333"/>
    </row>
    <row r="772" spans="1:22" ht="13.2">
      <c r="A772" s="332"/>
      <c r="B772" s="333"/>
      <c r="C772" s="334"/>
      <c r="D772" s="398"/>
      <c r="E772" s="398"/>
      <c r="F772" s="399"/>
      <c r="G772" s="332"/>
      <c r="H772" s="370"/>
      <c r="I772" s="332"/>
      <c r="J772" s="332"/>
      <c r="K772" s="332"/>
      <c r="L772" s="333"/>
      <c r="M772" s="333"/>
      <c r="N772" s="333"/>
      <c r="O772" s="333"/>
      <c r="P772" s="333"/>
      <c r="Q772" s="333"/>
      <c r="R772" s="333"/>
      <c r="S772" s="333"/>
      <c r="T772" s="333"/>
      <c r="U772" s="333"/>
      <c r="V772" s="333"/>
    </row>
    <row r="773" spans="1:22" ht="13.2">
      <c r="A773" s="332"/>
      <c r="B773" s="333"/>
      <c r="C773" s="334"/>
      <c r="D773" s="398"/>
      <c r="E773" s="398"/>
      <c r="F773" s="399"/>
      <c r="G773" s="332"/>
      <c r="H773" s="370"/>
      <c r="I773" s="332"/>
      <c r="J773" s="332"/>
      <c r="K773" s="332"/>
      <c r="L773" s="333"/>
      <c r="M773" s="333"/>
      <c r="N773" s="333"/>
      <c r="O773" s="333"/>
      <c r="P773" s="333"/>
      <c r="Q773" s="333"/>
      <c r="R773" s="333"/>
      <c r="S773" s="333"/>
      <c r="T773" s="333"/>
      <c r="U773" s="333"/>
      <c r="V773" s="333"/>
    </row>
    <row r="774" spans="1:22" ht="13.2">
      <c r="A774" s="332"/>
      <c r="B774" s="333"/>
      <c r="C774" s="334"/>
      <c r="D774" s="398"/>
      <c r="E774" s="398"/>
      <c r="F774" s="399"/>
      <c r="G774" s="332"/>
      <c r="H774" s="370"/>
      <c r="I774" s="332"/>
      <c r="J774" s="332"/>
      <c r="K774" s="332"/>
      <c r="L774" s="333"/>
      <c r="M774" s="333"/>
      <c r="N774" s="333"/>
      <c r="O774" s="333"/>
      <c r="P774" s="333"/>
      <c r="Q774" s="333"/>
      <c r="R774" s="333"/>
      <c r="S774" s="333"/>
      <c r="T774" s="333"/>
      <c r="U774" s="333"/>
      <c r="V774" s="333"/>
    </row>
    <row r="775" spans="1:22" ht="13.2">
      <c r="A775" s="332"/>
      <c r="B775" s="333"/>
      <c r="C775" s="334"/>
      <c r="D775" s="398"/>
      <c r="E775" s="398"/>
      <c r="F775" s="399"/>
      <c r="G775" s="332"/>
      <c r="H775" s="370"/>
      <c r="I775" s="332"/>
      <c r="J775" s="332"/>
      <c r="K775" s="332"/>
      <c r="L775" s="333"/>
      <c r="M775" s="333"/>
      <c r="N775" s="333"/>
      <c r="O775" s="333"/>
      <c r="P775" s="333"/>
      <c r="Q775" s="333"/>
      <c r="R775" s="333"/>
      <c r="S775" s="333"/>
      <c r="T775" s="333"/>
      <c r="U775" s="333"/>
      <c r="V775" s="333"/>
    </row>
    <row r="776" spans="1:22" ht="13.2">
      <c r="A776" s="332"/>
      <c r="B776" s="333"/>
      <c r="C776" s="334"/>
      <c r="D776" s="398"/>
      <c r="E776" s="398"/>
      <c r="F776" s="399"/>
      <c r="G776" s="332"/>
      <c r="H776" s="370"/>
      <c r="I776" s="332"/>
      <c r="J776" s="332"/>
      <c r="K776" s="332"/>
      <c r="L776" s="333"/>
      <c r="M776" s="333"/>
      <c r="N776" s="333"/>
      <c r="O776" s="333"/>
      <c r="P776" s="333"/>
      <c r="Q776" s="333"/>
      <c r="R776" s="333"/>
      <c r="S776" s="333"/>
      <c r="T776" s="333"/>
      <c r="U776" s="333"/>
      <c r="V776" s="333"/>
    </row>
    <row r="777" spans="1:22" ht="13.2">
      <c r="A777" s="332"/>
      <c r="B777" s="333"/>
      <c r="C777" s="334"/>
      <c r="D777" s="398"/>
      <c r="E777" s="398"/>
      <c r="F777" s="399"/>
      <c r="G777" s="332"/>
      <c r="H777" s="370"/>
      <c r="I777" s="332"/>
      <c r="J777" s="332"/>
      <c r="K777" s="332"/>
      <c r="L777" s="333"/>
      <c r="M777" s="333"/>
      <c r="N777" s="333"/>
      <c r="O777" s="333"/>
      <c r="P777" s="333"/>
      <c r="Q777" s="333"/>
      <c r="R777" s="333"/>
      <c r="S777" s="333"/>
      <c r="T777" s="333"/>
      <c r="U777" s="333"/>
      <c r="V777" s="333"/>
    </row>
    <row r="778" spans="1:22" ht="13.2">
      <c r="A778" s="332"/>
      <c r="B778" s="333"/>
      <c r="C778" s="334"/>
      <c r="D778" s="398"/>
      <c r="E778" s="398"/>
      <c r="F778" s="399"/>
      <c r="G778" s="332"/>
      <c r="H778" s="370"/>
      <c r="I778" s="332"/>
      <c r="J778" s="332"/>
      <c r="K778" s="332"/>
      <c r="L778" s="333"/>
      <c r="M778" s="333"/>
      <c r="N778" s="333"/>
      <c r="O778" s="333"/>
      <c r="P778" s="333"/>
      <c r="Q778" s="333"/>
      <c r="R778" s="333"/>
      <c r="S778" s="333"/>
      <c r="T778" s="333"/>
      <c r="U778" s="333"/>
      <c r="V778" s="333"/>
    </row>
    <row r="779" spans="1:22" ht="13.2">
      <c r="A779" s="332"/>
      <c r="B779" s="333"/>
      <c r="C779" s="334"/>
      <c r="D779" s="398"/>
      <c r="E779" s="398"/>
      <c r="F779" s="399"/>
      <c r="G779" s="332"/>
      <c r="H779" s="370"/>
      <c r="I779" s="332"/>
      <c r="J779" s="332"/>
      <c r="K779" s="332"/>
      <c r="L779" s="333"/>
      <c r="M779" s="333"/>
      <c r="N779" s="333"/>
      <c r="O779" s="333"/>
      <c r="P779" s="333"/>
      <c r="Q779" s="333"/>
      <c r="R779" s="333"/>
      <c r="S779" s="333"/>
      <c r="T779" s="333"/>
      <c r="U779" s="333"/>
      <c r="V779" s="333"/>
    </row>
    <row r="780" spans="1:22" ht="13.2">
      <c r="A780" s="332"/>
      <c r="B780" s="333"/>
      <c r="C780" s="334"/>
      <c r="D780" s="398"/>
      <c r="E780" s="398"/>
      <c r="F780" s="399"/>
      <c r="G780" s="332"/>
      <c r="H780" s="370"/>
      <c r="I780" s="332"/>
      <c r="J780" s="332"/>
      <c r="K780" s="332"/>
      <c r="L780" s="333"/>
      <c r="M780" s="333"/>
      <c r="N780" s="333"/>
      <c r="O780" s="333"/>
      <c r="P780" s="333"/>
      <c r="Q780" s="333"/>
      <c r="R780" s="333"/>
      <c r="S780" s="333"/>
      <c r="T780" s="333"/>
      <c r="U780" s="333"/>
      <c r="V780" s="333"/>
    </row>
    <row r="781" spans="1:22" ht="13.2">
      <c r="A781" s="332"/>
      <c r="B781" s="333"/>
      <c r="C781" s="334"/>
      <c r="D781" s="398"/>
      <c r="E781" s="398"/>
      <c r="F781" s="399"/>
      <c r="G781" s="332"/>
      <c r="H781" s="370"/>
      <c r="I781" s="332"/>
      <c r="J781" s="332"/>
      <c r="K781" s="332"/>
      <c r="L781" s="333"/>
      <c r="M781" s="333"/>
      <c r="N781" s="333"/>
      <c r="O781" s="333"/>
      <c r="P781" s="333"/>
      <c r="Q781" s="333"/>
      <c r="R781" s="333"/>
      <c r="S781" s="333"/>
      <c r="T781" s="333"/>
      <c r="U781" s="333"/>
      <c r="V781" s="333"/>
    </row>
    <row r="782" spans="1:22" ht="13.2">
      <c r="A782" s="332"/>
      <c r="B782" s="333"/>
      <c r="C782" s="334"/>
      <c r="D782" s="398"/>
      <c r="E782" s="398"/>
      <c r="F782" s="399"/>
      <c r="G782" s="332"/>
      <c r="H782" s="370"/>
      <c r="I782" s="332"/>
      <c r="J782" s="332"/>
      <c r="K782" s="332"/>
      <c r="L782" s="333"/>
      <c r="M782" s="333"/>
      <c r="N782" s="333"/>
      <c r="O782" s="333"/>
      <c r="P782" s="333"/>
      <c r="Q782" s="333"/>
      <c r="R782" s="333"/>
      <c r="S782" s="333"/>
      <c r="T782" s="333"/>
      <c r="U782" s="333"/>
      <c r="V782" s="333"/>
    </row>
    <row r="783" spans="1:22" ht="13.2">
      <c r="A783" s="332"/>
      <c r="B783" s="333"/>
      <c r="C783" s="334"/>
      <c r="D783" s="398"/>
      <c r="E783" s="398"/>
      <c r="F783" s="399"/>
      <c r="G783" s="332"/>
      <c r="H783" s="370"/>
      <c r="I783" s="332"/>
      <c r="J783" s="332"/>
      <c r="K783" s="332"/>
      <c r="L783" s="333"/>
      <c r="M783" s="333"/>
      <c r="N783" s="333"/>
      <c r="O783" s="333"/>
      <c r="P783" s="333"/>
      <c r="Q783" s="333"/>
      <c r="R783" s="333"/>
      <c r="S783" s="333"/>
      <c r="T783" s="333"/>
      <c r="U783" s="333"/>
      <c r="V783" s="333"/>
    </row>
    <row r="784" spans="1:22" ht="13.2">
      <c r="A784" s="332"/>
      <c r="B784" s="333"/>
      <c r="C784" s="334"/>
      <c r="D784" s="398"/>
      <c r="E784" s="398"/>
      <c r="F784" s="399"/>
      <c r="G784" s="332"/>
      <c r="H784" s="370"/>
      <c r="I784" s="332"/>
      <c r="J784" s="332"/>
      <c r="K784" s="332"/>
      <c r="L784" s="333"/>
      <c r="M784" s="333"/>
      <c r="N784" s="333"/>
      <c r="O784" s="333"/>
      <c r="P784" s="333"/>
      <c r="Q784" s="333"/>
      <c r="R784" s="333"/>
      <c r="S784" s="333"/>
      <c r="T784" s="333"/>
      <c r="U784" s="333"/>
      <c r="V784" s="333"/>
    </row>
    <row r="785" spans="1:22" ht="13.2">
      <c r="A785" s="332"/>
      <c r="B785" s="333"/>
      <c r="C785" s="334"/>
      <c r="D785" s="398"/>
      <c r="E785" s="398"/>
      <c r="F785" s="399"/>
      <c r="G785" s="332"/>
      <c r="H785" s="370"/>
      <c r="I785" s="332"/>
      <c r="J785" s="332"/>
      <c r="K785" s="332"/>
      <c r="L785" s="333"/>
      <c r="M785" s="333"/>
      <c r="N785" s="333"/>
      <c r="O785" s="333"/>
      <c r="P785" s="333"/>
      <c r="Q785" s="333"/>
      <c r="R785" s="333"/>
      <c r="S785" s="333"/>
      <c r="T785" s="333"/>
      <c r="U785" s="333"/>
      <c r="V785" s="333"/>
    </row>
    <row r="786" spans="1:22" ht="13.2">
      <c r="A786" s="332"/>
      <c r="B786" s="333"/>
      <c r="C786" s="334"/>
      <c r="D786" s="398"/>
      <c r="E786" s="398"/>
      <c r="F786" s="399"/>
      <c r="G786" s="332"/>
      <c r="H786" s="370"/>
      <c r="I786" s="332"/>
      <c r="J786" s="332"/>
      <c r="K786" s="332"/>
      <c r="L786" s="333"/>
      <c r="M786" s="333"/>
      <c r="N786" s="333"/>
      <c r="O786" s="333"/>
      <c r="P786" s="333"/>
      <c r="Q786" s="333"/>
      <c r="R786" s="333"/>
      <c r="S786" s="333"/>
      <c r="T786" s="333"/>
      <c r="U786" s="333"/>
      <c r="V786" s="333"/>
    </row>
    <row r="787" spans="1:22" ht="13.2">
      <c r="A787" s="332"/>
      <c r="B787" s="333"/>
      <c r="C787" s="334"/>
      <c r="D787" s="398"/>
      <c r="E787" s="398"/>
      <c r="F787" s="399"/>
      <c r="G787" s="332"/>
      <c r="H787" s="370"/>
      <c r="I787" s="332"/>
      <c r="J787" s="332"/>
      <c r="K787" s="332"/>
      <c r="L787" s="333"/>
      <c r="M787" s="333"/>
      <c r="N787" s="333"/>
      <c r="O787" s="333"/>
      <c r="P787" s="333"/>
      <c r="Q787" s="333"/>
      <c r="R787" s="333"/>
      <c r="S787" s="333"/>
      <c r="T787" s="333"/>
      <c r="U787" s="333"/>
      <c r="V787" s="333"/>
    </row>
    <row r="788" spans="1:22" ht="13.2">
      <c r="A788" s="332"/>
      <c r="B788" s="333"/>
      <c r="C788" s="334"/>
      <c r="D788" s="398"/>
      <c r="E788" s="398"/>
      <c r="F788" s="399"/>
      <c r="G788" s="332"/>
      <c r="H788" s="370"/>
      <c r="I788" s="332"/>
      <c r="J788" s="332"/>
      <c r="K788" s="332"/>
      <c r="L788" s="333"/>
      <c r="M788" s="333"/>
      <c r="N788" s="333"/>
      <c r="O788" s="333"/>
      <c r="P788" s="333"/>
      <c r="Q788" s="333"/>
      <c r="R788" s="333"/>
      <c r="S788" s="333"/>
      <c r="T788" s="333"/>
      <c r="U788" s="333"/>
      <c r="V788" s="333"/>
    </row>
    <row r="789" spans="1:22" ht="13.2">
      <c r="A789" s="332"/>
      <c r="B789" s="333"/>
      <c r="C789" s="334"/>
      <c r="D789" s="398"/>
      <c r="E789" s="398"/>
      <c r="F789" s="399"/>
      <c r="G789" s="332"/>
      <c r="H789" s="370"/>
      <c r="I789" s="332"/>
      <c r="J789" s="332"/>
      <c r="K789" s="332"/>
      <c r="L789" s="333"/>
      <c r="M789" s="333"/>
      <c r="N789" s="333"/>
      <c r="O789" s="333"/>
      <c r="P789" s="333"/>
      <c r="Q789" s="333"/>
      <c r="R789" s="333"/>
      <c r="S789" s="333"/>
      <c r="T789" s="333"/>
      <c r="U789" s="333"/>
      <c r="V789" s="333"/>
    </row>
    <row r="790" spans="1:22" ht="13.2">
      <c r="A790" s="332"/>
      <c r="B790" s="333"/>
      <c r="C790" s="334"/>
      <c r="D790" s="398"/>
      <c r="E790" s="398"/>
      <c r="F790" s="399"/>
      <c r="G790" s="332"/>
      <c r="H790" s="370"/>
      <c r="I790" s="332"/>
      <c r="J790" s="332"/>
      <c r="K790" s="332"/>
      <c r="L790" s="333"/>
      <c r="M790" s="333"/>
      <c r="N790" s="333"/>
      <c r="O790" s="333"/>
      <c r="P790" s="333"/>
      <c r="Q790" s="333"/>
      <c r="R790" s="333"/>
      <c r="S790" s="333"/>
      <c r="T790" s="333"/>
      <c r="U790" s="333"/>
      <c r="V790" s="333"/>
    </row>
    <row r="791" spans="1:22" ht="13.2">
      <c r="A791" s="332"/>
      <c r="B791" s="333"/>
      <c r="C791" s="334"/>
      <c r="D791" s="398"/>
      <c r="E791" s="398"/>
      <c r="F791" s="399"/>
      <c r="G791" s="332"/>
      <c r="H791" s="370"/>
      <c r="I791" s="332"/>
      <c r="J791" s="332"/>
      <c r="K791" s="332"/>
      <c r="L791" s="333"/>
      <c r="M791" s="333"/>
      <c r="N791" s="333"/>
      <c r="O791" s="333"/>
      <c r="P791" s="333"/>
      <c r="Q791" s="333"/>
      <c r="R791" s="333"/>
      <c r="S791" s="333"/>
      <c r="T791" s="333"/>
      <c r="U791" s="333"/>
      <c r="V791" s="333"/>
    </row>
    <row r="792" spans="1:22" ht="13.2">
      <c r="A792" s="332"/>
      <c r="B792" s="333"/>
      <c r="C792" s="334"/>
      <c r="D792" s="398"/>
      <c r="E792" s="398"/>
      <c r="F792" s="399"/>
      <c r="G792" s="332"/>
      <c r="H792" s="370"/>
      <c r="I792" s="332"/>
      <c r="J792" s="332"/>
      <c r="K792" s="332"/>
      <c r="L792" s="333"/>
      <c r="M792" s="333"/>
      <c r="N792" s="333"/>
      <c r="O792" s="333"/>
      <c r="P792" s="333"/>
      <c r="Q792" s="333"/>
      <c r="R792" s="333"/>
      <c r="S792" s="333"/>
      <c r="T792" s="333"/>
      <c r="U792" s="333"/>
      <c r="V792" s="333"/>
    </row>
    <row r="793" spans="1:22" ht="13.2">
      <c r="A793" s="332"/>
      <c r="B793" s="333"/>
      <c r="C793" s="334"/>
      <c r="D793" s="398"/>
      <c r="E793" s="398"/>
      <c r="F793" s="399"/>
      <c r="G793" s="332"/>
      <c r="H793" s="370"/>
      <c r="I793" s="332"/>
      <c r="J793" s="332"/>
      <c r="K793" s="332"/>
      <c r="L793" s="333"/>
      <c r="M793" s="333"/>
      <c r="N793" s="333"/>
      <c r="O793" s="333"/>
      <c r="P793" s="333"/>
      <c r="Q793" s="333"/>
      <c r="R793" s="333"/>
      <c r="S793" s="333"/>
      <c r="T793" s="333"/>
      <c r="U793" s="333"/>
      <c r="V793" s="333"/>
    </row>
    <row r="794" spans="1:22" ht="13.2">
      <c r="A794" s="332"/>
      <c r="B794" s="333"/>
      <c r="C794" s="334"/>
      <c r="D794" s="398"/>
      <c r="E794" s="398"/>
      <c r="F794" s="399"/>
      <c r="G794" s="332"/>
      <c r="H794" s="370"/>
      <c r="I794" s="332"/>
      <c r="J794" s="332"/>
      <c r="K794" s="332"/>
      <c r="L794" s="333"/>
      <c r="M794" s="333"/>
      <c r="N794" s="333"/>
      <c r="O794" s="333"/>
      <c r="P794" s="333"/>
      <c r="Q794" s="333"/>
      <c r="R794" s="333"/>
      <c r="S794" s="333"/>
      <c r="T794" s="333"/>
      <c r="U794" s="333"/>
      <c r="V794" s="333"/>
    </row>
    <row r="795" spans="1:22" ht="13.2">
      <c r="A795" s="332"/>
      <c r="B795" s="333"/>
      <c r="C795" s="334"/>
      <c r="D795" s="398"/>
      <c r="E795" s="398"/>
      <c r="F795" s="399"/>
      <c r="G795" s="332"/>
      <c r="H795" s="370"/>
      <c r="I795" s="332"/>
      <c r="J795" s="332"/>
      <c r="K795" s="332"/>
      <c r="L795" s="333"/>
      <c r="M795" s="333"/>
      <c r="N795" s="333"/>
      <c r="O795" s="333"/>
      <c r="P795" s="333"/>
      <c r="Q795" s="333"/>
      <c r="R795" s="333"/>
      <c r="S795" s="333"/>
      <c r="T795" s="333"/>
      <c r="U795" s="333"/>
      <c r="V795" s="333"/>
    </row>
    <row r="796" spans="1:22" ht="13.2">
      <c r="A796" s="332"/>
      <c r="B796" s="333"/>
      <c r="C796" s="334"/>
      <c r="D796" s="398"/>
      <c r="E796" s="398"/>
      <c r="F796" s="399"/>
      <c r="G796" s="332"/>
      <c r="H796" s="370"/>
      <c r="I796" s="332"/>
      <c r="J796" s="332"/>
      <c r="K796" s="332"/>
      <c r="L796" s="333"/>
      <c r="M796" s="333"/>
      <c r="N796" s="333"/>
      <c r="O796" s="333"/>
      <c r="P796" s="333"/>
      <c r="Q796" s="333"/>
      <c r="R796" s="333"/>
      <c r="S796" s="333"/>
      <c r="T796" s="333"/>
      <c r="U796" s="333"/>
      <c r="V796" s="333"/>
    </row>
    <row r="797" spans="1:22" ht="13.2">
      <c r="A797" s="332"/>
      <c r="B797" s="333"/>
      <c r="C797" s="334"/>
      <c r="D797" s="398"/>
      <c r="E797" s="398"/>
      <c r="F797" s="399"/>
      <c r="G797" s="332"/>
      <c r="H797" s="370"/>
      <c r="I797" s="332"/>
      <c r="J797" s="332"/>
      <c r="K797" s="332"/>
      <c r="L797" s="333"/>
      <c r="M797" s="333"/>
      <c r="N797" s="333"/>
      <c r="O797" s="333"/>
      <c r="P797" s="333"/>
      <c r="Q797" s="333"/>
      <c r="R797" s="333"/>
      <c r="S797" s="333"/>
      <c r="T797" s="333"/>
      <c r="U797" s="333"/>
      <c r="V797" s="333"/>
    </row>
    <row r="798" spans="1:22" ht="13.2">
      <c r="A798" s="332"/>
      <c r="B798" s="333"/>
      <c r="C798" s="334"/>
      <c r="D798" s="398"/>
      <c r="E798" s="398"/>
      <c r="F798" s="399"/>
      <c r="G798" s="332"/>
      <c r="H798" s="370"/>
      <c r="I798" s="332"/>
      <c r="J798" s="332"/>
      <c r="K798" s="332"/>
      <c r="L798" s="333"/>
      <c r="M798" s="333"/>
      <c r="N798" s="333"/>
      <c r="O798" s="333"/>
      <c r="P798" s="333"/>
      <c r="Q798" s="333"/>
      <c r="R798" s="333"/>
      <c r="S798" s="333"/>
      <c r="T798" s="333"/>
      <c r="U798" s="333"/>
      <c r="V798" s="333"/>
    </row>
    <row r="799" spans="1:22" ht="13.2">
      <c r="A799" s="332"/>
      <c r="B799" s="333"/>
      <c r="C799" s="334"/>
      <c r="D799" s="398"/>
      <c r="E799" s="398"/>
      <c r="F799" s="399"/>
      <c r="G799" s="332"/>
      <c r="H799" s="370"/>
      <c r="I799" s="332"/>
      <c r="J799" s="332"/>
      <c r="K799" s="332"/>
      <c r="L799" s="333"/>
      <c r="M799" s="333"/>
      <c r="N799" s="333"/>
      <c r="O799" s="333"/>
      <c r="P799" s="333"/>
      <c r="Q799" s="333"/>
      <c r="R799" s="333"/>
      <c r="S799" s="333"/>
      <c r="T799" s="333"/>
      <c r="U799" s="333"/>
      <c r="V799" s="333"/>
    </row>
    <row r="800" spans="1:22" ht="13.2">
      <c r="A800" s="332"/>
      <c r="B800" s="333"/>
      <c r="C800" s="334"/>
      <c r="D800" s="398"/>
      <c r="E800" s="398"/>
      <c r="F800" s="399"/>
      <c r="G800" s="332"/>
      <c r="H800" s="370"/>
      <c r="I800" s="332"/>
      <c r="J800" s="332"/>
      <c r="K800" s="332"/>
      <c r="L800" s="333"/>
      <c r="M800" s="333"/>
      <c r="N800" s="333"/>
      <c r="O800" s="333"/>
      <c r="P800" s="333"/>
      <c r="Q800" s="333"/>
      <c r="R800" s="333"/>
      <c r="S800" s="333"/>
      <c r="T800" s="333"/>
      <c r="U800" s="333"/>
      <c r="V800" s="333"/>
    </row>
    <row r="801" spans="1:22" ht="13.2">
      <c r="A801" s="332"/>
      <c r="B801" s="333"/>
      <c r="C801" s="334"/>
      <c r="D801" s="398"/>
      <c r="E801" s="398"/>
      <c r="F801" s="399"/>
      <c r="G801" s="332"/>
      <c r="H801" s="370"/>
      <c r="I801" s="332"/>
      <c r="J801" s="332"/>
      <c r="K801" s="332"/>
      <c r="L801" s="333"/>
      <c r="M801" s="333"/>
      <c r="N801" s="333"/>
      <c r="O801" s="333"/>
      <c r="P801" s="333"/>
      <c r="Q801" s="333"/>
      <c r="R801" s="333"/>
      <c r="S801" s="333"/>
      <c r="T801" s="333"/>
      <c r="U801" s="333"/>
      <c r="V801" s="333"/>
    </row>
    <row r="802" spans="1:22" ht="13.2">
      <c r="A802" s="332"/>
      <c r="B802" s="333"/>
      <c r="C802" s="334"/>
      <c r="D802" s="398"/>
      <c r="E802" s="398"/>
      <c r="F802" s="399"/>
      <c r="G802" s="332"/>
      <c r="H802" s="370"/>
      <c r="I802" s="332"/>
      <c r="J802" s="332"/>
      <c r="K802" s="332"/>
      <c r="L802" s="333"/>
      <c r="M802" s="333"/>
      <c r="N802" s="333"/>
      <c r="O802" s="333"/>
      <c r="P802" s="333"/>
      <c r="Q802" s="333"/>
      <c r="R802" s="333"/>
      <c r="S802" s="333"/>
      <c r="T802" s="333"/>
      <c r="U802" s="333"/>
      <c r="V802" s="333"/>
    </row>
    <row r="803" spans="1:22" ht="13.2">
      <c r="A803" s="332"/>
      <c r="B803" s="333"/>
      <c r="C803" s="334"/>
      <c r="D803" s="398"/>
      <c r="E803" s="398"/>
      <c r="F803" s="399"/>
      <c r="G803" s="332"/>
      <c r="H803" s="370"/>
      <c r="I803" s="332"/>
      <c r="J803" s="332"/>
      <c r="K803" s="332"/>
      <c r="L803" s="333"/>
      <c r="M803" s="333"/>
      <c r="N803" s="333"/>
      <c r="O803" s="333"/>
      <c r="P803" s="333"/>
      <c r="Q803" s="333"/>
      <c r="R803" s="333"/>
      <c r="S803" s="333"/>
      <c r="T803" s="333"/>
      <c r="U803" s="333"/>
      <c r="V803" s="333"/>
    </row>
    <row r="804" spans="1:22" ht="13.2">
      <c r="A804" s="332"/>
      <c r="B804" s="333"/>
      <c r="C804" s="334"/>
      <c r="D804" s="398"/>
      <c r="E804" s="398"/>
      <c r="F804" s="399"/>
      <c r="G804" s="332"/>
      <c r="H804" s="370"/>
      <c r="I804" s="332"/>
      <c r="J804" s="332"/>
      <c r="K804" s="332"/>
      <c r="L804" s="333"/>
      <c r="M804" s="333"/>
      <c r="N804" s="333"/>
      <c r="O804" s="333"/>
      <c r="P804" s="333"/>
      <c r="Q804" s="333"/>
      <c r="R804" s="333"/>
      <c r="S804" s="333"/>
      <c r="T804" s="333"/>
      <c r="U804" s="333"/>
      <c r="V804" s="333"/>
    </row>
    <row r="805" spans="1:22" ht="13.2">
      <c r="A805" s="332"/>
      <c r="B805" s="333"/>
      <c r="C805" s="334"/>
      <c r="D805" s="398"/>
      <c r="E805" s="398"/>
      <c r="F805" s="399"/>
      <c r="G805" s="332"/>
      <c r="H805" s="370"/>
      <c r="I805" s="332"/>
      <c r="J805" s="332"/>
      <c r="K805" s="332"/>
      <c r="L805" s="333"/>
      <c r="M805" s="333"/>
      <c r="N805" s="333"/>
      <c r="O805" s="333"/>
      <c r="P805" s="333"/>
      <c r="Q805" s="333"/>
      <c r="R805" s="333"/>
      <c r="S805" s="333"/>
      <c r="T805" s="333"/>
      <c r="U805" s="333"/>
      <c r="V805" s="333"/>
    </row>
    <row r="806" spans="1:22" ht="13.2">
      <c r="A806" s="332"/>
      <c r="B806" s="333"/>
      <c r="C806" s="334"/>
      <c r="D806" s="398"/>
      <c r="E806" s="398"/>
      <c r="F806" s="399"/>
      <c r="G806" s="332"/>
      <c r="H806" s="370"/>
      <c r="I806" s="332"/>
      <c r="J806" s="332"/>
      <c r="K806" s="332"/>
      <c r="L806" s="333"/>
      <c r="M806" s="333"/>
      <c r="N806" s="333"/>
      <c r="O806" s="333"/>
      <c r="P806" s="333"/>
      <c r="Q806" s="333"/>
      <c r="R806" s="333"/>
      <c r="S806" s="333"/>
      <c r="T806" s="333"/>
      <c r="U806" s="333"/>
      <c r="V806" s="333"/>
    </row>
    <row r="807" spans="1:22" ht="13.2">
      <c r="A807" s="332"/>
      <c r="B807" s="333"/>
      <c r="C807" s="334"/>
      <c r="D807" s="398"/>
      <c r="E807" s="398"/>
      <c r="F807" s="399"/>
      <c r="G807" s="332"/>
      <c r="H807" s="370"/>
      <c r="I807" s="332"/>
      <c r="J807" s="332"/>
      <c r="K807" s="332"/>
      <c r="L807" s="333"/>
      <c r="M807" s="333"/>
      <c r="N807" s="333"/>
      <c r="O807" s="333"/>
      <c r="P807" s="333"/>
      <c r="Q807" s="333"/>
      <c r="R807" s="333"/>
      <c r="S807" s="333"/>
      <c r="T807" s="333"/>
      <c r="U807" s="333"/>
      <c r="V807" s="333"/>
    </row>
    <row r="808" spans="1:22" ht="13.2">
      <c r="A808" s="332"/>
      <c r="B808" s="333"/>
      <c r="C808" s="334"/>
      <c r="D808" s="398"/>
      <c r="E808" s="398"/>
      <c r="F808" s="399"/>
      <c r="G808" s="332"/>
      <c r="H808" s="370"/>
      <c r="I808" s="332"/>
      <c r="J808" s="332"/>
      <c r="K808" s="332"/>
      <c r="L808" s="333"/>
      <c r="M808" s="333"/>
      <c r="N808" s="333"/>
      <c r="O808" s="333"/>
      <c r="P808" s="333"/>
      <c r="Q808" s="333"/>
      <c r="R808" s="333"/>
      <c r="S808" s="333"/>
      <c r="T808" s="333"/>
      <c r="U808" s="333"/>
      <c r="V808" s="333"/>
    </row>
    <row r="809" spans="1:22" ht="13.2">
      <c r="A809" s="332"/>
      <c r="B809" s="333"/>
      <c r="C809" s="334"/>
      <c r="D809" s="398"/>
      <c r="E809" s="398"/>
      <c r="F809" s="399"/>
      <c r="G809" s="332"/>
      <c r="H809" s="370"/>
      <c r="I809" s="332"/>
      <c r="J809" s="332"/>
      <c r="K809" s="332"/>
      <c r="L809" s="333"/>
      <c r="M809" s="333"/>
      <c r="N809" s="333"/>
      <c r="O809" s="333"/>
      <c r="P809" s="333"/>
      <c r="Q809" s="333"/>
      <c r="R809" s="333"/>
      <c r="S809" s="333"/>
      <c r="T809" s="333"/>
      <c r="U809" s="333"/>
      <c r="V809" s="333"/>
    </row>
    <row r="810" spans="1:22" ht="13.2">
      <c r="A810" s="332"/>
      <c r="B810" s="333"/>
      <c r="C810" s="334"/>
      <c r="D810" s="398"/>
      <c r="E810" s="398"/>
      <c r="F810" s="399"/>
      <c r="G810" s="332"/>
      <c r="H810" s="370"/>
      <c r="I810" s="332"/>
      <c r="J810" s="332"/>
      <c r="K810" s="332"/>
      <c r="L810" s="333"/>
      <c r="M810" s="333"/>
      <c r="N810" s="333"/>
      <c r="O810" s="333"/>
      <c r="P810" s="333"/>
      <c r="Q810" s="333"/>
      <c r="R810" s="333"/>
      <c r="S810" s="333"/>
      <c r="T810" s="333"/>
      <c r="U810" s="333"/>
      <c r="V810" s="333"/>
    </row>
    <row r="811" spans="1:22" ht="13.2">
      <c r="A811" s="332"/>
      <c r="B811" s="333"/>
      <c r="C811" s="334"/>
      <c r="D811" s="398"/>
      <c r="E811" s="398"/>
      <c r="F811" s="399"/>
      <c r="G811" s="332"/>
      <c r="H811" s="370"/>
      <c r="I811" s="332"/>
      <c r="J811" s="332"/>
      <c r="K811" s="332"/>
      <c r="L811" s="333"/>
      <c r="M811" s="333"/>
      <c r="N811" s="333"/>
      <c r="O811" s="333"/>
      <c r="P811" s="333"/>
      <c r="Q811" s="333"/>
      <c r="R811" s="333"/>
      <c r="S811" s="333"/>
      <c r="T811" s="333"/>
      <c r="U811" s="333"/>
      <c r="V811" s="333"/>
    </row>
    <row r="812" spans="1:22" ht="13.2">
      <c r="A812" s="332"/>
      <c r="B812" s="333"/>
      <c r="C812" s="334"/>
      <c r="D812" s="398"/>
      <c r="E812" s="398"/>
      <c r="F812" s="399"/>
      <c r="G812" s="332"/>
      <c r="H812" s="370"/>
      <c r="I812" s="332"/>
      <c r="J812" s="332"/>
      <c r="K812" s="332"/>
      <c r="L812" s="333"/>
      <c r="M812" s="333"/>
      <c r="N812" s="333"/>
      <c r="O812" s="333"/>
      <c r="P812" s="333"/>
      <c r="Q812" s="333"/>
      <c r="R812" s="333"/>
      <c r="S812" s="333"/>
      <c r="T812" s="333"/>
      <c r="U812" s="333"/>
      <c r="V812" s="333"/>
    </row>
    <row r="813" spans="1:22" ht="13.2">
      <c r="A813" s="332"/>
      <c r="B813" s="333"/>
      <c r="C813" s="334"/>
      <c r="D813" s="398"/>
      <c r="E813" s="398"/>
      <c r="F813" s="399"/>
      <c r="G813" s="332"/>
      <c r="H813" s="370"/>
      <c r="I813" s="332"/>
      <c r="J813" s="332"/>
      <c r="K813" s="332"/>
      <c r="L813" s="333"/>
      <c r="M813" s="333"/>
      <c r="N813" s="333"/>
      <c r="O813" s="333"/>
      <c r="P813" s="333"/>
      <c r="Q813" s="333"/>
      <c r="R813" s="333"/>
      <c r="S813" s="333"/>
      <c r="T813" s="333"/>
      <c r="U813" s="333"/>
      <c r="V813" s="333"/>
    </row>
    <row r="814" spans="1:22" ht="13.2">
      <c r="A814" s="332"/>
      <c r="B814" s="333"/>
      <c r="C814" s="334"/>
      <c r="D814" s="398"/>
      <c r="E814" s="398"/>
      <c r="F814" s="399"/>
      <c r="G814" s="332"/>
      <c r="H814" s="370"/>
      <c r="I814" s="332"/>
      <c r="J814" s="332"/>
      <c r="K814" s="332"/>
      <c r="L814" s="333"/>
      <c r="M814" s="333"/>
      <c r="N814" s="333"/>
      <c r="O814" s="333"/>
      <c r="P814" s="333"/>
      <c r="Q814" s="333"/>
      <c r="R814" s="333"/>
      <c r="S814" s="333"/>
      <c r="T814" s="333"/>
      <c r="U814" s="333"/>
      <c r="V814" s="333"/>
    </row>
    <row r="815" spans="1:22" ht="13.2">
      <c r="A815" s="332"/>
      <c r="B815" s="333"/>
      <c r="C815" s="334"/>
      <c r="D815" s="398"/>
      <c r="E815" s="398"/>
      <c r="F815" s="399"/>
      <c r="G815" s="332"/>
      <c r="H815" s="370"/>
      <c r="I815" s="332"/>
      <c r="J815" s="332"/>
      <c r="K815" s="332"/>
      <c r="L815" s="333"/>
      <c r="M815" s="333"/>
      <c r="N815" s="333"/>
      <c r="O815" s="333"/>
      <c r="P815" s="333"/>
      <c r="Q815" s="333"/>
      <c r="R815" s="333"/>
      <c r="S815" s="333"/>
      <c r="T815" s="333"/>
      <c r="U815" s="333"/>
      <c r="V815" s="333"/>
    </row>
    <row r="816" spans="1:22" ht="13.2">
      <c r="A816" s="332"/>
      <c r="B816" s="333"/>
      <c r="C816" s="334"/>
      <c r="D816" s="398"/>
      <c r="E816" s="398"/>
      <c r="F816" s="399"/>
      <c r="G816" s="332"/>
      <c r="H816" s="370"/>
      <c r="I816" s="332"/>
      <c r="J816" s="332"/>
      <c r="K816" s="332"/>
      <c r="L816" s="333"/>
      <c r="M816" s="333"/>
      <c r="N816" s="333"/>
      <c r="O816" s="333"/>
      <c r="P816" s="333"/>
      <c r="Q816" s="333"/>
      <c r="R816" s="333"/>
      <c r="S816" s="333"/>
      <c r="T816" s="333"/>
      <c r="U816" s="333"/>
      <c r="V816" s="333"/>
    </row>
    <row r="817" spans="1:22" ht="13.2">
      <c r="A817" s="332"/>
      <c r="B817" s="333"/>
      <c r="C817" s="334"/>
      <c r="D817" s="398"/>
      <c r="E817" s="398"/>
      <c r="F817" s="399"/>
      <c r="G817" s="332"/>
      <c r="H817" s="370"/>
      <c r="I817" s="332"/>
      <c r="J817" s="332"/>
      <c r="K817" s="332"/>
      <c r="L817" s="333"/>
      <c r="M817" s="333"/>
      <c r="N817" s="333"/>
      <c r="O817" s="333"/>
      <c r="P817" s="333"/>
      <c r="Q817" s="333"/>
      <c r="R817" s="333"/>
      <c r="S817" s="333"/>
      <c r="T817" s="333"/>
      <c r="U817" s="333"/>
      <c r="V817" s="333"/>
    </row>
    <row r="818" spans="1:22" ht="13.2">
      <c r="A818" s="332"/>
      <c r="B818" s="333"/>
      <c r="C818" s="334"/>
      <c r="D818" s="398"/>
      <c r="E818" s="398"/>
      <c r="F818" s="399"/>
      <c r="G818" s="332"/>
      <c r="H818" s="370"/>
      <c r="I818" s="332"/>
      <c r="J818" s="332"/>
      <c r="K818" s="332"/>
      <c r="L818" s="333"/>
      <c r="M818" s="333"/>
      <c r="N818" s="333"/>
      <c r="O818" s="333"/>
      <c r="P818" s="333"/>
      <c r="Q818" s="333"/>
      <c r="R818" s="333"/>
      <c r="S818" s="333"/>
      <c r="T818" s="333"/>
      <c r="U818" s="333"/>
      <c r="V818" s="333"/>
    </row>
    <row r="819" spans="1:22" ht="13.2">
      <c r="A819" s="332"/>
      <c r="B819" s="333"/>
      <c r="C819" s="334"/>
      <c r="D819" s="398"/>
      <c r="E819" s="398"/>
      <c r="F819" s="399"/>
      <c r="G819" s="332"/>
      <c r="H819" s="370"/>
      <c r="I819" s="332"/>
      <c r="J819" s="332"/>
      <c r="K819" s="332"/>
      <c r="L819" s="333"/>
      <c r="M819" s="333"/>
      <c r="N819" s="333"/>
      <c r="O819" s="333"/>
      <c r="P819" s="333"/>
      <c r="Q819" s="333"/>
      <c r="R819" s="333"/>
      <c r="S819" s="333"/>
      <c r="T819" s="333"/>
      <c r="U819" s="333"/>
      <c r="V819" s="333"/>
    </row>
    <row r="820" spans="1:22" ht="13.2">
      <c r="A820" s="332"/>
      <c r="B820" s="333"/>
      <c r="C820" s="334"/>
      <c r="D820" s="398"/>
      <c r="E820" s="398"/>
      <c r="F820" s="399"/>
      <c r="G820" s="332"/>
      <c r="H820" s="370"/>
      <c r="I820" s="332"/>
      <c r="J820" s="332"/>
      <c r="K820" s="332"/>
      <c r="L820" s="333"/>
      <c r="M820" s="333"/>
      <c r="N820" s="333"/>
      <c r="O820" s="333"/>
      <c r="P820" s="333"/>
      <c r="Q820" s="333"/>
      <c r="R820" s="333"/>
      <c r="S820" s="333"/>
      <c r="T820" s="333"/>
      <c r="U820" s="333"/>
      <c r="V820" s="333"/>
    </row>
    <row r="821" spans="1:22" ht="13.2">
      <c r="A821" s="332"/>
      <c r="B821" s="333"/>
      <c r="C821" s="334"/>
      <c r="D821" s="398"/>
      <c r="E821" s="398"/>
      <c r="F821" s="399"/>
      <c r="G821" s="332"/>
      <c r="H821" s="370"/>
      <c r="I821" s="332"/>
      <c r="J821" s="332"/>
      <c r="K821" s="332"/>
      <c r="L821" s="333"/>
      <c r="M821" s="333"/>
      <c r="N821" s="333"/>
      <c r="O821" s="333"/>
      <c r="P821" s="333"/>
      <c r="Q821" s="333"/>
      <c r="R821" s="333"/>
      <c r="S821" s="333"/>
      <c r="T821" s="333"/>
      <c r="U821" s="333"/>
      <c r="V821" s="333"/>
    </row>
    <row r="822" spans="1:22" ht="13.2">
      <c r="A822" s="332"/>
      <c r="B822" s="333"/>
      <c r="C822" s="334"/>
      <c r="D822" s="398"/>
      <c r="E822" s="398"/>
      <c r="F822" s="399"/>
      <c r="G822" s="332"/>
      <c r="H822" s="370"/>
      <c r="I822" s="332"/>
      <c r="J822" s="332"/>
      <c r="K822" s="332"/>
      <c r="L822" s="333"/>
      <c r="M822" s="333"/>
      <c r="N822" s="333"/>
      <c r="O822" s="333"/>
      <c r="P822" s="333"/>
      <c r="Q822" s="333"/>
      <c r="R822" s="333"/>
      <c r="S822" s="333"/>
      <c r="T822" s="333"/>
      <c r="U822" s="333"/>
      <c r="V822" s="333"/>
    </row>
    <row r="823" spans="1:22" ht="13.2">
      <c r="A823" s="332"/>
      <c r="B823" s="333"/>
      <c r="C823" s="334"/>
      <c r="D823" s="398"/>
      <c r="E823" s="398"/>
      <c r="F823" s="399"/>
      <c r="G823" s="332"/>
      <c r="H823" s="370"/>
      <c r="I823" s="332"/>
      <c r="J823" s="332"/>
      <c r="K823" s="332"/>
      <c r="L823" s="333"/>
      <c r="M823" s="333"/>
      <c r="N823" s="333"/>
      <c r="O823" s="333"/>
      <c r="P823" s="333"/>
      <c r="Q823" s="333"/>
      <c r="R823" s="333"/>
      <c r="S823" s="333"/>
      <c r="T823" s="333"/>
      <c r="U823" s="333"/>
      <c r="V823" s="333"/>
    </row>
    <row r="824" spans="1:22" ht="13.2">
      <c r="A824" s="332"/>
      <c r="B824" s="333"/>
      <c r="C824" s="334"/>
      <c r="D824" s="398"/>
      <c r="E824" s="398"/>
      <c r="F824" s="399"/>
      <c r="G824" s="332"/>
      <c r="H824" s="370"/>
      <c r="I824" s="332"/>
      <c r="J824" s="332"/>
      <c r="K824" s="332"/>
      <c r="L824" s="333"/>
      <c r="M824" s="333"/>
      <c r="N824" s="333"/>
      <c r="O824" s="333"/>
      <c r="P824" s="333"/>
      <c r="Q824" s="333"/>
      <c r="R824" s="333"/>
      <c r="S824" s="333"/>
      <c r="T824" s="333"/>
      <c r="U824" s="333"/>
      <c r="V824" s="333"/>
    </row>
    <row r="825" spans="1:22" ht="13.2">
      <c r="A825" s="332"/>
      <c r="B825" s="333"/>
      <c r="C825" s="334"/>
      <c r="D825" s="398"/>
      <c r="E825" s="398"/>
      <c r="F825" s="399"/>
      <c r="G825" s="332"/>
      <c r="H825" s="370"/>
      <c r="I825" s="332"/>
      <c r="J825" s="332"/>
      <c r="K825" s="332"/>
      <c r="L825" s="333"/>
      <c r="M825" s="333"/>
      <c r="N825" s="333"/>
      <c r="O825" s="333"/>
      <c r="P825" s="333"/>
      <c r="Q825" s="333"/>
      <c r="R825" s="333"/>
      <c r="S825" s="333"/>
      <c r="T825" s="333"/>
      <c r="U825" s="333"/>
      <c r="V825" s="333"/>
    </row>
    <row r="826" spans="1:22" ht="13.2">
      <c r="A826" s="332"/>
      <c r="B826" s="333"/>
      <c r="C826" s="334"/>
      <c r="D826" s="398"/>
      <c r="E826" s="398"/>
      <c r="F826" s="399"/>
      <c r="G826" s="332"/>
      <c r="H826" s="370"/>
      <c r="I826" s="332"/>
      <c r="J826" s="332"/>
      <c r="K826" s="332"/>
      <c r="L826" s="333"/>
      <c r="M826" s="333"/>
      <c r="N826" s="333"/>
      <c r="O826" s="333"/>
      <c r="P826" s="333"/>
      <c r="Q826" s="333"/>
      <c r="R826" s="333"/>
      <c r="S826" s="333"/>
      <c r="T826" s="333"/>
      <c r="U826" s="333"/>
      <c r="V826" s="333"/>
    </row>
    <row r="827" spans="1:22" ht="13.2">
      <c r="A827" s="332"/>
      <c r="B827" s="333"/>
      <c r="C827" s="334"/>
      <c r="D827" s="398"/>
      <c r="E827" s="398"/>
      <c r="F827" s="399"/>
      <c r="G827" s="332"/>
      <c r="H827" s="370"/>
      <c r="I827" s="332"/>
      <c r="J827" s="332"/>
      <c r="K827" s="332"/>
      <c r="L827" s="333"/>
      <c r="M827" s="333"/>
      <c r="N827" s="333"/>
      <c r="O827" s="333"/>
      <c r="P827" s="333"/>
      <c r="Q827" s="333"/>
      <c r="R827" s="333"/>
      <c r="S827" s="333"/>
      <c r="T827" s="333"/>
      <c r="U827" s="333"/>
      <c r="V827" s="333"/>
    </row>
    <row r="828" spans="1:22" ht="13.2">
      <c r="A828" s="332"/>
      <c r="B828" s="333"/>
      <c r="C828" s="334"/>
      <c r="D828" s="398"/>
      <c r="E828" s="398"/>
      <c r="F828" s="399"/>
      <c r="G828" s="332"/>
      <c r="H828" s="370"/>
      <c r="I828" s="332"/>
      <c r="J828" s="332"/>
      <c r="K828" s="332"/>
      <c r="L828" s="333"/>
      <c r="M828" s="333"/>
      <c r="N828" s="333"/>
      <c r="O828" s="333"/>
      <c r="P828" s="333"/>
      <c r="Q828" s="333"/>
      <c r="R828" s="333"/>
      <c r="S828" s="333"/>
      <c r="T828" s="333"/>
      <c r="U828" s="333"/>
      <c r="V828" s="333"/>
    </row>
    <row r="829" spans="1:22" ht="13.2">
      <c r="A829" s="332"/>
      <c r="B829" s="333"/>
      <c r="C829" s="334"/>
      <c r="D829" s="398"/>
      <c r="E829" s="398"/>
      <c r="F829" s="399"/>
      <c r="G829" s="332"/>
      <c r="H829" s="370"/>
      <c r="I829" s="332"/>
      <c r="J829" s="332"/>
      <c r="K829" s="332"/>
      <c r="L829" s="333"/>
      <c r="M829" s="333"/>
      <c r="N829" s="333"/>
      <c r="O829" s="333"/>
      <c r="P829" s="333"/>
      <c r="Q829" s="333"/>
      <c r="R829" s="333"/>
      <c r="S829" s="333"/>
      <c r="T829" s="333"/>
      <c r="U829" s="333"/>
      <c r="V829" s="333"/>
    </row>
    <row r="830" spans="1:22" ht="13.2">
      <c r="A830" s="332"/>
      <c r="B830" s="333"/>
      <c r="C830" s="334"/>
      <c r="D830" s="398"/>
      <c r="E830" s="398"/>
      <c r="F830" s="399"/>
      <c r="G830" s="332"/>
      <c r="H830" s="370"/>
      <c r="I830" s="332"/>
      <c r="J830" s="332"/>
      <c r="K830" s="332"/>
      <c r="L830" s="333"/>
      <c r="M830" s="333"/>
      <c r="N830" s="333"/>
      <c r="O830" s="333"/>
      <c r="P830" s="333"/>
      <c r="Q830" s="333"/>
      <c r="R830" s="333"/>
      <c r="S830" s="333"/>
      <c r="T830" s="333"/>
      <c r="U830" s="333"/>
      <c r="V830" s="333"/>
    </row>
    <row r="831" spans="1:22" ht="13.2">
      <c r="A831" s="332"/>
      <c r="B831" s="333"/>
      <c r="C831" s="334"/>
      <c r="D831" s="398"/>
      <c r="E831" s="398"/>
      <c r="F831" s="399"/>
      <c r="G831" s="332"/>
      <c r="H831" s="370"/>
      <c r="I831" s="332"/>
      <c r="J831" s="332"/>
      <c r="K831" s="332"/>
      <c r="L831" s="333"/>
      <c r="M831" s="333"/>
      <c r="N831" s="333"/>
      <c r="O831" s="333"/>
      <c r="P831" s="333"/>
      <c r="Q831" s="333"/>
      <c r="R831" s="333"/>
      <c r="S831" s="333"/>
      <c r="T831" s="333"/>
      <c r="U831" s="333"/>
      <c r="V831" s="333"/>
    </row>
    <row r="832" spans="1:22" ht="13.2">
      <c r="A832" s="332"/>
      <c r="B832" s="333"/>
      <c r="C832" s="334"/>
      <c r="D832" s="398"/>
      <c r="E832" s="398"/>
      <c r="F832" s="399"/>
      <c r="G832" s="332"/>
      <c r="H832" s="370"/>
      <c r="I832" s="332"/>
      <c r="J832" s="332"/>
      <c r="K832" s="332"/>
      <c r="L832" s="333"/>
      <c r="M832" s="333"/>
      <c r="N832" s="333"/>
      <c r="O832" s="333"/>
      <c r="P832" s="333"/>
      <c r="Q832" s="333"/>
      <c r="R832" s="333"/>
      <c r="S832" s="333"/>
      <c r="T832" s="333"/>
      <c r="U832" s="333"/>
      <c r="V832" s="333"/>
    </row>
    <row r="833" spans="1:22" ht="13.2">
      <c r="A833" s="332"/>
      <c r="B833" s="333"/>
      <c r="C833" s="334"/>
      <c r="D833" s="398"/>
      <c r="E833" s="398"/>
      <c r="F833" s="399"/>
      <c r="G833" s="332"/>
      <c r="H833" s="370"/>
      <c r="I833" s="332"/>
      <c r="J833" s="332"/>
      <c r="K833" s="332"/>
      <c r="L833" s="333"/>
      <c r="M833" s="333"/>
      <c r="N833" s="333"/>
      <c r="O833" s="333"/>
      <c r="P833" s="333"/>
      <c r="Q833" s="333"/>
      <c r="R833" s="333"/>
      <c r="S833" s="333"/>
      <c r="T833" s="333"/>
      <c r="U833" s="333"/>
      <c r="V833" s="333"/>
    </row>
    <row r="834" spans="1:22" ht="13.2">
      <c r="A834" s="332"/>
      <c r="B834" s="333"/>
      <c r="C834" s="334"/>
      <c r="D834" s="398"/>
      <c r="E834" s="398"/>
      <c r="F834" s="399"/>
      <c r="G834" s="332"/>
      <c r="H834" s="370"/>
      <c r="I834" s="332"/>
      <c r="J834" s="332"/>
      <c r="K834" s="332"/>
      <c r="L834" s="333"/>
      <c r="M834" s="333"/>
      <c r="N834" s="333"/>
      <c r="O834" s="333"/>
      <c r="P834" s="333"/>
      <c r="Q834" s="333"/>
      <c r="R834" s="333"/>
      <c r="S834" s="333"/>
      <c r="T834" s="333"/>
      <c r="U834" s="333"/>
      <c r="V834" s="333"/>
    </row>
    <row r="835" spans="1:22" ht="13.2">
      <c r="A835" s="332"/>
      <c r="B835" s="333"/>
      <c r="C835" s="334"/>
      <c r="D835" s="398"/>
      <c r="E835" s="398"/>
      <c r="F835" s="399"/>
      <c r="G835" s="332"/>
      <c r="H835" s="370"/>
      <c r="I835" s="332"/>
      <c r="J835" s="332"/>
      <c r="K835" s="332"/>
      <c r="L835" s="333"/>
      <c r="M835" s="333"/>
      <c r="N835" s="333"/>
      <c r="O835" s="333"/>
      <c r="P835" s="333"/>
      <c r="Q835" s="333"/>
      <c r="R835" s="333"/>
      <c r="S835" s="333"/>
      <c r="T835" s="333"/>
      <c r="U835" s="333"/>
      <c r="V835" s="333"/>
    </row>
    <row r="836" spans="1:22" ht="13.2">
      <c r="A836" s="332"/>
      <c r="B836" s="333"/>
      <c r="C836" s="334"/>
      <c r="D836" s="398"/>
      <c r="E836" s="398"/>
      <c r="F836" s="399"/>
      <c r="G836" s="332"/>
      <c r="H836" s="370"/>
      <c r="I836" s="332"/>
      <c r="J836" s="332"/>
      <c r="K836" s="332"/>
      <c r="L836" s="333"/>
      <c r="M836" s="333"/>
      <c r="N836" s="333"/>
      <c r="O836" s="333"/>
      <c r="P836" s="333"/>
      <c r="Q836" s="333"/>
      <c r="R836" s="333"/>
      <c r="S836" s="333"/>
      <c r="T836" s="333"/>
      <c r="U836" s="333"/>
      <c r="V836" s="333"/>
    </row>
    <row r="837" spans="1:22" ht="13.2">
      <c r="A837" s="332"/>
      <c r="B837" s="333"/>
      <c r="C837" s="334"/>
      <c r="D837" s="398"/>
      <c r="E837" s="398"/>
      <c r="F837" s="399"/>
      <c r="G837" s="332"/>
      <c r="H837" s="370"/>
      <c r="I837" s="332"/>
      <c r="J837" s="332"/>
      <c r="K837" s="332"/>
      <c r="L837" s="333"/>
      <c r="M837" s="333"/>
      <c r="N837" s="333"/>
      <c r="O837" s="333"/>
      <c r="P837" s="333"/>
      <c r="Q837" s="333"/>
      <c r="R837" s="333"/>
      <c r="S837" s="333"/>
      <c r="T837" s="333"/>
      <c r="U837" s="333"/>
      <c r="V837" s="333"/>
    </row>
    <row r="838" spans="1:22" ht="13.2">
      <c r="A838" s="332"/>
      <c r="B838" s="333"/>
      <c r="C838" s="334"/>
      <c r="D838" s="398"/>
      <c r="E838" s="398"/>
      <c r="F838" s="399"/>
      <c r="G838" s="332"/>
      <c r="H838" s="370"/>
      <c r="I838" s="332"/>
      <c r="J838" s="332"/>
      <c r="K838" s="332"/>
      <c r="L838" s="333"/>
      <c r="M838" s="333"/>
      <c r="N838" s="333"/>
      <c r="O838" s="333"/>
      <c r="P838" s="333"/>
      <c r="Q838" s="333"/>
      <c r="R838" s="333"/>
      <c r="S838" s="333"/>
      <c r="T838" s="333"/>
      <c r="U838" s="333"/>
      <c r="V838" s="333"/>
    </row>
    <row r="839" spans="1:22" ht="13.2">
      <c r="A839" s="332"/>
      <c r="B839" s="333"/>
      <c r="C839" s="334"/>
      <c r="D839" s="398"/>
      <c r="E839" s="398"/>
      <c r="F839" s="399"/>
      <c r="G839" s="332"/>
      <c r="H839" s="370"/>
      <c r="I839" s="332"/>
      <c r="J839" s="332"/>
      <c r="K839" s="332"/>
      <c r="L839" s="333"/>
      <c r="M839" s="333"/>
      <c r="N839" s="333"/>
      <c r="O839" s="333"/>
      <c r="P839" s="333"/>
      <c r="Q839" s="333"/>
      <c r="R839" s="333"/>
      <c r="S839" s="333"/>
      <c r="T839" s="333"/>
      <c r="U839" s="333"/>
      <c r="V839" s="333"/>
    </row>
    <row r="840" spans="1:22" ht="13.2">
      <c r="A840" s="332"/>
      <c r="B840" s="333"/>
      <c r="C840" s="334"/>
      <c r="D840" s="398"/>
      <c r="E840" s="398"/>
      <c r="F840" s="399"/>
      <c r="G840" s="332"/>
      <c r="H840" s="370"/>
      <c r="I840" s="332"/>
      <c r="J840" s="332"/>
      <c r="K840" s="332"/>
      <c r="L840" s="333"/>
      <c r="M840" s="333"/>
      <c r="N840" s="333"/>
      <c r="O840" s="333"/>
      <c r="P840" s="333"/>
      <c r="Q840" s="333"/>
      <c r="R840" s="333"/>
      <c r="S840" s="333"/>
      <c r="T840" s="333"/>
      <c r="U840" s="333"/>
      <c r="V840" s="333"/>
    </row>
    <row r="841" spans="1:22" ht="13.2">
      <c r="A841" s="332"/>
      <c r="B841" s="333"/>
      <c r="C841" s="334"/>
      <c r="D841" s="398"/>
      <c r="E841" s="398"/>
      <c r="F841" s="399"/>
      <c r="G841" s="332"/>
      <c r="H841" s="370"/>
      <c r="I841" s="332"/>
      <c r="J841" s="332"/>
      <c r="K841" s="332"/>
      <c r="L841" s="333"/>
      <c r="M841" s="333"/>
      <c r="N841" s="333"/>
      <c r="O841" s="333"/>
      <c r="P841" s="333"/>
      <c r="Q841" s="333"/>
      <c r="R841" s="333"/>
      <c r="S841" s="333"/>
      <c r="T841" s="333"/>
      <c r="U841" s="333"/>
      <c r="V841" s="333"/>
    </row>
    <row r="842" spans="1:22" ht="13.2">
      <c r="A842" s="332"/>
      <c r="B842" s="333"/>
      <c r="C842" s="334"/>
      <c r="D842" s="398"/>
      <c r="E842" s="398"/>
      <c r="F842" s="399"/>
      <c r="G842" s="332"/>
      <c r="H842" s="370"/>
      <c r="I842" s="332"/>
      <c r="J842" s="332"/>
      <c r="K842" s="332"/>
      <c r="L842" s="333"/>
      <c r="M842" s="333"/>
      <c r="N842" s="333"/>
      <c r="O842" s="333"/>
      <c r="P842" s="333"/>
      <c r="Q842" s="333"/>
      <c r="R842" s="333"/>
      <c r="S842" s="333"/>
      <c r="T842" s="333"/>
      <c r="U842" s="333"/>
      <c r="V842" s="333"/>
    </row>
    <row r="843" spans="1:22" ht="13.2">
      <c r="A843" s="332"/>
      <c r="B843" s="333"/>
      <c r="C843" s="334"/>
      <c r="D843" s="398"/>
      <c r="E843" s="398"/>
      <c r="F843" s="399"/>
      <c r="G843" s="332"/>
      <c r="H843" s="370"/>
      <c r="I843" s="332"/>
      <c r="J843" s="332"/>
      <c r="K843" s="332"/>
      <c r="L843" s="333"/>
      <c r="M843" s="333"/>
      <c r="N843" s="333"/>
      <c r="O843" s="333"/>
      <c r="P843" s="333"/>
      <c r="Q843" s="333"/>
      <c r="R843" s="333"/>
      <c r="S843" s="333"/>
      <c r="T843" s="333"/>
      <c r="U843" s="333"/>
      <c r="V843" s="333"/>
    </row>
    <row r="844" spans="1:22" ht="13.2">
      <c r="A844" s="332"/>
      <c r="B844" s="333"/>
      <c r="C844" s="334"/>
      <c r="D844" s="398"/>
      <c r="E844" s="398"/>
      <c r="F844" s="399"/>
      <c r="G844" s="332"/>
      <c r="H844" s="370"/>
      <c r="I844" s="332"/>
      <c r="J844" s="332"/>
      <c r="K844" s="332"/>
      <c r="L844" s="333"/>
      <c r="M844" s="333"/>
      <c r="N844" s="333"/>
      <c r="O844" s="333"/>
      <c r="P844" s="333"/>
      <c r="Q844" s="333"/>
      <c r="R844" s="333"/>
      <c r="S844" s="333"/>
      <c r="T844" s="333"/>
      <c r="U844" s="333"/>
      <c r="V844" s="333"/>
    </row>
    <row r="845" spans="1:22" ht="13.2">
      <c r="A845" s="332"/>
      <c r="B845" s="333"/>
      <c r="C845" s="334"/>
      <c r="D845" s="398"/>
      <c r="E845" s="398"/>
      <c r="F845" s="399"/>
      <c r="G845" s="332"/>
      <c r="H845" s="370"/>
      <c r="I845" s="332"/>
      <c r="J845" s="332"/>
      <c r="K845" s="332"/>
      <c r="L845" s="333"/>
      <c r="M845" s="333"/>
      <c r="N845" s="333"/>
      <c r="O845" s="333"/>
      <c r="P845" s="333"/>
      <c r="Q845" s="333"/>
      <c r="R845" s="333"/>
      <c r="S845" s="333"/>
      <c r="T845" s="333"/>
      <c r="U845" s="333"/>
      <c r="V845" s="333"/>
    </row>
    <row r="846" spans="1:22" ht="13.2">
      <c r="A846" s="332"/>
      <c r="B846" s="333"/>
      <c r="C846" s="334"/>
      <c r="D846" s="398"/>
      <c r="E846" s="398"/>
      <c r="F846" s="399"/>
      <c r="G846" s="332"/>
      <c r="H846" s="370"/>
      <c r="I846" s="332"/>
      <c r="J846" s="332"/>
      <c r="K846" s="332"/>
      <c r="L846" s="333"/>
      <c r="M846" s="333"/>
      <c r="N846" s="333"/>
      <c r="O846" s="333"/>
      <c r="P846" s="333"/>
      <c r="Q846" s="333"/>
      <c r="R846" s="333"/>
      <c r="S846" s="333"/>
      <c r="T846" s="333"/>
      <c r="U846" s="333"/>
      <c r="V846" s="333"/>
    </row>
    <row r="847" spans="1:22" ht="13.2">
      <c r="A847" s="332"/>
      <c r="B847" s="333"/>
      <c r="C847" s="334"/>
      <c r="D847" s="398"/>
      <c r="E847" s="398"/>
      <c r="F847" s="399"/>
      <c r="G847" s="332"/>
      <c r="H847" s="370"/>
      <c r="I847" s="332"/>
      <c r="J847" s="332"/>
      <c r="K847" s="332"/>
      <c r="L847" s="333"/>
      <c r="M847" s="333"/>
      <c r="N847" s="333"/>
      <c r="O847" s="333"/>
      <c r="P847" s="333"/>
      <c r="Q847" s="333"/>
      <c r="R847" s="333"/>
      <c r="S847" s="333"/>
      <c r="T847" s="333"/>
      <c r="U847" s="333"/>
      <c r="V847" s="333"/>
    </row>
    <row r="848" spans="1:22" ht="13.2">
      <c r="A848" s="332"/>
      <c r="B848" s="333"/>
      <c r="C848" s="334"/>
      <c r="D848" s="398"/>
      <c r="E848" s="398"/>
      <c r="F848" s="399"/>
      <c r="G848" s="332"/>
      <c r="H848" s="370"/>
      <c r="I848" s="332"/>
      <c r="J848" s="332"/>
      <c r="K848" s="332"/>
      <c r="L848" s="333"/>
      <c r="M848" s="333"/>
      <c r="N848" s="333"/>
      <c r="O848" s="333"/>
      <c r="P848" s="333"/>
      <c r="Q848" s="333"/>
      <c r="R848" s="333"/>
      <c r="S848" s="333"/>
      <c r="T848" s="333"/>
      <c r="U848" s="333"/>
      <c r="V848" s="333"/>
    </row>
    <row r="849" spans="1:22" ht="13.2">
      <c r="A849" s="332"/>
      <c r="B849" s="333"/>
      <c r="C849" s="334"/>
      <c r="D849" s="398"/>
      <c r="E849" s="398"/>
      <c r="F849" s="399"/>
      <c r="G849" s="332"/>
      <c r="H849" s="370"/>
      <c r="I849" s="332"/>
      <c r="J849" s="332"/>
      <c r="K849" s="332"/>
      <c r="L849" s="333"/>
      <c r="M849" s="333"/>
      <c r="N849" s="333"/>
      <c r="O849" s="333"/>
      <c r="P849" s="333"/>
      <c r="Q849" s="333"/>
      <c r="R849" s="333"/>
      <c r="S849" s="333"/>
      <c r="T849" s="333"/>
      <c r="U849" s="333"/>
      <c r="V849" s="333"/>
    </row>
    <row r="850" spans="1:22" ht="13.2">
      <c r="A850" s="332"/>
      <c r="B850" s="333"/>
      <c r="C850" s="334"/>
      <c r="D850" s="398"/>
      <c r="E850" s="398"/>
      <c r="F850" s="399"/>
      <c r="G850" s="332"/>
      <c r="H850" s="370"/>
      <c r="I850" s="332"/>
      <c r="J850" s="332"/>
      <c r="K850" s="332"/>
      <c r="L850" s="333"/>
      <c r="M850" s="333"/>
      <c r="N850" s="333"/>
      <c r="O850" s="333"/>
      <c r="P850" s="333"/>
      <c r="Q850" s="333"/>
      <c r="R850" s="333"/>
      <c r="S850" s="333"/>
      <c r="T850" s="333"/>
      <c r="U850" s="333"/>
      <c r="V850" s="333"/>
    </row>
    <row r="851" spans="1:22" ht="13.2">
      <c r="A851" s="332"/>
      <c r="B851" s="333"/>
      <c r="C851" s="334"/>
      <c r="D851" s="398"/>
      <c r="E851" s="398"/>
      <c r="F851" s="399"/>
      <c r="G851" s="332"/>
      <c r="H851" s="370"/>
      <c r="I851" s="332"/>
      <c r="J851" s="332"/>
      <c r="K851" s="332"/>
      <c r="L851" s="333"/>
      <c r="M851" s="333"/>
      <c r="N851" s="333"/>
      <c r="O851" s="333"/>
      <c r="P851" s="333"/>
      <c r="Q851" s="333"/>
      <c r="R851" s="333"/>
      <c r="S851" s="333"/>
      <c r="T851" s="333"/>
      <c r="U851" s="333"/>
      <c r="V851" s="333"/>
    </row>
    <row r="852" spans="1:22" ht="13.2">
      <c r="A852" s="332"/>
      <c r="B852" s="333"/>
      <c r="C852" s="334"/>
      <c r="D852" s="398"/>
      <c r="E852" s="398"/>
      <c r="F852" s="399"/>
      <c r="G852" s="332"/>
      <c r="H852" s="370"/>
      <c r="I852" s="332"/>
      <c r="J852" s="332"/>
      <c r="K852" s="332"/>
      <c r="L852" s="333"/>
      <c r="M852" s="333"/>
      <c r="N852" s="333"/>
      <c r="O852" s="333"/>
      <c r="P852" s="333"/>
      <c r="Q852" s="333"/>
      <c r="R852" s="333"/>
      <c r="S852" s="333"/>
      <c r="T852" s="333"/>
      <c r="U852" s="333"/>
      <c r="V852" s="333"/>
    </row>
    <row r="853" spans="1:22" ht="13.2">
      <c r="A853" s="332"/>
      <c r="B853" s="333"/>
      <c r="C853" s="334"/>
      <c r="D853" s="398"/>
      <c r="E853" s="398"/>
      <c r="F853" s="399"/>
      <c r="G853" s="332"/>
      <c r="H853" s="370"/>
      <c r="I853" s="332"/>
      <c r="J853" s="332"/>
      <c r="K853" s="332"/>
      <c r="L853" s="333"/>
      <c r="M853" s="333"/>
      <c r="N853" s="333"/>
      <c r="O853" s="333"/>
      <c r="P853" s="333"/>
      <c r="Q853" s="333"/>
      <c r="R853" s="333"/>
      <c r="S853" s="333"/>
      <c r="T853" s="333"/>
      <c r="U853" s="333"/>
      <c r="V853" s="333"/>
    </row>
    <row r="854" spans="1:22" ht="13.2">
      <c r="A854" s="332"/>
      <c r="B854" s="333"/>
      <c r="C854" s="334"/>
      <c r="D854" s="398"/>
      <c r="E854" s="398"/>
      <c r="F854" s="399"/>
      <c r="G854" s="332"/>
      <c r="H854" s="370"/>
      <c r="I854" s="332"/>
      <c r="J854" s="332"/>
      <c r="K854" s="332"/>
      <c r="L854" s="333"/>
      <c r="M854" s="333"/>
      <c r="N854" s="333"/>
      <c r="O854" s="333"/>
      <c r="P854" s="333"/>
      <c r="Q854" s="333"/>
      <c r="R854" s="333"/>
      <c r="S854" s="333"/>
      <c r="T854" s="333"/>
      <c r="U854" s="333"/>
      <c r="V854" s="333"/>
    </row>
    <row r="855" spans="1:22" ht="13.2">
      <c r="A855" s="332"/>
      <c r="B855" s="333"/>
      <c r="C855" s="334"/>
      <c r="D855" s="398"/>
      <c r="E855" s="398"/>
      <c r="F855" s="399"/>
      <c r="G855" s="332"/>
      <c r="H855" s="370"/>
      <c r="I855" s="332"/>
      <c r="J855" s="332"/>
      <c r="K855" s="332"/>
      <c r="L855" s="333"/>
      <c r="M855" s="333"/>
      <c r="N855" s="333"/>
      <c r="O855" s="333"/>
      <c r="P855" s="333"/>
      <c r="Q855" s="333"/>
      <c r="R855" s="333"/>
      <c r="S855" s="333"/>
      <c r="T855" s="333"/>
      <c r="U855" s="333"/>
      <c r="V855" s="333"/>
    </row>
    <row r="856" spans="1:22" ht="13.2">
      <c r="A856" s="332"/>
      <c r="B856" s="333"/>
      <c r="C856" s="334"/>
      <c r="D856" s="398"/>
      <c r="E856" s="398"/>
      <c r="F856" s="399"/>
      <c r="G856" s="332"/>
      <c r="H856" s="370"/>
      <c r="I856" s="332"/>
      <c r="J856" s="332"/>
      <c r="K856" s="332"/>
      <c r="L856" s="333"/>
      <c r="M856" s="333"/>
      <c r="N856" s="333"/>
      <c r="O856" s="333"/>
      <c r="P856" s="333"/>
      <c r="Q856" s="333"/>
      <c r="R856" s="333"/>
      <c r="S856" s="333"/>
      <c r="T856" s="333"/>
      <c r="U856" s="333"/>
      <c r="V856" s="333"/>
    </row>
    <row r="857" spans="1:22" ht="13.2">
      <c r="A857" s="332"/>
      <c r="B857" s="333"/>
      <c r="C857" s="334"/>
      <c r="D857" s="398"/>
      <c r="E857" s="398"/>
      <c r="F857" s="399"/>
      <c r="G857" s="332"/>
      <c r="H857" s="370"/>
      <c r="I857" s="332"/>
      <c r="J857" s="332"/>
      <c r="K857" s="332"/>
      <c r="L857" s="333"/>
      <c r="M857" s="333"/>
      <c r="N857" s="333"/>
      <c r="O857" s="333"/>
      <c r="P857" s="333"/>
      <c r="Q857" s="333"/>
      <c r="R857" s="333"/>
      <c r="S857" s="333"/>
      <c r="T857" s="333"/>
      <c r="U857" s="333"/>
      <c r="V857" s="333"/>
    </row>
    <row r="858" spans="1:22" ht="13.2">
      <c r="A858" s="332"/>
      <c r="B858" s="333"/>
      <c r="C858" s="334"/>
      <c r="D858" s="398"/>
      <c r="E858" s="398"/>
      <c r="F858" s="399"/>
      <c r="G858" s="332"/>
      <c r="H858" s="370"/>
      <c r="I858" s="332"/>
      <c r="J858" s="332"/>
      <c r="K858" s="332"/>
      <c r="L858" s="333"/>
      <c r="M858" s="333"/>
      <c r="N858" s="333"/>
      <c r="O858" s="333"/>
      <c r="P858" s="333"/>
      <c r="Q858" s="333"/>
      <c r="R858" s="333"/>
      <c r="S858" s="333"/>
      <c r="T858" s="333"/>
      <c r="U858" s="333"/>
      <c r="V858" s="333"/>
    </row>
    <row r="859" spans="1:22" ht="13.2">
      <c r="A859" s="332"/>
      <c r="B859" s="333"/>
      <c r="C859" s="334"/>
      <c r="D859" s="398"/>
      <c r="E859" s="398"/>
      <c r="F859" s="399"/>
      <c r="G859" s="332"/>
      <c r="H859" s="370"/>
      <c r="I859" s="332"/>
      <c r="J859" s="332"/>
      <c r="K859" s="332"/>
      <c r="L859" s="333"/>
      <c r="M859" s="333"/>
      <c r="N859" s="333"/>
      <c r="O859" s="333"/>
      <c r="P859" s="333"/>
      <c r="Q859" s="333"/>
      <c r="R859" s="333"/>
      <c r="S859" s="333"/>
      <c r="T859" s="333"/>
      <c r="U859" s="333"/>
      <c r="V859" s="333"/>
    </row>
    <row r="860" spans="1:22" ht="13.2">
      <c r="A860" s="332"/>
      <c r="B860" s="333"/>
      <c r="C860" s="334"/>
      <c r="D860" s="398"/>
      <c r="E860" s="398"/>
      <c r="F860" s="399"/>
      <c r="G860" s="332"/>
      <c r="H860" s="370"/>
      <c r="I860" s="332"/>
      <c r="J860" s="332"/>
      <c r="K860" s="332"/>
      <c r="L860" s="333"/>
      <c r="M860" s="333"/>
      <c r="N860" s="333"/>
      <c r="O860" s="333"/>
      <c r="P860" s="333"/>
      <c r="Q860" s="333"/>
      <c r="R860" s="333"/>
      <c r="S860" s="333"/>
      <c r="T860" s="333"/>
      <c r="U860" s="333"/>
      <c r="V860" s="333"/>
    </row>
    <row r="861" spans="1:22" ht="13.2">
      <c r="A861" s="332"/>
      <c r="B861" s="333"/>
      <c r="C861" s="334"/>
      <c r="D861" s="398"/>
      <c r="E861" s="398"/>
      <c r="F861" s="399"/>
      <c r="G861" s="332"/>
      <c r="H861" s="370"/>
      <c r="I861" s="332"/>
      <c r="J861" s="332"/>
      <c r="K861" s="332"/>
      <c r="L861" s="333"/>
      <c r="M861" s="333"/>
      <c r="N861" s="333"/>
      <c r="O861" s="333"/>
      <c r="P861" s="333"/>
      <c r="Q861" s="333"/>
      <c r="R861" s="333"/>
      <c r="S861" s="333"/>
      <c r="T861" s="333"/>
      <c r="U861" s="333"/>
      <c r="V861" s="333"/>
    </row>
    <row r="862" spans="1:22" ht="13.2">
      <c r="A862" s="332"/>
      <c r="B862" s="333"/>
      <c r="C862" s="334"/>
      <c r="D862" s="398"/>
      <c r="E862" s="398"/>
      <c r="F862" s="399"/>
      <c r="G862" s="332"/>
      <c r="H862" s="370"/>
      <c r="I862" s="332"/>
      <c r="J862" s="332"/>
      <c r="K862" s="332"/>
      <c r="L862" s="333"/>
      <c r="M862" s="333"/>
      <c r="N862" s="333"/>
      <c r="O862" s="333"/>
      <c r="P862" s="333"/>
      <c r="Q862" s="333"/>
      <c r="R862" s="333"/>
      <c r="S862" s="333"/>
      <c r="T862" s="333"/>
      <c r="U862" s="333"/>
      <c r="V862" s="333"/>
    </row>
    <row r="863" spans="1:22" ht="13.2">
      <c r="A863" s="332"/>
      <c r="B863" s="333"/>
      <c r="C863" s="334"/>
      <c r="D863" s="398"/>
      <c r="E863" s="398"/>
      <c r="F863" s="399"/>
      <c r="G863" s="332"/>
      <c r="H863" s="370"/>
      <c r="I863" s="332"/>
      <c r="J863" s="332"/>
      <c r="K863" s="332"/>
      <c r="L863" s="333"/>
      <c r="M863" s="333"/>
      <c r="N863" s="333"/>
      <c r="O863" s="333"/>
      <c r="P863" s="333"/>
      <c r="Q863" s="333"/>
      <c r="R863" s="333"/>
      <c r="S863" s="333"/>
      <c r="T863" s="333"/>
      <c r="U863" s="333"/>
      <c r="V863" s="333"/>
    </row>
    <row r="864" spans="1:22" ht="13.2">
      <c r="A864" s="332"/>
      <c r="B864" s="333"/>
      <c r="C864" s="334"/>
      <c r="D864" s="398"/>
      <c r="E864" s="398"/>
      <c r="F864" s="399"/>
      <c r="G864" s="332"/>
      <c r="H864" s="370"/>
      <c r="I864" s="332"/>
      <c r="J864" s="332"/>
      <c r="K864" s="332"/>
      <c r="L864" s="333"/>
      <c r="M864" s="333"/>
      <c r="N864" s="333"/>
      <c r="O864" s="333"/>
      <c r="P864" s="333"/>
      <c r="Q864" s="333"/>
      <c r="R864" s="333"/>
      <c r="S864" s="333"/>
      <c r="T864" s="333"/>
      <c r="U864" s="333"/>
      <c r="V864" s="333"/>
    </row>
    <row r="865" spans="1:22" ht="13.2">
      <c r="A865" s="332"/>
      <c r="B865" s="333"/>
      <c r="C865" s="334"/>
      <c r="D865" s="398"/>
      <c r="E865" s="398"/>
      <c r="F865" s="399"/>
      <c r="G865" s="332"/>
      <c r="H865" s="370"/>
      <c r="I865" s="332"/>
      <c r="J865" s="332"/>
      <c r="K865" s="332"/>
      <c r="L865" s="333"/>
      <c r="M865" s="333"/>
      <c r="N865" s="333"/>
      <c r="O865" s="333"/>
      <c r="P865" s="333"/>
      <c r="Q865" s="333"/>
      <c r="R865" s="333"/>
      <c r="S865" s="333"/>
      <c r="T865" s="333"/>
      <c r="U865" s="333"/>
      <c r="V865" s="333"/>
    </row>
    <row r="866" spans="1:22" ht="13.2">
      <c r="A866" s="332"/>
      <c r="B866" s="333"/>
      <c r="C866" s="334"/>
      <c r="D866" s="398"/>
      <c r="E866" s="398"/>
      <c r="F866" s="399"/>
      <c r="G866" s="332"/>
      <c r="H866" s="370"/>
      <c r="I866" s="332"/>
      <c r="J866" s="332"/>
      <c r="K866" s="332"/>
      <c r="L866" s="333"/>
      <c r="M866" s="333"/>
      <c r="N866" s="333"/>
      <c r="O866" s="333"/>
      <c r="P866" s="333"/>
      <c r="Q866" s="333"/>
      <c r="R866" s="333"/>
      <c r="S866" s="333"/>
      <c r="T866" s="333"/>
      <c r="U866" s="333"/>
      <c r="V866" s="333"/>
    </row>
    <row r="867" spans="1:22" ht="13.2">
      <c r="A867" s="332"/>
      <c r="B867" s="333"/>
      <c r="C867" s="334"/>
      <c r="D867" s="398"/>
      <c r="E867" s="398"/>
      <c r="F867" s="399"/>
      <c r="G867" s="332"/>
      <c r="H867" s="370"/>
      <c r="I867" s="332"/>
      <c r="J867" s="332"/>
      <c r="K867" s="332"/>
      <c r="L867" s="333"/>
      <c r="M867" s="333"/>
      <c r="N867" s="333"/>
      <c r="O867" s="333"/>
      <c r="P867" s="333"/>
      <c r="Q867" s="333"/>
      <c r="R867" s="333"/>
      <c r="S867" s="333"/>
      <c r="T867" s="333"/>
      <c r="U867" s="333"/>
      <c r="V867" s="333"/>
    </row>
    <row r="868" spans="1:22" ht="13.2">
      <c r="A868" s="332"/>
      <c r="B868" s="333"/>
      <c r="C868" s="334"/>
      <c r="D868" s="398"/>
      <c r="E868" s="398"/>
      <c r="F868" s="399"/>
      <c r="G868" s="332"/>
      <c r="H868" s="370"/>
      <c r="I868" s="332"/>
      <c r="J868" s="332"/>
      <c r="K868" s="332"/>
      <c r="L868" s="333"/>
      <c r="M868" s="333"/>
      <c r="N868" s="333"/>
      <c r="O868" s="333"/>
      <c r="P868" s="333"/>
      <c r="Q868" s="333"/>
      <c r="R868" s="333"/>
      <c r="S868" s="333"/>
      <c r="T868" s="333"/>
      <c r="U868" s="333"/>
      <c r="V868" s="333"/>
    </row>
    <row r="869" spans="1:22" ht="13.2">
      <c r="A869" s="332"/>
      <c r="B869" s="333"/>
      <c r="C869" s="334"/>
      <c r="D869" s="398"/>
      <c r="E869" s="398"/>
      <c r="F869" s="399"/>
      <c r="G869" s="332"/>
      <c r="H869" s="370"/>
      <c r="I869" s="332"/>
      <c r="J869" s="332"/>
      <c r="K869" s="332"/>
      <c r="L869" s="333"/>
      <c r="M869" s="333"/>
      <c r="N869" s="333"/>
      <c r="O869" s="333"/>
      <c r="P869" s="333"/>
      <c r="Q869" s="333"/>
      <c r="R869" s="333"/>
      <c r="S869" s="333"/>
      <c r="T869" s="333"/>
      <c r="U869" s="333"/>
      <c r="V869" s="333"/>
    </row>
    <row r="870" spans="1:22" ht="13.2">
      <c r="A870" s="332"/>
      <c r="B870" s="333"/>
      <c r="C870" s="334"/>
      <c r="D870" s="398"/>
      <c r="E870" s="398"/>
      <c r="F870" s="399"/>
      <c r="G870" s="332"/>
      <c r="H870" s="370"/>
      <c r="I870" s="332"/>
      <c r="J870" s="332"/>
      <c r="K870" s="332"/>
      <c r="L870" s="333"/>
      <c r="M870" s="333"/>
      <c r="N870" s="333"/>
      <c r="O870" s="333"/>
      <c r="P870" s="333"/>
      <c r="Q870" s="333"/>
      <c r="R870" s="333"/>
      <c r="S870" s="333"/>
      <c r="T870" s="333"/>
      <c r="U870" s="333"/>
      <c r="V870" s="333"/>
    </row>
    <row r="871" spans="1:22" ht="13.2">
      <c r="A871" s="332"/>
      <c r="B871" s="333"/>
      <c r="C871" s="334"/>
      <c r="D871" s="398"/>
      <c r="E871" s="398"/>
      <c r="F871" s="399"/>
      <c r="G871" s="332"/>
      <c r="H871" s="370"/>
      <c r="I871" s="332"/>
      <c r="J871" s="332"/>
      <c r="K871" s="332"/>
      <c r="L871" s="333"/>
      <c r="M871" s="333"/>
      <c r="N871" s="333"/>
      <c r="O871" s="333"/>
      <c r="P871" s="333"/>
      <c r="Q871" s="333"/>
      <c r="R871" s="333"/>
      <c r="S871" s="333"/>
      <c r="T871" s="333"/>
      <c r="U871" s="333"/>
      <c r="V871" s="333"/>
    </row>
    <row r="872" spans="1:22" ht="13.2">
      <c r="A872" s="332"/>
      <c r="B872" s="333"/>
      <c r="C872" s="334"/>
      <c r="D872" s="398"/>
      <c r="E872" s="398"/>
      <c r="F872" s="399"/>
      <c r="G872" s="332"/>
      <c r="H872" s="370"/>
      <c r="I872" s="332"/>
      <c r="J872" s="332"/>
      <c r="K872" s="332"/>
      <c r="L872" s="333"/>
      <c r="M872" s="333"/>
      <c r="N872" s="333"/>
      <c r="O872" s="333"/>
      <c r="P872" s="333"/>
      <c r="Q872" s="333"/>
      <c r="R872" s="333"/>
      <c r="S872" s="333"/>
      <c r="T872" s="333"/>
      <c r="U872" s="333"/>
      <c r="V872" s="333"/>
    </row>
    <row r="873" spans="1:22" ht="13.2">
      <c r="A873" s="332"/>
      <c r="B873" s="333"/>
      <c r="C873" s="334"/>
      <c r="D873" s="398"/>
      <c r="E873" s="398"/>
      <c r="F873" s="399"/>
      <c r="G873" s="332"/>
      <c r="H873" s="370"/>
      <c r="I873" s="332"/>
      <c r="J873" s="332"/>
      <c r="K873" s="332"/>
      <c r="L873" s="333"/>
      <c r="M873" s="333"/>
      <c r="N873" s="333"/>
      <c r="O873" s="333"/>
      <c r="P873" s="333"/>
      <c r="Q873" s="333"/>
      <c r="R873" s="333"/>
      <c r="S873" s="333"/>
      <c r="T873" s="333"/>
      <c r="U873" s="333"/>
      <c r="V873" s="333"/>
    </row>
    <row r="874" spans="1:22" ht="13.2">
      <c r="A874" s="332"/>
      <c r="B874" s="333"/>
      <c r="C874" s="334"/>
      <c r="D874" s="398"/>
      <c r="E874" s="398"/>
      <c r="F874" s="399"/>
      <c r="G874" s="332"/>
      <c r="H874" s="370"/>
      <c r="I874" s="332"/>
      <c r="J874" s="332"/>
      <c r="K874" s="332"/>
      <c r="L874" s="333"/>
      <c r="M874" s="333"/>
      <c r="N874" s="333"/>
      <c r="O874" s="333"/>
      <c r="P874" s="333"/>
      <c r="Q874" s="333"/>
      <c r="R874" s="333"/>
      <c r="S874" s="333"/>
      <c r="T874" s="333"/>
      <c r="U874" s="333"/>
      <c r="V874" s="333"/>
    </row>
    <row r="875" spans="1:22" ht="13.2">
      <c r="A875" s="332"/>
      <c r="B875" s="333"/>
      <c r="C875" s="334"/>
      <c r="D875" s="398"/>
      <c r="E875" s="398"/>
      <c r="F875" s="399"/>
      <c r="G875" s="332"/>
      <c r="H875" s="370"/>
      <c r="I875" s="332"/>
      <c r="J875" s="332"/>
      <c r="K875" s="332"/>
      <c r="L875" s="333"/>
      <c r="M875" s="333"/>
      <c r="N875" s="333"/>
      <c r="O875" s="333"/>
      <c r="P875" s="333"/>
      <c r="Q875" s="333"/>
      <c r="R875" s="333"/>
      <c r="S875" s="333"/>
      <c r="T875" s="333"/>
      <c r="U875" s="333"/>
      <c r="V875" s="333"/>
    </row>
    <row r="876" spans="1:22" ht="13.2">
      <c r="A876" s="332"/>
      <c r="B876" s="333"/>
      <c r="C876" s="334"/>
      <c r="D876" s="398"/>
      <c r="E876" s="398"/>
      <c r="F876" s="399"/>
      <c r="G876" s="332"/>
      <c r="H876" s="370"/>
      <c r="I876" s="332"/>
      <c r="J876" s="332"/>
      <c r="K876" s="332"/>
      <c r="L876" s="333"/>
      <c r="M876" s="333"/>
      <c r="N876" s="333"/>
      <c r="O876" s="333"/>
      <c r="P876" s="333"/>
      <c r="Q876" s="333"/>
      <c r="R876" s="333"/>
      <c r="S876" s="333"/>
      <c r="T876" s="333"/>
      <c r="U876" s="333"/>
      <c r="V876" s="333"/>
    </row>
    <row r="877" spans="1:22" ht="13.2">
      <c r="A877" s="332"/>
      <c r="B877" s="333"/>
      <c r="C877" s="334"/>
      <c r="D877" s="398"/>
      <c r="E877" s="398"/>
      <c r="F877" s="399"/>
      <c r="G877" s="332"/>
      <c r="H877" s="370"/>
      <c r="I877" s="332"/>
      <c r="J877" s="332"/>
      <c r="K877" s="332"/>
      <c r="L877" s="333"/>
      <c r="M877" s="333"/>
      <c r="N877" s="333"/>
      <c r="O877" s="333"/>
      <c r="P877" s="333"/>
      <c r="Q877" s="333"/>
      <c r="R877" s="333"/>
      <c r="S877" s="333"/>
      <c r="T877" s="333"/>
      <c r="U877" s="333"/>
      <c r="V877" s="333"/>
    </row>
    <row r="878" spans="1:22" ht="13.2">
      <c r="A878" s="332"/>
      <c r="B878" s="333"/>
      <c r="C878" s="334"/>
      <c r="D878" s="398"/>
      <c r="E878" s="398"/>
      <c r="F878" s="399"/>
      <c r="G878" s="332"/>
      <c r="H878" s="370"/>
      <c r="I878" s="332"/>
      <c r="J878" s="332"/>
      <c r="K878" s="332"/>
      <c r="L878" s="333"/>
      <c r="M878" s="333"/>
      <c r="N878" s="333"/>
      <c r="O878" s="333"/>
      <c r="P878" s="333"/>
      <c r="Q878" s="333"/>
      <c r="R878" s="333"/>
      <c r="S878" s="333"/>
      <c r="T878" s="333"/>
      <c r="U878" s="333"/>
      <c r="V878" s="333"/>
    </row>
    <row r="879" spans="1:22" ht="13.2">
      <c r="A879" s="332"/>
      <c r="B879" s="333"/>
      <c r="C879" s="334"/>
      <c r="D879" s="398"/>
      <c r="E879" s="398"/>
      <c r="F879" s="399"/>
      <c r="G879" s="332"/>
      <c r="H879" s="370"/>
      <c r="I879" s="332"/>
      <c r="J879" s="332"/>
      <c r="K879" s="332"/>
      <c r="L879" s="333"/>
      <c r="M879" s="333"/>
      <c r="N879" s="333"/>
      <c r="O879" s="333"/>
      <c r="P879" s="333"/>
      <c r="Q879" s="333"/>
      <c r="R879" s="333"/>
      <c r="S879" s="333"/>
      <c r="T879" s="333"/>
      <c r="U879" s="333"/>
      <c r="V879" s="333"/>
    </row>
    <row r="880" spans="1:22" ht="13.2">
      <c r="A880" s="332"/>
      <c r="B880" s="333"/>
      <c r="C880" s="334"/>
      <c r="D880" s="398"/>
      <c r="E880" s="398"/>
      <c r="F880" s="399"/>
      <c r="G880" s="332"/>
      <c r="H880" s="370"/>
      <c r="I880" s="332"/>
      <c r="J880" s="332"/>
      <c r="K880" s="332"/>
      <c r="L880" s="333"/>
      <c r="M880" s="333"/>
      <c r="N880" s="333"/>
      <c r="O880" s="333"/>
      <c r="P880" s="333"/>
      <c r="Q880" s="333"/>
      <c r="R880" s="333"/>
      <c r="S880" s="333"/>
      <c r="T880" s="333"/>
      <c r="U880" s="333"/>
      <c r="V880" s="333"/>
    </row>
    <row r="881" spans="1:22" ht="13.2">
      <c r="A881" s="332"/>
      <c r="B881" s="333"/>
      <c r="C881" s="334"/>
      <c r="D881" s="398"/>
      <c r="E881" s="398"/>
      <c r="F881" s="399"/>
      <c r="G881" s="332"/>
      <c r="H881" s="370"/>
      <c r="I881" s="332"/>
      <c r="J881" s="332"/>
      <c r="K881" s="332"/>
      <c r="L881" s="333"/>
      <c r="M881" s="333"/>
      <c r="N881" s="333"/>
      <c r="O881" s="333"/>
      <c r="P881" s="333"/>
      <c r="Q881" s="333"/>
      <c r="R881" s="333"/>
      <c r="S881" s="333"/>
      <c r="T881" s="333"/>
      <c r="U881" s="333"/>
      <c r="V881" s="333"/>
    </row>
    <row r="882" spans="1:22" ht="13.2">
      <c r="A882" s="332"/>
      <c r="B882" s="333"/>
      <c r="C882" s="334"/>
      <c r="D882" s="398"/>
      <c r="E882" s="398"/>
      <c r="F882" s="399"/>
      <c r="G882" s="332"/>
      <c r="H882" s="370"/>
      <c r="I882" s="332"/>
      <c r="J882" s="332"/>
      <c r="K882" s="332"/>
      <c r="L882" s="333"/>
      <c r="M882" s="333"/>
      <c r="N882" s="333"/>
      <c r="O882" s="333"/>
      <c r="P882" s="333"/>
      <c r="Q882" s="333"/>
      <c r="R882" s="333"/>
      <c r="S882" s="333"/>
      <c r="T882" s="333"/>
      <c r="U882" s="333"/>
      <c r="V882" s="333"/>
    </row>
    <row r="883" spans="1:22" ht="13.2">
      <c r="A883" s="332"/>
      <c r="B883" s="333"/>
      <c r="C883" s="334"/>
      <c r="D883" s="398"/>
      <c r="E883" s="398"/>
      <c r="F883" s="399"/>
      <c r="G883" s="332"/>
      <c r="H883" s="370"/>
      <c r="I883" s="332"/>
      <c r="J883" s="332"/>
      <c r="K883" s="332"/>
      <c r="L883" s="333"/>
      <c r="M883" s="333"/>
      <c r="N883" s="333"/>
      <c r="O883" s="333"/>
      <c r="P883" s="333"/>
      <c r="Q883" s="333"/>
      <c r="R883" s="333"/>
      <c r="S883" s="333"/>
      <c r="T883" s="333"/>
      <c r="U883" s="333"/>
      <c r="V883" s="333"/>
    </row>
    <row r="884" spans="1:22" ht="13.2">
      <c r="A884" s="332"/>
      <c r="B884" s="333"/>
      <c r="C884" s="334"/>
      <c r="D884" s="398"/>
      <c r="E884" s="398"/>
      <c r="F884" s="399"/>
      <c r="G884" s="332"/>
      <c r="H884" s="370"/>
      <c r="I884" s="332"/>
      <c r="J884" s="332"/>
      <c r="K884" s="332"/>
      <c r="L884" s="333"/>
      <c r="M884" s="333"/>
      <c r="N884" s="333"/>
      <c r="O884" s="333"/>
      <c r="P884" s="333"/>
      <c r="Q884" s="333"/>
      <c r="R884" s="333"/>
      <c r="S884" s="333"/>
      <c r="T884" s="333"/>
      <c r="U884" s="333"/>
      <c r="V884" s="333"/>
    </row>
    <row r="885" spans="1:22" ht="13.2">
      <c r="A885" s="332"/>
      <c r="B885" s="333"/>
      <c r="C885" s="334"/>
      <c r="D885" s="398"/>
      <c r="E885" s="398"/>
      <c r="F885" s="399"/>
      <c r="G885" s="332"/>
      <c r="H885" s="370"/>
      <c r="I885" s="332"/>
      <c r="J885" s="332"/>
      <c r="K885" s="332"/>
      <c r="L885" s="333"/>
      <c r="M885" s="333"/>
      <c r="N885" s="333"/>
      <c r="O885" s="333"/>
      <c r="P885" s="333"/>
      <c r="Q885" s="333"/>
      <c r="R885" s="333"/>
      <c r="S885" s="333"/>
      <c r="T885" s="333"/>
      <c r="U885" s="333"/>
      <c r="V885" s="333"/>
    </row>
    <row r="886" spans="1:22" ht="13.2">
      <c r="A886" s="332"/>
      <c r="B886" s="333"/>
      <c r="C886" s="334"/>
      <c r="D886" s="398"/>
      <c r="E886" s="398"/>
      <c r="F886" s="399"/>
      <c r="G886" s="332"/>
      <c r="H886" s="370"/>
      <c r="I886" s="332"/>
      <c r="J886" s="332"/>
      <c r="K886" s="332"/>
      <c r="L886" s="333"/>
      <c r="M886" s="333"/>
      <c r="N886" s="333"/>
      <c r="O886" s="333"/>
      <c r="P886" s="333"/>
      <c r="Q886" s="333"/>
      <c r="R886" s="333"/>
      <c r="S886" s="333"/>
      <c r="T886" s="333"/>
      <c r="U886" s="333"/>
      <c r="V886" s="333"/>
    </row>
    <row r="887" spans="1:22" ht="13.2">
      <c r="A887" s="332"/>
      <c r="B887" s="333"/>
      <c r="C887" s="334"/>
      <c r="D887" s="398"/>
      <c r="E887" s="398"/>
      <c r="F887" s="399"/>
      <c r="G887" s="332"/>
      <c r="H887" s="370"/>
      <c r="I887" s="332"/>
      <c r="J887" s="332"/>
      <c r="K887" s="332"/>
      <c r="L887" s="333"/>
      <c r="M887" s="333"/>
      <c r="N887" s="333"/>
      <c r="O887" s="333"/>
      <c r="P887" s="333"/>
      <c r="Q887" s="333"/>
      <c r="R887" s="333"/>
      <c r="S887" s="333"/>
      <c r="T887" s="333"/>
      <c r="U887" s="333"/>
      <c r="V887" s="333"/>
    </row>
    <row r="888" spans="1:22" ht="13.2">
      <c r="A888" s="332"/>
      <c r="B888" s="333"/>
      <c r="C888" s="334"/>
      <c r="D888" s="398"/>
      <c r="E888" s="398"/>
      <c r="F888" s="399"/>
      <c r="G888" s="332"/>
      <c r="H888" s="370"/>
      <c r="I888" s="332"/>
      <c r="J888" s="332"/>
      <c r="K888" s="332"/>
      <c r="L888" s="333"/>
      <c r="M888" s="333"/>
      <c r="N888" s="333"/>
      <c r="O888" s="333"/>
      <c r="P888" s="333"/>
      <c r="Q888" s="333"/>
      <c r="R888" s="333"/>
      <c r="S888" s="333"/>
      <c r="T888" s="333"/>
      <c r="U888" s="333"/>
      <c r="V888" s="333"/>
    </row>
    <row r="889" spans="1:22" ht="13.2">
      <c r="A889" s="332"/>
      <c r="B889" s="333"/>
      <c r="C889" s="334"/>
      <c r="D889" s="398"/>
      <c r="E889" s="398"/>
      <c r="F889" s="399"/>
      <c r="G889" s="332"/>
      <c r="H889" s="370"/>
      <c r="I889" s="332"/>
      <c r="J889" s="332"/>
      <c r="K889" s="332"/>
      <c r="L889" s="333"/>
      <c r="M889" s="333"/>
      <c r="N889" s="333"/>
      <c r="O889" s="333"/>
      <c r="P889" s="333"/>
      <c r="Q889" s="333"/>
      <c r="R889" s="333"/>
      <c r="S889" s="333"/>
      <c r="T889" s="333"/>
      <c r="U889" s="333"/>
      <c r="V889" s="333"/>
    </row>
    <row r="890" spans="1:22" ht="13.2">
      <c r="A890" s="332"/>
      <c r="B890" s="333"/>
      <c r="C890" s="334"/>
      <c r="D890" s="398"/>
      <c r="E890" s="398"/>
      <c r="F890" s="399"/>
      <c r="G890" s="332"/>
      <c r="H890" s="370"/>
      <c r="I890" s="332"/>
      <c r="J890" s="332"/>
      <c r="K890" s="332"/>
      <c r="L890" s="333"/>
      <c r="M890" s="333"/>
      <c r="N890" s="333"/>
      <c r="O890" s="333"/>
      <c r="P890" s="333"/>
      <c r="Q890" s="333"/>
      <c r="R890" s="333"/>
      <c r="S890" s="333"/>
      <c r="T890" s="333"/>
      <c r="U890" s="333"/>
      <c r="V890" s="333"/>
    </row>
    <row r="891" spans="1:22" ht="13.2">
      <c r="A891" s="332"/>
      <c r="B891" s="333"/>
      <c r="C891" s="334"/>
      <c r="D891" s="398"/>
      <c r="E891" s="398"/>
      <c r="F891" s="399"/>
      <c r="G891" s="332"/>
      <c r="H891" s="370"/>
      <c r="I891" s="332"/>
      <c r="J891" s="332"/>
      <c r="K891" s="332"/>
      <c r="L891" s="333"/>
      <c r="M891" s="333"/>
      <c r="N891" s="333"/>
      <c r="O891" s="333"/>
      <c r="P891" s="333"/>
      <c r="Q891" s="333"/>
      <c r="R891" s="333"/>
      <c r="S891" s="333"/>
      <c r="T891" s="333"/>
      <c r="U891" s="333"/>
      <c r="V891" s="333"/>
    </row>
    <row r="892" spans="1:22" ht="13.2">
      <c r="A892" s="332"/>
      <c r="B892" s="333"/>
      <c r="C892" s="334"/>
      <c r="D892" s="398"/>
      <c r="E892" s="398"/>
      <c r="F892" s="399"/>
      <c r="G892" s="332"/>
      <c r="H892" s="370"/>
      <c r="I892" s="332"/>
      <c r="J892" s="332"/>
      <c r="K892" s="332"/>
      <c r="L892" s="333"/>
      <c r="M892" s="333"/>
      <c r="N892" s="333"/>
      <c r="O892" s="333"/>
      <c r="P892" s="333"/>
      <c r="Q892" s="333"/>
      <c r="R892" s="333"/>
      <c r="S892" s="333"/>
      <c r="T892" s="333"/>
      <c r="U892" s="333"/>
      <c r="V892" s="333"/>
    </row>
    <row r="893" spans="1:22" ht="13.2">
      <c r="A893" s="332"/>
      <c r="B893" s="333"/>
      <c r="C893" s="334"/>
      <c r="D893" s="398"/>
      <c r="E893" s="398"/>
      <c r="F893" s="399"/>
      <c r="G893" s="332"/>
      <c r="H893" s="370"/>
      <c r="I893" s="332"/>
      <c r="J893" s="332"/>
      <c r="K893" s="332"/>
      <c r="L893" s="333"/>
      <c r="M893" s="333"/>
      <c r="N893" s="333"/>
      <c r="O893" s="333"/>
      <c r="P893" s="333"/>
      <c r="Q893" s="333"/>
      <c r="R893" s="333"/>
      <c r="S893" s="333"/>
      <c r="T893" s="333"/>
      <c r="U893" s="333"/>
      <c r="V893" s="333"/>
    </row>
    <row r="894" spans="1:22" ht="13.2">
      <c r="A894" s="332"/>
      <c r="B894" s="333"/>
      <c r="C894" s="334"/>
      <c r="D894" s="398"/>
      <c r="E894" s="398"/>
      <c r="F894" s="399"/>
      <c r="G894" s="332"/>
      <c r="H894" s="370"/>
      <c r="I894" s="332"/>
      <c r="J894" s="332"/>
      <c r="K894" s="332"/>
      <c r="L894" s="333"/>
      <c r="M894" s="333"/>
      <c r="N894" s="333"/>
      <c r="O894" s="333"/>
      <c r="P894" s="333"/>
      <c r="Q894" s="333"/>
      <c r="R894" s="333"/>
      <c r="S894" s="333"/>
      <c r="T894" s="333"/>
      <c r="U894" s="333"/>
      <c r="V894" s="333"/>
    </row>
    <row r="895" spans="1:22" ht="13.2">
      <c r="A895" s="332"/>
      <c r="B895" s="333"/>
      <c r="C895" s="334"/>
      <c r="D895" s="398"/>
      <c r="E895" s="398"/>
      <c r="F895" s="399"/>
      <c r="G895" s="332"/>
      <c r="H895" s="370"/>
      <c r="I895" s="332"/>
      <c r="J895" s="332"/>
      <c r="K895" s="332"/>
      <c r="L895" s="333"/>
      <c r="M895" s="333"/>
      <c r="N895" s="333"/>
      <c r="O895" s="333"/>
      <c r="P895" s="333"/>
      <c r="Q895" s="333"/>
      <c r="R895" s="333"/>
      <c r="S895" s="333"/>
      <c r="T895" s="333"/>
      <c r="U895" s="333"/>
      <c r="V895" s="333"/>
    </row>
    <row r="896" spans="1:22" ht="13.2">
      <c r="A896" s="332"/>
      <c r="B896" s="333"/>
      <c r="C896" s="334"/>
      <c r="D896" s="398"/>
      <c r="E896" s="398"/>
      <c r="F896" s="399"/>
      <c r="G896" s="332"/>
      <c r="H896" s="370"/>
      <c r="I896" s="332"/>
      <c r="J896" s="332"/>
      <c r="K896" s="332"/>
      <c r="L896" s="333"/>
      <c r="M896" s="333"/>
      <c r="N896" s="333"/>
      <c r="O896" s="333"/>
      <c r="P896" s="333"/>
      <c r="Q896" s="333"/>
      <c r="R896" s="333"/>
      <c r="S896" s="333"/>
      <c r="T896" s="333"/>
      <c r="U896" s="333"/>
      <c r="V896" s="333"/>
    </row>
    <row r="897" spans="1:22" ht="13.2">
      <c r="A897" s="332"/>
      <c r="B897" s="333"/>
      <c r="C897" s="334"/>
      <c r="D897" s="398"/>
      <c r="E897" s="398"/>
      <c r="F897" s="399"/>
      <c r="G897" s="332"/>
      <c r="H897" s="370"/>
      <c r="I897" s="332"/>
      <c r="J897" s="332"/>
      <c r="K897" s="332"/>
      <c r="L897" s="333"/>
      <c r="M897" s="333"/>
      <c r="N897" s="333"/>
      <c r="O897" s="333"/>
      <c r="P897" s="333"/>
      <c r="Q897" s="333"/>
      <c r="R897" s="333"/>
      <c r="S897" s="333"/>
      <c r="T897" s="333"/>
      <c r="U897" s="333"/>
      <c r="V897" s="333"/>
    </row>
    <row r="898" spans="1:22" ht="13.2">
      <c r="A898" s="332"/>
      <c r="B898" s="333"/>
      <c r="C898" s="334"/>
      <c r="D898" s="398"/>
      <c r="E898" s="398"/>
      <c r="F898" s="399"/>
      <c r="G898" s="332"/>
      <c r="H898" s="370"/>
      <c r="I898" s="332"/>
      <c r="J898" s="332"/>
      <c r="K898" s="332"/>
      <c r="L898" s="333"/>
      <c r="M898" s="333"/>
      <c r="N898" s="333"/>
      <c r="O898" s="333"/>
      <c r="P898" s="333"/>
      <c r="Q898" s="333"/>
      <c r="R898" s="333"/>
      <c r="S898" s="333"/>
      <c r="T898" s="333"/>
      <c r="U898" s="333"/>
      <c r="V898" s="333"/>
    </row>
    <row r="899" spans="1:22" ht="13.2">
      <c r="A899" s="332"/>
      <c r="B899" s="333"/>
      <c r="C899" s="334"/>
      <c r="D899" s="398"/>
      <c r="E899" s="398"/>
      <c r="F899" s="399"/>
      <c r="G899" s="332"/>
      <c r="H899" s="370"/>
      <c r="I899" s="332"/>
      <c r="J899" s="332"/>
      <c r="K899" s="332"/>
      <c r="L899" s="333"/>
      <c r="M899" s="333"/>
      <c r="N899" s="333"/>
      <c r="O899" s="333"/>
      <c r="P899" s="333"/>
      <c r="Q899" s="333"/>
      <c r="R899" s="333"/>
      <c r="S899" s="333"/>
      <c r="T899" s="333"/>
      <c r="U899" s="333"/>
      <c r="V899" s="333"/>
    </row>
    <row r="900" spans="1:22" ht="13.2">
      <c r="A900" s="332"/>
      <c r="B900" s="333"/>
      <c r="C900" s="334"/>
      <c r="D900" s="398"/>
      <c r="E900" s="398"/>
      <c r="F900" s="399"/>
      <c r="G900" s="332"/>
      <c r="H900" s="370"/>
      <c r="I900" s="332"/>
      <c r="J900" s="332"/>
      <c r="K900" s="332"/>
      <c r="L900" s="333"/>
      <c r="M900" s="333"/>
      <c r="N900" s="333"/>
      <c r="O900" s="333"/>
      <c r="P900" s="333"/>
      <c r="Q900" s="333"/>
      <c r="R900" s="333"/>
      <c r="S900" s="333"/>
      <c r="T900" s="333"/>
      <c r="U900" s="333"/>
      <c r="V900" s="333"/>
    </row>
    <row r="901" spans="1:22" ht="13.2">
      <c r="A901" s="332"/>
      <c r="B901" s="333"/>
      <c r="C901" s="334"/>
      <c r="D901" s="398"/>
      <c r="E901" s="398"/>
      <c r="F901" s="399"/>
      <c r="G901" s="332"/>
      <c r="H901" s="370"/>
      <c r="I901" s="332"/>
      <c r="J901" s="332"/>
      <c r="K901" s="332"/>
      <c r="L901" s="333"/>
      <c r="M901" s="333"/>
      <c r="N901" s="333"/>
      <c r="O901" s="333"/>
      <c r="P901" s="333"/>
      <c r="Q901" s="333"/>
      <c r="R901" s="333"/>
      <c r="S901" s="333"/>
      <c r="T901" s="333"/>
      <c r="U901" s="333"/>
      <c r="V901" s="333"/>
    </row>
    <row r="902" spans="1:22" ht="13.2">
      <c r="A902" s="332"/>
      <c r="B902" s="333"/>
      <c r="C902" s="334"/>
      <c r="D902" s="398"/>
      <c r="E902" s="398"/>
      <c r="F902" s="399"/>
      <c r="G902" s="332"/>
      <c r="H902" s="370"/>
      <c r="I902" s="332"/>
      <c r="J902" s="332"/>
      <c r="K902" s="332"/>
      <c r="L902" s="333"/>
      <c r="M902" s="333"/>
      <c r="N902" s="333"/>
      <c r="O902" s="333"/>
      <c r="P902" s="333"/>
      <c r="Q902" s="333"/>
      <c r="R902" s="333"/>
      <c r="S902" s="333"/>
      <c r="T902" s="333"/>
      <c r="U902" s="333"/>
      <c r="V902" s="333"/>
    </row>
    <row r="903" spans="1:22" ht="13.2">
      <c r="A903" s="332"/>
      <c r="B903" s="333"/>
      <c r="C903" s="334"/>
      <c r="D903" s="398"/>
      <c r="E903" s="398"/>
      <c r="F903" s="399"/>
      <c r="G903" s="332"/>
      <c r="H903" s="370"/>
      <c r="I903" s="332"/>
      <c r="J903" s="332"/>
      <c r="K903" s="332"/>
      <c r="L903" s="333"/>
      <c r="M903" s="333"/>
      <c r="N903" s="333"/>
      <c r="O903" s="333"/>
      <c r="P903" s="333"/>
      <c r="Q903" s="333"/>
      <c r="R903" s="333"/>
      <c r="S903" s="333"/>
      <c r="T903" s="333"/>
      <c r="U903" s="333"/>
      <c r="V903" s="333"/>
    </row>
    <row r="904" spans="1:22" ht="13.2">
      <c r="A904" s="332"/>
      <c r="B904" s="333"/>
      <c r="C904" s="334"/>
      <c r="D904" s="398"/>
      <c r="E904" s="398"/>
      <c r="F904" s="399"/>
      <c r="G904" s="332"/>
      <c r="H904" s="370"/>
      <c r="I904" s="332"/>
      <c r="J904" s="332"/>
      <c r="K904" s="332"/>
      <c r="L904" s="333"/>
      <c r="M904" s="333"/>
      <c r="N904" s="333"/>
      <c r="O904" s="333"/>
      <c r="P904" s="333"/>
      <c r="Q904" s="333"/>
      <c r="R904" s="333"/>
      <c r="S904" s="333"/>
      <c r="T904" s="333"/>
      <c r="U904" s="333"/>
      <c r="V904" s="333"/>
    </row>
    <row r="905" spans="1:22" ht="13.2">
      <c r="A905" s="332"/>
      <c r="B905" s="333"/>
      <c r="C905" s="334"/>
      <c r="D905" s="398"/>
      <c r="E905" s="398"/>
      <c r="F905" s="399"/>
      <c r="G905" s="332"/>
      <c r="H905" s="370"/>
      <c r="I905" s="332"/>
      <c r="J905" s="332"/>
      <c r="K905" s="332"/>
      <c r="L905" s="333"/>
      <c r="M905" s="333"/>
      <c r="N905" s="333"/>
      <c r="O905" s="333"/>
      <c r="P905" s="333"/>
      <c r="Q905" s="333"/>
      <c r="R905" s="333"/>
      <c r="S905" s="333"/>
      <c r="T905" s="333"/>
      <c r="U905" s="333"/>
      <c r="V905" s="333"/>
    </row>
    <row r="906" spans="1:22" ht="13.2">
      <c r="A906" s="332"/>
      <c r="B906" s="333"/>
      <c r="C906" s="334"/>
      <c r="D906" s="398"/>
      <c r="E906" s="398"/>
      <c r="F906" s="399"/>
      <c r="G906" s="332"/>
      <c r="H906" s="370"/>
      <c r="I906" s="332"/>
      <c r="J906" s="332"/>
      <c r="K906" s="332"/>
      <c r="L906" s="333"/>
      <c r="M906" s="333"/>
      <c r="N906" s="333"/>
      <c r="O906" s="333"/>
      <c r="P906" s="333"/>
      <c r="Q906" s="333"/>
      <c r="R906" s="333"/>
      <c r="S906" s="333"/>
      <c r="T906" s="333"/>
      <c r="U906" s="333"/>
      <c r="V906" s="333"/>
    </row>
    <row r="907" spans="1:22" ht="13.2">
      <c r="A907" s="332"/>
      <c r="B907" s="333"/>
      <c r="C907" s="334"/>
      <c r="D907" s="398"/>
      <c r="E907" s="398"/>
      <c r="F907" s="399"/>
      <c r="G907" s="332"/>
      <c r="H907" s="370"/>
      <c r="I907" s="332"/>
      <c r="J907" s="332"/>
      <c r="K907" s="332"/>
      <c r="L907" s="333"/>
      <c r="M907" s="333"/>
      <c r="N907" s="333"/>
      <c r="O907" s="333"/>
      <c r="P907" s="333"/>
      <c r="Q907" s="333"/>
      <c r="R907" s="333"/>
      <c r="S907" s="333"/>
      <c r="T907" s="333"/>
      <c r="U907" s="333"/>
      <c r="V907" s="333"/>
    </row>
    <row r="908" spans="1:22" ht="13.2">
      <c r="A908" s="332"/>
      <c r="B908" s="333"/>
      <c r="C908" s="334"/>
      <c r="D908" s="398"/>
      <c r="E908" s="398"/>
      <c r="F908" s="399"/>
      <c r="G908" s="332"/>
      <c r="H908" s="370"/>
      <c r="I908" s="332"/>
      <c r="J908" s="332"/>
      <c r="K908" s="332"/>
      <c r="L908" s="333"/>
      <c r="M908" s="333"/>
      <c r="N908" s="333"/>
      <c r="O908" s="333"/>
      <c r="P908" s="333"/>
      <c r="Q908" s="333"/>
      <c r="R908" s="333"/>
      <c r="S908" s="333"/>
      <c r="T908" s="333"/>
      <c r="U908" s="333"/>
      <c r="V908" s="333"/>
    </row>
    <row r="909" spans="1:22" ht="13.2">
      <c r="A909" s="332"/>
      <c r="B909" s="333"/>
      <c r="C909" s="334"/>
      <c r="D909" s="398"/>
      <c r="E909" s="398"/>
      <c r="F909" s="399"/>
      <c r="G909" s="332"/>
      <c r="H909" s="370"/>
      <c r="I909" s="332"/>
      <c r="J909" s="332"/>
      <c r="K909" s="332"/>
      <c r="L909" s="333"/>
      <c r="M909" s="333"/>
      <c r="N909" s="333"/>
      <c r="O909" s="333"/>
      <c r="P909" s="333"/>
      <c r="Q909" s="333"/>
      <c r="R909" s="333"/>
      <c r="S909" s="333"/>
      <c r="T909" s="333"/>
      <c r="U909" s="333"/>
      <c r="V909" s="333"/>
    </row>
    <row r="910" spans="1:22" ht="13.2">
      <c r="A910" s="332"/>
      <c r="B910" s="333"/>
      <c r="C910" s="334"/>
      <c r="D910" s="398"/>
      <c r="E910" s="398"/>
      <c r="F910" s="399"/>
      <c r="G910" s="332"/>
      <c r="H910" s="370"/>
      <c r="I910" s="332"/>
      <c r="J910" s="332"/>
      <c r="K910" s="332"/>
      <c r="L910" s="333"/>
      <c r="M910" s="333"/>
      <c r="N910" s="333"/>
      <c r="O910" s="333"/>
      <c r="P910" s="333"/>
      <c r="Q910" s="333"/>
      <c r="R910" s="333"/>
      <c r="S910" s="333"/>
      <c r="T910" s="333"/>
      <c r="U910" s="333"/>
      <c r="V910" s="333"/>
    </row>
    <row r="911" spans="1:22" ht="13.2">
      <c r="A911" s="332"/>
      <c r="B911" s="333"/>
      <c r="C911" s="334"/>
      <c r="D911" s="398"/>
      <c r="E911" s="398"/>
      <c r="F911" s="399"/>
      <c r="G911" s="332"/>
      <c r="H911" s="370"/>
      <c r="I911" s="332"/>
      <c r="J911" s="332"/>
      <c r="K911" s="332"/>
      <c r="L911" s="333"/>
      <c r="M911" s="333"/>
      <c r="N911" s="333"/>
      <c r="O911" s="333"/>
      <c r="P911" s="333"/>
      <c r="Q911" s="333"/>
      <c r="R911" s="333"/>
      <c r="S911" s="333"/>
      <c r="T911" s="333"/>
      <c r="U911" s="333"/>
      <c r="V911" s="333"/>
    </row>
    <row r="912" spans="1:22" ht="13.2">
      <c r="A912" s="332"/>
      <c r="B912" s="333"/>
      <c r="C912" s="334"/>
      <c r="D912" s="398"/>
      <c r="E912" s="398"/>
      <c r="F912" s="399"/>
      <c r="G912" s="332"/>
      <c r="H912" s="370"/>
      <c r="I912" s="332"/>
      <c r="J912" s="332"/>
      <c r="K912" s="332"/>
      <c r="L912" s="333"/>
      <c r="M912" s="333"/>
      <c r="N912" s="333"/>
      <c r="O912" s="333"/>
      <c r="P912" s="333"/>
      <c r="Q912" s="333"/>
      <c r="R912" s="333"/>
      <c r="S912" s="333"/>
      <c r="T912" s="333"/>
      <c r="U912" s="333"/>
      <c r="V912" s="333"/>
    </row>
    <row r="913" spans="1:22" ht="13.2">
      <c r="A913" s="332"/>
      <c r="B913" s="333"/>
      <c r="C913" s="334"/>
      <c r="D913" s="398"/>
      <c r="E913" s="398"/>
      <c r="F913" s="399"/>
      <c r="G913" s="332"/>
      <c r="H913" s="370"/>
      <c r="I913" s="332"/>
      <c r="J913" s="332"/>
      <c r="K913" s="332"/>
      <c r="L913" s="333"/>
      <c r="M913" s="333"/>
      <c r="N913" s="333"/>
      <c r="O913" s="333"/>
      <c r="P913" s="333"/>
      <c r="Q913" s="333"/>
      <c r="R913" s="333"/>
      <c r="S913" s="333"/>
      <c r="T913" s="333"/>
      <c r="U913" s="333"/>
      <c r="V913" s="333"/>
    </row>
    <row r="914" spans="1:22" ht="13.2">
      <c r="A914" s="332"/>
      <c r="B914" s="333"/>
      <c r="C914" s="334"/>
      <c r="D914" s="398"/>
      <c r="E914" s="398"/>
      <c r="F914" s="399"/>
      <c r="G914" s="332"/>
      <c r="H914" s="370"/>
      <c r="I914" s="332"/>
      <c r="J914" s="332"/>
      <c r="K914" s="332"/>
      <c r="L914" s="333"/>
      <c r="M914" s="333"/>
      <c r="N914" s="333"/>
      <c r="O914" s="333"/>
      <c r="P914" s="333"/>
      <c r="Q914" s="333"/>
      <c r="R914" s="333"/>
      <c r="S914" s="333"/>
      <c r="T914" s="333"/>
      <c r="U914" s="333"/>
      <c r="V914" s="333"/>
    </row>
    <row r="915" spans="1:22" ht="13.2">
      <c r="A915" s="332"/>
      <c r="B915" s="333"/>
      <c r="C915" s="334"/>
      <c r="D915" s="398"/>
      <c r="E915" s="398"/>
      <c r="F915" s="399"/>
      <c r="G915" s="332"/>
      <c r="H915" s="370"/>
      <c r="I915" s="332"/>
      <c r="J915" s="332"/>
      <c r="K915" s="332"/>
      <c r="L915" s="333"/>
      <c r="M915" s="333"/>
      <c r="N915" s="333"/>
      <c r="O915" s="333"/>
      <c r="P915" s="333"/>
      <c r="Q915" s="333"/>
      <c r="R915" s="333"/>
      <c r="S915" s="333"/>
      <c r="T915" s="333"/>
      <c r="U915" s="333"/>
      <c r="V915" s="333"/>
    </row>
    <row r="916" spans="1:22" ht="13.2">
      <c r="A916" s="332"/>
      <c r="B916" s="333"/>
      <c r="C916" s="334"/>
      <c r="D916" s="398"/>
      <c r="E916" s="398"/>
      <c r="F916" s="399"/>
      <c r="G916" s="332"/>
      <c r="H916" s="370"/>
      <c r="I916" s="332"/>
      <c r="J916" s="332"/>
      <c r="K916" s="332"/>
      <c r="L916" s="333"/>
      <c r="M916" s="333"/>
      <c r="N916" s="333"/>
      <c r="O916" s="333"/>
      <c r="P916" s="333"/>
      <c r="Q916" s="333"/>
      <c r="R916" s="333"/>
      <c r="S916" s="333"/>
      <c r="T916" s="333"/>
      <c r="U916" s="333"/>
      <c r="V916" s="333"/>
    </row>
    <row r="917" spans="1:22" ht="13.2">
      <c r="A917" s="332"/>
      <c r="B917" s="333"/>
      <c r="C917" s="334"/>
      <c r="D917" s="398"/>
      <c r="E917" s="398"/>
      <c r="F917" s="399"/>
      <c r="G917" s="332"/>
      <c r="H917" s="370"/>
      <c r="I917" s="332"/>
      <c r="J917" s="332"/>
      <c r="K917" s="332"/>
      <c r="L917" s="333"/>
      <c r="M917" s="333"/>
      <c r="N917" s="333"/>
      <c r="O917" s="333"/>
      <c r="P917" s="333"/>
      <c r="Q917" s="333"/>
      <c r="R917" s="333"/>
      <c r="S917" s="333"/>
      <c r="T917" s="333"/>
      <c r="U917" s="333"/>
      <c r="V917" s="333"/>
    </row>
    <row r="918" spans="1:22" ht="13.2">
      <c r="A918" s="332"/>
      <c r="B918" s="333"/>
      <c r="C918" s="334"/>
      <c r="D918" s="398"/>
      <c r="E918" s="398"/>
      <c r="F918" s="399"/>
      <c r="G918" s="332"/>
      <c r="H918" s="370"/>
      <c r="I918" s="332"/>
      <c r="J918" s="332"/>
      <c r="K918" s="332"/>
      <c r="L918" s="333"/>
      <c r="M918" s="333"/>
      <c r="N918" s="333"/>
      <c r="O918" s="333"/>
      <c r="P918" s="333"/>
      <c r="Q918" s="333"/>
      <c r="R918" s="333"/>
      <c r="S918" s="333"/>
      <c r="T918" s="333"/>
      <c r="U918" s="333"/>
      <c r="V918" s="333"/>
    </row>
    <row r="919" spans="1:22" ht="13.2">
      <c r="A919" s="332"/>
      <c r="B919" s="333"/>
      <c r="C919" s="334"/>
      <c r="D919" s="398"/>
      <c r="E919" s="398"/>
      <c r="F919" s="399"/>
      <c r="G919" s="332"/>
      <c r="H919" s="370"/>
      <c r="I919" s="332"/>
      <c r="J919" s="332"/>
      <c r="K919" s="332"/>
      <c r="L919" s="333"/>
      <c r="M919" s="333"/>
      <c r="N919" s="333"/>
      <c r="O919" s="333"/>
      <c r="P919" s="333"/>
      <c r="Q919" s="333"/>
      <c r="R919" s="333"/>
      <c r="S919" s="333"/>
      <c r="T919" s="333"/>
      <c r="U919" s="333"/>
      <c r="V919" s="333"/>
    </row>
    <row r="920" spans="1:22" ht="13.2">
      <c r="A920" s="332"/>
      <c r="B920" s="333"/>
      <c r="C920" s="334"/>
      <c r="D920" s="398"/>
      <c r="E920" s="398"/>
      <c r="F920" s="399"/>
      <c r="G920" s="332"/>
      <c r="H920" s="370"/>
      <c r="I920" s="332"/>
      <c r="J920" s="332"/>
      <c r="K920" s="332"/>
      <c r="L920" s="333"/>
      <c r="M920" s="333"/>
      <c r="N920" s="333"/>
      <c r="O920" s="333"/>
      <c r="P920" s="333"/>
      <c r="Q920" s="333"/>
      <c r="R920" s="333"/>
      <c r="S920" s="333"/>
      <c r="T920" s="333"/>
      <c r="U920" s="333"/>
      <c r="V920" s="333"/>
    </row>
    <row r="921" spans="1:22" ht="13.2">
      <c r="A921" s="332"/>
      <c r="B921" s="333"/>
      <c r="C921" s="334"/>
      <c r="D921" s="398"/>
      <c r="E921" s="398"/>
      <c r="F921" s="399"/>
      <c r="G921" s="332"/>
      <c r="H921" s="370"/>
      <c r="I921" s="332"/>
      <c r="J921" s="332"/>
      <c r="K921" s="332"/>
      <c r="L921" s="333"/>
      <c r="M921" s="333"/>
      <c r="N921" s="333"/>
      <c r="O921" s="333"/>
      <c r="P921" s="333"/>
      <c r="Q921" s="333"/>
      <c r="R921" s="333"/>
      <c r="S921" s="333"/>
      <c r="T921" s="333"/>
      <c r="U921" s="333"/>
      <c r="V921" s="333"/>
    </row>
    <row r="922" spans="1:22" ht="13.2">
      <c r="A922" s="332"/>
      <c r="B922" s="333"/>
      <c r="C922" s="334"/>
      <c r="D922" s="398"/>
      <c r="E922" s="398"/>
      <c r="F922" s="399"/>
      <c r="G922" s="332"/>
      <c r="H922" s="370"/>
      <c r="I922" s="332"/>
      <c r="J922" s="332"/>
      <c r="K922" s="332"/>
      <c r="L922" s="333"/>
      <c r="M922" s="333"/>
      <c r="N922" s="333"/>
      <c r="O922" s="333"/>
      <c r="P922" s="333"/>
      <c r="Q922" s="333"/>
      <c r="R922" s="333"/>
      <c r="S922" s="333"/>
      <c r="T922" s="333"/>
      <c r="U922" s="333"/>
      <c r="V922" s="333"/>
    </row>
    <row r="923" spans="1:22" ht="13.2">
      <c r="A923" s="332"/>
      <c r="B923" s="333"/>
      <c r="C923" s="334"/>
      <c r="D923" s="398"/>
      <c r="E923" s="398"/>
      <c r="F923" s="399"/>
      <c r="G923" s="332"/>
      <c r="H923" s="370"/>
      <c r="I923" s="332"/>
      <c r="J923" s="332"/>
      <c r="K923" s="332"/>
      <c r="L923" s="333"/>
      <c r="M923" s="333"/>
      <c r="N923" s="333"/>
      <c r="O923" s="333"/>
      <c r="P923" s="333"/>
      <c r="Q923" s="333"/>
      <c r="R923" s="333"/>
      <c r="S923" s="333"/>
      <c r="T923" s="333"/>
      <c r="U923" s="333"/>
      <c r="V923" s="333"/>
    </row>
    <row r="924" spans="1:22" ht="13.2">
      <c r="A924" s="332"/>
      <c r="B924" s="333"/>
      <c r="C924" s="334"/>
      <c r="D924" s="398"/>
      <c r="E924" s="398"/>
      <c r="F924" s="399"/>
      <c r="G924" s="332"/>
      <c r="H924" s="370"/>
      <c r="I924" s="332"/>
      <c r="J924" s="332"/>
      <c r="K924" s="332"/>
      <c r="L924" s="333"/>
      <c r="M924" s="333"/>
      <c r="N924" s="333"/>
      <c r="O924" s="333"/>
      <c r="P924" s="333"/>
      <c r="Q924" s="333"/>
      <c r="R924" s="333"/>
      <c r="S924" s="333"/>
      <c r="T924" s="333"/>
      <c r="U924" s="333"/>
      <c r="V924" s="333"/>
    </row>
    <row r="925" spans="1:22" ht="13.2">
      <c r="A925" s="332"/>
      <c r="B925" s="333"/>
      <c r="C925" s="334"/>
      <c r="D925" s="398"/>
      <c r="E925" s="398"/>
      <c r="F925" s="399"/>
      <c r="G925" s="332"/>
      <c r="H925" s="370"/>
      <c r="I925" s="332"/>
      <c r="J925" s="332"/>
      <c r="K925" s="332"/>
      <c r="L925" s="333"/>
      <c r="M925" s="333"/>
      <c r="N925" s="333"/>
      <c r="O925" s="333"/>
      <c r="P925" s="333"/>
      <c r="Q925" s="333"/>
      <c r="R925" s="333"/>
      <c r="S925" s="333"/>
      <c r="T925" s="333"/>
      <c r="U925" s="333"/>
      <c r="V925" s="333"/>
    </row>
    <row r="926" spans="1:22" ht="13.2">
      <c r="A926" s="332"/>
      <c r="B926" s="333"/>
      <c r="C926" s="334"/>
      <c r="D926" s="398"/>
      <c r="E926" s="398"/>
      <c r="F926" s="399"/>
      <c r="G926" s="332"/>
      <c r="H926" s="370"/>
      <c r="I926" s="332"/>
      <c r="J926" s="332"/>
      <c r="K926" s="332"/>
      <c r="L926" s="333"/>
      <c r="M926" s="333"/>
      <c r="N926" s="333"/>
      <c r="O926" s="333"/>
      <c r="P926" s="333"/>
      <c r="Q926" s="333"/>
      <c r="R926" s="333"/>
      <c r="S926" s="333"/>
      <c r="T926" s="333"/>
      <c r="U926" s="333"/>
      <c r="V926" s="333"/>
    </row>
    <row r="927" spans="1:22" ht="13.2">
      <c r="A927" s="332"/>
      <c r="B927" s="333"/>
      <c r="C927" s="334"/>
      <c r="D927" s="398"/>
      <c r="E927" s="398"/>
      <c r="F927" s="399"/>
      <c r="G927" s="332"/>
      <c r="H927" s="370"/>
      <c r="I927" s="332"/>
      <c r="J927" s="332"/>
      <c r="K927" s="332"/>
      <c r="L927" s="333"/>
      <c r="M927" s="333"/>
      <c r="N927" s="333"/>
      <c r="O927" s="333"/>
      <c r="P927" s="333"/>
      <c r="Q927" s="333"/>
      <c r="R927" s="333"/>
      <c r="S927" s="333"/>
      <c r="T927" s="333"/>
      <c r="U927" s="333"/>
      <c r="V927" s="333"/>
    </row>
    <row r="928" spans="1:22" ht="13.2">
      <c r="A928" s="332"/>
      <c r="B928" s="333"/>
      <c r="C928" s="334"/>
      <c r="D928" s="398"/>
      <c r="E928" s="398"/>
      <c r="F928" s="399"/>
      <c r="G928" s="332"/>
      <c r="H928" s="370"/>
      <c r="I928" s="332"/>
      <c r="J928" s="332"/>
      <c r="K928" s="332"/>
      <c r="L928" s="333"/>
      <c r="M928" s="333"/>
      <c r="N928" s="333"/>
      <c r="O928" s="333"/>
      <c r="P928" s="333"/>
      <c r="Q928" s="333"/>
      <c r="R928" s="333"/>
      <c r="S928" s="333"/>
      <c r="T928" s="333"/>
      <c r="U928" s="333"/>
      <c r="V928" s="333"/>
    </row>
    <row r="929" spans="1:22" ht="13.2">
      <c r="A929" s="332"/>
      <c r="B929" s="333"/>
      <c r="C929" s="334"/>
      <c r="D929" s="398"/>
      <c r="E929" s="398"/>
      <c r="F929" s="399"/>
      <c r="G929" s="332"/>
      <c r="H929" s="370"/>
      <c r="I929" s="332"/>
      <c r="J929" s="332"/>
      <c r="K929" s="332"/>
      <c r="L929" s="333"/>
      <c r="M929" s="333"/>
      <c r="N929" s="333"/>
      <c r="O929" s="333"/>
      <c r="P929" s="333"/>
      <c r="Q929" s="333"/>
      <c r="R929" s="333"/>
      <c r="S929" s="333"/>
      <c r="T929" s="333"/>
      <c r="U929" s="333"/>
      <c r="V929" s="333"/>
    </row>
    <row r="930" spans="1:22" ht="13.2">
      <c r="A930" s="332"/>
      <c r="B930" s="333"/>
      <c r="C930" s="334"/>
      <c r="D930" s="398"/>
      <c r="E930" s="398"/>
      <c r="F930" s="399"/>
      <c r="G930" s="332"/>
      <c r="H930" s="370"/>
      <c r="I930" s="332"/>
      <c r="J930" s="332"/>
      <c r="K930" s="332"/>
      <c r="L930" s="333"/>
      <c r="M930" s="333"/>
      <c r="N930" s="333"/>
      <c r="O930" s="333"/>
      <c r="P930" s="333"/>
      <c r="Q930" s="333"/>
      <c r="R930" s="333"/>
      <c r="S930" s="333"/>
      <c r="T930" s="333"/>
      <c r="U930" s="333"/>
      <c r="V930" s="333"/>
    </row>
    <row r="931" spans="1:22" ht="13.2">
      <c r="A931" s="332"/>
      <c r="B931" s="333"/>
      <c r="C931" s="334"/>
      <c r="D931" s="398"/>
      <c r="E931" s="398"/>
      <c r="F931" s="399"/>
      <c r="G931" s="332"/>
      <c r="H931" s="370"/>
      <c r="I931" s="332"/>
      <c r="J931" s="332"/>
      <c r="K931" s="332"/>
      <c r="L931" s="333"/>
      <c r="M931" s="333"/>
      <c r="N931" s="333"/>
      <c r="O931" s="333"/>
      <c r="P931" s="333"/>
      <c r="Q931" s="333"/>
      <c r="R931" s="333"/>
      <c r="S931" s="333"/>
      <c r="T931" s="333"/>
      <c r="U931" s="333"/>
      <c r="V931" s="333"/>
    </row>
    <row r="932" spans="1:22" ht="13.2">
      <c r="A932" s="332"/>
      <c r="B932" s="333"/>
      <c r="C932" s="334"/>
      <c r="D932" s="398"/>
      <c r="E932" s="398"/>
      <c r="F932" s="399"/>
      <c r="G932" s="332"/>
      <c r="H932" s="370"/>
      <c r="I932" s="332"/>
      <c r="J932" s="332"/>
      <c r="K932" s="332"/>
      <c r="L932" s="333"/>
      <c r="M932" s="333"/>
      <c r="N932" s="333"/>
      <c r="O932" s="333"/>
      <c r="P932" s="333"/>
      <c r="Q932" s="333"/>
      <c r="R932" s="333"/>
      <c r="S932" s="333"/>
      <c r="T932" s="333"/>
      <c r="U932" s="333"/>
      <c r="V932" s="333"/>
    </row>
    <row r="933" spans="1:22" ht="13.2">
      <c r="A933" s="332"/>
      <c r="B933" s="333"/>
      <c r="C933" s="334"/>
      <c r="D933" s="398"/>
      <c r="E933" s="398"/>
      <c r="F933" s="399"/>
      <c r="G933" s="332"/>
      <c r="H933" s="370"/>
      <c r="I933" s="332"/>
      <c r="J933" s="332"/>
      <c r="K933" s="332"/>
      <c r="L933" s="333"/>
      <c r="M933" s="333"/>
      <c r="N933" s="333"/>
      <c r="O933" s="333"/>
      <c r="P933" s="333"/>
      <c r="Q933" s="333"/>
      <c r="R933" s="333"/>
      <c r="S933" s="333"/>
      <c r="T933" s="333"/>
      <c r="U933" s="333"/>
      <c r="V933" s="333"/>
    </row>
    <row r="934" spans="1:22" ht="13.2">
      <c r="A934" s="332"/>
      <c r="B934" s="333"/>
      <c r="C934" s="334"/>
      <c r="D934" s="398"/>
      <c r="E934" s="398"/>
      <c r="F934" s="399"/>
      <c r="G934" s="332"/>
      <c r="H934" s="370"/>
      <c r="I934" s="332"/>
      <c r="J934" s="332"/>
      <c r="K934" s="332"/>
      <c r="L934" s="333"/>
      <c r="M934" s="333"/>
      <c r="N934" s="333"/>
      <c r="O934" s="333"/>
      <c r="P934" s="333"/>
      <c r="Q934" s="333"/>
      <c r="R934" s="333"/>
      <c r="S934" s="333"/>
      <c r="T934" s="333"/>
      <c r="U934" s="333"/>
      <c r="V934" s="333"/>
    </row>
    <row r="935" spans="1:22" ht="13.2">
      <c r="A935" s="332"/>
      <c r="B935" s="333"/>
      <c r="C935" s="334"/>
      <c r="D935" s="398"/>
      <c r="E935" s="398"/>
      <c r="F935" s="399"/>
      <c r="G935" s="332"/>
      <c r="H935" s="370"/>
      <c r="I935" s="332"/>
      <c r="J935" s="332"/>
      <c r="K935" s="332"/>
      <c r="L935" s="333"/>
      <c r="M935" s="333"/>
      <c r="N935" s="333"/>
      <c r="O935" s="333"/>
      <c r="P935" s="333"/>
      <c r="Q935" s="333"/>
      <c r="R935" s="333"/>
      <c r="S935" s="333"/>
      <c r="T935" s="333"/>
      <c r="U935" s="333"/>
      <c r="V935" s="333"/>
    </row>
    <row r="936" spans="1:22" ht="13.2">
      <c r="A936" s="332"/>
      <c r="B936" s="333"/>
      <c r="C936" s="334"/>
      <c r="D936" s="398"/>
      <c r="E936" s="398"/>
      <c r="F936" s="399"/>
      <c r="G936" s="332"/>
      <c r="H936" s="370"/>
      <c r="I936" s="332"/>
      <c r="J936" s="332"/>
      <c r="K936" s="332"/>
      <c r="L936" s="333"/>
      <c r="M936" s="333"/>
      <c r="N936" s="333"/>
      <c r="O936" s="333"/>
      <c r="P936" s="333"/>
      <c r="Q936" s="333"/>
      <c r="R936" s="333"/>
      <c r="S936" s="333"/>
      <c r="T936" s="333"/>
      <c r="U936" s="333"/>
      <c r="V936" s="333"/>
    </row>
    <row r="937" spans="1:22" ht="13.2">
      <c r="A937" s="332"/>
      <c r="B937" s="333"/>
      <c r="C937" s="334"/>
      <c r="D937" s="398"/>
      <c r="E937" s="398"/>
      <c r="F937" s="399"/>
      <c r="G937" s="332"/>
      <c r="H937" s="370"/>
      <c r="I937" s="332"/>
      <c r="J937" s="332"/>
      <c r="K937" s="332"/>
      <c r="L937" s="333"/>
      <c r="M937" s="333"/>
      <c r="N937" s="333"/>
      <c r="O937" s="333"/>
      <c r="P937" s="333"/>
      <c r="Q937" s="333"/>
      <c r="R937" s="333"/>
      <c r="S937" s="333"/>
      <c r="T937" s="333"/>
      <c r="U937" s="333"/>
      <c r="V937" s="333"/>
    </row>
    <row r="938" spans="1:22" ht="13.2">
      <c r="A938" s="332"/>
      <c r="B938" s="333"/>
      <c r="C938" s="334"/>
      <c r="D938" s="398"/>
      <c r="E938" s="398"/>
      <c r="F938" s="399"/>
      <c r="G938" s="332"/>
      <c r="H938" s="370"/>
      <c r="I938" s="332"/>
      <c r="J938" s="332"/>
      <c r="K938" s="332"/>
      <c r="L938" s="333"/>
      <c r="M938" s="333"/>
      <c r="N938" s="333"/>
      <c r="O938" s="333"/>
      <c r="P938" s="333"/>
      <c r="Q938" s="333"/>
      <c r="R938" s="333"/>
      <c r="S938" s="333"/>
      <c r="T938" s="333"/>
      <c r="U938" s="333"/>
      <c r="V938" s="333"/>
    </row>
    <row r="939" spans="1:22" ht="13.2">
      <c r="A939" s="332"/>
      <c r="B939" s="333"/>
      <c r="C939" s="334"/>
      <c r="D939" s="398"/>
      <c r="E939" s="398"/>
      <c r="F939" s="399"/>
      <c r="G939" s="332"/>
      <c r="H939" s="370"/>
      <c r="I939" s="332"/>
      <c r="J939" s="332"/>
      <c r="K939" s="332"/>
      <c r="L939" s="333"/>
      <c r="M939" s="333"/>
      <c r="N939" s="333"/>
      <c r="O939" s="333"/>
      <c r="P939" s="333"/>
      <c r="Q939" s="333"/>
      <c r="R939" s="333"/>
      <c r="S939" s="333"/>
      <c r="T939" s="333"/>
      <c r="U939" s="333"/>
      <c r="V939" s="333"/>
    </row>
    <row r="940" spans="1:22" ht="13.2">
      <c r="A940" s="332"/>
      <c r="B940" s="333"/>
      <c r="C940" s="334"/>
      <c r="D940" s="398"/>
      <c r="E940" s="398"/>
      <c r="F940" s="399"/>
      <c r="G940" s="332"/>
      <c r="H940" s="370"/>
      <c r="I940" s="332"/>
      <c r="J940" s="332"/>
      <c r="K940" s="332"/>
      <c r="L940" s="333"/>
      <c r="M940" s="333"/>
      <c r="N940" s="333"/>
      <c r="O940" s="333"/>
      <c r="P940" s="333"/>
      <c r="Q940" s="333"/>
      <c r="R940" s="333"/>
      <c r="S940" s="333"/>
      <c r="T940" s="333"/>
      <c r="U940" s="333"/>
      <c r="V940" s="333"/>
    </row>
    <row r="941" spans="1:22" ht="13.2">
      <c r="A941" s="332"/>
      <c r="B941" s="333"/>
      <c r="C941" s="334"/>
      <c r="D941" s="398"/>
      <c r="E941" s="398"/>
      <c r="F941" s="399"/>
      <c r="G941" s="332"/>
      <c r="H941" s="370"/>
      <c r="I941" s="332"/>
      <c r="J941" s="332"/>
      <c r="K941" s="332"/>
      <c r="L941" s="333"/>
      <c r="M941" s="333"/>
      <c r="N941" s="333"/>
      <c r="O941" s="333"/>
      <c r="P941" s="333"/>
      <c r="Q941" s="333"/>
      <c r="R941" s="333"/>
      <c r="S941" s="333"/>
      <c r="T941" s="333"/>
      <c r="U941" s="333"/>
      <c r="V941" s="333"/>
    </row>
    <row r="942" spans="1:22" ht="13.2">
      <c r="A942" s="332"/>
      <c r="B942" s="333"/>
      <c r="C942" s="334"/>
      <c r="D942" s="398"/>
      <c r="E942" s="398"/>
      <c r="F942" s="399"/>
      <c r="G942" s="332"/>
      <c r="H942" s="370"/>
      <c r="I942" s="332"/>
      <c r="J942" s="332"/>
      <c r="K942" s="332"/>
      <c r="L942" s="333"/>
      <c r="M942" s="333"/>
      <c r="N942" s="333"/>
      <c r="O942" s="333"/>
      <c r="P942" s="333"/>
      <c r="Q942" s="333"/>
      <c r="R942" s="333"/>
      <c r="S942" s="333"/>
      <c r="T942" s="333"/>
      <c r="U942" s="333"/>
      <c r="V942" s="333"/>
    </row>
    <row r="943" spans="1:22" ht="13.2">
      <c r="A943" s="332"/>
      <c r="B943" s="333"/>
      <c r="C943" s="334"/>
      <c r="D943" s="398"/>
      <c r="E943" s="398"/>
      <c r="F943" s="399"/>
      <c r="G943" s="332"/>
      <c r="H943" s="370"/>
      <c r="I943" s="332"/>
      <c r="J943" s="332"/>
      <c r="K943" s="332"/>
      <c r="L943" s="333"/>
      <c r="M943" s="333"/>
      <c r="N943" s="333"/>
      <c r="O943" s="333"/>
      <c r="P943" s="333"/>
      <c r="Q943" s="333"/>
      <c r="R943" s="333"/>
      <c r="S943" s="333"/>
      <c r="T943" s="333"/>
      <c r="U943" s="333"/>
      <c r="V943" s="333"/>
    </row>
    <row r="944" spans="1:22" ht="13.2">
      <c r="A944" s="332"/>
      <c r="B944" s="333"/>
      <c r="C944" s="334"/>
      <c r="D944" s="398"/>
      <c r="E944" s="398"/>
      <c r="F944" s="399"/>
      <c r="G944" s="332"/>
      <c r="H944" s="370"/>
      <c r="I944" s="332"/>
      <c r="J944" s="332"/>
      <c r="K944" s="332"/>
      <c r="L944" s="333"/>
      <c r="M944" s="333"/>
      <c r="N944" s="333"/>
      <c r="O944" s="333"/>
      <c r="P944" s="333"/>
      <c r="Q944" s="333"/>
      <c r="R944" s="333"/>
      <c r="S944" s="333"/>
      <c r="T944" s="333"/>
      <c r="U944" s="333"/>
      <c r="V944" s="333"/>
    </row>
    <row r="945" spans="1:22" ht="13.2">
      <c r="A945" s="332"/>
      <c r="B945" s="333"/>
      <c r="C945" s="334"/>
      <c r="D945" s="398"/>
      <c r="E945" s="398"/>
      <c r="F945" s="399"/>
      <c r="G945" s="332"/>
      <c r="H945" s="370"/>
      <c r="I945" s="332"/>
      <c r="J945" s="332"/>
      <c r="K945" s="332"/>
      <c r="L945" s="333"/>
      <c r="M945" s="333"/>
      <c r="N945" s="333"/>
      <c r="O945" s="333"/>
      <c r="P945" s="333"/>
      <c r="Q945" s="333"/>
      <c r="R945" s="333"/>
      <c r="S945" s="333"/>
      <c r="T945" s="333"/>
      <c r="U945" s="333"/>
      <c r="V945" s="333"/>
    </row>
    <row r="946" spans="1:22" ht="13.2">
      <c r="A946" s="332"/>
      <c r="B946" s="333"/>
      <c r="C946" s="334"/>
      <c r="D946" s="398"/>
      <c r="E946" s="398"/>
      <c r="F946" s="399"/>
      <c r="G946" s="332"/>
      <c r="H946" s="370"/>
      <c r="I946" s="332"/>
      <c r="J946" s="332"/>
      <c r="K946" s="332"/>
      <c r="L946" s="333"/>
      <c r="M946" s="333"/>
      <c r="N946" s="333"/>
      <c r="O946" s="333"/>
      <c r="P946" s="333"/>
      <c r="Q946" s="333"/>
      <c r="R946" s="333"/>
      <c r="S946" s="333"/>
      <c r="T946" s="333"/>
      <c r="U946" s="333"/>
      <c r="V946" s="333"/>
    </row>
    <row r="947" spans="1:22" ht="13.2">
      <c r="A947" s="332"/>
      <c r="B947" s="333"/>
      <c r="C947" s="334"/>
      <c r="D947" s="398"/>
      <c r="E947" s="398"/>
      <c r="F947" s="399"/>
      <c r="G947" s="332"/>
      <c r="H947" s="370"/>
      <c r="I947" s="332"/>
      <c r="J947" s="332"/>
      <c r="K947" s="332"/>
      <c r="L947" s="333"/>
      <c r="M947" s="333"/>
      <c r="N947" s="333"/>
      <c r="O947" s="333"/>
      <c r="P947" s="333"/>
      <c r="Q947" s="333"/>
      <c r="R947" s="333"/>
      <c r="S947" s="333"/>
      <c r="T947" s="333"/>
      <c r="U947" s="333"/>
      <c r="V947" s="333"/>
    </row>
    <row r="948" spans="1:22" ht="13.2">
      <c r="A948" s="332"/>
      <c r="B948" s="333"/>
      <c r="C948" s="334"/>
      <c r="D948" s="398"/>
      <c r="E948" s="398"/>
      <c r="F948" s="399"/>
      <c r="G948" s="332"/>
      <c r="H948" s="370"/>
      <c r="I948" s="332"/>
      <c r="J948" s="332"/>
      <c r="K948" s="332"/>
      <c r="L948" s="333"/>
      <c r="M948" s="333"/>
      <c r="N948" s="333"/>
      <c r="O948" s="333"/>
      <c r="P948" s="333"/>
      <c r="Q948" s="333"/>
      <c r="R948" s="333"/>
      <c r="S948" s="333"/>
      <c r="T948" s="333"/>
      <c r="U948" s="333"/>
      <c r="V948" s="333"/>
    </row>
    <row r="949" spans="1:22" ht="13.2">
      <c r="A949" s="332"/>
      <c r="B949" s="333"/>
      <c r="C949" s="334"/>
      <c r="D949" s="398"/>
      <c r="E949" s="398"/>
      <c r="F949" s="399"/>
      <c r="G949" s="332"/>
      <c r="H949" s="370"/>
      <c r="I949" s="332"/>
      <c r="J949" s="332"/>
      <c r="K949" s="332"/>
      <c r="L949" s="333"/>
      <c r="M949" s="333"/>
      <c r="N949" s="333"/>
      <c r="O949" s="333"/>
      <c r="P949" s="333"/>
      <c r="Q949" s="333"/>
      <c r="R949" s="333"/>
      <c r="S949" s="333"/>
      <c r="T949" s="333"/>
      <c r="U949" s="333"/>
      <c r="V949" s="333"/>
    </row>
    <row r="950" spans="1:22" ht="13.2">
      <c r="A950" s="332"/>
      <c r="B950" s="333"/>
      <c r="C950" s="334"/>
      <c r="D950" s="398"/>
      <c r="E950" s="398"/>
      <c r="F950" s="399"/>
      <c r="G950" s="332"/>
      <c r="H950" s="370"/>
      <c r="I950" s="332"/>
      <c r="J950" s="332"/>
      <c r="K950" s="332"/>
      <c r="L950" s="333"/>
      <c r="M950" s="333"/>
      <c r="N950" s="333"/>
      <c r="O950" s="333"/>
      <c r="P950" s="333"/>
      <c r="Q950" s="333"/>
      <c r="R950" s="333"/>
      <c r="S950" s="333"/>
      <c r="T950" s="333"/>
      <c r="U950" s="333"/>
      <c r="V950" s="333"/>
    </row>
    <row r="951" spans="1:22" ht="13.2">
      <c r="A951" s="332"/>
      <c r="B951" s="333"/>
      <c r="C951" s="334"/>
      <c r="D951" s="398"/>
      <c r="E951" s="398"/>
      <c r="F951" s="399"/>
      <c r="G951" s="332"/>
      <c r="H951" s="370"/>
      <c r="I951" s="332"/>
      <c r="J951" s="332"/>
      <c r="K951" s="332"/>
      <c r="L951" s="333"/>
      <c r="M951" s="333"/>
      <c r="N951" s="333"/>
      <c r="O951" s="333"/>
      <c r="P951" s="333"/>
      <c r="Q951" s="333"/>
      <c r="R951" s="333"/>
      <c r="S951" s="333"/>
      <c r="T951" s="333"/>
      <c r="U951" s="333"/>
      <c r="V951" s="333"/>
    </row>
    <row r="952" spans="1:22" ht="13.2">
      <c r="A952" s="332"/>
      <c r="B952" s="333"/>
      <c r="C952" s="334"/>
      <c r="D952" s="398"/>
      <c r="E952" s="398"/>
      <c r="F952" s="399"/>
      <c r="G952" s="332"/>
      <c r="H952" s="370"/>
      <c r="I952" s="332"/>
      <c r="J952" s="332"/>
      <c r="K952" s="332"/>
      <c r="L952" s="333"/>
      <c r="M952" s="333"/>
      <c r="N952" s="333"/>
      <c r="O952" s="333"/>
      <c r="P952" s="333"/>
      <c r="Q952" s="333"/>
      <c r="R952" s="333"/>
      <c r="S952" s="333"/>
      <c r="T952" s="333"/>
      <c r="U952" s="333"/>
      <c r="V952" s="333"/>
    </row>
    <row r="953" spans="1:22" ht="13.2">
      <c r="A953" s="332"/>
      <c r="B953" s="333"/>
      <c r="C953" s="334"/>
      <c r="D953" s="398"/>
      <c r="E953" s="398"/>
      <c r="F953" s="399"/>
      <c r="G953" s="332"/>
      <c r="H953" s="370"/>
      <c r="I953" s="332"/>
      <c r="J953" s="332"/>
      <c r="K953" s="332"/>
      <c r="L953" s="333"/>
      <c r="M953" s="333"/>
      <c r="N953" s="333"/>
      <c r="O953" s="333"/>
      <c r="P953" s="333"/>
      <c r="Q953" s="333"/>
      <c r="R953" s="333"/>
      <c r="S953" s="333"/>
      <c r="T953" s="333"/>
      <c r="U953" s="333"/>
      <c r="V953" s="333"/>
    </row>
    <row r="954" spans="1:22" ht="13.2">
      <c r="A954" s="332"/>
      <c r="B954" s="333"/>
      <c r="C954" s="334"/>
      <c r="D954" s="398"/>
      <c r="E954" s="398"/>
      <c r="F954" s="399"/>
      <c r="G954" s="332"/>
      <c r="H954" s="370"/>
      <c r="I954" s="332"/>
      <c r="J954" s="332"/>
      <c r="K954" s="332"/>
      <c r="L954" s="333"/>
      <c r="M954" s="333"/>
      <c r="N954" s="333"/>
      <c r="O954" s="333"/>
      <c r="P954" s="333"/>
      <c r="Q954" s="333"/>
      <c r="R954" s="333"/>
      <c r="S954" s="333"/>
      <c r="T954" s="333"/>
      <c r="U954" s="333"/>
      <c r="V954" s="333"/>
    </row>
    <row r="955" spans="1:22" ht="13.2">
      <c r="A955" s="332"/>
      <c r="B955" s="333"/>
      <c r="C955" s="334"/>
      <c r="D955" s="398"/>
      <c r="E955" s="398"/>
      <c r="F955" s="399"/>
      <c r="G955" s="332"/>
      <c r="H955" s="370"/>
      <c r="I955" s="332"/>
      <c r="J955" s="332"/>
      <c r="K955" s="332"/>
      <c r="L955" s="333"/>
      <c r="M955" s="333"/>
      <c r="N955" s="333"/>
      <c r="O955" s="333"/>
      <c r="P955" s="333"/>
      <c r="Q955" s="333"/>
      <c r="R955" s="333"/>
      <c r="S955" s="333"/>
      <c r="T955" s="333"/>
      <c r="U955" s="333"/>
      <c r="V955" s="333"/>
    </row>
    <row r="956" spans="1:22" ht="13.2">
      <c r="A956" s="332"/>
      <c r="B956" s="333"/>
      <c r="C956" s="334"/>
      <c r="D956" s="398"/>
      <c r="E956" s="398"/>
      <c r="F956" s="399"/>
      <c r="G956" s="332"/>
      <c r="H956" s="370"/>
      <c r="I956" s="332"/>
      <c r="J956" s="332"/>
      <c r="K956" s="332"/>
      <c r="L956" s="333"/>
      <c r="M956" s="333"/>
      <c r="N956" s="333"/>
      <c r="O956" s="333"/>
      <c r="P956" s="333"/>
      <c r="Q956" s="333"/>
      <c r="R956" s="333"/>
      <c r="S956" s="333"/>
      <c r="T956" s="333"/>
      <c r="U956" s="333"/>
      <c r="V956" s="333"/>
    </row>
    <row r="957" spans="1:22" ht="13.2">
      <c r="A957" s="332"/>
      <c r="B957" s="333"/>
      <c r="C957" s="334"/>
      <c r="D957" s="398"/>
      <c r="E957" s="398"/>
      <c r="F957" s="399"/>
      <c r="G957" s="332"/>
      <c r="H957" s="370"/>
      <c r="I957" s="332"/>
      <c r="J957" s="332"/>
      <c r="K957" s="332"/>
      <c r="L957" s="333"/>
      <c r="M957" s="333"/>
      <c r="N957" s="333"/>
      <c r="O957" s="333"/>
      <c r="P957" s="333"/>
      <c r="Q957" s="333"/>
      <c r="R957" s="333"/>
      <c r="S957" s="333"/>
      <c r="T957" s="333"/>
      <c r="U957" s="333"/>
      <c r="V957" s="333"/>
    </row>
    <row r="958" spans="1:22" ht="13.2">
      <c r="A958" s="332"/>
      <c r="B958" s="333"/>
      <c r="C958" s="334"/>
      <c r="D958" s="398"/>
      <c r="E958" s="398"/>
      <c r="F958" s="399"/>
      <c r="G958" s="332"/>
      <c r="H958" s="370"/>
      <c r="I958" s="332"/>
      <c r="J958" s="332"/>
      <c r="K958" s="332"/>
      <c r="L958" s="333"/>
      <c r="M958" s="333"/>
      <c r="N958" s="333"/>
      <c r="O958" s="333"/>
      <c r="P958" s="333"/>
      <c r="Q958" s="333"/>
      <c r="R958" s="333"/>
      <c r="S958" s="333"/>
      <c r="T958" s="333"/>
      <c r="U958" s="333"/>
      <c r="V958" s="333"/>
    </row>
    <row r="959" spans="1:22" ht="13.2">
      <c r="A959" s="332"/>
      <c r="B959" s="333"/>
      <c r="C959" s="334"/>
      <c r="D959" s="398"/>
      <c r="E959" s="398"/>
      <c r="F959" s="399"/>
      <c r="G959" s="332"/>
      <c r="H959" s="370"/>
      <c r="I959" s="332"/>
      <c r="J959" s="332"/>
      <c r="K959" s="332"/>
      <c r="L959" s="333"/>
      <c r="M959" s="333"/>
      <c r="N959" s="333"/>
      <c r="O959" s="333"/>
      <c r="P959" s="333"/>
      <c r="Q959" s="333"/>
      <c r="R959" s="333"/>
      <c r="S959" s="333"/>
      <c r="T959" s="333"/>
      <c r="U959" s="333"/>
      <c r="V959" s="333"/>
    </row>
    <row r="960" spans="1:22" ht="13.2">
      <c r="A960" s="332"/>
      <c r="B960" s="333"/>
      <c r="C960" s="334"/>
      <c r="D960" s="398"/>
      <c r="E960" s="398"/>
      <c r="F960" s="399"/>
      <c r="G960" s="332"/>
      <c r="H960" s="370"/>
      <c r="I960" s="332"/>
      <c r="J960" s="332"/>
      <c r="K960" s="332"/>
      <c r="L960" s="333"/>
      <c r="M960" s="333"/>
      <c r="N960" s="333"/>
      <c r="O960" s="333"/>
      <c r="P960" s="333"/>
      <c r="Q960" s="333"/>
      <c r="R960" s="333"/>
      <c r="S960" s="333"/>
      <c r="T960" s="333"/>
      <c r="U960" s="333"/>
      <c r="V960" s="333"/>
    </row>
    <row r="961" spans="1:22" ht="13.2">
      <c r="A961" s="332"/>
      <c r="B961" s="333"/>
      <c r="C961" s="334"/>
      <c r="D961" s="398"/>
      <c r="E961" s="398"/>
      <c r="F961" s="399"/>
      <c r="G961" s="332"/>
      <c r="H961" s="370"/>
      <c r="I961" s="332"/>
      <c r="J961" s="332"/>
      <c r="K961" s="332"/>
      <c r="L961" s="333"/>
      <c r="M961" s="333"/>
      <c r="N961" s="333"/>
      <c r="O961" s="333"/>
      <c r="P961" s="333"/>
      <c r="Q961" s="333"/>
      <c r="R961" s="333"/>
      <c r="S961" s="333"/>
      <c r="T961" s="333"/>
      <c r="U961" s="333"/>
      <c r="V961" s="333"/>
    </row>
    <row r="962" spans="1:22" ht="13.2">
      <c r="A962" s="332"/>
      <c r="B962" s="333"/>
      <c r="C962" s="334"/>
      <c r="D962" s="398"/>
      <c r="E962" s="398"/>
      <c r="F962" s="399"/>
      <c r="G962" s="332"/>
      <c r="H962" s="370"/>
      <c r="I962" s="332"/>
      <c r="J962" s="332"/>
      <c r="K962" s="332"/>
      <c r="L962" s="333"/>
      <c r="M962" s="333"/>
      <c r="N962" s="333"/>
      <c r="O962" s="333"/>
      <c r="P962" s="333"/>
      <c r="Q962" s="333"/>
      <c r="R962" s="333"/>
      <c r="S962" s="333"/>
      <c r="T962" s="333"/>
      <c r="U962" s="333"/>
      <c r="V962" s="333"/>
    </row>
    <row r="963" spans="1:22" ht="13.2">
      <c r="A963" s="332"/>
      <c r="B963" s="333"/>
      <c r="C963" s="334"/>
      <c r="D963" s="398"/>
      <c r="E963" s="398"/>
      <c r="F963" s="399"/>
      <c r="G963" s="332"/>
      <c r="H963" s="370"/>
      <c r="I963" s="332"/>
      <c r="J963" s="332"/>
      <c r="K963" s="332"/>
      <c r="L963" s="333"/>
      <c r="M963" s="333"/>
      <c r="N963" s="333"/>
      <c r="O963" s="333"/>
      <c r="P963" s="333"/>
      <c r="Q963" s="333"/>
      <c r="R963" s="333"/>
      <c r="S963" s="333"/>
      <c r="T963" s="333"/>
      <c r="U963" s="333"/>
      <c r="V963" s="333"/>
    </row>
    <row r="964" spans="1:22" ht="13.2">
      <c r="A964" s="332"/>
      <c r="B964" s="333"/>
      <c r="C964" s="334"/>
      <c r="D964" s="398"/>
      <c r="E964" s="398"/>
      <c r="F964" s="399"/>
      <c r="G964" s="332"/>
      <c r="H964" s="370"/>
      <c r="I964" s="332"/>
      <c r="J964" s="332"/>
      <c r="K964" s="332"/>
      <c r="L964" s="333"/>
      <c r="M964" s="333"/>
      <c r="N964" s="333"/>
      <c r="O964" s="333"/>
      <c r="P964" s="333"/>
      <c r="Q964" s="333"/>
      <c r="R964" s="333"/>
      <c r="S964" s="333"/>
      <c r="T964" s="333"/>
      <c r="U964" s="333"/>
      <c r="V964" s="333"/>
    </row>
    <row r="965" spans="1:22" ht="13.2">
      <c r="A965" s="332"/>
      <c r="B965" s="333"/>
      <c r="C965" s="334"/>
      <c r="D965" s="398"/>
      <c r="E965" s="398"/>
      <c r="F965" s="399"/>
      <c r="G965" s="332"/>
      <c r="H965" s="370"/>
      <c r="I965" s="332"/>
      <c r="J965" s="332"/>
      <c r="K965" s="332"/>
      <c r="L965" s="333"/>
      <c r="M965" s="333"/>
      <c r="N965" s="333"/>
      <c r="O965" s="333"/>
      <c r="P965" s="333"/>
      <c r="Q965" s="333"/>
      <c r="R965" s="333"/>
      <c r="S965" s="333"/>
      <c r="T965" s="333"/>
      <c r="U965" s="333"/>
      <c r="V965" s="333"/>
    </row>
    <row r="966" spans="1:22" ht="13.2">
      <c r="A966" s="332"/>
      <c r="B966" s="333"/>
      <c r="C966" s="334"/>
      <c r="D966" s="398"/>
      <c r="E966" s="398"/>
      <c r="F966" s="399"/>
      <c r="G966" s="332"/>
      <c r="H966" s="370"/>
      <c r="I966" s="332"/>
      <c r="J966" s="332"/>
      <c r="K966" s="332"/>
      <c r="L966" s="333"/>
      <c r="M966" s="333"/>
      <c r="N966" s="333"/>
      <c r="O966" s="333"/>
      <c r="P966" s="333"/>
      <c r="Q966" s="333"/>
      <c r="R966" s="333"/>
      <c r="S966" s="333"/>
      <c r="T966" s="333"/>
      <c r="U966" s="333"/>
      <c r="V966" s="333"/>
    </row>
    <row r="967" spans="1:22" ht="13.2">
      <c r="A967" s="332"/>
      <c r="B967" s="333"/>
      <c r="C967" s="334"/>
      <c r="D967" s="398"/>
      <c r="E967" s="398"/>
      <c r="F967" s="399"/>
      <c r="G967" s="332"/>
      <c r="H967" s="370"/>
      <c r="I967" s="332"/>
      <c r="J967" s="332"/>
      <c r="K967" s="332"/>
      <c r="L967" s="333"/>
      <c r="M967" s="333"/>
      <c r="N967" s="333"/>
      <c r="O967" s="333"/>
      <c r="P967" s="333"/>
      <c r="Q967" s="333"/>
      <c r="R967" s="333"/>
      <c r="S967" s="333"/>
      <c r="T967" s="333"/>
      <c r="U967" s="333"/>
      <c r="V967" s="333"/>
    </row>
    <row r="968" spans="1:22" ht="13.2">
      <c r="A968" s="332"/>
      <c r="B968" s="333"/>
      <c r="C968" s="334"/>
      <c r="D968" s="398"/>
      <c r="E968" s="398"/>
      <c r="F968" s="399"/>
      <c r="G968" s="332"/>
      <c r="H968" s="370"/>
      <c r="I968" s="332"/>
      <c r="J968" s="332"/>
      <c r="K968" s="332"/>
      <c r="L968" s="333"/>
      <c r="M968" s="333"/>
      <c r="N968" s="333"/>
      <c r="O968" s="333"/>
      <c r="P968" s="333"/>
      <c r="Q968" s="333"/>
      <c r="R968" s="333"/>
      <c r="S968" s="333"/>
      <c r="T968" s="333"/>
      <c r="U968" s="333"/>
      <c r="V968" s="333"/>
    </row>
    <row r="969" spans="1:22" ht="13.2">
      <c r="A969" s="332"/>
      <c r="B969" s="333"/>
      <c r="C969" s="334"/>
      <c r="D969" s="398"/>
      <c r="E969" s="398"/>
      <c r="F969" s="399"/>
      <c r="G969" s="332"/>
      <c r="H969" s="370"/>
      <c r="I969" s="332"/>
      <c r="J969" s="332"/>
      <c r="K969" s="332"/>
      <c r="L969" s="333"/>
      <c r="M969" s="333"/>
      <c r="N969" s="333"/>
      <c r="O969" s="333"/>
      <c r="P969" s="333"/>
      <c r="Q969" s="333"/>
      <c r="R969" s="333"/>
      <c r="S969" s="333"/>
      <c r="T969" s="333"/>
      <c r="U969" s="333"/>
      <c r="V969" s="333"/>
    </row>
    <row r="970" spans="1:22" ht="13.2">
      <c r="A970" s="332"/>
      <c r="B970" s="333"/>
      <c r="C970" s="334"/>
      <c r="D970" s="398"/>
      <c r="E970" s="398"/>
      <c r="F970" s="399"/>
      <c r="G970" s="332"/>
      <c r="H970" s="370"/>
      <c r="I970" s="332"/>
      <c r="J970" s="332"/>
      <c r="K970" s="332"/>
      <c r="L970" s="333"/>
      <c r="M970" s="333"/>
      <c r="N970" s="333"/>
      <c r="O970" s="333"/>
      <c r="P970" s="333"/>
      <c r="Q970" s="333"/>
      <c r="R970" s="333"/>
      <c r="S970" s="333"/>
      <c r="T970" s="333"/>
      <c r="U970" s="333"/>
      <c r="V970" s="333"/>
    </row>
    <row r="971" spans="1:22" ht="13.2">
      <c r="A971" s="332"/>
      <c r="B971" s="333"/>
      <c r="C971" s="334"/>
      <c r="D971" s="398"/>
      <c r="E971" s="398"/>
      <c r="F971" s="399"/>
      <c r="G971" s="332"/>
      <c r="H971" s="370"/>
      <c r="I971" s="332"/>
      <c r="J971" s="332"/>
      <c r="K971" s="332"/>
      <c r="L971" s="333"/>
      <c r="M971" s="333"/>
      <c r="N971" s="333"/>
      <c r="O971" s="333"/>
      <c r="P971" s="333"/>
      <c r="Q971" s="333"/>
      <c r="R971" s="333"/>
      <c r="S971" s="333"/>
      <c r="T971" s="333"/>
      <c r="U971" s="333"/>
      <c r="V971" s="333"/>
    </row>
    <row r="972" spans="1:22" ht="13.2">
      <c r="A972" s="332"/>
      <c r="B972" s="333"/>
      <c r="C972" s="334"/>
      <c r="D972" s="398"/>
      <c r="E972" s="398"/>
      <c r="F972" s="399"/>
      <c r="G972" s="332"/>
      <c r="H972" s="370"/>
      <c r="I972" s="332"/>
      <c r="J972" s="332"/>
      <c r="K972" s="332"/>
      <c r="L972" s="333"/>
      <c r="M972" s="333"/>
      <c r="N972" s="333"/>
      <c r="O972" s="333"/>
      <c r="P972" s="333"/>
      <c r="Q972" s="333"/>
      <c r="R972" s="333"/>
      <c r="S972" s="333"/>
      <c r="T972" s="333"/>
      <c r="U972" s="333"/>
      <c r="V972" s="333"/>
    </row>
    <row r="973" spans="1:22" ht="13.2">
      <c r="A973" s="332"/>
      <c r="B973" s="333"/>
      <c r="C973" s="334"/>
      <c r="D973" s="398"/>
      <c r="E973" s="398"/>
      <c r="F973" s="399"/>
      <c r="G973" s="332"/>
      <c r="H973" s="370"/>
      <c r="I973" s="332"/>
      <c r="J973" s="332"/>
      <c r="K973" s="332"/>
      <c r="L973" s="333"/>
      <c r="M973" s="333"/>
      <c r="N973" s="333"/>
      <c r="O973" s="333"/>
      <c r="P973" s="333"/>
      <c r="Q973" s="333"/>
      <c r="R973" s="333"/>
      <c r="S973" s="333"/>
      <c r="T973" s="333"/>
      <c r="U973" s="333"/>
      <c r="V973" s="333"/>
    </row>
    <row r="974" spans="1:22" ht="13.2">
      <c r="A974" s="332"/>
      <c r="B974" s="333"/>
      <c r="C974" s="334"/>
      <c r="D974" s="398"/>
      <c r="E974" s="398"/>
      <c r="F974" s="399"/>
      <c r="G974" s="332"/>
      <c r="H974" s="370"/>
      <c r="I974" s="332"/>
      <c r="J974" s="332"/>
      <c r="K974" s="332"/>
      <c r="L974" s="333"/>
      <c r="M974" s="333"/>
      <c r="N974" s="333"/>
      <c r="O974" s="333"/>
      <c r="P974" s="333"/>
      <c r="Q974" s="333"/>
      <c r="R974" s="333"/>
      <c r="S974" s="333"/>
      <c r="T974" s="333"/>
      <c r="U974" s="333"/>
      <c r="V974" s="333"/>
    </row>
    <row r="975" spans="1:22" ht="13.2">
      <c r="A975" s="332"/>
      <c r="B975" s="333"/>
      <c r="C975" s="334"/>
      <c r="D975" s="398"/>
      <c r="E975" s="398"/>
      <c r="F975" s="399"/>
      <c r="G975" s="332"/>
      <c r="H975" s="370"/>
      <c r="I975" s="332"/>
      <c r="J975" s="332"/>
      <c r="K975" s="332"/>
      <c r="L975" s="333"/>
      <c r="M975" s="333"/>
      <c r="N975" s="333"/>
      <c r="O975" s="333"/>
      <c r="P975" s="333"/>
      <c r="Q975" s="333"/>
      <c r="R975" s="333"/>
      <c r="S975" s="333"/>
      <c r="T975" s="333"/>
      <c r="U975" s="333"/>
      <c r="V975" s="333"/>
    </row>
    <row r="976" spans="1:22" ht="13.2">
      <c r="A976" s="332"/>
      <c r="B976" s="333"/>
      <c r="C976" s="334"/>
      <c r="D976" s="398"/>
      <c r="E976" s="398"/>
      <c r="F976" s="399"/>
      <c r="G976" s="332"/>
      <c r="H976" s="370"/>
      <c r="I976" s="332"/>
      <c r="J976" s="332"/>
      <c r="K976" s="332"/>
      <c r="L976" s="333"/>
      <c r="M976" s="333"/>
      <c r="N976" s="333"/>
      <c r="O976" s="333"/>
      <c r="P976" s="333"/>
      <c r="Q976" s="333"/>
      <c r="R976" s="333"/>
      <c r="S976" s="333"/>
      <c r="T976" s="333"/>
      <c r="U976" s="333"/>
      <c r="V976" s="333"/>
    </row>
    <row r="977" spans="1:22" ht="13.2">
      <c r="A977" s="332"/>
      <c r="B977" s="333"/>
      <c r="C977" s="334"/>
      <c r="D977" s="398"/>
      <c r="E977" s="398"/>
      <c r="F977" s="399"/>
      <c r="G977" s="332"/>
      <c r="H977" s="370"/>
      <c r="I977" s="332"/>
      <c r="J977" s="332"/>
      <c r="K977" s="332"/>
      <c r="L977" s="333"/>
      <c r="M977" s="333"/>
      <c r="N977" s="333"/>
      <c r="O977" s="333"/>
      <c r="P977" s="333"/>
      <c r="Q977" s="333"/>
      <c r="R977" s="333"/>
      <c r="S977" s="333"/>
      <c r="T977" s="333"/>
      <c r="U977" s="333"/>
      <c r="V977" s="333"/>
    </row>
    <row r="978" spans="1:22" ht="13.2">
      <c r="A978" s="332"/>
      <c r="B978" s="333"/>
      <c r="C978" s="334"/>
      <c r="D978" s="398"/>
      <c r="E978" s="398"/>
      <c r="F978" s="399"/>
      <c r="G978" s="332"/>
      <c r="H978" s="370"/>
      <c r="I978" s="332"/>
      <c r="J978" s="332"/>
      <c r="K978" s="332"/>
      <c r="L978" s="333"/>
      <c r="M978" s="333"/>
      <c r="N978" s="333"/>
      <c r="O978" s="333"/>
      <c r="P978" s="333"/>
      <c r="Q978" s="333"/>
      <c r="R978" s="333"/>
      <c r="S978" s="333"/>
      <c r="T978" s="333"/>
      <c r="U978" s="333"/>
      <c r="V978" s="333"/>
    </row>
    <row r="979" spans="1:22" ht="13.2">
      <c r="A979" s="332"/>
      <c r="B979" s="333"/>
      <c r="C979" s="334"/>
      <c r="D979" s="398"/>
      <c r="E979" s="398"/>
      <c r="F979" s="399"/>
      <c r="G979" s="332"/>
      <c r="H979" s="370"/>
      <c r="I979" s="332"/>
      <c r="J979" s="332"/>
      <c r="K979" s="332"/>
      <c r="L979" s="333"/>
      <c r="M979" s="333"/>
      <c r="N979" s="333"/>
      <c r="O979" s="333"/>
      <c r="P979" s="333"/>
      <c r="Q979" s="333"/>
      <c r="R979" s="333"/>
      <c r="S979" s="333"/>
      <c r="T979" s="333"/>
      <c r="U979" s="333"/>
      <c r="V979" s="333"/>
    </row>
    <row r="980" spans="1:22" ht="13.2">
      <c r="A980" s="332"/>
      <c r="B980" s="333"/>
      <c r="C980" s="334"/>
      <c r="D980" s="398"/>
      <c r="E980" s="398"/>
      <c r="F980" s="399"/>
      <c r="G980" s="332"/>
      <c r="H980" s="370"/>
      <c r="I980" s="332"/>
      <c r="J980" s="332"/>
      <c r="K980" s="332"/>
      <c r="L980" s="333"/>
      <c r="M980" s="333"/>
      <c r="N980" s="333"/>
      <c r="O980" s="333"/>
      <c r="P980" s="333"/>
      <c r="Q980" s="333"/>
      <c r="R980" s="333"/>
      <c r="S980" s="333"/>
      <c r="T980" s="333"/>
      <c r="U980" s="333"/>
      <c r="V980" s="333"/>
    </row>
    <row r="981" spans="1:22" ht="13.2">
      <c r="A981" s="332"/>
      <c r="B981" s="333"/>
      <c r="C981" s="334"/>
      <c r="D981" s="398"/>
      <c r="E981" s="398"/>
      <c r="F981" s="399"/>
      <c r="G981" s="332"/>
      <c r="H981" s="370"/>
      <c r="I981" s="332"/>
      <c r="J981" s="332"/>
      <c r="K981" s="332"/>
      <c r="L981" s="333"/>
      <c r="M981" s="333"/>
      <c r="N981" s="333"/>
      <c r="O981" s="333"/>
      <c r="P981" s="333"/>
      <c r="Q981" s="333"/>
      <c r="R981" s="333"/>
      <c r="S981" s="333"/>
      <c r="T981" s="333"/>
      <c r="U981" s="333"/>
      <c r="V981" s="333"/>
    </row>
    <row r="982" spans="1:22" ht="13.2">
      <c r="A982" s="332"/>
      <c r="B982" s="333"/>
      <c r="C982" s="334"/>
      <c r="D982" s="398"/>
      <c r="E982" s="398"/>
      <c r="F982" s="399"/>
      <c r="G982" s="332"/>
      <c r="H982" s="370"/>
      <c r="I982" s="332"/>
      <c r="J982" s="332"/>
      <c r="K982" s="332"/>
      <c r="L982" s="333"/>
      <c r="M982" s="333"/>
      <c r="N982" s="333"/>
      <c r="O982" s="333"/>
      <c r="P982" s="333"/>
      <c r="Q982" s="333"/>
      <c r="R982" s="333"/>
      <c r="S982" s="333"/>
      <c r="T982" s="333"/>
      <c r="U982" s="333"/>
      <c r="V982" s="333"/>
    </row>
    <row r="983" spans="1:22" ht="13.2">
      <c r="A983" s="332"/>
      <c r="B983" s="333"/>
      <c r="C983" s="334"/>
      <c r="D983" s="398"/>
      <c r="E983" s="398"/>
      <c r="F983" s="399"/>
      <c r="G983" s="332"/>
      <c r="H983" s="370"/>
      <c r="I983" s="332"/>
      <c r="J983" s="332"/>
      <c r="K983" s="332"/>
      <c r="L983" s="333"/>
      <c r="M983" s="333"/>
      <c r="N983" s="333"/>
      <c r="O983" s="333"/>
      <c r="P983" s="333"/>
      <c r="Q983" s="333"/>
      <c r="R983" s="333"/>
      <c r="S983" s="333"/>
      <c r="T983" s="333"/>
      <c r="U983" s="333"/>
      <c r="V983" s="333"/>
    </row>
    <row r="984" spans="1:22" ht="13.2">
      <c r="A984" s="332"/>
      <c r="B984" s="333"/>
      <c r="C984" s="334"/>
      <c r="D984" s="398"/>
      <c r="E984" s="398"/>
      <c r="F984" s="399"/>
      <c r="G984" s="332"/>
      <c r="H984" s="370"/>
      <c r="I984" s="332"/>
      <c r="J984" s="332"/>
      <c r="K984" s="332"/>
      <c r="L984" s="333"/>
      <c r="M984" s="333"/>
      <c r="N984" s="333"/>
      <c r="O984" s="333"/>
      <c r="P984" s="333"/>
      <c r="Q984" s="333"/>
      <c r="R984" s="333"/>
      <c r="S984" s="333"/>
      <c r="T984" s="333"/>
      <c r="U984" s="333"/>
      <c r="V984" s="333"/>
    </row>
    <row r="985" spans="1:22" ht="13.2">
      <c r="A985" s="332"/>
      <c r="B985" s="333"/>
      <c r="C985" s="334"/>
      <c r="D985" s="398"/>
      <c r="E985" s="398"/>
      <c r="F985" s="399"/>
      <c r="G985" s="332"/>
      <c r="H985" s="370"/>
      <c r="I985" s="332"/>
      <c r="J985" s="332"/>
      <c r="K985" s="332"/>
      <c r="L985" s="333"/>
      <c r="M985" s="333"/>
      <c r="N985" s="333"/>
      <c r="O985" s="333"/>
      <c r="P985" s="333"/>
      <c r="Q985" s="333"/>
      <c r="R985" s="333"/>
      <c r="S985" s="333"/>
      <c r="T985" s="333"/>
      <c r="U985" s="333"/>
      <c r="V985" s="333"/>
    </row>
    <row r="986" spans="1:22" ht="13.2">
      <c r="A986" s="332"/>
      <c r="B986" s="333"/>
      <c r="C986" s="334"/>
      <c r="D986" s="398"/>
      <c r="E986" s="398"/>
      <c r="F986" s="399"/>
      <c r="G986" s="332"/>
      <c r="H986" s="370"/>
      <c r="I986" s="332"/>
      <c r="J986" s="332"/>
      <c r="K986" s="332"/>
      <c r="L986" s="333"/>
      <c r="M986" s="333"/>
      <c r="N986" s="333"/>
      <c r="O986" s="333"/>
      <c r="P986" s="333"/>
      <c r="Q986" s="333"/>
      <c r="R986" s="333"/>
      <c r="S986" s="333"/>
      <c r="T986" s="333"/>
      <c r="U986" s="333"/>
      <c r="V986" s="333"/>
    </row>
    <row r="987" spans="1:22" ht="13.2">
      <c r="A987" s="332"/>
      <c r="B987" s="333"/>
      <c r="C987" s="334"/>
      <c r="D987" s="398"/>
      <c r="E987" s="398"/>
      <c r="F987" s="399"/>
      <c r="G987" s="332"/>
      <c r="H987" s="370"/>
      <c r="I987" s="332"/>
      <c r="J987" s="332"/>
      <c r="K987" s="332"/>
      <c r="L987" s="333"/>
      <c r="M987" s="333"/>
      <c r="N987" s="333"/>
      <c r="O987" s="333"/>
      <c r="P987" s="333"/>
      <c r="Q987" s="333"/>
      <c r="R987" s="333"/>
      <c r="S987" s="333"/>
      <c r="T987" s="333"/>
      <c r="U987" s="333"/>
      <c r="V987" s="333"/>
    </row>
    <row r="988" spans="1:22" ht="13.2">
      <c r="A988" s="332"/>
      <c r="B988" s="333"/>
      <c r="C988" s="334"/>
      <c r="D988" s="398"/>
      <c r="E988" s="398"/>
      <c r="F988" s="399"/>
      <c r="G988" s="332"/>
      <c r="H988" s="370"/>
      <c r="I988" s="332"/>
      <c r="J988" s="332"/>
      <c r="K988" s="332"/>
      <c r="L988" s="333"/>
      <c r="M988" s="333"/>
      <c r="N988" s="333"/>
      <c r="O988" s="333"/>
      <c r="P988" s="333"/>
      <c r="Q988" s="333"/>
      <c r="R988" s="333"/>
      <c r="S988" s="333"/>
      <c r="T988" s="333"/>
      <c r="U988" s="333"/>
      <c r="V988" s="333"/>
    </row>
    <row r="989" spans="1:22" ht="13.2">
      <c r="A989" s="332"/>
      <c r="B989" s="333"/>
      <c r="C989" s="334"/>
      <c r="D989" s="398"/>
      <c r="E989" s="398"/>
      <c r="F989" s="399"/>
      <c r="G989" s="332"/>
      <c r="H989" s="370"/>
      <c r="I989" s="332"/>
      <c r="J989" s="332"/>
      <c r="K989" s="332"/>
      <c r="L989" s="333"/>
      <c r="M989" s="333"/>
      <c r="N989" s="333"/>
      <c r="O989" s="333"/>
      <c r="P989" s="333"/>
      <c r="Q989" s="333"/>
      <c r="R989" s="333"/>
      <c r="S989" s="333"/>
      <c r="T989" s="333"/>
      <c r="U989" s="333"/>
      <c r="V989" s="333"/>
    </row>
    <row r="990" spans="1:22" ht="13.2">
      <c r="A990" s="332"/>
      <c r="B990" s="333"/>
      <c r="C990" s="334"/>
      <c r="D990" s="398"/>
      <c r="E990" s="398"/>
      <c r="F990" s="399"/>
      <c r="G990" s="332"/>
      <c r="H990" s="370"/>
      <c r="I990" s="332"/>
      <c r="J990" s="332"/>
      <c r="K990" s="332"/>
      <c r="L990" s="333"/>
      <c r="M990" s="333"/>
      <c r="N990" s="333"/>
      <c r="O990" s="333"/>
      <c r="P990" s="333"/>
      <c r="Q990" s="333"/>
      <c r="R990" s="333"/>
      <c r="S990" s="333"/>
      <c r="T990" s="333"/>
      <c r="U990" s="333"/>
      <c r="V990" s="333"/>
    </row>
    <row r="991" spans="1:22" ht="13.2">
      <c r="A991" s="332"/>
      <c r="B991" s="333"/>
      <c r="C991" s="334"/>
      <c r="D991" s="398"/>
      <c r="E991" s="398"/>
      <c r="F991" s="399"/>
      <c r="G991" s="332"/>
      <c r="H991" s="370"/>
      <c r="I991" s="332"/>
      <c r="J991" s="332"/>
      <c r="K991" s="332"/>
      <c r="L991" s="333"/>
      <c r="M991" s="333"/>
      <c r="N991" s="333"/>
      <c r="O991" s="333"/>
      <c r="P991" s="333"/>
      <c r="Q991" s="333"/>
      <c r="R991" s="333"/>
      <c r="S991" s="333"/>
      <c r="T991" s="333"/>
      <c r="U991" s="333"/>
      <c r="V991" s="333"/>
    </row>
    <row r="992" spans="1:22" ht="13.2">
      <c r="A992" s="332"/>
      <c r="B992" s="333"/>
      <c r="C992" s="334"/>
      <c r="D992" s="398"/>
      <c r="E992" s="398"/>
      <c r="F992" s="399"/>
      <c r="G992" s="332"/>
      <c r="H992" s="370"/>
      <c r="I992" s="332"/>
      <c r="J992" s="332"/>
      <c r="K992" s="332"/>
      <c r="L992" s="333"/>
      <c r="M992" s="333"/>
      <c r="N992" s="333"/>
      <c r="O992" s="333"/>
      <c r="P992" s="333"/>
      <c r="Q992" s="333"/>
      <c r="R992" s="333"/>
      <c r="S992" s="333"/>
      <c r="T992" s="333"/>
      <c r="U992" s="333"/>
      <c r="V992" s="333"/>
    </row>
    <row r="993" spans="1:22" ht="13.2">
      <c r="A993" s="332"/>
      <c r="B993" s="333"/>
      <c r="C993" s="334"/>
      <c r="D993" s="398"/>
      <c r="E993" s="398"/>
      <c r="F993" s="399"/>
      <c r="G993" s="332"/>
      <c r="H993" s="370"/>
      <c r="I993" s="332"/>
      <c r="J993" s="332"/>
      <c r="K993" s="332"/>
      <c r="L993" s="333"/>
      <c r="M993" s="333"/>
      <c r="N993" s="333"/>
      <c r="O993" s="333"/>
      <c r="P993" s="333"/>
      <c r="Q993" s="333"/>
      <c r="R993" s="333"/>
      <c r="S993" s="333"/>
      <c r="T993" s="333"/>
      <c r="U993" s="333"/>
      <c r="V993" s="333"/>
    </row>
    <row r="994" spans="1:22" ht="13.2">
      <c r="A994" s="332"/>
      <c r="B994" s="333"/>
      <c r="C994" s="334"/>
      <c r="D994" s="398"/>
      <c r="E994" s="398"/>
      <c r="F994" s="399"/>
      <c r="G994" s="332"/>
      <c r="H994" s="370"/>
      <c r="I994" s="332"/>
      <c r="J994" s="332"/>
      <c r="K994" s="332"/>
      <c r="L994" s="333"/>
      <c r="M994" s="333"/>
      <c r="N994" s="333"/>
      <c r="O994" s="333"/>
      <c r="P994" s="333"/>
      <c r="Q994" s="333"/>
      <c r="R994" s="333"/>
      <c r="S994" s="333"/>
      <c r="T994" s="333"/>
      <c r="U994" s="333"/>
      <c r="V994" s="333"/>
    </row>
    <row r="995" spans="1:22" ht="13.2">
      <c r="A995" s="332"/>
      <c r="B995" s="333"/>
      <c r="C995" s="334"/>
      <c r="D995" s="398"/>
      <c r="E995" s="398"/>
      <c r="F995" s="399"/>
      <c r="G995" s="332"/>
      <c r="H995" s="370"/>
      <c r="I995" s="332"/>
      <c r="J995" s="332"/>
      <c r="K995" s="332"/>
      <c r="L995" s="333"/>
      <c r="M995" s="333"/>
      <c r="N995" s="333"/>
      <c r="O995" s="333"/>
      <c r="P995" s="333"/>
      <c r="Q995" s="333"/>
      <c r="R995" s="333"/>
      <c r="S995" s="333"/>
      <c r="T995" s="333"/>
      <c r="U995" s="333"/>
      <c r="V995" s="333"/>
    </row>
    <row r="996" spans="1:22" ht="13.2">
      <c r="A996" s="332"/>
      <c r="B996" s="333"/>
      <c r="C996" s="334"/>
      <c r="D996" s="398"/>
      <c r="E996" s="398"/>
      <c r="F996" s="399"/>
      <c r="G996" s="332"/>
      <c r="H996" s="370"/>
      <c r="I996" s="332"/>
      <c r="J996" s="332"/>
      <c r="K996" s="332"/>
      <c r="L996" s="333"/>
      <c r="M996" s="333"/>
      <c r="N996" s="333"/>
      <c r="O996" s="333"/>
      <c r="P996" s="333"/>
      <c r="Q996" s="333"/>
      <c r="R996" s="333"/>
      <c r="S996" s="333"/>
      <c r="T996" s="333"/>
      <c r="U996" s="333"/>
      <c r="V996" s="333"/>
    </row>
    <row r="997" spans="1:22" ht="13.2">
      <c r="A997" s="332"/>
      <c r="B997" s="333"/>
      <c r="C997" s="334"/>
      <c r="D997" s="398"/>
      <c r="E997" s="398"/>
      <c r="F997" s="399"/>
      <c r="G997" s="332"/>
      <c r="H997" s="370"/>
      <c r="I997" s="332"/>
      <c r="J997" s="332"/>
      <c r="K997" s="332"/>
      <c r="L997" s="333"/>
      <c r="M997" s="333"/>
      <c r="N997" s="333"/>
      <c r="O997" s="333"/>
      <c r="P997" s="333"/>
      <c r="Q997" s="333"/>
      <c r="R997" s="333"/>
      <c r="S997" s="333"/>
      <c r="T997" s="333"/>
      <c r="U997" s="333"/>
      <c r="V997" s="333"/>
    </row>
    <row r="998" spans="1:22" ht="13.2">
      <c r="A998" s="332"/>
      <c r="B998" s="333"/>
      <c r="C998" s="334"/>
      <c r="D998" s="398"/>
      <c r="E998" s="398"/>
      <c r="F998" s="399"/>
      <c r="G998" s="332"/>
      <c r="H998" s="370"/>
      <c r="I998" s="332"/>
      <c r="J998" s="332"/>
      <c r="K998" s="332"/>
      <c r="L998" s="333"/>
      <c r="M998" s="333"/>
      <c r="N998" s="333"/>
      <c r="O998" s="333"/>
      <c r="P998" s="333"/>
      <c r="Q998" s="333"/>
      <c r="R998" s="333"/>
      <c r="S998" s="333"/>
      <c r="T998" s="333"/>
      <c r="U998" s="333"/>
      <c r="V998" s="333"/>
    </row>
    <row r="999" spans="1:22" ht="13.2">
      <c r="A999" s="332"/>
      <c r="B999" s="333"/>
      <c r="C999" s="334"/>
      <c r="D999" s="398"/>
      <c r="E999" s="398"/>
      <c r="F999" s="399"/>
      <c r="G999" s="332"/>
      <c r="H999" s="370"/>
      <c r="I999" s="332"/>
      <c r="J999" s="332"/>
      <c r="K999" s="332"/>
      <c r="L999" s="333"/>
      <c r="M999" s="333"/>
      <c r="N999" s="333"/>
      <c r="O999" s="333"/>
      <c r="P999" s="333"/>
      <c r="Q999" s="333"/>
      <c r="R999" s="333"/>
      <c r="S999" s="333"/>
      <c r="T999" s="333"/>
      <c r="U999" s="333"/>
      <c r="V999" s="333"/>
    </row>
    <row r="1000" spans="1:22" ht="13.2">
      <c r="A1000" s="332"/>
      <c r="B1000" s="333"/>
      <c r="C1000" s="334"/>
      <c r="D1000" s="398"/>
      <c r="E1000" s="398"/>
      <c r="F1000" s="399"/>
      <c r="G1000" s="332"/>
      <c r="H1000" s="370"/>
      <c r="I1000" s="332"/>
      <c r="J1000" s="332"/>
      <c r="K1000" s="332"/>
      <c r="L1000" s="333"/>
      <c r="M1000" s="333"/>
      <c r="N1000" s="333"/>
      <c r="O1000" s="333"/>
      <c r="P1000" s="333"/>
      <c r="Q1000" s="333"/>
      <c r="R1000" s="333"/>
      <c r="S1000" s="333"/>
      <c r="T1000" s="333"/>
      <c r="U1000" s="333"/>
      <c r="V1000" s="333"/>
    </row>
    <row r="1001" spans="1:22" ht="13.2">
      <c r="A1001" s="332"/>
      <c r="B1001" s="333"/>
      <c r="C1001" s="334"/>
      <c r="D1001" s="398"/>
      <c r="E1001" s="398"/>
      <c r="F1001" s="399"/>
      <c r="G1001" s="332"/>
      <c r="H1001" s="370"/>
      <c r="I1001" s="332"/>
      <c r="J1001" s="332"/>
      <c r="K1001" s="332"/>
      <c r="L1001" s="333"/>
      <c r="M1001" s="333"/>
      <c r="N1001" s="333"/>
      <c r="O1001" s="333"/>
      <c r="P1001" s="333"/>
      <c r="Q1001" s="333"/>
      <c r="R1001" s="333"/>
      <c r="S1001" s="333"/>
      <c r="T1001" s="333"/>
      <c r="U1001" s="333"/>
      <c r="V1001" s="333"/>
    </row>
    <row r="1002" spans="1:22" ht="13.2">
      <c r="A1002" s="332"/>
      <c r="B1002" s="333"/>
      <c r="C1002" s="334"/>
      <c r="D1002" s="398"/>
      <c r="E1002" s="398"/>
      <c r="F1002" s="399"/>
      <c r="G1002" s="332"/>
      <c r="H1002" s="370"/>
      <c r="I1002" s="332"/>
      <c r="J1002" s="332"/>
      <c r="K1002" s="332"/>
      <c r="L1002" s="333"/>
      <c r="M1002" s="333"/>
      <c r="N1002" s="333"/>
      <c r="O1002" s="333"/>
      <c r="P1002" s="333"/>
      <c r="Q1002" s="333"/>
      <c r="R1002" s="333"/>
      <c r="S1002" s="333"/>
      <c r="T1002" s="333"/>
      <c r="U1002" s="333"/>
      <c r="V1002" s="333"/>
    </row>
    <row r="1003" spans="1:22" ht="13.2">
      <c r="A1003" s="332"/>
      <c r="B1003" s="333"/>
      <c r="C1003" s="334"/>
      <c r="D1003" s="398"/>
      <c r="E1003" s="398"/>
      <c r="F1003" s="399"/>
      <c r="G1003" s="332"/>
      <c r="H1003" s="370"/>
      <c r="I1003" s="332"/>
      <c r="J1003" s="332"/>
      <c r="K1003" s="332"/>
      <c r="L1003" s="333"/>
      <c r="M1003" s="333"/>
      <c r="N1003" s="333"/>
      <c r="O1003" s="333"/>
      <c r="P1003" s="333"/>
      <c r="Q1003" s="333"/>
      <c r="R1003" s="333"/>
      <c r="S1003" s="333"/>
      <c r="T1003" s="333"/>
      <c r="U1003" s="333"/>
      <c r="V1003" s="333"/>
    </row>
    <row r="1004" spans="1:22" ht="13.2">
      <c r="A1004" s="332"/>
      <c r="B1004" s="333"/>
      <c r="C1004" s="334"/>
      <c r="D1004" s="398"/>
      <c r="E1004" s="398"/>
      <c r="F1004" s="399"/>
      <c r="G1004" s="332"/>
      <c r="H1004" s="370"/>
      <c r="I1004" s="332"/>
      <c r="J1004" s="332"/>
      <c r="K1004" s="332"/>
      <c r="L1004" s="333"/>
      <c r="M1004" s="333"/>
      <c r="N1004" s="333"/>
      <c r="O1004" s="333"/>
      <c r="P1004" s="333"/>
      <c r="Q1004" s="333"/>
      <c r="R1004" s="333"/>
      <c r="S1004" s="333"/>
      <c r="T1004" s="333"/>
      <c r="U1004" s="333"/>
      <c r="V1004" s="333"/>
    </row>
    <row r="1005" spans="1:22" ht="13.2">
      <c r="A1005" s="332"/>
      <c r="B1005" s="333"/>
      <c r="C1005" s="334"/>
      <c r="D1005" s="398"/>
      <c r="E1005" s="398"/>
      <c r="F1005" s="399"/>
      <c r="G1005" s="332"/>
      <c r="H1005" s="370"/>
      <c r="I1005" s="332"/>
      <c r="J1005" s="332"/>
      <c r="K1005" s="332"/>
      <c r="L1005" s="333"/>
      <c r="M1005" s="333"/>
      <c r="N1005" s="333"/>
      <c r="O1005" s="333"/>
      <c r="P1005" s="333"/>
      <c r="Q1005" s="333"/>
      <c r="R1005" s="333"/>
      <c r="S1005" s="333"/>
      <c r="T1005" s="333"/>
      <c r="U1005" s="333"/>
      <c r="V1005" s="333"/>
    </row>
    <row r="1006" spans="1:22" ht="13.2">
      <c r="A1006" s="332"/>
      <c r="B1006" s="333"/>
      <c r="C1006" s="334"/>
      <c r="D1006" s="398"/>
      <c r="E1006" s="398"/>
      <c r="F1006" s="399"/>
      <c r="G1006" s="332"/>
      <c r="H1006" s="370"/>
      <c r="I1006" s="332"/>
      <c r="J1006" s="332"/>
      <c r="K1006" s="332"/>
      <c r="L1006" s="333"/>
      <c r="M1006" s="333"/>
      <c r="N1006" s="333"/>
      <c r="O1006" s="333"/>
      <c r="P1006" s="333"/>
      <c r="Q1006" s="333"/>
      <c r="R1006" s="333"/>
      <c r="S1006" s="333"/>
      <c r="T1006" s="333"/>
      <c r="U1006" s="333"/>
      <c r="V1006" s="333"/>
    </row>
    <row r="1007" spans="1:22" ht="13.2">
      <c r="A1007" s="332"/>
      <c r="B1007" s="333"/>
      <c r="C1007" s="334"/>
      <c r="D1007" s="398"/>
      <c r="E1007" s="398"/>
      <c r="F1007" s="399"/>
      <c r="G1007" s="332"/>
      <c r="H1007" s="370"/>
      <c r="I1007" s="332"/>
      <c r="J1007" s="332"/>
      <c r="K1007" s="332"/>
      <c r="L1007" s="333"/>
      <c r="M1007" s="333"/>
      <c r="N1007" s="333"/>
      <c r="O1007" s="333"/>
      <c r="P1007" s="333"/>
      <c r="Q1007" s="333"/>
      <c r="R1007" s="333"/>
      <c r="S1007" s="333"/>
      <c r="T1007" s="333"/>
      <c r="U1007" s="333"/>
      <c r="V1007" s="333"/>
    </row>
    <row r="1008" spans="1:22" ht="13.2">
      <c r="A1008" s="332"/>
      <c r="B1008" s="333"/>
      <c r="C1008" s="334"/>
      <c r="D1008" s="398"/>
      <c r="E1008" s="398"/>
      <c r="F1008" s="399"/>
      <c r="G1008" s="332"/>
      <c r="H1008" s="370"/>
      <c r="I1008" s="332"/>
      <c r="J1008" s="332"/>
      <c r="K1008" s="332"/>
      <c r="L1008" s="333"/>
      <c r="M1008" s="333"/>
      <c r="N1008" s="333"/>
      <c r="O1008" s="333"/>
      <c r="P1008" s="333"/>
      <c r="Q1008" s="333"/>
      <c r="R1008" s="333"/>
      <c r="S1008" s="333"/>
      <c r="T1008" s="333"/>
      <c r="U1008" s="333"/>
      <c r="V1008" s="333"/>
    </row>
    <row r="1009" spans="1:22" ht="13.2">
      <c r="A1009" s="332"/>
      <c r="B1009" s="333"/>
      <c r="C1009" s="334"/>
      <c r="D1009" s="398"/>
      <c r="E1009" s="398"/>
      <c r="F1009" s="399"/>
      <c r="G1009" s="332"/>
      <c r="H1009" s="370"/>
      <c r="I1009" s="332"/>
      <c r="J1009" s="332"/>
      <c r="K1009" s="332"/>
      <c r="L1009" s="333"/>
      <c r="M1009" s="333"/>
      <c r="N1009" s="333"/>
      <c r="O1009" s="333"/>
      <c r="P1009" s="333"/>
      <c r="Q1009" s="333"/>
      <c r="R1009" s="333"/>
      <c r="S1009" s="333"/>
      <c r="T1009" s="333"/>
      <c r="U1009" s="333"/>
      <c r="V1009" s="333"/>
    </row>
    <row r="1010" spans="1:22" ht="13.2">
      <c r="A1010" s="332"/>
      <c r="B1010" s="333"/>
      <c r="C1010" s="334"/>
      <c r="D1010" s="398"/>
      <c r="E1010" s="398"/>
      <c r="F1010" s="399"/>
      <c r="G1010" s="332"/>
      <c r="H1010" s="370"/>
      <c r="I1010" s="332"/>
      <c r="J1010" s="332"/>
      <c r="K1010" s="332"/>
      <c r="L1010" s="333"/>
      <c r="M1010" s="333"/>
      <c r="N1010" s="333"/>
      <c r="O1010" s="333"/>
      <c r="P1010" s="333"/>
      <c r="Q1010" s="333"/>
      <c r="R1010" s="333"/>
      <c r="S1010" s="333"/>
      <c r="T1010" s="333"/>
      <c r="U1010" s="333"/>
      <c r="V1010" s="333"/>
    </row>
    <row r="1011" spans="1:22" ht="13.2">
      <c r="A1011" s="332"/>
      <c r="B1011" s="333"/>
      <c r="C1011" s="334"/>
      <c r="D1011" s="398"/>
      <c r="E1011" s="398"/>
      <c r="F1011" s="399"/>
      <c r="G1011" s="332"/>
      <c r="H1011" s="370"/>
      <c r="I1011" s="332"/>
      <c r="J1011" s="332"/>
      <c r="K1011" s="332"/>
      <c r="L1011" s="333"/>
      <c r="M1011" s="333"/>
      <c r="N1011" s="333"/>
      <c r="O1011" s="333"/>
      <c r="P1011" s="333"/>
      <c r="Q1011" s="333"/>
      <c r="R1011" s="333"/>
      <c r="S1011" s="333"/>
      <c r="T1011" s="333"/>
      <c r="U1011" s="333"/>
      <c r="V1011" s="333"/>
    </row>
    <row r="1012" spans="1:22" ht="13.2">
      <c r="A1012" s="332"/>
      <c r="B1012" s="333"/>
      <c r="C1012" s="334"/>
      <c r="D1012" s="398"/>
      <c r="E1012" s="398"/>
      <c r="F1012" s="399"/>
      <c r="G1012" s="332"/>
      <c r="H1012" s="370"/>
      <c r="I1012" s="332"/>
      <c r="J1012" s="332"/>
      <c r="K1012" s="332"/>
      <c r="L1012" s="333"/>
      <c r="M1012" s="333"/>
      <c r="N1012" s="333"/>
      <c r="O1012" s="333"/>
      <c r="P1012" s="333"/>
      <c r="Q1012" s="333"/>
      <c r="R1012" s="333"/>
      <c r="S1012" s="333"/>
      <c r="T1012" s="333"/>
      <c r="U1012" s="333"/>
      <c r="V1012" s="333"/>
    </row>
    <row r="1013" spans="1:22" ht="13.2">
      <c r="A1013" s="332"/>
      <c r="B1013" s="333"/>
      <c r="C1013" s="334"/>
      <c r="D1013" s="398"/>
      <c r="E1013" s="398"/>
      <c r="F1013" s="399"/>
      <c r="G1013" s="332"/>
      <c r="H1013" s="370"/>
      <c r="I1013" s="332"/>
      <c r="J1013" s="332"/>
      <c r="K1013" s="332"/>
      <c r="L1013" s="333"/>
      <c r="M1013" s="333"/>
      <c r="N1013" s="333"/>
      <c r="O1013" s="333"/>
      <c r="P1013" s="333"/>
      <c r="Q1013" s="333"/>
      <c r="R1013" s="333"/>
      <c r="S1013" s="333"/>
      <c r="T1013" s="333"/>
      <c r="U1013" s="333"/>
      <c r="V1013" s="333"/>
    </row>
    <row r="1014" spans="1:22" ht="13.2">
      <c r="A1014" s="332"/>
      <c r="B1014" s="333"/>
      <c r="C1014" s="334"/>
      <c r="D1014" s="398"/>
      <c r="E1014" s="398"/>
      <c r="F1014" s="399"/>
      <c r="G1014" s="332"/>
      <c r="H1014" s="370"/>
      <c r="I1014" s="332"/>
      <c r="J1014" s="332"/>
      <c r="K1014" s="332"/>
      <c r="L1014" s="333"/>
      <c r="M1014" s="333"/>
      <c r="N1014" s="333"/>
      <c r="O1014" s="333"/>
      <c r="P1014" s="333"/>
      <c r="Q1014" s="333"/>
      <c r="R1014" s="333"/>
      <c r="S1014" s="333"/>
      <c r="T1014" s="333"/>
      <c r="U1014" s="333"/>
      <c r="V1014" s="333"/>
    </row>
    <row r="1015" spans="1:22" ht="15.75" customHeight="1">
      <c r="A1015" s="332"/>
      <c r="B1015" s="333"/>
      <c r="C1015" s="334"/>
      <c r="D1015" s="398"/>
      <c r="E1015" s="398"/>
      <c r="F1015" s="399"/>
      <c r="G1015" s="332"/>
      <c r="H1015" s="370"/>
      <c r="I1015" s="332"/>
    </row>
  </sheetData>
  <sheetProtection algorithmName="SHA-512" hashValue="ADFBtWrg8SiT7BUqiXf+/eDzUG9owqmKnnZa64ru2VX7byYH4+J0jKgn9PoX1LVhqqBzgaqhP03t1PKlkwyx3A==" saltValue="CGMPUton/nYwCLOpqhgIyQ==" spinCount="100000" sheet="1" objects="1" scenarios="1"/>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9" priority="831" operator="equal">
      <formula>"Device"</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8" priority="832" operator="equal">
      <formula>"Options"</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7" priority="833" operator="equal">
      <formula>"Consumables"</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6" priority="834" operator="equal">
      <formula>"Accessories"</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5" priority="835" operator="equal">
      <formula>"Part Number"</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4" priority="836" operator="equal">
      <formula>"Description"</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3" priority="837" operator="equal">
      <formula>"MSRP"</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2" priority="838" operator="equal">
      <formula>"BSD Price"</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1" priority="839" operator="equal">
      <formula>"Yield"</formula>
    </cfRule>
  </conditionalFormatting>
  <conditionalFormatting sqref="A1:A9 B1:B3 A22:B22 I9:V9 I7:S8 I51:V52 L10:Q10 L11:M11 I55:I1015 J55:V1014 I42:V42 B5:B6 H41:M41 A14:B14 D21:Q21 B8:C9 D7:H9 L14:M20 L23:M39 I44:V46 H47 A77:H1015 C1:V2 A13:M13 A40:M40 A41:F41 A47:C47 C3:S6 A43:C43 L22:Q22 G43:V43 A23:H39 D15:H20 D44:F45 D48:F50">
    <cfRule type="cellIs" dxfId="2360" priority="840" operator="equal">
      <formula>"Net Cost Per Page"</formula>
    </cfRule>
  </conditionalFormatting>
  <conditionalFormatting sqref="A52:C52">
    <cfRule type="cellIs" dxfId="2359" priority="821" operator="equal">
      <formula>"Device"</formula>
    </cfRule>
  </conditionalFormatting>
  <conditionalFormatting sqref="A52:C52">
    <cfRule type="cellIs" dxfId="2358" priority="822" operator="equal">
      <formula>"Options"</formula>
    </cfRule>
  </conditionalFormatting>
  <conditionalFormatting sqref="A52:C52">
    <cfRule type="cellIs" dxfId="2357" priority="823" operator="equal">
      <formula>"Consumables"</formula>
    </cfRule>
  </conditionalFormatting>
  <conditionalFormatting sqref="A52:C52">
    <cfRule type="cellIs" dxfId="2356" priority="824" operator="equal">
      <formula>"Accessories"</formula>
    </cfRule>
  </conditionalFormatting>
  <conditionalFormatting sqref="A52:C52">
    <cfRule type="cellIs" dxfId="2355" priority="825" operator="equal">
      <formula>"Part Number"</formula>
    </cfRule>
  </conditionalFormatting>
  <conditionalFormatting sqref="A52:C52">
    <cfRule type="cellIs" dxfId="2354" priority="826" operator="equal">
      <formula>"Description"</formula>
    </cfRule>
  </conditionalFormatting>
  <conditionalFormatting sqref="A52:C52">
    <cfRule type="cellIs" dxfId="2353" priority="827" operator="equal">
      <formula>"MSRP"</formula>
    </cfRule>
  </conditionalFormatting>
  <conditionalFormatting sqref="A52:C52">
    <cfRule type="cellIs" dxfId="2352" priority="828" operator="equal">
      <formula>"BSD Price"</formula>
    </cfRule>
  </conditionalFormatting>
  <conditionalFormatting sqref="A52:C52">
    <cfRule type="cellIs" dxfId="2351" priority="829" operator="equal">
      <formula>"Yield"</formula>
    </cfRule>
  </conditionalFormatting>
  <conditionalFormatting sqref="A52:C52">
    <cfRule type="cellIs" dxfId="2350" priority="830" operator="equal">
      <formula>"Net Cost Per Page"</formula>
    </cfRule>
  </conditionalFormatting>
  <conditionalFormatting sqref="I47:V49">
    <cfRule type="cellIs" dxfId="2349" priority="811" operator="equal">
      <formula>"Device"</formula>
    </cfRule>
  </conditionalFormatting>
  <conditionalFormatting sqref="I47:V49">
    <cfRule type="cellIs" dxfId="2348" priority="812" operator="equal">
      <formula>"Options"</formula>
    </cfRule>
  </conditionalFormatting>
  <conditionalFormatting sqref="I47:V49">
    <cfRule type="cellIs" dxfId="2347" priority="813" operator="equal">
      <formula>"Consumables"</formula>
    </cfRule>
  </conditionalFormatting>
  <conditionalFormatting sqref="I47:V49">
    <cfRule type="cellIs" dxfId="2346" priority="814" operator="equal">
      <formula>"Accessories"</formula>
    </cfRule>
  </conditionalFormatting>
  <conditionalFormatting sqref="I47:V49">
    <cfRule type="cellIs" dxfId="2345" priority="815" operator="equal">
      <formula>"Part Number"</formula>
    </cfRule>
  </conditionalFormatting>
  <conditionalFormatting sqref="I47:V49">
    <cfRule type="cellIs" dxfId="2344" priority="816" operator="equal">
      <formula>"Description"</formula>
    </cfRule>
  </conditionalFormatting>
  <conditionalFormatting sqref="I47:V49">
    <cfRule type="cellIs" dxfId="2343" priority="817" operator="equal">
      <formula>"MSRP"</formula>
    </cfRule>
  </conditionalFormatting>
  <conditionalFormatting sqref="I47:V49">
    <cfRule type="cellIs" dxfId="2342" priority="818" operator="equal">
      <formula>"BSD Price"</formula>
    </cfRule>
  </conditionalFormatting>
  <conditionalFormatting sqref="I47:V49">
    <cfRule type="cellIs" dxfId="2341" priority="819" operator="equal">
      <formula>"Yield"</formula>
    </cfRule>
  </conditionalFormatting>
  <conditionalFormatting sqref="I47:V49">
    <cfRule type="cellIs" dxfId="2340" priority="820" operator="equal">
      <formula>"Net Cost Per Page"</formula>
    </cfRule>
  </conditionalFormatting>
  <conditionalFormatting sqref="C48:C49">
    <cfRule type="cellIs" dxfId="2339" priority="791" operator="equal">
      <formula>"Device"</formula>
    </cfRule>
  </conditionalFormatting>
  <conditionalFormatting sqref="C48:C49">
    <cfRule type="cellIs" dxfId="2338" priority="792" operator="equal">
      <formula>"Options"</formula>
    </cfRule>
  </conditionalFormatting>
  <conditionalFormatting sqref="C48:C49">
    <cfRule type="cellIs" dxfId="2337" priority="793" operator="equal">
      <formula>"Consumables"</formula>
    </cfRule>
  </conditionalFormatting>
  <conditionalFormatting sqref="C48:C49">
    <cfRule type="cellIs" dxfId="2336" priority="794" operator="equal">
      <formula>"Accessories"</formula>
    </cfRule>
  </conditionalFormatting>
  <conditionalFormatting sqref="C48:C49">
    <cfRule type="cellIs" dxfId="2335" priority="795" operator="equal">
      <formula>"Part Number"</formula>
    </cfRule>
  </conditionalFormatting>
  <conditionalFormatting sqref="C48:C49">
    <cfRule type="cellIs" dxfId="2334" priority="796" operator="equal">
      <formula>"Description"</formula>
    </cfRule>
  </conditionalFormatting>
  <conditionalFormatting sqref="C48:C49">
    <cfRule type="cellIs" dxfId="2333" priority="797" operator="equal">
      <formula>"MSRP"</formula>
    </cfRule>
  </conditionalFormatting>
  <conditionalFormatting sqref="C48:C49">
    <cfRule type="cellIs" dxfId="2332" priority="798" operator="equal">
      <formula>"BSD Price"</formula>
    </cfRule>
  </conditionalFormatting>
  <conditionalFormatting sqref="C48:C49">
    <cfRule type="cellIs" dxfId="2331" priority="799" operator="equal">
      <formula>"Yield"</formula>
    </cfRule>
  </conditionalFormatting>
  <conditionalFormatting sqref="C48:C49">
    <cfRule type="cellIs" dxfId="2330" priority="800" operator="equal">
      <formula>"Net Cost Per Page"</formula>
    </cfRule>
  </conditionalFormatting>
  <conditionalFormatting sqref="A48:B49">
    <cfRule type="cellIs" dxfId="2329" priority="781" operator="equal">
      <formula>"Device"</formula>
    </cfRule>
  </conditionalFormatting>
  <conditionalFormatting sqref="A48:B49">
    <cfRule type="cellIs" dxfId="2328" priority="782" operator="equal">
      <formula>"Options"</formula>
    </cfRule>
  </conditionalFormatting>
  <conditionalFormatting sqref="A48:B49">
    <cfRule type="cellIs" dxfId="2327" priority="783" operator="equal">
      <formula>"Consumables"</formula>
    </cfRule>
  </conditionalFormatting>
  <conditionalFormatting sqref="A48:B49">
    <cfRule type="cellIs" dxfId="2326" priority="784" operator="equal">
      <formula>"Accessories"</formula>
    </cfRule>
  </conditionalFormatting>
  <conditionalFormatting sqref="A48:B49">
    <cfRule type="cellIs" dxfId="2325" priority="785" operator="equal">
      <formula>"Part Number"</formula>
    </cfRule>
  </conditionalFormatting>
  <conditionalFormatting sqref="A48:B49">
    <cfRule type="cellIs" dxfId="2324" priority="786" operator="equal">
      <formula>"Description"</formula>
    </cfRule>
  </conditionalFormatting>
  <conditionalFormatting sqref="A48:B49">
    <cfRule type="cellIs" dxfId="2323" priority="787" operator="equal">
      <formula>"MSRP"</formula>
    </cfRule>
  </conditionalFormatting>
  <conditionalFormatting sqref="A48:B49">
    <cfRule type="cellIs" dxfId="2322" priority="788" operator="equal">
      <formula>"BSD Price"</formula>
    </cfRule>
  </conditionalFormatting>
  <conditionalFormatting sqref="A48:B49">
    <cfRule type="cellIs" dxfId="2321" priority="789" operator="equal">
      <formula>"Yield"</formula>
    </cfRule>
  </conditionalFormatting>
  <conditionalFormatting sqref="A48:B49">
    <cfRule type="cellIs" dxfId="2320" priority="790" operator="equal">
      <formula>"Net Cost Per Page"</formula>
    </cfRule>
  </conditionalFormatting>
  <conditionalFormatting sqref="B45">
    <cfRule type="cellIs" dxfId="2319" priority="731" operator="equal">
      <formula>"Device"</formula>
    </cfRule>
  </conditionalFormatting>
  <conditionalFormatting sqref="B45">
    <cfRule type="cellIs" dxfId="2318" priority="732" operator="equal">
      <formula>"Options"</formula>
    </cfRule>
  </conditionalFormatting>
  <conditionalFormatting sqref="B45">
    <cfRule type="cellIs" dxfId="2317" priority="733" operator="equal">
      <formula>"Consumables"</formula>
    </cfRule>
  </conditionalFormatting>
  <conditionalFormatting sqref="B45">
    <cfRule type="cellIs" dxfId="2316" priority="734" operator="equal">
      <formula>"Accessories"</formula>
    </cfRule>
  </conditionalFormatting>
  <conditionalFormatting sqref="B45">
    <cfRule type="cellIs" dxfId="2315" priority="735" operator="equal">
      <formula>"Part Number"</formula>
    </cfRule>
  </conditionalFormatting>
  <conditionalFormatting sqref="B45">
    <cfRule type="cellIs" dxfId="2314" priority="736" operator="equal">
      <formula>"Description"</formula>
    </cfRule>
  </conditionalFormatting>
  <conditionalFormatting sqref="B45">
    <cfRule type="cellIs" dxfId="2313" priority="737" operator="equal">
      <formula>"MSRP"</formula>
    </cfRule>
  </conditionalFormatting>
  <conditionalFormatting sqref="B45">
    <cfRule type="cellIs" dxfId="2312" priority="738" operator="equal">
      <formula>"BSD Price"</formula>
    </cfRule>
  </conditionalFormatting>
  <conditionalFormatting sqref="B45">
    <cfRule type="cellIs" dxfId="2311" priority="739" operator="equal">
      <formula>"Yield"</formula>
    </cfRule>
  </conditionalFormatting>
  <conditionalFormatting sqref="B45">
    <cfRule type="cellIs" dxfId="2310" priority="740" operator="equal">
      <formula>"Net Cost Per Page"</formula>
    </cfRule>
  </conditionalFormatting>
  <conditionalFormatting sqref="C45">
    <cfRule type="cellIs" dxfId="2309" priority="721" operator="equal">
      <formula>"Device"</formula>
    </cfRule>
  </conditionalFormatting>
  <conditionalFormatting sqref="C45">
    <cfRule type="cellIs" dxfId="2308" priority="722" operator="equal">
      <formula>"Options"</formula>
    </cfRule>
  </conditionalFormatting>
  <conditionalFormatting sqref="C45">
    <cfRule type="cellIs" dxfId="2307" priority="723" operator="equal">
      <formula>"Consumables"</formula>
    </cfRule>
  </conditionalFormatting>
  <conditionalFormatting sqref="C45">
    <cfRule type="cellIs" dxfId="2306" priority="724" operator="equal">
      <formula>"Accessories"</formula>
    </cfRule>
  </conditionalFormatting>
  <conditionalFormatting sqref="C45">
    <cfRule type="cellIs" dxfId="2305" priority="725" operator="equal">
      <formula>"Part Number"</formula>
    </cfRule>
  </conditionalFormatting>
  <conditionalFormatting sqref="C45">
    <cfRule type="cellIs" dxfId="2304" priority="726" operator="equal">
      <formula>"Description"</formula>
    </cfRule>
  </conditionalFormatting>
  <conditionalFormatting sqref="C45">
    <cfRule type="cellIs" dxfId="2303" priority="727" operator="equal">
      <formula>"MSRP"</formula>
    </cfRule>
  </conditionalFormatting>
  <conditionalFormatting sqref="C45">
    <cfRule type="cellIs" dxfId="2302" priority="728" operator="equal">
      <formula>"BSD Price"</formula>
    </cfRule>
  </conditionalFormatting>
  <conditionalFormatting sqref="C45">
    <cfRule type="cellIs" dxfId="2301" priority="729" operator="equal">
      <formula>"Yield"</formula>
    </cfRule>
  </conditionalFormatting>
  <conditionalFormatting sqref="C45">
    <cfRule type="cellIs" dxfId="2300" priority="730" operator="equal">
      <formula>"Net Cost Per Page"</formula>
    </cfRule>
  </conditionalFormatting>
  <conditionalFormatting sqref="A45">
    <cfRule type="cellIs" dxfId="2299" priority="711" operator="equal">
      <formula>"Device"</formula>
    </cfRule>
  </conditionalFormatting>
  <conditionalFormatting sqref="A45">
    <cfRule type="cellIs" dxfId="2298" priority="712" operator="equal">
      <formula>"Options"</formula>
    </cfRule>
  </conditionalFormatting>
  <conditionalFormatting sqref="A45">
    <cfRule type="cellIs" dxfId="2297" priority="713" operator="equal">
      <formula>"Consumables"</formula>
    </cfRule>
  </conditionalFormatting>
  <conditionalFormatting sqref="A45">
    <cfRule type="cellIs" dxfId="2296" priority="714" operator="equal">
      <formula>"Accessories"</formula>
    </cfRule>
  </conditionalFormatting>
  <conditionalFormatting sqref="A45">
    <cfRule type="cellIs" dxfId="2295" priority="715" operator="equal">
      <formula>"Part Number"</formula>
    </cfRule>
  </conditionalFormatting>
  <conditionalFormatting sqref="A45">
    <cfRule type="cellIs" dxfId="2294" priority="716" operator="equal">
      <formula>"Description"</formula>
    </cfRule>
  </conditionalFormatting>
  <conditionalFormatting sqref="A45">
    <cfRule type="cellIs" dxfId="2293" priority="717" operator="equal">
      <formula>"MSRP"</formula>
    </cfRule>
  </conditionalFormatting>
  <conditionalFormatting sqref="A45">
    <cfRule type="cellIs" dxfId="2292" priority="718" operator="equal">
      <formula>"BSD Price"</formula>
    </cfRule>
  </conditionalFormatting>
  <conditionalFormatting sqref="A45">
    <cfRule type="cellIs" dxfId="2291" priority="719" operator="equal">
      <formula>"Yield"</formula>
    </cfRule>
  </conditionalFormatting>
  <conditionalFormatting sqref="A45">
    <cfRule type="cellIs" dxfId="2290" priority="720" operator="equal">
      <formula>"Net Cost Per Page"</formula>
    </cfRule>
  </conditionalFormatting>
  <conditionalFormatting sqref="C15:C17">
    <cfRule type="cellIs" dxfId="2289" priority="681" operator="equal">
      <formula>"Device"</formula>
    </cfRule>
  </conditionalFormatting>
  <conditionalFormatting sqref="C15:C17">
    <cfRule type="cellIs" dxfId="2288" priority="682" operator="equal">
      <formula>"Options"</formula>
    </cfRule>
  </conditionalFormatting>
  <conditionalFormatting sqref="C15:C17">
    <cfRule type="cellIs" dxfId="2287" priority="683" operator="equal">
      <formula>"Consumables"</formula>
    </cfRule>
  </conditionalFormatting>
  <conditionalFormatting sqref="C15:C17">
    <cfRule type="cellIs" dxfId="2286" priority="684" operator="equal">
      <formula>"Accessories"</formula>
    </cfRule>
  </conditionalFormatting>
  <conditionalFormatting sqref="C15:C17">
    <cfRule type="cellIs" dxfId="2285" priority="685" operator="equal">
      <formula>"Part Number"</formula>
    </cfRule>
  </conditionalFormatting>
  <conditionalFormatting sqref="C15:C17">
    <cfRule type="cellIs" dxfId="2284" priority="686" operator="equal">
      <formula>"Description"</formula>
    </cfRule>
  </conditionalFormatting>
  <conditionalFormatting sqref="C15:C17">
    <cfRule type="cellIs" dxfId="2283" priority="687" operator="equal">
      <formula>"MSRP"</formula>
    </cfRule>
  </conditionalFormatting>
  <conditionalFormatting sqref="C15:C17">
    <cfRule type="cellIs" dxfId="2282" priority="688" operator="equal">
      <formula>"BSD Price"</formula>
    </cfRule>
  </conditionalFormatting>
  <conditionalFormatting sqref="C15:C17">
    <cfRule type="cellIs" dxfId="2281" priority="689" operator="equal">
      <formula>"Yield"</formula>
    </cfRule>
  </conditionalFormatting>
  <conditionalFormatting sqref="C15:C17">
    <cfRule type="cellIs" dxfId="2280" priority="690" operator="equal">
      <formula>"Net Cost Per Page"</formula>
    </cfRule>
  </conditionalFormatting>
  <conditionalFormatting sqref="A15:B20">
    <cfRule type="cellIs" dxfId="2279" priority="691" operator="equal">
      <formula>"Device"</formula>
    </cfRule>
  </conditionalFormatting>
  <conditionalFormatting sqref="A15:B20">
    <cfRule type="cellIs" dxfId="2278" priority="692" operator="equal">
      <formula>"Options"</formula>
    </cfRule>
  </conditionalFormatting>
  <conditionalFormatting sqref="A15:B20">
    <cfRule type="cellIs" dxfId="2277" priority="693" operator="equal">
      <formula>"Consumables"</formula>
    </cfRule>
  </conditionalFormatting>
  <conditionalFormatting sqref="A15:B20">
    <cfRule type="cellIs" dxfId="2276" priority="694" operator="equal">
      <formula>"Accessories"</formula>
    </cfRule>
  </conditionalFormatting>
  <conditionalFormatting sqref="A15:B20">
    <cfRule type="cellIs" dxfId="2275" priority="695" operator="equal">
      <formula>"Part Number"</formula>
    </cfRule>
  </conditionalFormatting>
  <conditionalFormatting sqref="A15:B20">
    <cfRule type="cellIs" dxfId="2274" priority="696" operator="equal">
      <formula>"Description"</formula>
    </cfRule>
  </conditionalFormatting>
  <conditionalFormatting sqref="A15:B20">
    <cfRule type="cellIs" dxfId="2273" priority="697" operator="equal">
      <formula>"MSRP"</formula>
    </cfRule>
  </conditionalFormatting>
  <conditionalFormatting sqref="A15:B20">
    <cfRule type="cellIs" dxfId="2272" priority="698" operator="equal">
      <formula>"BSD Price"</formula>
    </cfRule>
  </conditionalFormatting>
  <conditionalFormatting sqref="A15:B20">
    <cfRule type="cellIs" dxfId="2271" priority="699" operator="equal">
      <formula>"Yield"</formula>
    </cfRule>
  </conditionalFormatting>
  <conditionalFormatting sqref="A15:B20">
    <cfRule type="cellIs" dxfId="2270" priority="700" operator="equal">
      <formula>"Net Cost Per Page"</formula>
    </cfRule>
  </conditionalFormatting>
  <conditionalFormatting sqref="I53:V54">
    <cfRule type="cellIs" dxfId="2269" priority="651" operator="equal">
      <formula>"Device"</formula>
    </cfRule>
  </conditionalFormatting>
  <conditionalFormatting sqref="I53:V54">
    <cfRule type="cellIs" dxfId="2268" priority="652" operator="equal">
      <formula>"Options"</formula>
    </cfRule>
  </conditionalFormatting>
  <conditionalFormatting sqref="I53:V54">
    <cfRule type="cellIs" dxfId="2267" priority="653" operator="equal">
      <formula>"Consumables"</formula>
    </cfRule>
  </conditionalFormatting>
  <conditionalFormatting sqref="I53:V54">
    <cfRule type="cellIs" dxfId="2266" priority="654" operator="equal">
      <formula>"Accessories"</formula>
    </cfRule>
  </conditionalFormatting>
  <conditionalFormatting sqref="I53:V54">
    <cfRule type="cellIs" dxfId="2265" priority="655" operator="equal">
      <formula>"Part Number"</formula>
    </cfRule>
  </conditionalFormatting>
  <conditionalFormatting sqref="I53:V54">
    <cfRule type="cellIs" dxfId="2264" priority="656" operator="equal">
      <formula>"Description"</formula>
    </cfRule>
  </conditionalFormatting>
  <conditionalFormatting sqref="I53:V54">
    <cfRule type="cellIs" dxfId="2263" priority="657" operator="equal">
      <formula>"MSRP"</formula>
    </cfRule>
  </conditionalFormatting>
  <conditionalFormatting sqref="I53:V54">
    <cfRule type="cellIs" dxfId="2262" priority="658" operator="equal">
      <formula>"BSD Price"</formula>
    </cfRule>
  </conditionalFormatting>
  <conditionalFormatting sqref="I53:V54">
    <cfRule type="cellIs" dxfId="2261" priority="659" operator="equal">
      <formula>"Yield"</formula>
    </cfRule>
  </conditionalFormatting>
  <conditionalFormatting sqref="I53:V54">
    <cfRule type="cellIs" dxfId="2260" priority="660" operator="equal">
      <formula>"Net Cost Per Page"</formula>
    </cfRule>
  </conditionalFormatting>
  <conditionalFormatting sqref="C18">
    <cfRule type="cellIs" dxfId="2259" priority="641" operator="equal">
      <formula>"Device"</formula>
    </cfRule>
  </conditionalFormatting>
  <conditionalFormatting sqref="C18">
    <cfRule type="cellIs" dxfId="2258" priority="642" operator="equal">
      <formula>"Options"</formula>
    </cfRule>
  </conditionalFormatting>
  <conditionalFormatting sqref="C18">
    <cfRule type="cellIs" dxfId="2257" priority="643" operator="equal">
      <formula>"Consumables"</formula>
    </cfRule>
  </conditionalFormatting>
  <conditionalFormatting sqref="C18">
    <cfRule type="cellIs" dxfId="2256" priority="644" operator="equal">
      <formula>"Accessories"</formula>
    </cfRule>
  </conditionalFormatting>
  <conditionalFormatting sqref="C18">
    <cfRule type="cellIs" dxfId="2255" priority="645" operator="equal">
      <formula>"Part Number"</formula>
    </cfRule>
  </conditionalFormatting>
  <conditionalFormatting sqref="C18">
    <cfRule type="cellIs" dxfId="2254" priority="646" operator="equal">
      <formula>"Description"</formula>
    </cfRule>
  </conditionalFormatting>
  <conditionalFormatting sqref="C18">
    <cfRule type="cellIs" dxfId="2253" priority="647" operator="equal">
      <formula>"MSRP"</formula>
    </cfRule>
  </conditionalFormatting>
  <conditionalFormatting sqref="C18">
    <cfRule type="cellIs" dxfId="2252" priority="648" operator="equal">
      <formula>"BSD Price"</formula>
    </cfRule>
  </conditionalFormatting>
  <conditionalFormatting sqref="C18">
    <cfRule type="cellIs" dxfId="2251" priority="649" operator="equal">
      <formula>"Yield"</formula>
    </cfRule>
  </conditionalFormatting>
  <conditionalFormatting sqref="C18">
    <cfRule type="cellIs" dxfId="2250" priority="650" operator="equal">
      <formula>"Net Cost Per Page"</formula>
    </cfRule>
  </conditionalFormatting>
  <conditionalFormatting sqref="C19">
    <cfRule type="cellIs" dxfId="2249" priority="631" operator="equal">
      <formula>"Device"</formula>
    </cfRule>
  </conditionalFormatting>
  <conditionalFormatting sqref="C19">
    <cfRule type="cellIs" dxfId="2248" priority="632" operator="equal">
      <formula>"Options"</formula>
    </cfRule>
  </conditionalFormatting>
  <conditionalFormatting sqref="C19">
    <cfRule type="cellIs" dxfId="2247" priority="633" operator="equal">
      <formula>"Consumables"</formula>
    </cfRule>
  </conditionalFormatting>
  <conditionalFormatting sqref="C19">
    <cfRule type="cellIs" dxfId="2246" priority="634" operator="equal">
      <formula>"Accessories"</formula>
    </cfRule>
  </conditionalFormatting>
  <conditionalFormatting sqref="C19">
    <cfRule type="cellIs" dxfId="2245" priority="635" operator="equal">
      <formula>"Part Number"</formula>
    </cfRule>
  </conditionalFormatting>
  <conditionalFormatting sqref="C19">
    <cfRule type="cellIs" dxfId="2244" priority="636" operator="equal">
      <formula>"Description"</formula>
    </cfRule>
  </conditionalFormatting>
  <conditionalFormatting sqref="C19">
    <cfRule type="cellIs" dxfId="2243" priority="637" operator="equal">
      <formula>"MSRP"</formula>
    </cfRule>
  </conditionalFormatting>
  <conditionalFormatting sqref="C19">
    <cfRule type="cellIs" dxfId="2242" priority="638" operator="equal">
      <formula>"BSD Price"</formula>
    </cfRule>
  </conditionalFormatting>
  <conditionalFormatting sqref="C19">
    <cfRule type="cellIs" dxfId="2241" priority="639" operator="equal">
      <formula>"Yield"</formula>
    </cfRule>
  </conditionalFormatting>
  <conditionalFormatting sqref="C19">
    <cfRule type="cellIs" dxfId="2240" priority="640" operator="equal">
      <formula>"Net Cost Per Page"</formula>
    </cfRule>
  </conditionalFormatting>
  <conditionalFormatting sqref="C20">
    <cfRule type="cellIs" dxfId="2239" priority="621" operator="equal">
      <formula>"Device"</formula>
    </cfRule>
  </conditionalFormatting>
  <conditionalFormatting sqref="C20">
    <cfRule type="cellIs" dxfId="2238" priority="622" operator="equal">
      <formula>"Options"</formula>
    </cfRule>
  </conditionalFormatting>
  <conditionalFormatting sqref="C20">
    <cfRule type="cellIs" dxfId="2237" priority="623" operator="equal">
      <formula>"Consumables"</formula>
    </cfRule>
  </conditionalFormatting>
  <conditionalFormatting sqref="C20">
    <cfRule type="cellIs" dxfId="2236" priority="624" operator="equal">
      <formula>"Accessories"</formula>
    </cfRule>
  </conditionalFormatting>
  <conditionalFormatting sqref="C20">
    <cfRule type="cellIs" dxfId="2235" priority="625" operator="equal">
      <formula>"Part Number"</formula>
    </cfRule>
  </conditionalFormatting>
  <conditionalFormatting sqref="C20">
    <cfRule type="cellIs" dxfId="2234" priority="626" operator="equal">
      <formula>"Description"</formula>
    </cfRule>
  </conditionalFormatting>
  <conditionalFormatting sqref="C20">
    <cfRule type="cellIs" dxfId="2233" priority="627" operator="equal">
      <formula>"MSRP"</formula>
    </cfRule>
  </conditionalFormatting>
  <conditionalFormatting sqref="C20">
    <cfRule type="cellIs" dxfId="2232" priority="628" operator="equal">
      <formula>"BSD Price"</formula>
    </cfRule>
  </conditionalFormatting>
  <conditionalFormatting sqref="C20">
    <cfRule type="cellIs" dxfId="2231" priority="629" operator="equal">
      <formula>"Yield"</formula>
    </cfRule>
  </conditionalFormatting>
  <conditionalFormatting sqref="C20">
    <cfRule type="cellIs" dxfId="2230" priority="630" operator="equal">
      <formula>"Net Cost Per Page"</formula>
    </cfRule>
  </conditionalFormatting>
  <conditionalFormatting sqref="A53:A54">
    <cfRule type="cellIs" dxfId="2229" priority="571" operator="equal">
      <formula>"Device"</formula>
    </cfRule>
  </conditionalFormatting>
  <conditionalFormatting sqref="A53:A54">
    <cfRule type="cellIs" dxfId="2228" priority="572" operator="equal">
      <formula>"Options"</formula>
    </cfRule>
  </conditionalFormatting>
  <conditionalFormatting sqref="A53:A54">
    <cfRule type="cellIs" dxfId="2227" priority="573" operator="equal">
      <formula>"Consumables"</formula>
    </cfRule>
  </conditionalFormatting>
  <conditionalFormatting sqref="A53:A54">
    <cfRule type="cellIs" dxfId="2226" priority="574" operator="equal">
      <formula>"Accessories"</formula>
    </cfRule>
  </conditionalFormatting>
  <conditionalFormatting sqref="A53:A54">
    <cfRule type="cellIs" dxfId="2225" priority="575" operator="equal">
      <formula>"Part Number"</formula>
    </cfRule>
  </conditionalFormatting>
  <conditionalFormatting sqref="A53:A54">
    <cfRule type="cellIs" dxfId="2224" priority="576" operator="equal">
      <formula>"Description"</formula>
    </cfRule>
  </conditionalFormatting>
  <conditionalFormatting sqref="A53:A54">
    <cfRule type="cellIs" dxfId="2223" priority="577" operator="equal">
      <formula>"MSRP"</formula>
    </cfRule>
  </conditionalFormatting>
  <conditionalFormatting sqref="A53:A54">
    <cfRule type="cellIs" dxfId="2222" priority="578" operator="equal">
      <formula>"BSD Price"</formula>
    </cfRule>
  </conditionalFormatting>
  <conditionalFormatting sqref="A53:A54">
    <cfRule type="cellIs" dxfId="2221" priority="579" operator="equal">
      <formula>"Yield"</formula>
    </cfRule>
  </conditionalFormatting>
  <conditionalFormatting sqref="A53:A54">
    <cfRule type="cellIs" dxfId="2220" priority="580" operator="equal">
      <formula>"Net Cost Per Page"</formula>
    </cfRule>
  </conditionalFormatting>
  <conditionalFormatting sqref="C53:C54">
    <cfRule type="cellIs" dxfId="2219" priority="561" operator="equal">
      <formula>"Device"</formula>
    </cfRule>
  </conditionalFormatting>
  <conditionalFormatting sqref="C53:C54">
    <cfRule type="cellIs" dxfId="2218" priority="562" operator="equal">
      <formula>"Options"</formula>
    </cfRule>
  </conditionalFormatting>
  <conditionalFormatting sqref="C53:C54">
    <cfRule type="cellIs" dxfId="2217" priority="563" operator="equal">
      <formula>"Consumables"</formula>
    </cfRule>
  </conditionalFormatting>
  <conditionalFormatting sqref="C53:C54">
    <cfRule type="cellIs" dxfId="2216" priority="564" operator="equal">
      <formula>"Accessories"</formula>
    </cfRule>
  </conditionalFormatting>
  <conditionalFormatting sqref="C53:C54">
    <cfRule type="cellIs" dxfId="2215" priority="565" operator="equal">
      <formula>"Part Number"</formula>
    </cfRule>
  </conditionalFormatting>
  <conditionalFormatting sqref="C53:C54">
    <cfRule type="cellIs" dxfId="2214" priority="566" operator="equal">
      <formula>"Description"</formula>
    </cfRule>
  </conditionalFormatting>
  <conditionalFormatting sqref="C53:C54">
    <cfRule type="cellIs" dxfId="2213" priority="567" operator="equal">
      <formula>"MSRP"</formula>
    </cfRule>
  </conditionalFormatting>
  <conditionalFormatting sqref="C53:C54">
    <cfRule type="cellIs" dxfId="2212" priority="568" operator="equal">
      <formula>"BSD Price"</formula>
    </cfRule>
  </conditionalFormatting>
  <conditionalFormatting sqref="C53:C54">
    <cfRule type="cellIs" dxfId="2211" priority="569" operator="equal">
      <formula>"Yield"</formula>
    </cfRule>
  </conditionalFormatting>
  <conditionalFormatting sqref="C53:C54">
    <cfRule type="cellIs" dxfId="2210" priority="570" operator="equal">
      <formula>"Net Cost Per Page"</formula>
    </cfRule>
  </conditionalFormatting>
  <conditionalFormatting sqref="L12:M12">
    <cfRule type="cellIs" dxfId="2209" priority="551" operator="equal">
      <formula>"Device"</formula>
    </cfRule>
  </conditionalFormatting>
  <conditionalFormatting sqref="L12:M12">
    <cfRule type="cellIs" dxfId="2208" priority="552" operator="equal">
      <formula>"Options"</formula>
    </cfRule>
  </conditionalFormatting>
  <conditionalFormatting sqref="L12:M12">
    <cfRule type="cellIs" dxfId="2207" priority="553" operator="equal">
      <formula>"Consumables"</formula>
    </cfRule>
  </conditionalFormatting>
  <conditionalFormatting sqref="L12:M12">
    <cfRule type="cellIs" dxfId="2206" priority="554" operator="equal">
      <formula>"Accessories"</formula>
    </cfRule>
  </conditionalFormatting>
  <conditionalFormatting sqref="L12:M12">
    <cfRule type="cellIs" dxfId="2205" priority="555" operator="equal">
      <formula>"Part Number"</formula>
    </cfRule>
  </conditionalFormatting>
  <conditionalFormatting sqref="L12:M12">
    <cfRule type="cellIs" dxfId="2204" priority="556" operator="equal">
      <formula>"Description"</formula>
    </cfRule>
  </conditionalFormatting>
  <conditionalFormatting sqref="L12:M12">
    <cfRule type="cellIs" dxfId="2203" priority="557" operator="equal">
      <formula>"MSRP"</formula>
    </cfRule>
  </conditionalFormatting>
  <conditionalFormatting sqref="L12:M12">
    <cfRule type="cellIs" dxfId="2202" priority="558" operator="equal">
      <formula>"BSD Price"</formula>
    </cfRule>
  </conditionalFormatting>
  <conditionalFormatting sqref="L12:M12">
    <cfRule type="cellIs" dxfId="2201" priority="559" operator="equal">
      <formula>"Yield"</formula>
    </cfRule>
  </conditionalFormatting>
  <conditionalFormatting sqref="L12:M12">
    <cfRule type="cellIs" dxfId="2200" priority="560" operator="equal">
      <formula>"Net Cost Per Page"</formula>
    </cfRule>
  </conditionalFormatting>
  <conditionalFormatting sqref="A44">
    <cfRule type="cellIs" dxfId="2199" priority="481" operator="equal">
      <formula>"Device"</formula>
    </cfRule>
  </conditionalFormatting>
  <conditionalFormatting sqref="A44">
    <cfRule type="cellIs" dxfId="2198" priority="482" operator="equal">
      <formula>"Options"</formula>
    </cfRule>
  </conditionalFormatting>
  <conditionalFormatting sqref="A44">
    <cfRule type="cellIs" dxfId="2197" priority="483" operator="equal">
      <formula>"Consumables"</formula>
    </cfRule>
  </conditionalFormatting>
  <conditionalFormatting sqref="A44">
    <cfRule type="cellIs" dxfId="2196" priority="484" operator="equal">
      <formula>"Accessories"</formula>
    </cfRule>
  </conditionalFormatting>
  <conditionalFormatting sqref="A44">
    <cfRule type="cellIs" dxfId="2195" priority="485" operator="equal">
      <formula>"Part Number"</formula>
    </cfRule>
  </conditionalFormatting>
  <conditionalFormatting sqref="A44">
    <cfRule type="cellIs" dxfId="2194" priority="486" operator="equal">
      <formula>"Description"</formula>
    </cfRule>
  </conditionalFormatting>
  <conditionalFormatting sqref="A44">
    <cfRule type="cellIs" dxfId="2193" priority="487" operator="equal">
      <formula>"MSRP"</formula>
    </cfRule>
  </conditionalFormatting>
  <conditionalFormatting sqref="A44">
    <cfRule type="cellIs" dxfId="2192" priority="488" operator="equal">
      <formula>"BSD Price"</formula>
    </cfRule>
  </conditionalFormatting>
  <conditionalFormatting sqref="A44">
    <cfRule type="cellIs" dxfId="2191" priority="489" operator="equal">
      <formula>"Yield"</formula>
    </cfRule>
  </conditionalFormatting>
  <conditionalFormatting sqref="A44">
    <cfRule type="cellIs" dxfId="2190" priority="490" operator="equal">
      <formula>"Net Cost Per Page"</formula>
    </cfRule>
  </conditionalFormatting>
  <conditionalFormatting sqref="B7">
    <cfRule type="cellIs" dxfId="2189" priority="521" operator="equal">
      <formula>"Device"</formula>
    </cfRule>
  </conditionalFormatting>
  <conditionalFormatting sqref="B7">
    <cfRule type="cellIs" dxfId="2188" priority="522" operator="equal">
      <formula>"Options"</formula>
    </cfRule>
  </conditionalFormatting>
  <conditionalFormatting sqref="B7">
    <cfRule type="cellIs" dxfId="2187" priority="523" operator="equal">
      <formula>"Consumables"</formula>
    </cfRule>
  </conditionalFormatting>
  <conditionalFormatting sqref="B7">
    <cfRule type="cellIs" dxfId="2186" priority="524" operator="equal">
      <formula>"Accessories"</formula>
    </cfRule>
  </conditionalFormatting>
  <conditionalFormatting sqref="B7">
    <cfRule type="cellIs" dxfId="2185" priority="525" operator="equal">
      <formula>"Part Number"</formula>
    </cfRule>
  </conditionalFormatting>
  <conditionalFormatting sqref="B7">
    <cfRule type="cellIs" dxfId="2184" priority="526" operator="equal">
      <formula>"Description"</formula>
    </cfRule>
  </conditionalFormatting>
  <conditionalFormatting sqref="B7">
    <cfRule type="cellIs" dxfId="2183" priority="527" operator="equal">
      <formula>"MSRP"</formula>
    </cfRule>
  </conditionalFormatting>
  <conditionalFormatting sqref="B7">
    <cfRule type="cellIs" dxfId="2182" priority="528" operator="equal">
      <formula>"BSD Price"</formula>
    </cfRule>
  </conditionalFormatting>
  <conditionalFormatting sqref="B7">
    <cfRule type="cellIs" dxfId="2181" priority="529" operator="equal">
      <formula>"Yield"</formula>
    </cfRule>
  </conditionalFormatting>
  <conditionalFormatting sqref="B7">
    <cfRule type="cellIs" dxfId="2180" priority="530" operator="equal">
      <formula>"Net Cost Per Page"</formula>
    </cfRule>
  </conditionalFormatting>
  <conditionalFormatting sqref="B44">
    <cfRule type="cellIs" dxfId="2179" priority="501" operator="equal">
      <formula>"Device"</formula>
    </cfRule>
  </conditionalFormatting>
  <conditionalFormatting sqref="B44">
    <cfRule type="cellIs" dxfId="2178" priority="502" operator="equal">
      <formula>"Options"</formula>
    </cfRule>
  </conditionalFormatting>
  <conditionalFormatting sqref="B44">
    <cfRule type="cellIs" dxfId="2177" priority="503" operator="equal">
      <formula>"Consumables"</formula>
    </cfRule>
  </conditionalFormatting>
  <conditionalFormatting sqref="B44">
    <cfRule type="cellIs" dxfId="2176" priority="504" operator="equal">
      <formula>"Accessories"</formula>
    </cfRule>
  </conditionalFormatting>
  <conditionalFormatting sqref="B44">
    <cfRule type="cellIs" dxfId="2175" priority="505" operator="equal">
      <formula>"Part Number"</formula>
    </cfRule>
  </conditionalFormatting>
  <conditionalFormatting sqref="B44">
    <cfRule type="cellIs" dxfId="2174" priority="506" operator="equal">
      <formula>"Description"</formula>
    </cfRule>
  </conditionalFormatting>
  <conditionalFormatting sqref="B44">
    <cfRule type="cellIs" dxfId="2173" priority="507" operator="equal">
      <formula>"MSRP"</formula>
    </cfRule>
  </conditionalFormatting>
  <conditionalFormatting sqref="B44">
    <cfRule type="cellIs" dxfId="2172" priority="508" operator="equal">
      <formula>"BSD Price"</formula>
    </cfRule>
  </conditionalFormatting>
  <conditionalFormatting sqref="B44">
    <cfRule type="cellIs" dxfId="2171" priority="509" operator="equal">
      <formula>"Yield"</formula>
    </cfRule>
  </conditionalFormatting>
  <conditionalFormatting sqref="B44">
    <cfRule type="cellIs" dxfId="2170" priority="510" operator="equal">
      <formula>"Net Cost Per Page"</formula>
    </cfRule>
  </conditionalFormatting>
  <conditionalFormatting sqref="C44">
    <cfRule type="cellIs" dxfId="2169" priority="491" operator="equal">
      <formula>"Device"</formula>
    </cfRule>
  </conditionalFormatting>
  <conditionalFormatting sqref="C44">
    <cfRule type="cellIs" dxfId="2168" priority="492" operator="equal">
      <formula>"Options"</formula>
    </cfRule>
  </conditionalFormatting>
  <conditionalFormatting sqref="C44">
    <cfRule type="cellIs" dxfId="2167" priority="493" operator="equal">
      <formula>"Consumables"</formula>
    </cfRule>
  </conditionalFormatting>
  <conditionalFormatting sqref="C44">
    <cfRule type="cellIs" dxfId="2166" priority="494" operator="equal">
      <formula>"Accessories"</formula>
    </cfRule>
  </conditionalFormatting>
  <conditionalFormatting sqref="C44">
    <cfRule type="cellIs" dxfId="2165" priority="495" operator="equal">
      <formula>"Part Number"</formula>
    </cfRule>
  </conditionalFormatting>
  <conditionalFormatting sqref="C44">
    <cfRule type="cellIs" dxfId="2164" priority="496" operator="equal">
      <formula>"Description"</formula>
    </cfRule>
  </conditionalFormatting>
  <conditionalFormatting sqref="C44">
    <cfRule type="cellIs" dxfId="2163" priority="497" operator="equal">
      <formula>"MSRP"</formula>
    </cfRule>
  </conditionalFormatting>
  <conditionalFormatting sqref="C44">
    <cfRule type="cellIs" dxfId="2162" priority="498" operator="equal">
      <formula>"BSD Price"</formula>
    </cfRule>
  </conditionalFormatting>
  <conditionalFormatting sqref="C44">
    <cfRule type="cellIs" dxfId="2161" priority="499" operator="equal">
      <formula>"Yield"</formula>
    </cfRule>
  </conditionalFormatting>
  <conditionalFormatting sqref="C44">
    <cfRule type="cellIs" dxfId="2160" priority="500" operator="equal">
      <formula>"Net Cost Per Page"</formula>
    </cfRule>
  </conditionalFormatting>
  <conditionalFormatting sqref="I50:V50">
    <cfRule type="cellIs" dxfId="2159" priority="421" operator="equal">
      <formula>"Device"</formula>
    </cfRule>
  </conditionalFormatting>
  <conditionalFormatting sqref="I50:V50">
    <cfRule type="cellIs" dxfId="2158" priority="422" operator="equal">
      <formula>"Options"</formula>
    </cfRule>
  </conditionalFormatting>
  <conditionalFormatting sqref="I50:V50">
    <cfRule type="cellIs" dxfId="2157" priority="423" operator="equal">
      <formula>"Consumables"</formula>
    </cfRule>
  </conditionalFormatting>
  <conditionalFormatting sqref="I50:V50">
    <cfRule type="cellIs" dxfId="2156" priority="424" operator="equal">
      <formula>"Accessories"</formula>
    </cfRule>
  </conditionalFormatting>
  <conditionalFormatting sqref="I50:V50">
    <cfRule type="cellIs" dxfId="2155" priority="425" operator="equal">
      <formula>"Part Number"</formula>
    </cfRule>
  </conditionalFormatting>
  <conditionalFormatting sqref="I50:V50">
    <cfRule type="cellIs" dxfId="2154" priority="426" operator="equal">
      <formula>"Description"</formula>
    </cfRule>
  </conditionalFormatting>
  <conditionalFormatting sqref="I50:V50">
    <cfRule type="cellIs" dxfId="2153" priority="427" operator="equal">
      <formula>"MSRP"</formula>
    </cfRule>
  </conditionalFormatting>
  <conditionalFormatting sqref="I50:V50">
    <cfRule type="cellIs" dxfId="2152" priority="428" operator="equal">
      <formula>"BSD Price"</formula>
    </cfRule>
  </conditionalFormatting>
  <conditionalFormatting sqref="I50:V50">
    <cfRule type="cellIs" dxfId="2151" priority="429" operator="equal">
      <formula>"Yield"</formula>
    </cfRule>
  </conditionalFormatting>
  <conditionalFormatting sqref="I50:V50">
    <cfRule type="cellIs" dxfId="2150" priority="430" operator="equal">
      <formula>"Net Cost Per Page"</formula>
    </cfRule>
  </conditionalFormatting>
  <conditionalFormatting sqref="C50">
    <cfRule type="cellIs" dxfId="2149" priority="411" operator="equal">
      <formula>"Device"</formula>
    </cfRule>
  </conditionalFormatting>
  <conditionalFormatting sqref="C50">
    <cfRule type="cellIs" dxfId="2148" priority="412" operator="equal">
      <formula>"Options"</formula>
    </cfRule>
  </conditionalFormatting>
  <conditionalFormatting sqref="C50">
    <cfRule type="cellIs" dxfId="2147" priority="413" operator="equal">
      <formula>"Consumables"</formula>
    </cfRule>
  </conditionalFormatting>
  <conditionalFormatting sqref="C50">
    <cfRule type="cellIs" dxfId="2146" priority="414" operator="equal">
      <formula>"Accessories"</formula>
    </cfRule>
  </conditionalFormatting>
  <conditionalFormatting sqref="C50">
    <cfRule type="cellIs" dxfId="2145" priority="415" operator="equal">
      <formula>"Part Number"</formula>
    </cfRule>
  </conditionalFormatting>
  <conditionalFormatting sqref="C50">
    <cfRule type="cellIs" dxfId="2144" priority="416" operator="equal">
      <formula>"Description"</formula>
    </cfRule>
  </conditionalFormatting>
  <conditionalFormatting sqref="C50">
    <cfRule type="cellIs" dxfId="2143" priority="417" operator="equal">
      <formula>"MSRP"</formula>
    </cfRule>
  </conditionalFormatting>
  <conditionalFormatting sqref="C50">
    <cfRule type="cellIs" dxfId="2142" priority="418" operator="equal">
      <formula>"BSD Price"</formula>
    </cfRule>
  </conditionalFormatting>
  <conditionalFormatting sqref="C50">
    <cfRule type="cellIs" dxfId="2141" priority="419" operator="equal">
      <formula>"Yield"</formula>
    </cfRule>
  </conditionalFormatting>
  <conditionalFormatting sqref="C50">
    <cfRule type="cellIs" dxfId="2140" priority="420" operator="equal">
      <formula>"Net Cost Per Page"</formula>
    </cfRule>
  </conditionalFormatting>
  <conditionalFormatting sqref="A50">
    <cfRule type="cellIs" dxfId="2139" priority="401" operator="equal">
      <formula>"Device"</formula>
    </cfRule>
  </conditionalFormatting>
  <conditionalFormatting sqref="A50">
    <cfRule type="cellIs" dxfId="2138" priority="402" operator="equal">
      <formula>"Options"</formula>
    </cfRule>
  </conditionalFormatting>
  <conditionalFormatting sqref="A50">
    <cfRule type="cellIs" dxfId="2137" priority="403" operator="equal">
      <formula>"Consumables"</formula>
    </cfRule>
  </conditionalFormatting>
  <conditionalFormatting sqref="A50">
    <cfRule type="cellIs" dxfId="2136" priority="404" operator="equal">
      <formula>"Accessories"</formula>
    </cfRule>
  </conditionalFormatting>
  <conditionalFormatting sqref="A50">
    <cfRule type="cellIs" dxfId="2135" priority="405" operator="equal">
      <formula>"Part Number"</formula>
    </cfRule>
  </conditionalFormatting>
  <conditionalFormatting sqref="A50">
    <cfRule type="cellIs" dxfId="2134" priority="406" operator="equal">
      <formula>"Description"</formula>
    </cfRule>
  </conditionalFormatting>
  <conditionalFormatting sqref="A50">
    <cfRule type="cellIs" dxfId="2133" priority="407" operator="equal">
      <formula>"MSRP"</formula>
    </cfRule>
  </conditionalFormatting>
  <conditionalFormatting sqref="A50">
    <cfRule type="cellIs" dxfId="2132" priority="408" operator="equal">
      <formula>"BSD Price"</formula>
    </cfRule>
  </conditionalFormatting>
  <conditionalFormatting sqref="A50">
    <cfRule type="cellIs" dxfId="2131" priority="409" operator="equal">
      <formula>"Yield"</formula>
    </cfRule>
  </conditionalFormatting>
  <conditionalFormatting sqref="A50">
    <cfRule type="cellIs" dxfId="2130" priority="410" operator="equal">
      <formula>"Net Cost Per Page"</formula>
    </cfRule>
  </conditionalFormatting>
  <conditionalFormatting sqref="B50">
    <cfRule type="cellIs" dxfId="2129" priority="351" operator="equal">
      <formula>"Device"</formula>
    </cfRule>
  </conditionalFormatting>
  <conditionalFormatting sqref="B50">
    <cfRule type="cellIs" dxfId="2128" priority="352" operator="equal">
      <formula>"Options"</formula>
    </cfRule>
  </conditionalFormatting>
  <conditionalFormatting sqref="B50">
    <cfRule type="cellIs" dxfId="2127" priority="353" operator="equal">
      <formula>"Consumables"</formula>
    </cfRule>
  </conditionalFormatting>
  <conditionalFormatting sqref="B50">
    <cfRule type="cellIs" dxfId="2126" priority="354" operator="equal">
      <formula>"Accessories"</formula>
    </cfRule>
  </conditionalFormatting>
  <conditionalFormatting sqref="B50">
    <cfRule type="cellIs" dxfId="2125" priority="355" operator="equal">
      <formula>"Part Number"</formula>
    </cfRule>
  </conditionalFormatting>
  <conditionalFormatting sqref="B50">
    <cfRule type="cellIs" dxfId="2124" priority="356" operator="equal">
      <formula>"Description"</formula>
    </cfRule>
  </conditionalFormatting>
  <conditionalFormatting sqref="B50">
    <cfRule type="cellIs" dxfId="2123" priority="357" operator="equal">
      <formula>"MSRP"</formula>
    </cfRule>
  </conditionalFormatting>
  <conditionalFormatting sqref="B50">
    <cfRule type="cellIs" dxfId="2122" priority="358" operator="equal">
      <formula>"BSD Price"</formula>
    </cfRule>
  </conditionalFormatting>
  <conditionalFormatting sqref="B50">
    <cfRule type="cellIs" dxfId="2121" priority="359" operator="equal">
      <formula>"Yield"</formula>
    </cfRule>
  </conditionalFormatting>
  <conditionalFormatting sqref="B50">
    <cfRule type="cellIs" dxfId="2120" priority="360" operator="equal">
      <formula>"Net Cost Per Page"</formula>
    </cfRule>
  </conditionalFormatting>
  <conditionalFormatting sqref="B53:B54">
    <cfRule type="cellIs" dxfId="2119" priority="361" operator="equal">
      <formula>"Device"</formula>
    </cfRule>
  </conditionalFormatting>
  <conditionalFormatting sqref="B53:B54">
    <cfRule type="cellIs" dxfId="2118" priority="362" operator="equal">
      <formula>"Options"</formula>
    </cfRule>
  </conditionalFormatting>
  <conditionalFormatting sqref="B53:B54">
    <cfRule type="cellIs" dxfId="2117" priority="363" operator="equal">
      <formula>"Consumables"</formula>
    </cfRule>
  </conditionalFormatting>
  <conditionalFormatting sqref="B53:B54">
    <cfRule type="cellIs" dxfId="2116" priority="364" operator="equal">
      <formula>"Accessories"</formula>
    </cfRule>
  </conditionalFormatting>
  <conditionalFormatting sqref="B53:B54">
    <cfRule type="cellIs" dxfId="2115" priority="365" operator="equal">
      <formula>"Part Number"</formula>
    </cfRule>
  </conditionalFormatting>
  <conditionalFormatting sqref="B53:B54">
    <cfRule type="cellIs" dxfId="2114" priority="366" operator="equal">
      <formula>"Description"</formula>
    </cfRule>
  </conditionalFormatting>
  <conditionalFormatting sqref="B53:B54">
    <cfRule type="cellIs" dxfId="2113" priority="367" operator="equal">
      <formula>"MSRP"</formula>
    </cfRule>
  </conditionalFormatting>
  <conditionalFormatting sqref="B53:B54">
    <cfRule type="cellIs" dxfId="2112" priority="368" operator="equal">
      <formula>"BSD Price"</formula>
    </cfRule>
  </conditionalFormatting>
  <conditionalFormatting sqref="B53:B54">
    <cfRule type="cellIs" dxfId="2111" priority="369" operator="equal">
      <formula>"Yield"</formula>
    </cfRule>
  </conditionalFormatting>
  <conditionalFormatting sqref="B53:B54">
    <cfRule type="cellIs" dxfId="2110" priority="370" operator="equal">
      <formula>"Net Cost Per Page"</formula>
    </cfRule>
  </conditionalFormatting>
  <conditionalFormatting sqref="D53:F54">
    <cfRule type="cellIs" dxfId="2109" priority="281" operator="equal">
      <formula>"Device"</formula>
    </cfRule>
  </conditionalFormatting>
  <conditionalFormatting sqref="D53:F54">
    <cfRule type="cellIs" dxfId="2108" priority="282" operator="equal">
      <formula>"Options"</formula>
    </cfRule>
  </conditionalFormatting>
  <conditionalFormatting sqref="D53:F54">
    <cfRule type="cellIs" dxfId="2107" priority="283" operator="equal">
      <formula>"Consumables"</formula>
    </cfRule>
  </conditionalFormatting>
  <conditionalFormatting sqref="D53:F54">
    <cfRule type="cellIs" dxfId="2106" priority="284" operator="equal">
      <formula>"Accessories"</formula>
    </cfRule>
  </conditionalFormatting>
  <conditionalFormatting sqref="D53:F54">
    <cfRule type="cellIs" dxfId="2105" priority="285" operator="equal">
      <formula>"Part Number"</formula>
    </cfRule>
  </conditionalFormatting>
  <conditionalFormatting sqref="D53:F54">
    <cfRule type="cellIs" dxfId="2104" priority="286" operator="equal">
      <formula>"Description"</formula>
    </cfRule>
  </conditionalFormatting>
  <conditionalFormatting sqref="D53:F54">
    <cfRule type="cellIs" dxfId="2103" priority="287" operator="equal">
      <formula>"MSRP"</formula>
    </cfRule>
  </conditionalFormatting>
  <conditionalFormatting sqref="D53:F54">
    <cfRule type="cellIs" dxfId="2102" priority="288" operator="equal">
      <formula>"BSD Price"</formula>
    </cfRule>
  </conditionalFormatting>
  <conditionalFormatting sqref="D53:F54">
    <cfRule type="cellIs" dxfId="2101" priority="289" operator="equal">
      <formula>"Yield"</formula>
    </cfRule>
  </conditionalFormatting>
  <conditionalFormatting sqref="D53:F54">
    <cfRule type="cellIs" dxfId="2100" priority="290" operator="equal">
      <formula>"Net Cost Per Page"</formula>
    </cfRule>
  </conditionalFormatting>
  <conditionalFormatting sqref="G50">
    <cfRule type="cellIs" dxfId="2099" priority="211" operator="equal">
      <formula>"Device"</formula>
    </cfRule>
  </conditionalFormatting>
  <conditionalFormatting sqref="G50">
    <cfRule type="cellIs" dxfId="2098" priority="212" operator="equal">
      <formula>"Options"</formula>
    </cfRule>
  </conditionalFormatting>
  <conditionalFormatting sqref="G50">
    <cfRule type="cellIs" dxfId="2097" priority="213" operator="equal">
      <formula>"Consumables"</formula>
    </cfRule>
  </conditionalFormatting>
  <conditionalFormatting sqref="G50">
    <cfRule type="cellIs" dxfId="2096" priority="214" operator="equal">
      <formula>"Accessories"</formula>
    </cfRule>
  </conditionalFormatting>
  <conditionalFormatting sqref="G50">
    <cfRule type="cellIs" dxfId="2095" priority="215" operator="equal">
      <formula>"Part Number"</formula>
    </cfRule>
  </conditionalFormatting>
  <conditionalFormatting sqref="G50">
    <cfRule type="cellIs" dxfId="2094" priority="216" operator="equal">
      <formula>"Description"</formula>
    </cfRule>
  </conditionalFormatting>
  <conditionalFormatting sqref="G50">
    <cfRule type="cellIs" dxfId="2093" priority="217" operator="equal">
      <formula>"MSRP"</formula>
    </cfRule>
  </conditionalFormatting>
  <conditionalFormatting sqref="G50">
    <cfRule type="cellIs" dxfId="2092" priority="218" operator="equal">
      <formula>"BSD Price"</formula>
    </cfRule>
  </conditionalFormatting>
  <conditionalFormatting sqref="G50">
    <cfRule type="cellIs" dxfId="2091" priority="219" operator="equal">
      <formula>"Yield"</formula>
    </cfRule>
  </conditionalFormatting>
  <conditionalFormatting sqref="G50">
    <cfRule type="cellIs" dxfId="2090" priority="220" operator="equal">
      <formula>"Net Cost Per Page"</formula>
    </cfRule>
  </conditionalFormatting>
  <conditionalFormatting sqref="G47">
    <cfRule type="cellIs" dxfId="2089" priority="251" operator="equal">
      <formula>"Device"</formula>
    </cfRule>
  </conditionalFormatting>
  <conditionalFormatting sqref="G47">
    <cfRule type="cellIs" dxfId="2088" priority="252" operator="equal">
      <formula>"Options"</formula>
    </cfRule>
  </conditionalFormatting>
  <conditionalFormatting sqref="G47">
    <cfRule type="cellIs" dxfId="2087" priority="253" operator="equal">
      <formula>"Consumables"</formula>
    </cfRule>
  </conditionalFormatting>
  <conditionalFormatting sqref="G47">
    <cfRule type="cellIs" dxfId="2086" priority="254" operator="equal">
      <formula>"Accessories"</formula>
    </cfRule>
  </conditionalFormatting>
  <conditionalFormatting sqref="G47">
    <cfRule type="cellIs" dxfId="2085" priority="255" operator="equal">
      <formula>"Part Number"</formula>
    </cfRule>
  </conditionalFormatting>
  <conditionalFormatting sqref="G47">
    <cfRule type="cellIs" dxfId="2084" priority="256" operator="equal">
      <formula>"Description"</formula>
    </cfRule>
  </conditionalFormatting>
  <conditionalFormatting sqref="G47">
    <cfRule type="cellIs" dxfId="2083" priority="257" operator="equal">
      <formula>"MSRP"</formula>
    </cfRule>
  </conditionalFormatting>
  <conditionalFormatting sqref="G47">
    <cfRule type="cellIs" dxfId="2082" priority="258" operator="equal">
      <formula>"BSD Price"</formula>
    </cfRule>
  </conditionalFormatting>
  <conditionalFormatting sqref="G47">
    <cfRule type="cellIs" dxfId="2081" priority="259" operator="equal">
      <formula>"Yield"</formula>
    </cfRule>
  </conditionalFormatting>
  <conditionalFormatting sqref="G47">
    <cfRule type="cellIs" dxfId="2080" priority="260" operator="equal">
      <formula>"Net Cost Per Page"</formula>
    </cfRule>
  </conditionalFormatting>
  <conditionalFormatting sqref="H44:H45">
    <cfRule type="cellIs" dxfId="2079" priority="261" operator="equal">
      <formula>"Device"</formula>
    </cfRule>
  </conditionalFormatting>
  <conditionalFormatting sqref="H44:H45">
    <cfRule type="cellIs" dxfId="2078" priority="262" operator="equal">
      <formula>"Options"</formula>
    </cfRule>
  </conditionalFormatting>
  <conditionalFormatting sqref="H44:H45">
    <cfRule type="cellIs" dxfId="2077" priority="263" operator="equal">
      <formula>"Consumables"</formula>
    </cfRule>
  </conditionalFormatting>
  <conditionalFormatting sqref="H44:H45">
    <cfRule type="cellIs" dxfId="2076" priority="264" operator="equal">
      <formula>"Accessories"</formula>
    </cfRule>
  </conditionalFormatting>
  <conditionalFormatting sqref="H44:H45">
    <cfRule type="cellIs" dxfId="2075" priority="265" operator="equal">
      <formula>"Part Number"</formula>
    </cfRule>
  </conditionalFormatting>
  <conditionalFormatting sqref="H44:H45">
    <cfRule type="cellIs" dxfId="2074" priority="266" operator="equal">
      <formula>"Description"</formula>
    </cfRule>
  </conditionalFormatting>
  <conditionalFormatting sqref="H44:H45">
    <cfRule type="cellIs" dxfId="2073" priority="267" operator="equal">
      <formula>"MSRP"</formula>
    </cfRule>
  </conditionalFormatting>
  <conditionalFormatting sqref="H44:H45">
    <cfRule type="cellIs" dxfId="2072" priority="268" operator="equal">
      <formula>"BSD Price"</formula>
    </cfRule>
  </conditionalFormatting>
  <conditionalFormatting sqref="H44:H45">
    <cfRule type="cellIs" dxfId="2071" priority="269" operator="equal">
      <formula>"Yield"</formula>
    </cfRule>
  </conditionalFormatting>
  <conditionalFormatting sqref="H44:H45">
    <cfRule type="cellIs" dxfId="2070" priority="270" operator="equal">
      <formula>"Net Cost Per Page"</formula>
    </cfRule>
  </conditionalFormatting>
  <conditionalFormatting sqref="G48:G49">
    <cfRule type="cellIs" dxfId="2069" priority="241" operator="equal">
      <formula>"Device"</formula>
    </cfRule>
  </conditionalFormatting>
  <conditionalFormatting sqref="G48:G49">
    <cfRule type="cellIs" dxfId="2068" priority="242" operator="equal">
      <formula>"Options"</formula>
    </cfRule>
  </conditionalFormatting>
  <conditionalFormatting sqref="G48:G49">
    <cfRule type="cellIs" dxfId="2067" priority="243" operator="equal">
      <formula>"Consumables"</formula>
    </cfRule>
  </conditionalFormatting>
  <conditionalFormatting sqref="G48:G49">
    <cfRule type="cellIs" dxfId="2066" priority="244" operator="equal">
      <formula>"Accessories"</formula>
    </cfRule>
  </conditionalFormatting>
  <conditionalFormatting sqref="G48:G49">
    <cfRule type="cellIs" dxfId="2065" priority="245" operator="equal">
      <formula>"Part Number"</formula>
    </cfRule>
  </conditionalFormatting>
  <conditionalFormatting sqref="G48:G49">
    <cfRule type="cellIs" dxfId="2064" priority="246" operator="equal">
      <formula>"Description"</formula>
    </cfRule>
  </conditionalFormatting>
  <conditionalFormatting sqref="G48:G49">
    <cfRule type="cellIs" dxfId="2063" priority="247" operator="equal">
      <formula>"MSRP"</formula>
    </cfRule>
  </conditionalFormatting>
  <conditionalFormatting sqref="G48:G49">
    <cfRule type="cellIs" dxfId="2062" priority="248" operator="equal">
      <formula>"BSD Price"</formula>
    </cfRule>
  </conditionalFormatting>
  <conditionalFormatting sqref="G48:G49">
    <cfRule type="cellIs" dxfId="2061" priority="249" operator="equal">
      <formula>"Yield"</formula>
    </cfRule>
  </conditionalFormatting>
  <conditionalFormatting sqref="G48:G49">
    <cfRule type="cellIs" dxfId="2060" priority="250" operator="equal">
      <formula>"Net Cost Per Page"</formula>
    </cfRule>
  </conditionalFormatting>
  <conditionalFormatting sqref="G45">
    <cfRule type="cellIs" dxfId="2059" priority="231" operator="equal">
      <formula>"Device"</formula>
    </cfRule>
  </conditionalFormatting>
  <conditionalFormatting sqref="G45">
    <cfRule type="cellIs" dxfId="2058" priority="232" operator="equal">
      <formula>"Options"</formula>
    </cfRule>
  </conditionalFormatting>
  <conditionalFormatting sqref="G45">
    <cfRule type="cellIs" dxfId="2057" priority="233" operator="equal">
      <formula>"Consumables"</formula>
    </cfRule>
  </conditionalFormatting>
  <conditionalFormatting sqref="G45">
    <cfRule type="cellIs" dxfId="2056" priority="234" operator="equal">
      <formula>"Accessories"</formula>
    </cfRule>
  </conditionalFormatting>
  <conditionalFormatting sqref="G45">
    <cfRule type="cellIs" dxfId="2055" priority="235" operator="equal">
      <formula>"Part Number"</formula>
    </cfRule>
  </conditionalFormatting>
  <conditionalFormatting sqref="G45">
    <cfRule type="cellIs" dxfId="2054" priority="236" operator="equal">
      <formula>"Description"</formula>
    </cfRule>
  </conditionalFormatting>
  <conditionalFormatting sqref="G45">
    <cfRule type="cellIs" dxfId="2053" priority="237" operator="equal">
      <formula>"MSRP"</formula>
    </cfRule>
  </conditionalFormatting>
  <conditionalFormatting sqref="G45">
    <cfRule type="cellIs" dxfId="2052" priority="238" operator="equal">
      <formula>"BSD Price"</formula>
    </cfRule>
  </conditionalFormatting>
  <conditionalFormatting sqref="G45">
    <cfRule type="cellIs" dxfId="2051" priority="239" operator="equal">
      <formula>"Yield"</formula>
    </cfRule>
  </conditionalFormatting>
  <conditionalFormatting sqref="G45">
    <cfRule type="cellIs" dxfId="2050" priority="240" operator="equal">
      <formula>"Net Cost Per Page"</formula>
    </cfRule>
  </conditionalFormatting>
  <conditionalFormatting sqref="G44">
    <cfRule type="cellIs" dxfId="2049" priority="221" operator="equal">
      <formula>"Device"</formula>
    </cfRule>
  </conditionalFormatting>
  <conditionalFormatting sqref="G44">
    <cfRule type="cellIs" dxfId="2048" priority="222" operator="equal">
      <formula>"Options"</formula>
    </cfRule>
  </conditionalFormatting>
  <conditionalFormatting sqref="G44">
    <cfRule type="cellIs" dxfId="2047" priority="223" operator="equal">
      <formula>"Consumables"</formula>
    </cfRule>
  </conditionalFormatting>
  <conditionalFormatting sqref="G44">
    <cfRule type="cellIs" dxfId="2046" priority="224" operator="equal">
      <formula>"Accessories"</formula>
    </cfRule>
  </conditionalFormatting>
  <conditionalFormatting sqref="G44">
    <cfRule type="cellIs" dxfId="2045" priority="225" operator="equal">
      <formula>"Part Number"</formula>
    </cfRule>
  </conditionalFormatting>
  <conditionalFormatting sqref="G44">
    <cfRule type="cellIs" dxfId="2044" priority="226" operator="equal">
      <formula>"Description"</formula>
    </cfRule>
  </conditionalFormatting>
  <conditionalFormatting sqref="G44">
    <cfRule type="cellIs" dxfId="2043" priority="227" operator="equal">
      <formula>"MSRP"</formula>
    </cfRule>
  </conditionalFormatting>
  <conditionalFormatting sqref="G44">
    <cfRule type="cellIs" dxfId="2042" priority="228" operator="equal">
      <formula>"BSD Price"</formula>
    </cfRule>
  </conditionalFormatting>
  <conditionalFormatting sqref="G44">
    <cfRule type="cellIs" dxfId="2041" priority="229" operator="equal">
      <formula>"Yield"</formula>
    </cfRule>
  </conditionalFormatting>
  <conditionalFormatting sqref="G44">
    <cfRule type="cellIs" dxfId="2040" priority="230" operator="equal">
      <formula>"Net Cost Per Page"</formula>
    </cfRule>
  </conditionalFormatting>
  <conditionalFormatting sqref="H48:H50">
    <cfRule type="cellIs" dxfId="2039" priority="181" operator="equal">
      <formula>"Device"</formula>
    </cfRule>
  </conditionalFormatting>
  <conditionalFormatting sqref="H48:H50">
    <cfRule type="cellIs" dxfId="2038" priority="182" operator="equal">
      <formula>"Options"</formula>
    </cfRule>
  </conditionalFormatting>
  <conditionalFormatting sqref="H48:H50">
    <cfRule type="cellIs" dxfId="2037" priority="183" operator="equal">
      <formula>"Consumables"</formula>
    </cfRule>
  </conditionalFormatting>
  <conditionalFormatting sqref="H48:H50">
    <cfRule type="cellIs" dxfId="2036" priority="184" operator="equal">
      <formula>"Accessories"</formula>
    </cfRule>
  </conditionalFormatting>
  <conditionalFormatting sqref="H48:H50">
    <cfRule type="cellIs" dxfId="2035" priority="185" operator="equal">
      <formula>"Part Number"</formula>
    </cfRule>
  </conditionalFormatting>
  <conditionalFormatting sqref="H48:H50">
    <cfRule type="cellIs" dxfId="2034" priority="186" operator="equal">
      <formula>"Description"</formula>
    </cfRule>
  </conditionalFormatting>
  <conditionalFormatting sqref="H48:H50">
    <cfRule type="cellIs" dxfId="2033" priority="187" operator="equal">
      <formula>"MSRP"</formula>
    </cfRule>
  </conditionalFormatting>
  <conditionalFormatting sqref="H48:H50">
    <cfRule type="cellIs" dxfId="2032" priority="188" operator="equal">
      <formula>"BSD Price"</formula>
    </cfRule>
  </conditionalFormatting>
  <conditionalFormatting sqref="H48:H50">
    <cfRule type="cellIs" dxfId="2031" priority="189" operator="equal">
      <formula>"Yield"</formula>
    </cfRule>
  </conditionalFormatting>
  <conditionalFormatting sqref="H48:H50">
    <cfRule type="cellIs" dxfId="2030" priority="190" operator="equal">
      <formula>"Net Cost Per Page"</formula>
    </cfRule>
  </conditionalFormatting>
  <conditionalFormatting sqref="A10:K10 A12:H12 A11:B11">
    <cfRule type="cellIs" dxfId="2029" priority="171" operator="equal">
      <formula>"Device"</formula>
    </cfRule>
  </conditionalFormatting>
  <conditionalFormatting sqref="A10:K10 A12:H12 A11:B11">
    <cfRule type="cellIs" dxfId="2028" priority="172" operator="equal">
      <formula>"Options"</formula>
    </cfRule>
  </conditionalFormatting>
  <conditionalFormatting sqref="A10:K10 A12:H12 A11:B11">
    <cfRule type="cellIs" dxfId="2027" priority="173" operator="equal">
      <formula>"Consumables"</formula>
    </cfRule>
  </conditionalFormatting>
  <conditionalFormatting sqref="A10:K10 A12:H12 A11:B11">
    <cfRule type="cellIs" dxfId="2026" priority="174" operator="equal">
      <formula>"Accessories"</formula>
    </cfRule>
  </conditionalFormatting>
  <conditionalFormatting sqref="A10:K10 A12:H12 A11:B11">
    <cfRule type="cellIs" dxfId="2025" priority="175" operator="equal">
      <formula>"Part Number"</formula>
    </cfRule>
  </conditionalFormatting>
  <conditionalFormatting sqref="A10:K10 A12:H12 A11:B11">
    <cfRule type="cellIs" dxfId="2024" priority="176" operator="equal">
      <formula>"Description"</formula>
    </cfRule>
  </conditionalFormatting>
  <conditionalFormatting sqref="A10:K10 A12:H12 A11:B11">
    <cfRule type="cellIs" dxfId="2023" priority="177" operator="equal">
      <formula>"MSRP"</formula>
    </cfRule>
  </conditionalFormatting>
  <conditionalFormatting sqref="A10:K10 A12:H12 A11:B11">
    <cfRule type="cellIs" dxfId="2022" priority="178" operator="equal">
      <formula>"BSD Price"</formula>
    </cfRule>
  </conditionalFormatting>
  <conditionalFormatting sqref="A10:K10 A12:H12 A11:B11">
    <cfRule type="cellIs" dxfId="2021" priority="179" operator="equal">
      <formula>"Yield"</formula>
    </cfRule>
  </conditionalFormatting>
  <conditionalFormatting sqref="A10:K10 A12:H12 A11:B11">
    <cfRule type="cellIs" dxfId="2020" priority="180" operator="equal">
      <formula>"Net Cost Per Page"</formula>
    </cfRule>
  </conditionalFormatting>
  <conditionalFormatting sqref="I12:K12">
    <cfRule type="cellIs" dxfId="2019" priority="91" operator="equal">
      <formula>"Device"</formula>
    </cfRule>
  </conditionalFormatting>
  <conditionalFormatting sqref="I12:K12">
    <cfRule type="cellIs" dxfId="2018" priority="92" operator="equal">
      <formula>"Options"</formula>
    </cfRule>
  </conditionalFormatting>
  <conditionalFormatting sqref="I12:K12">
    <cfRule type="cellIs" dxfId="2017" priority="93" operator="equal">
      <formula>"Consumables"</formula>
    </cfRule>
  </conditionalFormatting>
  <conditionalFormatting sqref="I12:K12">
    <cfRule type="cellIs" dxfId="2016" priority="94" operator="equal">
      <formula>"Accessories"</formula>
    </cfRule>
  </conditionalFormatting>
  <conditionalFormatting sqref="I12:K12">
    <cfRule type="cellIs" dxfId="2015" priority="95" operator="equal">
      <formula>"Part Number"</formula>
    </cfRule>
  </conditionalFormatting>
  <conditionalFormatting sqref="I12:K12">
    <cfRule type="cellIs" dxfId="2014" priority="96" operator="equal">
      <formula>"Description"</formula>
    </cfRule>
  </conditionalFormatting>
  <conditionalFormatting sqref="I12:K12">
    <cfRule type="cellIs" dxfId="2013" priority="97" operator="equal">
      <formula>"MSRP"</formula>
    </cfRule>
  </conditionalFormatting>
  <conditionalFormatting sqref="I12:K12">
    <cfRule type="cellIs" dxfId="2012" priority="98" operator="equal">
      <formula>"BSD Price"</formula>
    </cfRule>
  </conditionalFormatting>
  <conditionalFormatting sqref="I12:K12">
    <cfRule type="cellIs" dxfId="2011" priority="99" operator="equal">
      <formula>"Yield"</formula>
    </cfRule>
  </conditionalFormatting>
  <conditionalFormatting sqref="I12:K12">
    <cfRule type="cellIs" dxfId="2010" priority="100" operator="equal">
      <formula>"Net Cost Per Page"</formula>
    </cfRule>
  </conditionalFormatting>
  <conditionalFormatting sqref="D11:K11">
    <cfRule type="cellIs" dxfId="2009" priority="101" operator="equal">
      <formula>"Device"</formula>
    </cfRule>
  </conditionalFormatting>
  <conditionalFormatting sqref="D11:K11">
    <cfRule type="cellIs" dxfId="2008" priority="102" operator="equal">
      <formula>"Options"</formula>
    </cfRule>
  </conditionalFormatting>
  <conditionalFormatting sqref="D11:K11">
    <cfRule type="cellIs" dxfId="2007" priority="103" operator="equal">
      <formula>"Consumables"</formula>
    </cfRule>
  </conditionalFormatting>
  <conditionalFormatting sqref="D11:K11">
    <cfRule type="cellIs" dxfId="2006" priority="104" operator="equal">
      <formula>"Accessories"</formula>
    </cfRule>
  </conditionalFormatting>
  <conditionalFormatting sqref="D11:K11">
    <cfRule type="cellIs" dxfId="2005" priority="105" operator="equal">
      <formula>"Part Number"</formula>
    </cfRule>
  </conditionalFormatting>
  <conditionalFormatting sqref="D11:K11">
    <cfRule type="cellIs" dxfId="2004" priority="106" operator="equal">
      <formula>"Description"</formula>
    </cfRule>
  </conditionalFormatting>
  <conditionalFormatting sqref="D11:K11">
    <cfRule type="cellIs" dxfId="2003" priority="107" operator="equal">
      <formula>"MSRP"</formula>
    </cfRule>
  </conditionalFormatting>
  <conditionalFormatting sqref="D11:K11">
    <cfRule type="cellIs" dxfId="2002" priority="108" operator="equal">
      <formula>"BSD Price"</formula>
    </cfRule>
  </conditionalFormatting>
  <conditionalFormatting sqref="D11:K11">
    <cfRule type="cellIs" dxfId="2001" priority="109" operator="equal">
      <formula>"Yield"</formula>
    </cfRule>
  </conditionalFormatting>
  <conditionalFormatting sqref="D11:K11">
    <cfRule type="cellIs" dxfId="2000" priority="110" operator="equal">
      <formula>"Net Cost Per Page"</formula>
    </cfRule>
  </conditionalFormatting>
  <conditionalFormatting sqref="C11">
    <cfRule type="cellIs" dxfId="1999" priority="111" operator="equal">
      <formula>"Device"</formula>
    </cfRule>
  </conditionalFormatting>
  <conditionalFormatting sqref="C11">
    <cfRule type="cellIs" dxfId="1998" priority="112" operator="equal">
      <formula>"Options"</formula>
    </cfRule>
  </conditionalFormatting>
  <conditionalFormatting sqref="C11">
    <cfRule type="cellIs" dxfId="1997" priority="113" operator="equal">
      <formula>"Consumables"</formula>
    </cfRule>
  </conditionalFormatting>
  <conditionalFormatting sqref="C11">
    <cfRule type="cellIs" dxfId="1996" priority="114" operator="equal">
      <formula>"Accessories"</formula>
    </cfRule>
  </conditionalFormatting>
  <conditionalFormatting sqref="C11">
    <cfRule type="cellIs" dxfId="1995" priority="115" operator="equal">
      <formula>"Part Number"</formula>
    </cfRule>
  </conditionalFormatting>
  <conditionalFormatting sqref="C11">
    <cfRule type="cellIs" dxfId="1994" priority="116" operator="equal">
      <formula>"Description"</formula>
    </cfRule>
  </conditionalFormatting>
  <conditionalFormatting sqref="C11">
    <cfRule type="cellIs" dxfId="1993" priority="117" operator="equal">
      <formula>"MSRP"</formula>
    </cfRule>
  </conditionalFormatting>
  <conditionalFormatting sqref="C11">
    <cfRule type="cellIs" dxfId="1992" priority="118" operator="equal">
      <formula>"BSD Price"</formula>
    </cfRule>
  </conditionalFormatting>
  <conditionalFormatting sqref="C11">
    <cfRule type="cellIs" dxfId="1991" priority="119" operator="equal">
      <formula>"Yield"</formula>
    </cfRule>
  </conditionalFormatting>
  <conditionalFormatting sqref="C11">
    <cfRule type="cellIs" dxfId="1990" priority="120" operator="equal">
      <formula>"Net Cost Per Page"</formula>
    </cfRule>
  </conditionalFormatting>
  <conditionalFormatting sqref="I15:K20">
    <cfRule type="cellIs" dxfId="1989" priority="81" operator="equal">
      <formula>"Device"</formula>
    </cfRule>
  </conditionalFormatting>
  <conditionalFormatting sqref="I15:K20">
    <cfRule type="cellIs" dxfId="1988" priority="82" operator="equal">
      <formula>"Options"</formula>
    </cfRule>
  </conditionalFormatting>
  <conditionalFormatting sqref="I15:K20">
    <cfRule type="cellIs" dxfId="1987" priority="83" operator="equal">
      <formula>"Consumables"</formula>
    </cfRule>
  </conditionalFormatting>
  <conditionalFormatting sqref="I15:K20">
    <cfRule type="cellIs" dxfId="1986" priority="84" operator="equal">
      <formula>"Accessories"</formula>
    </cfRule>
  </conditionalFormatting>
  <conditionalFormatting sqref="I15:K20">
    <cfRule type="cellIs" dxfId="1985" priority="85" operator="equal">
      <formula>"Part Number"</formula>
    </cfRule>
  </conditionalFormatting>
  <conditionalFormatting sqref="I15:K20">
    <cfRule type="cellIs" dxfId="1984" priority="86" operator="equal">
      <formula>"Description"</formula>
    </cfRule>
  </conditionalFormatting>
  <conditionalFormatting sqref="I15:K20">
    <cfRule type="cellIs" dxfId="1983" priority="87" operator="equal">
      <formula>"MSRP"</formula>
    </cfRule>
  </conditionalFormatting>
  <conditionalFormatting sqref="I15:K20">
    <cfRule type="cellIs" dxfId="1982" priority="88" operator="equal">
      <formula>"BSD Price"</formula>
    </cfRule>
  </conditionalFormatting>
  <conditionalFormatting sqref="I15:K20">
    <cfRule type="cellIs" dxfId="1981" priority="89" operator="equal">
      <formula>"Yield"</formula>
    </cfRule>
  </conditionalFormatting>
  <conditionalFormatting sqref="I15:K20">
    <cfRule type="cellIs" dxfId="1980" priority="90" operator="equal">
      <formula>"Net Cost Per Page"</formula>
    </cfRule>
  </conditionalFormatting>
  <conditionalFormatting sqref="I23:K39">
    <cfRule type="cellIs" dxfId="1979" priority="71" operator="equal">
      <formula>"Device"</formula>
    </cfRule>
  </conditionalFormatting>
  <conditionalFormatting sqref="I23:K39">
    <cfRule type="cellIs" dxfId="1978" priority="72" operator="equal">
      <formula>"Options"</formula>
    </cfRule>
  </conditionalFormatting>
  <conditionalFormatting sqref="I23:K39">
    <cfRule type="cellIs" dxfId="1977" priority="73" operator="equal">
      <formula>"Consumables"</formula>
    </cfRule>
  </conditionalFormatting>
  <conditionalFormatting sqref="I23:K39">
    <cfRule type="cellIs" dxfId="1976" priority="74" operator="equal">
      <formula>"Accessories"</formula>
    </cfRule>
  </conditionalFormatting>
  <conditionalFormatting sqref="I23:K39">
    <cfRule type="cellIs" dxfId="1975" priority="75" operator="equal">
      <formula>"Part Number"</formula>
    </cfRule>
  </conditionalFormatting>
  <conditionalFormatting sqref="I23:K39">
    <cfRule type="cellIs" dxfId="1974" priority="76" operator="equal">
      <formula>"Description"</formula>
    </cfRule>
  </conditionalFormatting>
  <conditionalFormatting sqref="I23:K39">
    <cfRule type="cellIs" dxfId="1973" priority="77" operator="equal">
      <formula>"MSRP"</formula>
    </cfRule>
  </conditionalFormatting>
  <conditionalFormatting sqref="I23:K39">
    <cfRule type="cellIs" dxfId="1972" priority="78" operator="equal">
      <formula>"BSD Price"</formula>
    </cfRule>
  </conditionalFormatting>
  <conditionalFormatting sqref="I23:K39">
    <cfRule type="cellIs" dxfId="1971" priority="79" operator="equal">
      <formula>"Yield"</formula>
    </cfRule>
  </conditionalFormatting>
  <conditionalFormatting sqref="I23:K39">
    <cfRule type="cellIs" dxfId="1970" priority="80" operator="equal">
      <formula>"Net Cost Per Page"</formula>
    </cfRule>
  </conditionalFormatting>
  <conditionalFormatting sqref="D14:K14">
    <cfRule type="cellIs" dxfId="1969" priority="51" operator="equal">
      <formula>"Device"</formula>
    </cfRule>
  </conditionalFormatting>
  <conditionalFormatting sqref="D14:K14">
    <cfRule type="cellIs" dxfId="1968" priority="52" operator="equal">
      <formula>"Options"</formula>
    </cfRule>
  </conditionalFormatting>
  <conditionalFormatting sqref="D14:K14">
    <cfRule type="cellIs" dxfId="1967" priority="53" operator="equal">
      <formula>"Consumables"</formula>
    </cfRule>
  </conditionalFormatting>
  <conditionalFormatting sqref="D14:K14">
    <cfRule type="cellIs" dxfId="1966" priority="54" operator="equal">
      <formula>"Accessories"</formula>
    </cfRule>
  </conditionalFormatting>
  <conditionalFormatting sqref="D14:K14">
    <cfRule type="cellIs" dxfId="1965" priority="55" operator="equal">
      <formula>"Part Number"</formula>
    </cfRule>
  </conditionalFormatting>
  <conditionalFormatting sqref="D14:K14">
    <cfRule type="cellIs" dxfId="1964" priority="56" operator="equal">
      <formula>"Description"</formula>
    </cfRule>
  </conditionalFormatting>
  <conditionalFormatting sqref="D14:K14">
    <cfRule type="cellIs" dxfId="1963" priority="57" operator="equal">
      <formula>"MSRP"</formula>
    </cfRule>
  </conditionalFormatting>
  <conditionalFormatting sqref="D14:K14">
    <cfRule type="cellIs" dxfId="1962" priority="58" operator="equal">
      <formula>"BSD Price"</formula>
    </cfRule>
  </conditionalFormatting>
  <conditionalFormatting sqref="D14:K14">
    <cfRule type="cellIs" dxfId="1961" priority="59" operator="equal">
      <formula>"Yield"</formula>
    </cfRule>
  </conditionalFormatting>
  <conditionalFormatting sqref="D14:K14">
    <cfRule type="cellIs" dxfId="1960" priority="60" operator="equal">
      <formula>"Net Cost Per Page"</formula>
    </cfRule>
  </conditionalFormatting>
  <conditionalFormatting sqref="C14">
    <cfRule type="cellIs" dxfId="1959" priority="61" operator="equal">
      <formula>"Device"</formula>
    </cfRule>
  </conditionalFormatting>
  <conditionalFormatting sqref="C14">
    <cfRule type="cellIs" dxfId="1958" priority="62" operator="equal">
      <formula>"Options"</formula>
    </cfRule>
  </conditionalFormatting>
  <conditionalFormatting sqref="C14">
    <cfRule type="cellIs" dxfId="1957" priority="63" operator="equal">
      <formula>"Consumables"</formula>
    </cfRule>
  </conditionalFormatting>
  <conditionalFormatting sqref="C14">
    <cfRule type="cellIs" dxfId="1956" priority="64" operator="equal">
      <formula>"Accessories"</formula>
    </cfRule>
  </conditionalFormatting>
  <conditionalFormatting sqref="C14">
    <cfRule type="cellIs" dxfId="1955" priority="65" operator="equal">
      <formula>"Part Number"</formula>
    </cfRule>
  </conditionalFormatting>
  <conditionalFormatting sqref="C14">
    <cfRule type="cellIs" dxfId="1954" priority="66" operator="equal">
      <formula>"Description"</formula>
    </cfRule>
  </conditionalFormatting>
  <conditionalFormatting sqref="C14">
    <cfRule type="cellIs" dxfId="1953" priority="67" operator="equal">
      <formula>"MSRP"</formula>
    </cfRule>
  </conditionalFormatting>
  <conditionalFormatting sqref="C14">
    <cfRule type="cellIs" dxfId="1952" priority="68" operator="equal">
      <formula>"BSD Price"</formula>
    </cfRule>
  </conditionalFormatting>
  <conditionalFormatting sqref="C14">
    <cfRule type="cellIs" dxfId="1951" priority="69" operator="equal">
      <formula>"Yield"</formula>
    </cfRule>
  </conditionalFormatting>
  <conditionalFormatting sqref="C14">
    <cfRule type="cellIs" dxfId="1950" priority="70" operator="equal">
      <formula>"Net Cost Per Page"</formula>
    </cfRule>
  </conditionalFormatting>
  <conditionalFormatting sqref="D22:K22">
    <cfRule type="cellIs" dxfId="1949" priority="31" operator="equal">
      <formula>"Device"</formula>
    </cfRule>
  </conditionalFormatting>
  <conditionalFormatting sqref="D22:K22">
    <cfRule type="cellIs" dxfId="1948" priority="32" operator="equal">
      <formula>"Options"</formula>
    </cfRule>
  </conditionalFormatting>
  <conditionalFormatting sqref="D22:K22">
    <cfRule type="cellIs" dxfId="1947" priority="33" operator="equal">
      <formula>"Consumables"</formula>
    </cfRule>
  </conditionalFormatting>
  <conditionalFormatting sqref="D22:K22">
    <cfRule type="cellIs" dxfId="1946" priority="34" operator="equal">
      <formula>"Accessories"</formula>
    </cfRule>
  </conditionalFormatting>
  <conditionalFormatting sqref="D22:K22">
    <cfRule type="cellIs" dxfId="1945" priority="35" operator="equal">
      <formula>"Part Number"</formula>
    </cfRule>
  </conditionalFormatting>
  <conditionalFormatting sqref="D22:K22">
    <cfRule type="cellIs" dxfId="1944" priority="36" operator="equal">
      <formula>"Description"</formula>
    </cfRule>
  </conditionalFormatting>
  <conditionalFormatting sqref="D22:K22">
    <cfRule type="cellIs" dxfId="1943" priority="37" operator="equal">
      <formula>"MSRP"</formula>
    </cfRule>
  </conditionalFormatting>
  <conditionalFormatting sqref="D22:K22">
    <cfRule type="cellIs" dxfId="1942" priority="38" operator="equal">
      <formula>"BSD Price"</formula>
    </cfRule>
  </conditionalFormatting>
  <conditionalFormatting sqref="D22:K22">
    <cfRule type="cellIs" dxfId="1941" priority="39" operator="equal">
      <formula>"Yield"</formula>
    </cfRule>
  </conditionalFormatting>
  <conditionalFormatting sqref="D22:K22">
    <cfRule type="cellIs" dxfId="1940" priority="40" operator="equal">
      <formula>"Net Cost Per Page"</formula>
    </cfRule>
  </conditionalFormatting>
  <conditionalFormatting sqref="C22">
    <cfRule type="cellIs" dxfId="1939" priority="41" operator="equal">
      <formula>"Device"</formula>
    </cfRule>
  </conditionalFormatting>
  <conditionalFormatting sqref="C22">
    <cfRule type="cellIs" dxfId="1938" priority="42" operator="equal">
      <formula>"Options"</formula>
    </cfRule>
  </conditionalFormatting>
  <conditionalFormatting sqref="C22">
    <cfRule type="cellIs" dxfId="1937" priority="43" operator="equal">
      <formula>"Consumables"</formula>
    </cfRule>
  </conditionalFormatting>
  <conditionalFormatting sqref="C22">
    <cfRule type="cellIs" dxfId="1936" priority="44" operator="equal">
      <formula>"Accessories"</formula>
    </cfRule>
  </conditionalFormatting>
  <conditionalFormatting sqref="C22">
    <cfRule type="cellIs" dxfId="1935" priority="45" operator="equal">
      <formula>"Part Number"</formula>
    </cfRule>
  </conditionalFormatting>
  <conditionalFormatting sqref="C22">
    <cfRule type="cellIs" dxfId="1934" priority="46" operator="equal">
      <formula>"Description"</formula>
    </cfRule>
  </conditionalFormatting>
  <conditionalFormatting sqref="C22">
    <cfRule type="cellIs" dxfId="1933" priority="47" operator="equal">
      <formula>"MSRP"</formula>
    </cfRule>
  </conditionalFormatting>
  <conditionalFormatting sqref="C22">
    <cfRule type="cellIs" dxfId="1932" priority="48" operator="equal">
      <formula>"BSD Price"</formula>
    </cfRule>
  </conditionalFormatting>
  <conditionalFormatting sqref="C22">
    <cfRule type="cellIs" dxfId="1931" priority="49" operator="equal">
      <formula>"Yield"</formula>
    </cfRule>
  </conditionalFormatting>
  <conditionalFormatting sqref="C22">
    <cfRule type="cellIs" dxfId="1930" priority="50" operator="equal">
      <formula>"Net Cost Per Page"</formula>
    </cfRule>
  </conditionalFormatting>
  <conditionalFormatting sqref="D43:F43">
    <cfRule type="cellIs" dxfId="1929" priority="21" operator="equal">
      <formula>"Device"</formula>
    </cfRule>
  </conditionalFormatting>
  <conditionalFormatting sqref="D43:F43">
    <cfRule type="cellIs" dxfId="1928" priority="22" operator="equal">
      <formula>"Options"</formula>
    </cfRule>
  </conditionalFormatting>
  <conditionalFormatting sqref="D43:F43">
    <cfRule type="cellIs" dxfId="1927" priority="23" operator="equal">
      <formula>"Consumables"</formula>
    </cfRule>
  </conditionalFormatting>
  <conditionalFormatting sqref="D43:F43">
    <cfRule type="cellIs" dxfId="1926" priority="24" operator="equal">
      <formula>"Accessories"</formula>
    </cfRule>
  </conditionalFormatting>
  <conditionalFormatting sqref="D43:F43">
    <cfRule type="cellIs" dxfId="1925" priority="25" operator="equal">
      <formula>"Part Number"</formula>
    </cfRule>
  </conditionalFormatting>
  <conditionalFormatting sqref="D43:F43">
    <cfRule type="cellIs" dxfId="1924" priority="26" operator="equal">
      <formula>"Description"</formula>
    </cfRule>
  </conditionalFormatting>
  <conditionalFormatting sqref="D43:F43">
    <cfRule type="cellIs" dxfId="1923" priority="27" operator="equal">
      <formula>"MSRP"</formula>
    </cfRule>
  </conditionalFormatting>
  <conditionalFormatting sqref="D43:F43">
    <cfRule type="cellIs" dxfId="1922" priority="28" operator="equal">
      <formula>"BSD Price"</formula>
    </cfRule>
  </conditionalFormatting>
  <conditionalFormatting sqref="D43:F43">
    <cfRule type="cellIs" dxfId="1921" priority="29" operator="equal">
      <formula>"Yield"</formula>
    </cfRule>
  </conditionalFormatting>
  <conditionalFormatting sqref="D43:F43">
    <cfRule type="cellIs" dxfId="1920" priority="30" operator="equal">
      <formula>"Net Cost Per Page"</formula>
    </cfRule>
  </conditionalFormatting>
  <conditionalFormatting sqref="D47:F47">
    <cfRule type="cellIs" dxfId="1919" priority="11" operator="equal">
      <formula>"Device"</formula>
    </cfRule>
  </conditionalFormatting>
  <conditionalFormatting sqref="D47:F47">
    <cfRule type="cellIs" dxfId="1918" priority="12" operator="equal">
      <formula>"Options"</formula>
    </cfRule>
  </conditionalFormatting>
  <conditionalFormatting sqref="D47:F47">
    <cfRule type="cellIs" dxfId="1917" priority="13" operator="equal">
      <formula>"Consumables"</formula>
    </cfRule>
  </conditionalFormatting>
  <conditionalFormatting sqref="D47:F47">
    <cfRule type="cellIs" dxfId="1916" priority="14" operator="equal">
      <formula>"Accessories"</formula>
    </cfRule>
  </conditionalFormatting>
  <conditionalFormatting sqref="D47:F47">
    <cfRule type="cellIs" dxfId="1915" priority="15" operator="equal">
      <formula>"Part Number"</formula>
    </cfRule>
  </conditionalFormatting>
  <conditionalFormatting sqref="D47:F47">
    <cfRule type="cellIs" dxfId="1914" priority="16" operator="equal">
      <formula>"Description"</formula>
    </cfRule>
  </conditionalFormatting>
  <conditionalFormatting sqref="D47:F47">
    <cfRule type="cellIs" dxfId="1913" priority="17" operator="equal">
      <formula>"MSRP"</formula>
    </cfRule>
  </conditionalFormatting>
  <conditionalFormatting sqref="D47:F47">
    <cfRule type="cellIs" dxfId="1912" priority="18" operator="equal">
      <formula>"BSD Price"</formula>
    </cfRule>
  </conditionalFormatting>
  <conditionalFormatting sqref="D47:F47">
    <cfRule type="cellIs" dxfId="1911" priority="19" operator="equal">
      <formula>"Yield"</formula>
    </cfRule>
  </conditionalFormatting>
  <conditionalFormatting sqref="D47:F47">
    <cfRule type="cellIs" dxfId="1910" priority="20" operator="equal">
      <formula>"Net Cost Per Page"</formula>
    </cfRule>
  </conditionalFormatting>
  <conditionalFormatting sqref="D52:F52">
    <cfRule type="cellIs" dxfId="1909" priority="1" operator="equal">
      <formula>"Device"</formula>
    </cfRule>
  </conditionalFormatting>
  <conditionalFormatting sqref="D52:F52">
    <cfRule type="cellIs" dxfId="1908" priority="2" operator="equal">
      <formula>"Options"</formula>
    </cfRule>
  </conditionalFormatting>
  <conditionalFormatting sqref="D52:F52">
    <cfRule type="cellIs" dxfId="1907" priority="3" operator="equal">
      <formula>"Consumables"</formula>
    </cfRule>
  </conditionalFormatting>
  <conditionalFormatting sqref="D52:F52">
    <cfRule type="cellIs" dxfId="1906" priority="4" operator="equal">
      <formula>"Accessories"</formula>
    </cfRule>
  </conditionalFormatting>
  <conditionalFormatting sqref="D52:F52">
    <cfRule type="cellIs" dxfId="1905" priority="5" operator="equal">
      <formula>"Part Number"</formula>
    </cfRule>
  </conditionalFormatting>
  <conditionalFormatting sqref="D52:F52">
    <cfRule type="cellIs" dxfId="1904" priority="6" operator="equal">
      <formula>"Description"</formula>
    </cfRule>
  </conditionalFormatting>
  <conditionalFormatting sqref="D52:F52">
    <cfRule type="cellIs" dxfId="1903" priority="7" operator="equal">
      <formula>"MSRP"</formula>
    </cfRule>
  </conditionalFormatting>
  <conditionalFormatting sqref="D52:F52">
    <cfRule type="cellIs" dxfId="1902" priority="8" operator="equal">
      <formula>"BSD Price"</formula>
    </cfRule>
  </conditionalFormatting>
  <conditionalFormatting sqref="D52:F52">
    <cfRule type="cellIs" dxfId="1901" priority="9" operator="equal">
      <formula>"Yield"</formula>
    </cfRule>
  </conditionalFormatting>
  <conditionalFormatting sqref="D52:F52">
    <cfRule type="cellIs" dxfId="1900" priority="10" operator="equal">
      <formula>"Net Cost Per Page"</formula>
    </cfRule>
  </conditionalFormatting>
  <pageMargins left="0.7" right="0.7" top="0.75" bottom="0.75" header="0.3" footer="0.3"/>
  <pageSetup scale="50" orientation="portrait"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04"/>
  <sheetViews>
    <sheetView zoomScale="70" zoomScaleNormal="70" workbookViewId="0">
      <pane ySplit="11" topLeftCell="A12" activePane="bottomLeft" state="frozen"/>
      <selection pane="bottomLeft" activeCell="H10" sqref="H10"/>
    </sheetView>
  </sheetViews>
  <sheetFormatPr defaultColWidth="14.44140625" defaultRowHeight="15.75" customHeight="1"/>
  <cols>
    <col min="1" max="1" width="14.44140625" style="350"/>
    <col min="2" max="2" width="56.44140625" style="336" customWidth="1"/>
    <col min="3" max="5" width="14.44140625" style="350"/>
    <col min="6" max="6" width="14.44140625" style="414"/>
    <col min="7" max="7" width="14.44140625" style="350"/>
    <col min="8" max="8" width="16.21875" style="350" customWidth="1"/>
    <col min="9" max="9" width="10.21875" style="350" customWidth="1"/>
    <col min="10" max="11" width="14.44140625" style="350"/>
    <col min="12" max="16384" width="14.44140625" style="336"/>
  </cols>
  <sheetData>
    <row r="1" spans="1:22" ht="13.2">
      <c r="A1" s="332"/>
      <c r="B1" s="333"/>
      <c r="C1" s="334"/>
      <c r="D1" s="334"/>
      <c r="E1" s="334"/>
      <c r="F1" s="399"/>
      <c r="G1" s="332"/>
      <c r="H1" s="370"/>
      <c r="I1" s="332"/>
      <c r="J1" s="332"/>
      <c r="K1" s="332"/>
      <c r="L1" s="333"/>
      <c r="M1" s="333"/>
      <c r="N1" s="333"/>
      <c r="O1" s="333"/>
      <c r="P1" s="333"/>
      <c r="Q1" s="333"/>
      <c r="R1" s="333"/>
      <c r="S1" s="333"/>
      <c r="T1" s="333"/>
      <c r="U1" s="333"/>
      <c r="V1" s="333"/>
    </row>
    <row r="2" spans="1:22" ht="13.2">
      <c r="A2" s="332"/>
      <c r="B2" s="333"/>
      <c r="C2" s="334"/>
      <c r="D2" s="334"/>
      <c r="E2" s="334"/>
      <c r="F2" s="399"/>
      <c r="G2" s="332"/>
      <c r="H2" s="370"/>
      <c r="I2" s="332"/>
      <c r="J2" s="332"/>
      <c r="K2" s="332"/>
      <c r="L2" s="333"/>
      <c r="M2" s="333"/>
      <c r="N2" s="333"/>
      <c r="O2" s="333"/>
      <c r="P2" s="333"/>
      <c r="Q2" s="333"/>
      <c r="R2" s="333"/>
      <c r="S2" s="333"/>
      <c r="T2" s="333"/>
      <c r="U2" s="333"/>
      <c r="V2" s="333"/>
    </row>
    <row r="3" spans="1:22" ht="12.75" customHeight="1">
      <c r="A3" s="332"/>
      <c r="B3" s="333"/>
      <c r="C3" s="334"/>
      <c r="D3" s="334"/>
      <c r="E3" s="334"/>
      <c r="F3" s="399"/>
      <c r="G3" s="334"/>
      <c r="H3" s="371"/>
      <c r="I3" s="334"/>
      <c r="J3" s="332"/>
      <c r="K3" s="332"/>
      <c r="L3" s="333"/>
      <c r="M3" s="333"/>
      <c r="N3" s="333"/>
      <c r="O3" s="333"/>
      <c r="P3" s="333"/>
      <c r="Q3" s="333"/>
      <c r="R3" s="333"/>
      <c r="S3" s="333"/>
    </row>
    <row r="4" spans="1:22" ht="12.75" customHeight="1">
      <c r="A4" s="332"/>
      <c r="B4" s="333"/>
      <c r="C4" s="334"/>
      <c r="D4" s="334"/>
      <c r="E4" s="334"/>
      <c r="F4" s="399"/>
      <c r="G4" s="334"/>
      <c r="H4" s="371"/>
      <c r="I4" s="334"/>
      <c r="J4" s="332"/>
      <c r="K4" s="332"/>
      <c r="L4" s="333"/>
      <c r="M4" s="333"/>
      <c r="N4" s="333"/>
      <c r="O4" s="333"/>
      <c r="P4" s="333"/>
      <c r="Q4" s="333"/>
      <c r="R4" s="333"/>
      <c r="S4" s="333"/>
    </row>
    <row r="5" spans="1:22" ht="12.75" customHeight="1">
      <c r="A5" s="337"/>
      <c r="B5" s="377"/>
      <c r="C5" s="378"/>
      <c r="D5" s="378"/>
      <c r="E5" s="378"/>
      <c r="F5" s="417"/>
      <c r="G5" s="334"/>
      <c r="H5" s="371"/>
      <c r="I5" s="334"/>
      <c r="J5" s="332"/>
      <c r="K5" s="332"/>
      <c r="L5" s="333"/>
      <c r="M5" s="333"/>
      <c r="N5" s="333"/>
      <c r="O5" s="333"/>
      <c r="P5" s="333"/>
      <c r="Q5" s="333"/>
      <c r="R5" s="333"/>
      <c r="S5" s="333"/>
    </row>
    <row r="6" spans="1:22" ht="12.75" customHeight="1">
      <c r="A6" s="332"/>
      <c r="B6" s="377"/>
      <c r="C6" s="378"/>
      <c r="D6" s="378"/>
      <c r="E6" s="378"/>
      <c r="F6" s="417"/>
      <c r="G6" s="334"/>
      <c r="H6" s="371"/>
      <c r="I6" s="334"/>
      <c r="J6" s="332"/>
      <c r="K6" s="332"/>
      <c r="L6" s="333"/>
      <c r="M6" s="333"/>
      <c r="N6" s="333"/>
      <c r="O6" s="333"/>
      <c r="P6" s="333"/>
      <c r="Q6" s="333"/>
      <c r="R6" s="333"/>
      <c r="S6" s="333"/>
    </row>
    <row r="7" spans="1:22" ht="12.75" customHeight="1">
      <c r="A7" s="332"/>
      <c r="B7" s="377"/>
      <c r="C7" s="400"/>
      <c r="D7" s="400"/>
      <c r="E7" s="400"/>
      <c r="F7" s="418"/>
      <c r="G7" s="332"/>
      <c r="H7" s="337"/>
      <c r="I7" s="332"/>
      <c r="J7" s="332"/>
      <c r="K7" s="332"/>
      <c r="L7" s="333"/>
      <c r="M7" s="333"/>
      <c r="N7" s="333"/>
      <c r="O7" s="333"/>
      <c r="P7" s="333"/>
      <c r="Q7" s="333"/>
      <c r="R7" s="333"/>
      <c r="S7" s="333"/>
    </row>
    <row r="8" spans="1:22" ht="12.75" customHeight="1">
      <c r="A8" s="332"/>
      <c r="B8" s="377"/>
      <c r="C8" s="334"/>
      <c r="D8" s="332"/>
      <c r="E8" s="332"/>
      <c r="F8" s="399"/>
      <c r="G8" s="332"/>
      <c r="H8" s="337"/>
      <c r="I8" s="332"/>
      <c r="J8" s="332"/>
      <c r="K8" s="332"/>
      <c r="L8" s="333"/>
      <c r="M8" s="333"/>
      <c r="N8" s="333"/>
      <c r="O8" s="333"/>
      <c r="P8" s="333"/>
      <c r="Q8" s="333"/>
      <c r="R8" s="333"/>
      <c r="S8" s="333"/>
    </row>
    <row r="9" spans="1:22" ht="39" customHeight="1" thickBot="1">
      <c r="A9" s="332"/>
      <c r="B9" s="333"/>
      <c r="C9" s="334"/>
      <c r="D9" s="334"/>
      <c r="E9" s="334"/>
      <c r="F9" s="399"/>
      <c r="G9" s="332"/>
      <c r="H9" s="370"/>
      <c r="I9" s="332"/>
      <c r="J9" s="332"/>
      <c r="K9" s="332"/>
      <c r="L9" s="333"/>
      <c r="M9" s="333"/>
      <c r="N9" s="333"/>
      <c r="O9" s="333"/>
      <c r="P9" s="333"/>
      <c r="Q9" s="333"/>
      <c r="R9" s="333"/>
      <c r="S9" s="333"/>
      <c r="T9" s="333"/>
      <c r="U9" s="333"/>
      <c r="V9" s="333"/>
    </row>
    <row r="10" spans="1:22" ht="41.25" customHeight="1" thickBot="1">
      <c r="A10" s="227" t="s">
        <v>9</v>
      </c>
      <c r="B10" s="228" t="s">
        <v>4102</v>
      </c>
      <c r="C10" s="229"/>
      <c r="D10" s="230"/>
      <c r="E10" s="230"/>
      <c r="F10" s="231"/>
      <c r="G10" s="232"/>
      <c r="H10" s="233"/>
      <c r="I10" s="232"/>
      <c r="J10" s="232"/>
      <c r="K10" s="232"/>
      <c r="L10" s="338"/>
      <c r="M10" s="338"/>
      <c r="N10" s="338"/>
      <c r="O10" s="338"/>
      <c r="P10" s="338"/>
      <c r="Q10" s="338"/>
    </row>
    <row r="11" spans="1:22" ht="46.8">
      <c r="A11" s="235" t="s">
        <v>10</v>
      </c>
      <c r="B11" s="269" t="s">
        <v>11</v>
      </c>
      <c r="C11" s="270" t="s">
        <v>2</v>
      </c>
      <c r="D11" s="237" t="s">
        <v>4122</v>
      </c>
      <c r="E11" s="237" t="s">
        <v>4239</v>
      </c>
      <c r="F11" s="401" t="s">
        <v>4240</v>
      </c>
      <c r="G11" s="237" t="s">
        <v>4125</v>
      </c>
      <c r="H11" s="237" t="s">
        <v>33</v>
      </c>
      <c r="I11" s="237" t="s">
        <v>4126</v>
      </c>
      <c r="J11" s="237" t="s">
        <v>4127</v>
      </c>
      <c r="K11" s="238" t="s">
        <v>4128</v>
      </c>
      <c r="L11" s="333"/>
      <c r="M11" s="333"/>
    </row>
    <row r="12" spans="1:22" ht="264.60000000000002" thickBot="1">
      <c r="A12" s="239" t="s">
        <v>4103</v>
      </c>
      <c r="B12" s="240" t="s">
        <v>4113</v>
      </c>
      <c r="C12" s="242">
        <v>3996.67</v>
      </c>
      <c r="D12" s="242">
        <v>3197.3360000000002</v>
      </c>
      <c r="E12" s="242">
        <f>C12-D12</f>
        <v>799.33399999999983</v>
      </c>
      <c r="F12" s="243">
        <f>E12/C12</f>
        <v>0.19999999999999996</v>
      </c>
      <c r="G12" s="244"/>
      <c r="H12" s="245"/>
      <c r="I12" s="242">
        <v>118</v>
      </c>
      <c r="J12" s="242">
        <v>94</v>
      </c>
      <c r="K12" s="246">
        <v>80</v>
      </c>
      <c r="L12" s="333"/>
      <c r="M12" s="333"/>
    </row>
    <row r="13" spans="1:22" ht="13.8" thickBot="1">
      <c r="A13" s="332"/>
      <c r="B13" s="333"/>
      <c r="C13" s="334"/>
      <c r="D13" s="334"/>
      <c r="E13" s="334"/>
      <c r="F13" s="399"/>
      <c r="G13" s="332"/>
      <c r="H13" s="337"/>
      <c r="I13" s="332"/>
      <c r="J13" s="332"/>
      <c r="K13" s="332"/>
      <c r="L13" s="333"/>
      <c r="M13" s="333"/>
    </row>
    <row r="14" spans="1:22" ht="46.8">
      <c r="A14" s="340" t="s">
        <v>10</v>
      </c>
      <c r="B14" s="341" t="s">
        <v>14</v>
      </c>
      <c r="C14" s="270" t="s">
        <v>2</v>
      </c>
      <c r="D14" s="237" t="s">
        <v>4122</v>
      </c>
      <c r="E14" s="237" t="s">
        <v>4239</v>
      </c>
      <c r="F14" s="401" t="s">
        <v>4240</v>
      </c>
      <c r="G14" s="237" t="s">
        <v>4125</v>
      </c>
      <c r="H14" s="237" t="s">
        <v>33</v>
      </c>
      <c r="I14" s="237" t="s">
        <v>4126</v>
      </c>
      <c r="J14" s="237" t="s">
        <v>4127</v>
      </c>
      <c r="K14" s="238" t="s">
        <v>4128</v>
      </c>
      <c r="L14" s="338"/>
      <c r="M14" s="338"/>
    </row>
    <row r="15" spans="1:22" ht="13.2">
      <c r="A15" s="419" t="s">
        <v>4084</v>
      </c>
      <c r="B15" s="343" t="s">
        <v>21</v>
      </c>
      <c r="C15" s="344">
        <v>252.86</v>
      </c>
      <c r="D15" s="356">
        <v>202.28800000000001</v>
      </c>
      <c r="E15" s="356">
        <f>C15-D15</f>
        <v>50.572000000000003</v>
      </c>
      <c r="F15" s="420">
        <f>E15/C15</f>
        <v>0.2</v>
      </c>
      <c r="G15" s="345"/>
      <c r="H15" s="404"/>
      <c r="I15" s="254">
        <v>7</v>
      </c>
      <c r="J15" s="254">
        <v>6</v>
      </c>
      <c r="K15" s="316">
        <v>5</v>
      </c>
      <c r="L15" s="333"/>
      <c r="M15" s="333"/>
    </row>
    <row r="16" spans="1:22" ht="13.8" thickBot="1">
      <c r="A16" s="421" t="s">
        <v>4085</v>
      </c>
      <c r="B16" s="347" t="s">
        <v>198</v>
      </c>
      <c r="C16" s="348">
        <v>252.86</v>
      </c>
      <c r="D16" s="359">
        <v>202.28800000000001</v>
      </c>
      <c r="E16" s="359">
        <f>C16-D16</f>
        <v>50.572000000000003</v>
      </c>
      <c r="F16" s="422">
        <f>E16/C16</f>
        <v>0.2</v>
      </c>
      <c r="G16" s="349"/>
      <c r="H16" s="407"/>
      <c r="I16" s="242">
        <v>7</v>
      </c>
      <c r="J16" s="242">
        <v>6</v>
      </c>
      <c r="K16" s="246">
        <v>5</v>
      </c>
      <c r="L16" s="333"/>
      <c r="M16" s="333"/>
    </row>
    <row r="17" spans="1:22" ht="15.6" thickBot="1">
      <c r="G17" s="332"/>
      <c r="H17" s="370"/>
      <c r="I17" s="351"/>
      <c r="J17" s="352"/>
      <c r="K17" s="351"/>
      <c r="L17" s="351"/>
      <c r="M17" s="351"/>
      <c r="N17" s="351"/>
      <c r="O17" s="351"/>
      <c r="P17" s="351"/>
      <c r="Q17" s="351"/>
    </row>
    <row r="18" spans="1:22" ht="46.8">
      <c r="A18" s="340" t="s">
        <v>10</v>
      </c>
      <c r="B18" s="341" t="s">
        <v>24</v>
      </c>
      <c r="C18" s="270" t="s">
        <v>2</v>
      </c>
      <c r="D18" s="237" t="s">
        <v>4122</v>
      </c>
      <c r="E18" s="237" t="s">
        <v>4239</v>
      </c>
      <c r="F18" s="401" t="s">
        <v>4240</v>
      </c>
      <c r="G18" s="237" t="s">
        <v>4125</v>
      </c>
      <c r="H18" s="237" t="s">
        <v>33</v>
      </c>
      <c r="I18" s="237" t="s">
        <v>4126</v>
      </c>
      <c r="J18" s="237" t="s">
        <v>4127</v>
      </c>
      <c r="K18" s="238" t="s">
        <v>4128</v>
      </c>
      <c r="L18" s="333"/>
      <c r="M18" s="333"/>
      <c r="N18" s="333"/>
      <c r="O18" s="333"/>
      <c r="P18" s="333"/>
      <c r="Q18" s="333"/>
    </row>
    <row r="19" spans="1:22" ht="13.2">
      <c r="A19" s="419" t="s">
        <v>4052</v>
      </c>
      <c r="B19" s="423" t="s">
        <v>4053</v>
      </c>
      <c r="C19" s="344">
        <v>226.85</v>
      </c>
      <c r="D19" s="356">
        <v>181.48000000000002</v>
      </c>
      <c r="E19" s="356">
        <f>C19-D19</f>
        <v>45.369999999999976</v>
      </c>
      <c r="F19" s="420">
        <f>E19/C19</f>
        <v>0.1999999999999999</v>
      </c>
      <c r="G19" s="345"/>
      <c r="H19" s="404"/>
      <c r="I19" s="254">
        <v>7</v>
      </c>
      <c r="J19" s="254">
        <v>5</v>
      </c>
      <c r="K19" s="316">
        <v>5</v>
      </c>
      <c r="L19" s="333"/>
      <c r="M19" s="333"/>
    </row>
    <row r="20" spans="1:22" ht="13.2">
      <c r="A20" s="419" t="s">
        <v>325</v>
      </c>
      <c r="B20" s="343" t="s">
        <v>4033</v>
      </c>
      <c r="C20" s="344">
        <v>547.14</v>
      </c>
      <c r="D20" s="356">
        <v>437.71199999999999</v>
      </c>
      <c r="E20" s="356">
        <f>C20-D20</f>
        <v>109.428</v>
      </c>
      <c r="F20" s="420">
        <f>E20/C20</f>
        <v>0.2</v>
      </c>
      <c r="G20" s="345"/>
      <c r="H20" s="404"/>
      <c r="I20" s="254">
        <v>16</v>
      </c>
      <c r="J20" s="254">
        <v>13</v>
      </c>
      <c r="K20" s="316">
        <v>11</v>
      </c>
      <c r="L20" s="333"/>
      <c r="M20" s="333"/>
    </row>
    <row r="21" spans="1:22" ht="13.2">
      <c r="A21" s="419"/>
      <c r="B21" s="63" t="s">
        <v>4123</v>
      </c>
      <c r="C21" s="148"/>
      <c r="D21" s="149"/>
      <c r="E21" s="149"/>
      <c r="F21" s="117"/>
      <c r="G21" s="90"/>
      <c r="H21" s="150"/>
      <c r="I21" s="345"/>
      <c r="J21" s="345"/>
      <c r="K21" s="357"/>
      <c r="L21" s="333"/>
      <c r="M21" s="333"/>
    </row>
    <row r="22" spans="1:22" ht="13.2">
      <c r="A22" s="419"/>
      <c r="B22" s="63" t="s">
        <v>4124</v>
      </c>
      <c r="C22" s="148"/>
      <c r="D22" s="149"/>
      <c r="E22" s="149"/>
      <c r="F22" s="117"/>
      <c r="G22" s="90"/>
      <c r="H22" s="150">
        <v>2.1999999999999999E-2</v>
      </c>
      <c r="I22" s="345"/>
      <c r="J22" s="345"/>
      <c r="K22" s="357"/>
      <c r="L22" s="333"/>
      <c r="M22" s="333"/>
    </row>
    <row r="23" spans="1:22" ht="13.8" thickBot="1">
      <c r="A23" s="421"/>
      <c r="B23" s="127" t="s">
        <v>4129</v>
      </c>
      <c r="C23" s="151"/>
      <c r="D23" s="152"/>
      <c r="E23" s="152"/>
      <c r="F23" s="130"/>
      <c r="G23" s="153"/>
      <c r="H23" s="154">
        <v>8.5000000000000006E-2</v>
      </c>
      <c r="I23" s="349"/>
      <c r="J23" s="349"/>
      <c r="K23" s="360"/>
      <c r="L23" s="333"/>
      <c r="M23" s="333"/>
    </row>
    <row r="24" spans="1:22" ht="13.8" thickBot="1">
      <c r="G24" s="332"/>
      <c r="H24" s="337"/>
      <c r="I24" s="332"/>
      <c r="J24" s="352"/>
      <c r="K24" s="332"/>
      <c r="L24" s="333"/>
      <c r="M24" s="333"/>
      <c r="N24" s="333"/>
      <c r="O24" s="333"/>
      <c r="P24" s="333"/>
      <c r="Q24" s="333"/>
      <c r="R24" s="333"/>
      <c r="S24" s="333"/>
      <c r="T24" s="333"/>
      <c r="U24" s="333"/>
      <c r="V24" s="333"/>
    </row>
    <row r="25" spans="1:22" ht="46.8">
      <c r="A25" s="340" t="s">
        <v>10</v>
      </c>
      <c r="B25" s="341" t="s">
        <v>31</v>
      </c>
      <c r="C25" s="409" t="s">
        <v>2</v>
      </c>
      <c r="D25" s="237" t="s">
        <v>4122</v>
      </c>
      <c r="E25" s="237" t="s">
        <v>4239</v>
      </c>
      <c r="F25" s="401" t="s">
        <v>4240</v>
      </c>
      <c r="G25" s="341" t="s">
        <v>32</v>
      </c>
      <c r="H25" s="361" t="s">
        <v>33</v>
      </c>
      <c r="I25" s="332"/>
      <c r="J25" s="424"/>
      <c r="K25" s="332"/>
      <c r="L25" s="425"/>
      <c r="M25" s="425"/>
      <c r="N25" s="333"/>
      <c r="O25" s="333"/>
      <c r="P25" s="333"/>
      <c r="Q25" s="333"/>
      <c r="R25" s="333"/>
      <c r="S25" s="333"/>
      <c r="T25" s="333"/>
      <c r="U25" s="333"/>
      <c r="V25" s="333"/>
    </row>
    <row r="26" spans="1:22" ht="13.2">
      <c r="A26" s="342" t="s">
        <v>4086</v>
      </c>
      <c r="B26" s="343" t="s">
        <v>4087</v>
      </c>
      <c r="C26" s="410">
        <v>127.87</v>
      </c>
      <c r="D26" s="344">
        <v>127.87</v>
      </c>
      <c r="E26" s="344">
        <f>C26-D26</f>
        <v>0</v>
      </c>
      <c r="F26" s="363">
        <f>E26/C26</f>
        <v>0</v>
      </c>
      <c r="G26" s="345">
        <v>6000</v>
      </c>
      <c r="H26" s="411">
        <v>2.1311666666666666E-2</v>
      </c>
      <c r="I26" s="426"/>
      <c r="J26" s="427"/>
      <c r="K26" s="428"/>
      <c r="L26" s="333"/>
      <c r="M26" s="333"/>
    </row>
    <row r="27" spans="1:22" ht="13.2">
      <c r="A27" s="342" t="s">
        <v>4088</v>
      </c>
      <c r="B27" s="343" t="s">
        <v>4089</v>
      </c>
      <c r="C27" s="410">
        <v>127.87</v>
      </c>
      <c r="D27" s="344">
        <v>127.87</v>
      </c>
      <c r="E27" s="344">
        <f t="shared" ref="E27:E32" si="0">C27-D27</f>
        <v>0</v>
      </c>
      <c r="F27" s="363">
        <f t="shared" ref="F27:F32" si="1">E27/C27</f>
        <v>0</v>
      </c>
      <c r="G27" s="345">
        <v>6000</v>
      </c>
      <c r="H27" s="411">
        <v>2.1311666666666666E-2</v>
      </c>
      <c r="I27" s="426"/>
      <c r="J27" s="427"/>
      <c r="K27" s="428"/>
      <c r="L27" s="333"/>
      <c r="M27" s="333"/>
    </row>
    <row r="28" spans="1:22" ht="13.2">
      <c r="A28" s="342" t="s">
        <v>4090</v>
      </c>
      <c r="B28" s="343" t="s">
        <v>4091</v>
      </c>
      <c r="C28" s="410">
        <v>127.87</v>
      </c>
      <c r="D28" s="344">
        <v>127.87</v>
      </c>
      <c r="E28" s="344">
        <f t="shared" si="0"/>
        <v>0</v>
      </c>
      <c r="F28" s="363">
        <f t="shared" si="1"/>
        <v>0</v>
      </c>
      <c r="G28" s="345">
        <v>6000</v>
      </c>
      <c r="H28" s="411">
        <v>2.1311666666666666E-2</v>
      </c>
      <c r="I28" s="426"/>
      <c r="J28" s="427"/>
      <c r="K28" s="428"/>
      <c r="L28" s="333"/>
      <c r="M28" s="333"/>
    </row>
    <row r="29" spans="1:22" ht="13.2">
      <c r="A29" s="342" t="s">
        <v>4092</v>
      </c>
      <c r="B29" s="343" t="s">
        <v>3931</v>
      </c>
      <c r="C29" s="410">
        <v>114.57</v>
      </c>
      <c r="D29" s="344">
        <v>114.57</v>
      </c>
      <c r="E29" s="344">
        <f t="shared" si="0"/>
        <v>0</v>
      </c>
      <c r="F29" s="363">
        <f t="shared" si="1"/>
        <v>0</v>
      </c>
      <c r="G29" s="345">
        <v>9000</v>
      </c>
      <c r="H29" s="411">
        <v>1.273E-2</v>
      </c>
      <c r="I29" s="426"/>
      <c r="J29" s="426"/>
      <c r="K29" s="428"/>
      <c r="L29" s="333"/>
      <c r="M29" s="333"/>
    </row>
    <row r="30" spans="1:22" ht="13.2">
      <c r="A30" s="429" t="s">
        <v>4093</v>
      </c>
      <c r="B30" s="343" t="s">
        <v>4094</v>
      </c>
      <c r="C30" s="410">
        <v>266.52</v>
      </c>
      <c r="D30" s="344">
        <v>266.52</v>
      </c>
      <c r="E30" s="344">
        <f t="shared" si="0"/>
        <v>0</v>
      </c>
      <c r="F30" s="363">
        <f t="shared" si="1"/>
        <v>0</v>
      </c>
      <c r="G30" s="345">
        <v>125000</v>
      </c>
      <c r="H30" s="411">
        <v>2.1321599999999997E-3</v>
      </c>
      <c r="I30" s="332"/>
      <c r="J30" s="352"/>
      <c r="K30" s="428"/>
      <c r="L30" s="333"/>
      <c r="M30" s="333"/>
      <c r="N30" s="333"/>
      <c r="O30" s="333"/>
      <c r="P30" s="333"/>
      <c r="Q30" s="333"/>
      <c r="R30" s="333"/>
      <c r="S30" s="333"/>
      <c r="T30" s="333"/>
      <c r="U30" s="333"/>
      <c r="V30" s="333"/>
    </row>
    <row r="31" spans="1:22" ht="13.2">
      <c r="A31" s="429" t="s">
        <v>4095</v>
      </c>
      <c r="B31" s="343" t="s">
        <v>4096</v>
      </c>
      <c r="C31" s="410">
        <v>351.81</v>
      </c>
      <c r="D31" s="344">
        <v>351.81</v>
      </c>
      <c r="E31" s="344">
        <f t="shared" si="0"/>
        <v>0</v>
      </c>
      <c r="F31" s="363">
        <f t="shared" si="1"/>
        <v>0</v>
      </c>
      <c r="G31" s="345">
        <v>125000</v>
      </c>
      <c r="H31" s="411">
        <v>2.8144799999999998E-3</v>
      </c>
      <c r="I31" s="332"/>
      <c r="J31" s="352"/>
      <c r="K31" s="428"/>
      <c r="L31" s="333"/>
      <c r="M31" s="333"/>
      <c r="N31" s="333"/>
      <c r="O31" s="333"/>
      <c r="P31" s="333"/>
      <c r="Q31" s="333"/>
      <c r="R31" s="333"/>
      <c r="S31" s="333"/>
      <c r="T31" s="333"/>
      <c r="U31" s="333"/>
      <c r="V31" s="333"/>
    </row>
    <row r="32" spans="1:22" ht="13.8" thickBot="1">
      <c r="A32" s="430" t="s">
        <v>4097</v>
      </c>
      <c r="B32" s="347" t="s">
        <v>4098</v>
      </c>
      <c r="C32" s="365">
        <v>35.82</v>
      </c>
      <c r="D32" s="348">
        <v>35.82</v>
      </c>
      <c r="E32" s="348">
        <f t="shared" si="0"/>
        <v>0</v>
      </c>
      <c r="F32" s="366">
        <f t="shared" si="1"/>
        <v>0</v>
      </c>
      <c r="G32" s="349">
        <v>25000</v>
      </c>
      <c r="H32" s="412">
        <v>1.4327999999999999E-3</v>
      </c>
      <c r="I32" s="332"/>
      <c r="J32" s="352"/>
      <c r="K32" s="428"/>
      <c r="L32" s="333"/>
      <c r="M32" s="333"/>
      <c r="N32" s="333"/>
      <c r="O32" s="333"/>
      <c r="P32" s="333"/>
      <c r="Q32" s="333"/>
      <c r="R32" s="333"/>
      <c r="S32" s="333"/>
      <c r="T32" s="333"/>
      <c r="U32" s="333"/>
      <c r="V32" s="333"/>
    </row>
    <row r="33" spans="1:22" ht="13.8" thickBot="1">
      <c r="I33" s="332"/>
      <c r="J33" s="352"/>
      <c r="K33" s="332"/>
      <c r="L33" s="333"/>
      <c r="M33" s="333"/>
      <c r="N33" s="333"/>
      <c r="O33" s="333"/>
      <c r="P33" s="333"/>
      <c r="Q33" s="333"/>
      <c r="R33" s="333"/>
      <c r="S33" s="333"/>
      <c r="T33" s="333"/>
      <c r="U33" s="333"/>
      <c r="V33" s="333"/>
    </row>
    <row r="34" spans="1:22" ht="46.8">
      <c r="A34" s="340" t="s">
        <v>10</v>
      </c>
      <c r="B34" s="367" t="s">
        <v>4004</v>
      </c>
      <c r="C34" s="409" t="s">
        <v>2</v>
      </c>
      <c r="D34" s="237" t="s">
        <v>4122</v>
      </c>
      <c r="E34" s="237" t="s">
        <v>4239</v>
      </c>
      <c r="F34" s="401" t="s">
        <v>4240</v>
      </c>
      <c r="G34" s="341" t="s">
        <v>32</v>
      </c>
      <c r="H34" s="361" t="s">
        <v>33</v>
      </c>
      <c r="I34" s="332"/>
      <c r="J34" s="352"/>
      <c r="K34" s="332"/>
      <c r="L34" s="333"/>
      <c r="M34" s="333"/>
      <c r="N34" s="333"/>
      <c r="O34" s="333"/>
      <c r="P34" s="333"/>
      <c r="Q34" s="333"/>
      <c r="R34" s="333"/>
      <c r="S34" s="333"/>
      <c r="T34" s="333"/>
      <c r="U34" s="333"/>
      <c r="V34" s="333"/>
    </row>
    <row r="35" spans="1:22" ht="13.2">
      <c r="A35" s="429" t="s">
        <v>4099</v>
      </c>
      <c r="B35" s="343" t="s">
        <v>4100</v>
      </c>
      <c r="C35" s="410">
        <v>187.05</v>
      </c>
      <c r="D35" s="344">
        <v>187.05</v>
      </c>
      <c r="E35" s="344">
        <f>C35-D35</f>
        <v>0</v>
      </c>
      <c r="F35" s="363">
        <f>E35/C35</f>
        <v>0</v>
      </c>
      <c r="G35" s="345">
        <v>125000</v>
      </c>
      <c r="H35" s="411">
        <v>1.4964000000000002E-3</v>
      </c>
      <c r="I35" s="332"/>
      <c r="J35" s="352"/>
      <c r="K35" s="332"/>
      <c r="L35" s="333"/>
      <c r="M35" s="333"/>
      <c r="N35" s="333"/>
      <c r="O35" s="333"/>
      <c r="P35" s="333"/>
      <c r="Q35" s="333"/>
      <c r="R35" s="333"/>
      <c r="S35" s="333"/>
      <c r="T35" s="333"/>
      <c r="U35" s="333"/>
      <c r="V35" s="333"/>
    </row>
    <row r="36" spans="1:22" s="372" customFormat="1" ht="13.2">
      <c r="A36" s="429" t="s">
        <v>228</v>
      </c>
      <c r="B36" s="343" t="s">
        <v>4118</v>
      </c>
      <c r="C36" s="410">
        <v>10.64</v>
      </c>
      <c r="D36" s="344">
        <v>10.64</v>
      </c>
      <c r="E36" s="344">
        <f t="shared" ref="E36:E38" si="2">C36-D36</f>
        <v>0</v>
      </c>
      <c r="F36" s="363">
        <f t="shared" ref="F36:F38" si="3">E36/C36</f>
        <v>0</v>
      </c>
      <c r="G36" s="345">
        <v>250000</v>
      </c>
      <c r="H36" s="411">
        <v>4.2559999999999999E-5</v>
      </c>
      <c r="I36" s="332"/>
      <c r="J36" s="352"/>
      <c r="K36" s="332"/>
      <c r="L36" s="333"/>
      <c r="M36" s="333"/>
      <c r="N36" s="333"/>
      <c r="O36" s="333"/>
      <c r="P36" s="333"/>
      <c r="Q36" s="333"/>
      <c r="R36" s="333"/>
      <c r="S36" s="333"/>
      <c r="T36" s="333"/>
      <c r="U36" s="333"/>
      <c r="V36" s="333"/>
    </row>
    <row r="37" spans="1:22" s="372" customFormat="1" ht="13.2">
      <c r="A37" s="429" t="s">
        <v>226</v>
      </c>
      <c r="B37" s="343" t="s">
        <v>4119</v>
      </c>
      <c r="C37" s="410">
        <v>58.94</v>
      </c>
      <c r="D37" s="344">
        <v>58.94</v>
      </c>
      <c r="E37" s="344">
        <f t="shared" si="2"/>
        <v>0</v>
      </c>
      <c r="F37" s="363">
        <f t="shared" si="3"/>
        <v>0</v>
      </c>
      <c r="G37" s="345">
        <v>250000</v>
      </c>
      <c r="H37" s="411">
        <v>2.3575999999999998E-4</v>
      </c>
      <c r="I37" s="332"/>
      <c r="J37" s="352"/>
      <c r="K37" s="332"/>
      <c r="L37" s="333"/>
      <c r="M37" s="333"/>
      <c r="N37" s="333"/>
      <c r="O37" s="333"/>
      <c r="P37" s="333"/>
      <c r="Q37" s="333"/>
      <c r="R37" s="333"/>
      <c r="S37" s="333"/>
      <c r="T37" s="333"/>
      <c r="U37" s="333"/>
      <c r="V37" s="333"/>
    </row>
    <row r="38" spans="1:22" s="440" customFormat="1" ht="13.8" thickBot="1">
      <c r="A38" s="431" t="s">
        <v>4116</v>
      </c>
      <c r="B38" s="432" t="s">
        <v>4117</v>
      </c>
      <c r="C38" s="433">
        <v>294.11</v>
      </c>
      <c r="D38" s="348">
        <v>294.11</v>
      </c>
      <c r="E38" s="348">
        <f t="shared" si="2"/>
        <v>0</v>
      </c>
      <c r="F38" s="366">
        <f t="shared" si="3"/>
        <v>0</v>
      </c>
      <c r="G38" s="434">
        <v>250000</v>
      </c>
      <c r="H38" s="435">
        <v>1.17644E-3</v>
      </c>
      <c r="I38" s="436"/>
      <c r="J38" s="437"/>
      <c r="K38" s="438"/>
      <c r="L38" s="439"/>
      <c r="M38" s="439"/>
      <c r="N38" s="439"/>
      <c r="O38" s="439"/>
      <c r="P38" s="439"/>
      <c r="Q38" s="439"/>
      <c r="R38" s="439"/>
      <c r="S38" s="439"/>
      <c r="T38" s="439"/>
      <c r="U38" s="439"/>
      <c r="V38" s="439"/>
    </row>
    <row r="39" spans="1:22" s="372" customFormat="1" ht="13.2">
      <c r="A39" s="441"/>
      <c r="B39" s="441" t="s">
        <v>4101</v>
      </c>
      <c r="C39" s="442"/>
      <c r="D39" s="378"/>
      <c r="E39" s="378"/>
      <c r="F39" s="417"/>
      <c r="G39" s="376"/>
      <c r="H39" s="443"/>
      <c r="I39" s="332"/>
      <c r="J39" s="352"/>
      <c r="K39" s="332"/>
      <c r="L39" s="333"/>
      <c r="M39" s="333"/>
      <c r="N39" s="333"/>
      <c r="O39" s="333"/>
      <c r="P39" s="333"/>
      <c r="Q39" s="333"/>
      <c r="R39" s="333"/>
      <c r="S39" s="333"/>
      <c r="T39" s="333"/>
      <c r="U39" s="333"/>
      <c r="V39" s="333"/>
    </row>
    <row r="40" spans="1:22" ht="14.4" thickBot="1">
      <c r="B40" s="444"/>
      <c r="I40" s="332"/>
      <c r="J40" s="332"/>
      <c r="K40" s="332"/>
      <c r="L40" s="333"/>
      <c r="M40" s="333"/>
      <c r="N40" s="333"/>
      <c r="O40" s="333"/>
      <c r="P40" s="333"/>
      <c r="Q40" s="333"/>
      <c r="R40" s="333"/>
      <c r="S40" s="333"/>
      <c r="T40" s="333"/>
      <c r="U40" s="333"/>
      <c r="V40" s="333"/>
    </row>
    <row r="41" spans="1:22" ht="46.8">
      <c r="A41" s="340" t="s">
        <v>10</v>
      </c>
      <c r="B41" s="367" t="s">
        <v>2325</v>
      </c>
      <c r="C41" s="409" t="s">
        <v>2</v>
      </c>
      <c r="D41" s="237" t="s">
        <v>4122</v>
      </c>
      <c r="E41" s="237" t="s">
        <v>4239</v>
      </c>
      <c r="F41" s="415" t="s">
        <v>4240</v>
      </c>
      <c r="I41" s="332"/>
      <c r="J41" s="332"/>
      <c r="K41" s="332"/>
      <c r="L41" s="333"/>
      <c r="M41" s="333"/>
      <c r="N41" s="333"/>
      <c r="O41" s="333"/>
      <c r="P41" s="333"/>
      <c r="Q41" s="333"/>
      <c r="R41" s="333"/>
      <c r="S41" s="333"/>
      <c r="T41" s="333"/>
      <c r="U41" s="333"/>
      <c r="V41" s="333"/>
    </row>
    <row r="42" spans="1:22" ht="13.2">
      <c r="A42" s="353">
        <v>3073173</v>
      </c>
      <c r="B42" s="343" t="s">
        <v>15</v>
      </c>
      <c r="C42" s="344">
        <v>284.29000000000002</v>
      </c>
      <c r="D42" s="344">
        <v>284.29000000000002</v>
      </c>
      <c r="E42" s="344">
        <f>C42-D42</f>
        <v>0</v>
      </c>
      <c r="F42" s="369">
        <f>E42/C42</f>
        <v>0</v>
      </c>
      <c r="I42" s="332"/>
      <c r="J42" s="352"/>
      <c r="K42" s="332"/>
      <c r="L42" s="333"/>
      <c r="M42" s="333"/>
      <c r="N42" s="333"/>
      <c r="O42" s="333"/>
      <c r="P42" s="333"/>
      <c r="Q42" s="333"/>
      <c r="R42" s="333"/>
      <c r="S42" s="333"/>
      <c r="T42" s="333"/>
      <c r="U42" s="333"/>
      <c r="V42" s="333"/>
    </row>
    <row r="43" spans="1:22" ht="13.8" thickBot="1">
      <c r="A43" s="346" t="s">
        <v>158</v>
      </c>
      <c r="B43" s="347" t="s">
        <v>23</v>
      </c>
      <c r="C43" s="348">
        <v>384.29</v>
      </c>
      <c r="D43" s="348">
        <v>384.29</v>
      </c>
      <c r="E43" s="348">
        <f>C43-D43</f>
        <v>0</v>
      </c>
      <c r="F43" s="416">
        <f>E43/C43</f>
        <v>0</v>
      </c>
      <c r="I43" s="332"/>
      <c r="J43" s="352"/>
      <c r="K43" s="332"/>
      <c r="L43" s="333"/>
      <c r="M43" s="333"/>
      <c r="N43" s="333"/>
      <c r="O43" s="333"/>
      <c r="P43" s="333"/>
      <c r="Q43" s="333"/>
      <c r="R43" s="333"/>
      <c r="S43" s="333"/>
      <c r="T43" s="333"/>
      <c r="U43" s="333"/>
      <c r="V43" s="333"/>
    </row>
    <row r="44" spans="1:22" ht="13.8">
      <c r="I44" s="445"/>
      <c r="J44" s="446"/>
      <c r="K44" s="446"/>
      <c r="L44" s="447"/>
      <c r="M44" s="447"/>
      <c r="N44" s="333"/>
      <c r="O44" s="333"/>
      <c r="P44" s="333"/>
      <c r="Q44" s="333"/>
      <c r="R44" s="333"/>
      <c r="S44" s="333"/>
      <c r="T44" s="333"/>
      <c r="U44" s="333"/>
      <c r="V44" s="333"/>
    </row>
    <row r="45" spans="1:22" ht="13.2">
      <c r="I45" s="332"/>
      <c r="J45" s="332"/>
      <c r="K45" s="332"/>
      <c r="L45" s="333"/>
      <c r="M45" s="333"/>
      <c r="N45" s="333"/>
      <c r="O45" s="333"/>
      <c r="P45" s="333"/>
      <c r="Q45" s="333"/>
      <c r="R45" s="333"/>
      <c r="S45" s="333"/>
      <c r="T45" s="333"/>
      <c r="U45" s="333"/>
      <c r="V45" s="333"/>
    </row>
    <row r="46" spans="1:22" ht="13.2">
      <c r="I46" s="332"/>
      <c r="J46" s="332"/>
      <c r="K46" s="332"/>
      <c r="L46" s="333"/>
      <c r="M46" s="333"/>
      <c r="N46" s="333"/>
      <c r="O46" s="333"/>
      <c r="P46" s="333"/>
      <c r="Q46" s="333"/>
      <c r="R46" s="333"/>
      <c r="S46" s="333"/>
      <c r="T46" s="333"/>
      <c r="U46" s="333"/>
      <c r="V46" s="333"/>
    </row>
    <row r="47" spans="1:22" ht="13.2">
      <c r="I47" s="332"/>
      <c r="J47" s="332"/>
      <c r="K47" s="332"/>
      <c r="L47" s="333"/>
      <c r="M47" s="333"/>
      <c r="N47" s="333"/>
      <c r="O47" s="333"/>
      <c r="P47" s="333"/>
      <c r="Q47" s="333"/>
      <c r="R47" s="333"/>
      <c r="S47" s="333"/>
      <c r="T47" s="333"/>
      <c r="U47" s="333"/>
      <c r="V47" s="333"/>
    </row>
    <row r="48" spans="1:22" ht="13.2">
      <c r="A48" s="332"/>
      <c r="B48" s="333"/>
      <c r="C48" s="334"/>
      <c r="D48" s="334"/>
      <c r="E48" s="334"/>
      <c r="F48" s="399"/>
      <c r="G48" s="332"/>
      <c r="H48" s="337"/>
      <c r="I48" s="332"/>
      <c r="J48" s="332"/>
      <c r="K48" s="332"/>
      <c r="L48" s="333"/>
      <c r="M48" s="333"/>
      <c r="N48" s="333"/>
      <c r="O48" s="333"/>
      <c r="P48" s="333"/>
      <c r="Q48" s="333"/>
      <c r="R48" s="333"/>
      <c r="S48" s="333"/>
      <c r="T48" s="333"/>
      <c r="U48" s="333"/>
      <c r="V48" s="333"/>
    </row>
    <row r="49" spans="1:22" ht="13.2">
      <c r="A49" s="332"/>
      <c r="B49" s="333"/>
      <c r="C49" s="334"/>
      <c r="D49" s="334"/>
      <c r="E49" s="334"/>
      <c r="F49" s="399"/>
      <c r="G49" s="332"/>
      <c r="H49" s="337"/>
      <c r="I49" s="332"/>
      <c r="J49" s="332"/>
      <c r="K49" s="332"/>
      <c r="L49" s="333"/>
      <c r="M49" s="333"/>
      <c r="N49" s="333"/>
      <c r="O49" s="333"/>
      <c r="P49" s="333"/>
      <c r="Q49" s="333"/>
      <c r="R49" s="333"/>
      <c r="S49" s="333"/>
      <c r="T49" s="333"/>
      <c r="U49" s="333"/>
      <c r="V49" s="333"/>
    </row>
    <row r="50" spans="1:22" ht="13.2">
      <c r="A50" s="332"/>
      <c r="B50" s="333"/>
      <c r="C50" s="334"/>
      <c r="D50" s="334"/>
      <c r="E50" s="334"/>
      <c r="F50" s="399"/>
      <c r="G50" s="332"/>
      <c r="H50" s="337"/>
      <c r="I50" s="332"/>
      <c r="J50" s="332"/>
      <c r="K50" s="332"/>
      <c r="L50" s="333"/>
      <c r="M50" s="333"/>
      <c r="N50" s="333"/>
      <c r="O50" s="333"/>
      <c r="P50" s="333"/>
      <c r="Q50" s="333"/>
      <c r="R50" s="333"/>
      <c r="S50" s="333"/>
      <c r="T50" s="333"/>
      <c r="U50" s="333"/>
      <c r="V50" s="333"/>
    </row>
    <row r="51" spans="1:22" ht="13.2">
      <c r="A51" s="332"/>
      <c r="B51" s="333"/>
      <c r="C51" s="334"/>
      <c r="D51" s="334"/>
      <c r="E51" s="334"/>
      <c r="F51" s="399"/>
      <c r="G51" s="332"/>
      <c r="H51" s="337"/>
      <c r="I51" s="332"/>
      <c r="J51" s="332"/>
      <c r="K51" s="332"/>
      <c r="L51" s="333"/>
      <c r="M51" s="333"/>
      <c r="N51" s="333"/>
      <c r="O51" s="333"/>
      <c r="P51" s="333"/>
      <c r="Q51" s="333"/>
      <c r="R51" s="333"/>
      <c r="S51" s="333"/>
      <c r="T51" s="333"/>
      <c r="U51" s="333"/>
      <c r="V51" s="333"/>
    </row>
    <row r="52" spans="1:22" ht="13.2">
      <c r="A52" s="332"/>
      <c r="B52" s="333"/>
      <c r="C52" s="334"/>
      <c r="D52" s="334"/>
      <c r="E52" s="334"/>
      <c r="F52" s="399"/>
      <c r="G52" s="332"/>
      <c r="H52" s="337"/>
      <c r="I52" s="332"/>
      <c r="J52" s="332"/>
      <c r="K52" s="332"/>
      <c r="L52" s="333"/>
      <c r="M52" s="333"/>
      <c r="N52" s="333"/>
      <c r="O52" s="333"/>
      <c r="P52" s="333"/>
      <c r="Q52" s="333"/>
      <c r="R52" s="333"/>
      <c r="S52" s="333"/>
      <c r="T52" s="333"/>
      <c r="U52" s="333"/>
      <c r="V52" s="333"/>
    </row>
    <row r="53" spans="1:22" ht="13.2">
      <c r="A53" s="332"/>
      <c r="B53" s="333"/>
      <c r="C53" s="334"/>
      <c r="D53" s="334"/>
      <c r="E53" s="334"/>
      <c r="F53" s="399"/>
      <c r="G53" s="332"/>
      <c r="H53" s="337"/>
      <c r="I53" s="332"/>
      <c r="J53" s="332"/>
      <c r="K53" s="332"/>
      <c r="L53" s="333"/>
      <c r="M53" s="333"/>
      <c r="N53" s="333"/>
      <c r="O53" s="333"/>
      <c r="P53" s="333"/>
      <c r="Q53" s="333"/>
      <c r="R53" s="333"/>
      <c r="S53" s="333"/>
      <c r="T53" s="333"/>
      <c r="U53" s="333"/>
      <c r="V53" s="333"/>
    </row>
    <row r="54" spans="1:22" ht="13.2">
      <c r="A54" s="332"/>
      <c r="B54" s="333"/>
      <c r="C54" s="334"/>
      <c r="D54" s="334"/>
      <c r="E54" s="334"/>
      <c r="F54" s="399"/>
      <c r="G54" s="332"/>
      <c r="H54" s="337"/>
      <c r="I54" s="332"/>
      <c r="J54" s="332"/>
      <c r="K54" s="332"/>
      <c r="L54" s="333"/>
      <c r="M54" s="333"/>
      <c r="N54" s="333"/>
      <c r="O54" s="333"/>
      <c r="P54" s="333"/>
      <c r="Q54" s="333"/>
      <c r="R54" s="333"/>
      <c r="S54" s="333"/>
      <c r="T54" s="333"/>
      <c r="U54" s="333"/>
      <c r="V54" s="333"/>
    </row>
    <row r="55" spans="1:22" ht="13.2">
      <c r="A55" s="332"/>
      <c r="B55" s="333"/>
      <c r="C55" s="334"/>
      <c r="D55" s="334"/>
      <c r="E55" s="334"/>
      <c r="F55" s="399"/>
      <c r="G55" s="332"/>
      <c r="H55" s="337"/>
      <c r="I55" s="332"/>
      <c r="J55" s="332"/>
      <c r="K55" s="332"/>
      <c r="L55" s="333"/>
      <c r="M55" s="333"/>
      <c r="N55" s="333"/>
      <c r="O55" s="333"/>
      <c r="P55" s="333"/>
      <c r="Q55" s="333"/>
      <c r="R55" s="333"/>
      <c r="S55" s="333"/>
      <c r="T55" s="333"/>
      <c r="U55" s="333"/>
      <c r="V55" s="333"/>
    </row>
    <row r="56" spans="1:22" ht="13.2">
      <c r="A56" s="332"/>
      <c r="B56" s="333"/>
      <c r="C56" s="334"/>
      <c r="D56" s="334"/>
      <c r="E56" s="334"/>
      <c r="F56" s="399"/>
      <c r="G56" s="332"/>
      <c r="H56" s="337"/>
      <c r="I56" s="332"/>
      <c r="J56" s="332"/>
      <c r="K56" s="332"/>
      <c r="L56" s="333"/>
      <c r="M56" s="333"/>
      <c r="N56" s="333"/>
      <c r="O56" s="333"/>
      <c r="P56" s="333"/>
      <c r="Q56" s="333"/>
      <c r="R56" s="333"/>
      <c r="S56" s="333"/>
      <c r="T56" s="333"/>
      <c r="U56" s="333"/>
      <c r="V56" s="333"/>
    </row>
    <row r="57" spans="1:22" ht="13.2">
      <c r="A57" s="332"/>
      <c r="B57" s="333"/>
      <c r="C57" s="334"/>
      <c r="D57" s="334"/>
      <c r="E57" s="334"/>
      <c r="F57" s="399"/>
      <c r="G57" s="332"/>
      <c r="H57" s="337"/>
      <c r="I57" s="332"/>
      <c r="J57" s="332"/>
      <c r="K57" s="332"/>
      <c r="L57" s="333"/>
      <c r="M57" s="333"/>
      <c r="N57" s="333"/>
      <c r="O57" s="333"/>
      <c r="P57" s="333"/>
      <c r="Q57" s="333"/>
      <c r="R57" s="333"/>
      <c r="S57" s="333"/>
      <c r="T57" s="333"/>
      <c r="U57" s="333"/>
      <c r="V57" s="333"/>
    </row>
    <row r="58" spans="1:22" ht="13.2">
      <c r="A58" s="332"/>
      <c r="B58" s="333"/>
      <c r="C58" s="334"/>
      <c r="D58" s="334"/>
      <c r="E58" s="334"/>
      <c r="F58" s="399"/>
      <c r="G58" s="332"/>
      <c r="H58" s="337"/>
      <c r="I58" s="332"/>
      <c r="J58" s="332"/>
      <c r="K58" s="332"/>
      <c r="L58" s="333"/>
      <c r="M58" s="333"/>
      <c r="N58" s="333"/>
      <c r="O58" s="333"/>
      <c r="P58" s="333"/>
      <c r="Q58" s="333"/>
      <c r="R58" s="333"/>
      <c r="S58" s="333"/>
      <c r="T58" s="333"/>
      <c r="U58" s="333"/>
      <c r="V58" s="333"/>
    </row>
    <row r="59" spans="1:22" ht="13.2">
      <c r="A59" s="332"/>
      <c r="B59" s="333"/>
      <c r="C59" s="334"/>
      <c r="D59" s="334"/>
      <c r="E59" s="334"/>
      <c r="F59" s="399"/>
      <c r="G59" s="332"/>
      <c r="H59" s="337"/>
      <c r="I59" s="332"/>
      <c r="J59" s="332"/>
      <c r="K59" s="332"/>
      <c r="L59" s="333"/>
      <c r="M59" s="333"/>
      <c r="N59" s="333"/>
      <c r="O59" s="333"/>
      <c r="P59" s="333"/>
      <c r="Q59" s="333"/>
      <c r="R59" s="333"/>
      <c r="S59" s="333"/>
      <c r="T59" s="333"/>
      <c r="U59" s="333"/>
      <c r="V59" s="333"/>
    </row>
    <row r="60" spans="1:22" ht="13.2">
      <c r="A60" s="332"/>
      <c r="B60" s="333"/>
      <c r="C60" s="334"/>
      <c r="D60" s="334"/>
      <c r="E60" s="334"/>
      <c r="F60" s="399"/>
      <c r="G60" s="332"/>
      <c r="H60" s="337"/>
      <c r="I60" s="332"/>
      <c r="J60" s="332"/>
      <c r="K60" s="332"/>
      <c r="L60" s="333"/>
      <c r="M60" s="333"/>
      <c r="N60" s="333"/>
      <c r="O60" s="333"/>
      <c r="P60" s="333"/>
      <c r="Q60" s="333"/>
      <c r="R60" s="333"/>
      <c r="S60" s="333"/>
      <c r="T60" s="333"/>
      <c r="U60" s="333"/>
      <c r="V60" s="333"/>
    </row>
    <row r="61" spans="1:22" ht="13.2">
      <c r="A61" s="332"/>
      <c r="B61" s="333"/>
      <c r="C61" s="334"/>
      <c r="D61" s="334"/>
      <c r="E61" s="334"/>
      <c r="F61" s="399"/>
      <c r="G61" s="332"/>
      <c r="H61" s="337"/>
      <c r="I61" s="332"/>
      <c r="J61" s="332"/>
      <c r="K61" s="332"/>
      <c r="L61" s="333"/>
      <c r="M61" s="333"/>
      <c r="N61" s="333"/>
      <c r="O61" s="333"/>
      <c r="P61" s="333"/>
      <c r="Q61" s="333"/>
      <c r="R61" s="333"/>
      <c r="S61" s="333"/>
      <c r="T61" s="333"/>
      <c r="U61" s="333"/>
      <c r="V61" s="333"/>
    </row>
    <row r="62" spans="1:22" ht="13.2">
      <c r="A62" s="332"/>
      <c r="B62" s="333"/>
      <c r="C62" s="334"/>
      <c r="D62" s="334"/>
      <c r="E62" s="334"/>
      <c r="F62" s="399"/>
      <c r="G62" s="332"/>
      <c r="H62" s="337"/>
      <c r="I62" s="332"/>
      <c r="J62" s="332"/>
      <c r="K62" s="332"/>
      <c r="L62" s="333"/>
      <c r="M62" s="333"/>
      <c r="N62" s="333"/>
      <c r="O62" s="333"/>
      <c r="P62" s="333"/>
      <c r="Q62" s="333"/>
      <c r="R62" s="333"/>
      <c r="S62" s="333"/>
      <c r="T62" s="333"/>
      <c r="U62" s="333"/>
      <c r="V62" s="333"/>
    </row>
    <row r="63" spans="1:22" ht="13.2">
      <c r="A63" s="332"/>
      <c r="B63" s="333"/>
      <c r="C63" s="334"/>
      <c r="D63" s="334"/>
      <c r="E63" s="334"/>
      <c r="F63" s="399"/>
      <c r="G63" s="332"/>
      <c r="H63" s="337"/>
      <c r="I63" s="332"/>
      <c r="J63" s="332"/>
      <c r="K63" s="332"/>
      <c r="L63" s="333"/>
      <c r="M63" s="333"/>
      <c r="N63" s="333"/>
      <c r="O63" s="333"/>
      <c r="P63" s="333"/>
      <c r="Q63" s="333"/>
      <c r="R63" s="333"/>
      <c r="S63" s="333"/>
      <c r="T63" s="333"/>
      <c r="U63" s="333"/>
      <c r="V63" s="333"/>
    </row>
    <row r="64" spans="1:22" ht="13.2">
      <c r="A64" s="332"/>
      <c r="B64" s="333"/>
      <c r="C64" s="334"/>
      <c r="D64" s="334"/>
      <c r="E64" s="334"/>
      <c r="F64" s="399"/>
      <c r="G64" s="332"/>
      <c r="H64" s="337"/>
      <c r="I64" s="332"/>
      <c r="J64" s="332"/>
      <c r="K64" s="332"/>
      <c r="L64" s="333"/>
      <c r="M64" s="333"/>
      <c r="N64" s="333"/>
      <c r="O64" s="333"/>
      <c r="P64" s="333"/>
      <c r="Q64" s="333"/>
      <c r="R64" s="333"/>
      <c r="S64" s="333"/>
      <c r="T64" s="333"/>
      <c r="U64" s="333"/>
      <c r="V64" s="333"/>
    </row>
    <row r="65" spans="1:22" ht="13.2">
      <c r="A65" s="332"/>
      <c r="B65" s="333"/>
      <c r="C65" s="334"/>
      <c r="D65" s="334"/>
      <c r="E65" s="334"/>
      <c r="F65" s="399"/>
      <c r="G65" s="332"/>
      <c r="H65" s="337"/>
      <c r="I65" s="332"/>
      <c r="J65" s="332"/>
      <c r="K65" s="332"/>
      <c r="L65" s="333"/>
      <c r="M65" s="333"/>
      <c r="N65" s="333"/>
      <c r="O65" s="333"/>
      <c r="P65" s="333"/>
      <c r="Q65" s="333"/>
      <c r="R65" s="333"/>
      <c r="S65" s="333"/>
      <c r="T65" s="333"/>
      <c r="U65" s="333"/>
      <c r="V65" s="333"/>
    </row>
    <row r="66" spans="1:22" ht="13.2">
      <c r="A66" s="332"/>
      <c r="B66" s="333"/>
      <c r="C66" s="334"/>
      <c r="D66" s="334"/>
      <c r="E66" s="334"/>
      <c r="F66" s="399"/>
      <c r="G66" s="332"/>
      <c r="H66" s="370"/>
      <c r="I66" s="332"/>
      <c r="J66" s="332"/>
      <c r="K66" s="332"/>
      <c r="L66" s="333"/>
      <c r="M66" s="333"/>
      <c r="N66" s="333"/>
      <c r="O66" s="333"/>
      <c r="P66" s="333"/>
      <c r="Q66" s="333"/>
      <c r="R66" s="333"/>
      <c r="S66" s="333"/>
      <c r="T66" s="333"/>
      <c r="U66" s="333"/>
      <c r="V66" s="333"/>
    </row>
    <row r="67" spans="1:22" ht="13.2">
      <c r="A67" s="332"/>
      <c r="B67" s="333"/>
      <c r="C67" s="334"/>
      <c r="D67" s="334"/>
      <c r="E67" s="334"/>
      <c r="F67" s="399"/>
      <c r="G67" s="332"/>
      <c r="H67" s="370"/>
      <c r="I67" s="332"/>
      <c r="J67" s="332"/>
      <c r="K67" s="332"/>
      <c r="L67" s="333"/>
      <c r="M67" s="333"/>
      <c r="N67" s="333"/>
      <c r="O67" s="333"/>
      <c r="P67" s="333"/>
      <c r="Q67" s="333"/>
      <c r="R67" s="333"/>
      <c r="S67" s="333"/>
      <c r="T67" s="333"/>
      <c r="U67" s="333"/>
      <c r="V67" s="333"/>
    </row>
    <row r="68" spans="1:22" ht="13.2">
      <c r="A68" s="332"/>
      <c r="B68" s="333"/>
      <c r="C68" s="334"/>
      <c r="D68" s="334"/>
      <c r="E68" s="334"/>
      <c r="F68" s="399"/>
      <c r="G68" s="332"/>
      <c r="H68" s="370"/>
      <c r="I68" s="332"/>
      <c r="J68" s="332"/>
      <c r="K68" s="332"/>
      <c r="L68" s="333"/>
      <c r="M68" s="333"/>
      <c r="N68" s="333"/>
      <c r="O68" s="333"/>
      <c r="P68" s="333"/>
      <c r="Q68" s="333"/>
      <c r="R68" s="333"/>
      <c r="S68" s="333"/>
      <c r="T68" s="333"/>
      <c r="U68" s="333"/>
      <c r="V68" s="333"/>
    </row>
    <row r="69" spans="1:22" ht="13.2">
      <c r="A69" s="332"/>
      <c r="B69" s="333"/>
      <c r="C69" s="334"/>
      <c r="D69" s="334"/>
      <c r="E69" s="334"/>
      <c r="F69" s="399"/>
      <c r="G69" s="332"/>
      <c r="H69" s="370"/>
      <c r="I69" s="332"/>
      <c r="J69" s="332"/>
      <c r="K69" s="332"/>
      <c r="L69" s="333"/>
      <c r="M69" s="333"/>
      <c r="N69" s="333"/>
      <c r="O69" s="333"/>
      <c r="P69" s="333"/>
      <c r="Q69" s="333"/>
      <c r="R69" s="333"/>
      <c r="S69" s="333"/>
      <c r="T69" s="333"/>
      <c r="U69" s="333"/>
      <c r="V69" s="333"/>
    </row>
    <row r="70" spans="1:22" ht="13.2">
      <c r="A70" s="332"/>
      <c r="B70" s="333"/>
      <c r="C70" s="334"/>
      <c r="D70" s="334"/>
      <c r="E70" s="334"/>
      <c r="F70" s="399"/>
      <c r="G70" s="332"/>
      <c r="H70" s="370"/>
      <c r="I70" s="332"/>
      <c r="J70" s="332"/>
      <c r="K70" s="332"/>
      <c r="L70" s="333"/>
      <c r="M70" s="333"/>
      <c r="N70" s="333"/>
      <c r="O70" s="333"/>
      <c r="P70" s="333"/>
      <c r="Q70" s="333"/>
      <c r="R70" s="333"/>
      <c r="S70" s="333"/>
      <c r="T70" s="333"/>
      <c r="U70" s="333"/>
      <c r="V70" s="333"/>
    </row>
    <row r="71" spans="1:22" ht="13.2">
      <c r="A71" s="332"/>
      <c r="B71" s="333"/>
      <c r="C71" s="334"/>
      <c r="D71" s="334"/>
      <c r="E71" s="334"/>
      <c r="F71" s="399"/>
      <c r="G71" s="332"/>
      <c r="H71" s="370"/>
      <c r="I71" s="332"/>
      <c r="J71" s="332"/>
      <c r="K71" s="332"/>
      <c r="L71" s="333"/>
      <c r="M71" s="333"/>
      <c r="N71" s="333"/>
      <c r="O71" s="333"/>
      <c r="P71" s="333"/>
      <c r="Q71" s="333"/>
      <c r="R71" s="333"/>
      <c r="S71" s="333"/>
      <c r="T71" s="333"/>
      <c r="U71" s="333"/>
      <c r="V71" s="333"/>
    </row>
    <row r="72" spans="1:22" ht="13.2">
      <c r="A72" s="332"/>
      <c r="B72" s="333"/>
      <c r="C72" s="334"/>
      <c r="D72" s="334"/>
      <c r="E72" s="334"/>
      <c r="F72" s="399"/>
      <c r="G72" s="332"/>
      <c r="H72" s="370"/>
      <c r="I72" s="332"/>
      <c r="J72" s="332"/>
      <c r="K72" s="332"/>
      <c r="L72" s="333"/>
      <c r="M72" s="333"/>
      <c r="N72" s="333"/>
      <c r="O72" s="333"/>
      <c r="P72" s="333"/>
      <c r="Q72" s="333"/>
      <c r="R72" s="333"/>
      <c r="S72" s="333"/>
      <c r="T72" s="333"/>
      <c r="U72" s="333"/>
      <c r="V72" s="333"/>
    </row>
    <row r="73" spans="1:22" ht="13.2">
      <c r="A73" s="332"/>
      <c r="B73" s="333"/>
      <c r="C73" s="334"/>
      <c r="D73" s="334"/>
      <c r="E73" s="334"/>
      <c r="F73" s="399"/>
      <c r="G73" s="332"/>
      <c r="H73" s="370"/>
      <c r="I73" s="332"/>
      <c r="J73" s="332"/>
      <c r="K73" s="332"/>
      <c r="L73" s="333"/>
      <c r="M73" s="333"/>
      <c r="N73" s="333"/>
      <c r="O73" s="333"/>
      <c r="P73" s="333"/>
      <c r="Q73" s="333"/>
      <c r="R73" s="333"/>
      <c r="S73" s="333"/>
      <c r="T73" s="333"/>
      <c r="U73" s="333"/>
      <c r="V73" s="333"/>
    </row>
    <row r="74" spans="1:22" ht="13.2">
      <c r="A74" s="332"/>
      <c r="B74" s="333"/>
      <c r="C74" s="334"/>
      <c r="D74" s="334"/>
      <c r="E74" s="334"/>
      <c r="F74" s="399"/>
      <c r="G74" s="332"/>
      <c r="H74" s="370"/>
      <c r="I74" s="332"/>
      <c r="J74" s="332"/>
      <c r="K74" s="332"/>
      <c r="L74" s="333"/>
      <c r="M74" s="333"/>
      <c r="N74" s="333"/>
      <c r="O74" s="333"/>
      <c r="P74" s="333"/>
      <c r="Q74" s="333"/>
      <c r="R74" s="333"/>
      <c r="S74" s="333"/>
      <c r="T74" s="333"/>
      <c r="U74" s="333"/>
      <c r="V74" s="333"/>
    </row>
    <row r="75" spans="1:22" ht="13.2">
      <c r="A75" s="332"/>
      <c r="B75" s="333"/>
      <c r="C75" s="334"/>
      <c r="D75" s="334"/>
      <c r="E75" s="334"/>
      <c r="F75" s="399"/>
      <c r="G75" s="332"/>
      <c r="H75" s="370"/>
      <c r="I75" s="332"/>
      <c r="J75" s="332"/>
      <c r="K75" s="332"/>
      <c r="L75" s="333"/>
      <c r="M75" s="333"/>
      <c r="N75" s="333"/>
      <c r="O75" s="333"/>
      <c r="P75" s="333"/>
      <c r="Q75" s="333"/>
      <c r="R75" s="333"/>
      <c r="S75" s="333"/>
      <c r="T75" s="333"/>
      <c r="U75" s="333"/>
      <c r="V75" s="333"/>
    </row>
    <row r="76" spans="1:22" ht="13.2">
      <c r="A76" s="332"/>
      <c r="B76" s="333"/>
      <c r="C76" s="334"/>
      <c r="D76" s="334"/>
      <c r="E76" s="334"/>
      <c r="F76" s="399"/>
      <c r="G76" s="332"/>
      <c r="H76" s="370"/>
      <c r="I76" s="332"/>
      <c r="J76" s="332"/>
      <c r="K76" s="332"/>
      <c r="L76" s="333"/>
      <c r="M76" s="333"/>
      <c r="N76" s="333"/>
      <c r="O76" s="333"/>
      <c r="P76" s="333"/>
      <c r="Q76" s="333"/>
      <c r="R76" s="333"/>
      <c r="S76" s="333"/>
      <c r="T76" s="333"/>
      <c r="U76" s="333"/>
      <c r="V76" s="333"/>
    </row>
    <row r="77" spans="1:22" ht="13.2">
      <c r="A77" s="332"/>
      <c r="B77" s="333"/>
      <c r="C77" s="334"/>
      <c r="D77" s="334"/>
      <c r="E77" s="334"/>
      <c r="F77" s="399"/>
      <c r="G77" s="332"/>
      <c r="H77" s="370"/>
      <c r="I77" s="332"/>
      <c r="J77" s="332"/>
      <c r="K77" s="332"/>
      <c r="L77" s="333"/>
      <c r="M77" s="333"/>
      <c r="N77" s="333"/>
      <c r="O77" s="333"/>
      <c r="P77" s="333"/>
      <c r="Q77" s="333"/>
      <c r="R77" s="333"/>
      <c r="S77" s="333"/>
      <c r="T77" s="333"/>
      <c r="U77" s="333"/>
      <c r="V77" s="333"/>
    </row>
    <row r="78" spans="1:22" ht="13.2">
      <c r="A78" s="332"/>
      <c r="B78" s="333"/>
      <c r="C78" s="334"/>
      <c r="D78" s="334"/>
      <c r="E78" s="334"/>
      <c r="F78" s="399"/>
      <c r="G78" s="332"/>
      <c r="H78" s="370"/>
      <c r="I78" s="332"/>
      <c r="J78" s="332"/>
      <c r="K78" s="332"/>
      <c r="L78" s="333"/>
      <c r="M78" s="333"/>
      <c r="N78" s="333"/>
      <c r="O78" s="333"/>
      <c r="P78" s="333"/>
      <c r="Q78" s="333"/>
      <c r="R78" s="333"/>
      <c r="S78" s="333"/>
      <c r="T78" s="333"/>
      <c r="U78" s="333"/>
      <c r="V78" s="333"/>
    </row>
    <row r="79" spans="1:22" ht="13.2">
      <c r="A79" s="332"/>
      <c r="B79" s="333"/>
      <c r="C79" s="334"/>
      <c r="D79" s="334"/>
      <c r="E79" s="334"/>
      <c r="F79" s="399"/>
      <c r="G79" s="332"/>
      <c r="H79" s="370"/>
      <c r="I79" s="332"/>
      <c r="J79" s="332"/>
      <c r="K79" s="332"/>
      <c r="L79" s="333"/>
      <c r="M79" s="333"/>
      <c r="N79" s="333"/>
      <c r="O79" s="333"/>
      <c r="P79" s="333"/>
      <c r="Q79" s="333"/>
      <c r="R79" s="333"/>
      <c r="S79" s="333"/>
      <c r="T79" s="333"/>
      <c r="U79" s="333"/>
      <c r="V79" s="333"/>
    </row>
    <row r="80" spans="1:22" ht="13.2">
      <c r="A80" s="332"/>
      <c r="B80" s="333"/>
      <c r="C80" s="334"/>
      <c r="D80" s="334"/>
      <c r="E80" s="334"/>
      <c r="F80" s="399"/>
      <c r="G80" s="332"/>
      <c r="H80" s="370"/>
      <c r="I80" s="332"/>
      <c r="J80" s="332"/>
      <c r="K80" s="332"/>
      <c r="L80" s="333"/>
      <c r="M80" s="333"/>
      <c r="N80" s="333"/>
      <c r="O80" s="333"/>
      <c r="P80" s="333"/>
      <c r="Q80" s="333"/>
      <c r="R80" s="333"/>
      <c r="S80" s="333"/>
      <c r="T80" s="333"/>
      <c r="U80" s="333"/>
      <c r="V80" s="333"/>
    </row>
    <row r="81" spans="1:22" ht="13.2">
      <c r="A81" s="332"/>
      <c r="B81" s="333"/>
      <c r="C81" s="334"/>
      <c r="D81" s="334"/>
      <c r="E81" s="334"/>
      <c r="F81" s="399"/>
      <c r="G81" s="332"/>
      <c r="H81" s="370"/>
      <c r="I81" s="332"/>
      <c r="J81" s="332"/>
      <c r="K81" s="332"/>
      <c r="L81" s="333"/>
      <c r="M81" s="333"/>
      <c r="N81" s="333"/>
      <c r="O81" s="333"/>
      <c r="P81" s="333"/>
      <c r="Q81" s="333"/>
      <c r="R81" s="333"/>
      <c r="S81" s="333"/>
      <c r="T81" s="333"/>
      <c r="U81" s="333"/>
      <c r="V81" s="333"/>
    </row>
    <row r="82" spans="1:22" ht="13.2">
      <c r="A82" s="332"/>
      <c r="B82" s="333"/>
      <c r="C82" s="334"/>
      <c r="D82" s="334"/>
      <c r="E82" s="334"/>
      <c r="F82" s="399"/>
      <c r="G82" s="332"/>
      <c r="H82" s="370"/>
      <c r="I82" s="332"/>
      <c r="J82" s="332"/>
      <c r="K82" s="332"/>
      <c r="L82" s="333"/>
      <c r="M82" s="333"/>
      <c r="N82" s="333"/>
      <c r="O82" s="333"/>
      <c r="P82" s="333"/>
      <c r="Q82" s="333"/>
      <c r="R82" s="333"/>
      <c r="S82" s="333"/>
      <c r="T82" s="333"/>
      <c r="U82" s="333"/>
      <c r="V82" s="333"/>
    </row>
    <row r="83" spans="1:22" ht="13.2">
      <c r="A83" s="332"/>
      <c r="B83" s="333"/>
      <c r="C83" s="334"/>
      <c r="D83" s="334"/>
      <c r="E83" s="334"/>
      <c r="F83" s="399"/>
      <c r="G83" s="332"/>
      <c r="H83" s="370"/>
      <c r="I83" s="332"/>
      <c r="J83" s="332"/>
      <c r="K83" s="332"/>
      <c r="L83" s="333"/>
      <c r="M83" s="333"/>
      <c r="N83" s="333"/>
      <c r="O83" s="333"/>
      <c r="P83" s="333"/>
      <c r="Q83" s="333"/>
      <c r="R83" s="333"/>
      <c r="S83" s="333"/>
      <c r="T83" s="333"/>
      <c r="U83" s="333"/>
      <c r="V83" s="333"/>
    </row>
    <row r="84" spans="1:22" ht="13.2">
      <c r="A84" s="332"/>
      <c r="B84" s="333"/>
      <c r="C84" s="334"/>
      <c r="D84" s="334"/>
      <c r="E84" s="334"/>
      <c r="F84" s="399"/>
      <c r="G84" s="332"/>
      <c r="H84" s="370"/>
      <c r="I84" s="332"/>
      <c r="J84" s="332"/>
      <c r="K84" s="332"/>
      <c r="L84" s="333"/>
      <c r="M84" s="333"/>
      <c r="N84" s="333"/>
      <c r="O84" s="333"/>
      <c r="P84" s="333"/>
      <c r="Q84" s="333"/>
      <c r="R84" s="333"/>
      <c r="S84" s="333"/>
      <c r="T84" s="333"/>
      <c r="U84" s="333"/>
      <c r="V84" s="333"/>
    </row>
    <row r="85" spans="1:22" ht="13.2">
      <c r="A85" s="332"/>
      <c r="B85" s="333"/>
      <c r="C85" s="334"/>
      <c r="D85" s="334"/>
      <c r="E85" s="334"/>
      <c r="F85" s="399"/>
      <c r="G85" s="332"/>
      <c r="H85" s="370"/>
      <c r="I85" s="332"/>
      <c r="J85" s="332"/>
      <c r="K85" s="332"/>
      <c r="L85" s="333"/>
      <c r="M85" s="333"/>
      <c r="N85" s="333"/>
      <c r="O85" s="333"/>
      <c r="P85" s="333"/>
      <c r="Q85" s="333"/>
      <c r="R85" s="333"/>
      <c r="S85" s="333"/>
      <c r="T85" s="333"/>
      <c r="U85" s="333"/>
      <c r="V85" s="333"/>
    </row>
    <row r="86" spans="1:22" ht="13.2">
      <c r="A86" s="332"/>
      <c r="B86" s="333"/>
      <c r="C86" s="334"/>
      <c r="D86" s="334"/>
      <c r="E86" s="334"/>
      <c r="F86" s="399"/>
      <c r="G86" s="332"/>
      <c r="H86" s="370"/>
      <c r="I86" s="332"/>
      <c r="J86" s="332"/>
      <c r="K86" s="332"/>
      <c r="L86" s="333"/>
      <c r="M86" s="333"/>
      <c r="N86" s="333"/>
      <c r="O86" s="333"/>
      <c r="P86" s="333"/>
      <c r="Q86" s="333"/>
      <c r="R86" s="333"/>
      <c r="S86" s="333"/>
      <c r="T86" s="333"/>
      <c r="U86" s="333"/>
      <c r="V86" s="333"/>
    </row>
    <row r="87" spans="1:22" ht="13.2">
      <c r="A87" s="332"/>
      <c r="B87" s="333"/>
      <c r="C87" s="334"/>
      <c r="D87" s="334"/>
      <c r="E87" s="334"/>
      <c r="F87" s="399"/>
      <c r="G87" s="332"/>
      <c r="H87" s="370"/>
      <c r="I87" s="332"/>
      <c r="J87" s="332"/>
      <c r="K87" s="332"/>
      <c r="L87" s="333"/>
      <c r="M87" s="333"/>
      <c r="N87" s="333"/>
      <c r="O87" s="333"/>
      <c r="P87" s="333"/>
      <c r="Q87" s="333"/>
      <c r="R87" s="333"/>
      <c r="S87" s="333"/>
      <c r="T87" s="333"/>
      <c r="U87" s="333"/>
      <c r="V87" s="333"/>
    </row>
    <row r="88" spans="1:22" ht="13.2">
      <c r="A88" s="332"/>
      <c r="B88" s="333"/>
      <c r="C88" s="334"/>
      <c r="D88" s="334"/>
      <c r="E88" s="334"/>
      <c r="F88" s="399"/>
      <c r="G88" s="332"/>
      <c r="H88" s="370"/>
      <c r="I88" s="332"/>
      <c r="J88" s="332"/>
      <c r="K88" s="332"/>
      <c r="L88" s="333"/>
      <c r="M88" s="333"/>
      <c r="N88" s="333"/>
      <c r="O88" s="333"/>
      <c r="P88" s="333"/>
      <c r="Q88" s="333"/>
      <c r="R88" s="333"/>
      <c r="S88" s="333"/>
      <c r="T88" s="333"/>
      <c r="U88" s="333"/>
      <c r="V88" s="333"/>
    </row>
    <row r="89" spans="1:22" ht="13.2">
      <c r="A89" s="332"/>
      <c r="B89" s="333"/>
      <c r="C89" s="334"/>
      <c r="D89" s="334"/>
      <c r="E89" s="334"/>
      <c r="F89" s="399"/>
      <c r="G89" s="332"/>
      <c r="H89" s="370"/>
      <c r="I89" s="332"/>
      <c r="J89" s="332"/>
      <c r="K89" s="332"/>
      <c r="L89" s="333"/>
      <c r="M89" s="333"/>
      <c r="N89" s="333"/>
      <c r="O89" s="333"/>
      <c r="P89" s="333"/>
      <c r="Q89" s="333"/>
      <c r="R89" s="333"/>
      <c r="S89" s="333"/>
      <c r="T89" s="333"/>
      <c r="U89" s="333"/>
      <c r="V89" s="333"/>
    </row>
    <row r="90" spans="1:22" ht="13.2">
      <c r="A90" s="332"/>
      <c r="B90" s="333"/>
      <c r="C90" s="334"/>
      <c r="D90" s="334"/>
      <c r="E90" s="334"/>
      <c r="F90" s="399"/>
      <c r="G90" s="332"/>
      <c r="H90" s="370"/>
      <c r="I90" s="332"/>
      <c r="J90" s="332"/>
      <c r="K90" s="332"/>
      <c r="L90" s="333"/>
      <c r="M90" s="333"/>
      <c r="N90" s="333"/>
      <c r="O90" s="333"/>
      <c r="P90" s="333"/>
      <c r="Q90" s="333"/>
      <c r="R90" s="333"/>
      <c r="S90" s="333"/>
      <c r="T90" s="333"/>
      <c r="U90" s="333"/>
      <c r="V90" s="333"/>
    </row>
    <row r="91" spans="1:22" ht="13.2">
      <c r="A91" s="332"/>
      <c r="B91" s="333"/>
      <c r="C91" s="334"/>
      <c r="D91" s="334"/>
      <c r="E91" s="334"/>
      <c r="F91" s="399"/>
      <c r="G91" s="332"/>
      <c r="H91" s="370"/>
      <c r="I91" s="332"/>
      <c r="J91" s="332"/>
      <c r="K91" s="332"/>
      <c r="L91" s="333"/>
      <c r="M91" s="333"/>
      <c r="N91" s="333"/>
      <c r="O91" s="333"/>
      <c r="P91" s="333"/>
      <c r="Q91" s="333"/>
      <c r="R91" s="333"/>
      <c r="S91" s="333"/>
      <c r="T91" s="333"/>
      <c r="U91" s="333"/>
      <c r="V91" s="333"/>
    </row>
    <row r="92" spans="1:22" ht="13.2">
      <c r="A92" s="332"/>
      <c r="B92" s="333"/>
      <c r="C92" s="334"/>
      <c r="D92" s="334"/>
      <c r="E92" s="334"/>
      <c r="F92" s="399"/>
      <c r="G92" s="332"/>
      <c r="H92" s="370"/>
      <c r="I92" s="332"/>
      <c r="J92" s="332"/>
      <c r="K92" s="332"/>
      <c r="L92" s="333"/>
      <c r="M92" s="333"/>
      <c r="N92" s="333"/>
      <c r="O92" s="333"/>
      <c r="P92" s="333"/>
      <c r="Q92" s="333"/>
      <c r="R92" s="333"/>
      <c r="S92" s="333"/>
      <c r="T92" s="333"/>
      <c r="U92" s="333"/>
      <c r="V92" s="333"/>
    </row>
    <row r="93" spans="1:22" ht="13.2">
      <c r="A93" s="332"/>
      <c r="B93" s="333"/>
      <c r="C93" s="334"/>
      <c r="D93" s="334"/>
      <c r="E93" s="334"/>
      <c r="F93" s="399"/>
      <c r="G93" s="332"/>
      <c r="H93" s="370"/>
      <c r="I93" s="332"/>
      <c r="J93" s="332"/>
      <c r="K93" s="332"/>
      <c r="L93" s="333"/>
      <c r="M93" s="333"/>
      <c r="N93" s="333"/>
      <c r="O93" s="333"/>
      <c r="P93" s="333"/>
      <c r="Q93" s="333"/>
      <c r="R93" s="333"/>
      <c r="S93" s="333"/>
      <c r="T93" s="333"/>
      <c r="U93" s="333"/>
      <c r="V93" s="333"/>
    </row>
    <row r="94" spans="1:22" ht="13.2">
      <c r="A94" s="332"/>
      <c r="B94" s="333"/>
      <c r="C94" s="334"/>
      <c r="D94" s="334"/>
      <c r="E94" s="334"/>
      <c r="F94" s="399"/>
      <c r="G94" s="332"/>
      <c r="H94" s="370"/>
      <c r="I94" s="332"/>
      <c r="J94" s="332"/>
      <c r="K94" s="332"/>
      <c r="L94" s="333"/>
      <c r="M94" s="333"/>
      <c r="N94" s="333"/>
      <c r="O94" s="333"/>
      <c r="P94" s="333"/>
      <c r="Q94" s="333"/>
      <c r="R94" s="333"/>
      <c r="S94" s="333"/>
      <c r="T94" s="333"/>
      <c r="U94" s="333"/>
      <c r="V94" s="333"/>
    </row>
    <row r="95" spans="1:22" ht="13.2">
      <c r="A95" s="332"/>
      <c r="B95" s="333"/>
      <c r="C95" s="334"/>
      <c r="D95" s="334"/>
      <c r="E95" s="334"/>
      <c r="F95" s="399"/>
      <c r="G95" s="332"/>
      <c r="H95" s="370"/>
      <c r="I95" s="332"/>
      <c r="J95" s="332"/>
      <c r="K95" s="332"/>
      <c r="L95" s="333"/>
      <c r="M95" s="333"/>
      <c r="N95" s="333"/>
      <c r="O95" s="333"/>
      <c r="P95" s="333"/>
      <c r="Q95" s="333"/>
      <c r="R95" s="333"/>
      <c r="S95" s="333"/>
      <c r="T95" s="333"/>
      <c r="U95" s="333"/>
      <c r="V95" s="333"/>
    </row>
    <row r="96" spans="1:22" ht="13.2">
      <c r="A96" s="332"/>
      <c r="B96" s="333"/>
      <c r="C96" s="334"/>
      <c r="D96" s="334"/>
      <c r="E96" s="334"/>
      <c r="F96" s="399"/>
      <c r="G96" s="332"/>
      <c r="H96" s="370"/>
      <c r="I96" s="332"/>
      <c r="J96" s="332"/>
      <c r="K96" s="332"/>
      <c r="L96" s="333"/>
      <c r="M96" s="333"/>
      <c r="N96" s="333"/>
      <c r="O96" s="333"/>
      <c r="P96" s="333"/>
      <c r="Q96" s="333"/>
      <c r="R96" s="333"/>
      <c r="S96" s="333"/>
      <c r="T96" s="333"/>
      <c r="U96" s="333"/>
      <c r="V96" s="333"/>
    </row>
    <row r="97" spans="1:22" ht="13.2">
      <c r="A97" s="332"/>
      <c r="B97" s="333"/>
      <c r="C97" s="334"/>
      <c r="D97" s="334"/>
      <c r="E97" s="334"/>
      <c r="F97" s="399"/>
      <c r="G97" s="332"/>
      <c r="H97" s="370"/>
      <c r="I97" s="332"/>
      <c r="J97" s="332"/>
      <c r="K97" s="332"/>
      <c r="L97" s="333"/>
      <c r="M97" s="333"/>
      <c r="N97" s="333"/>
      <c r="O97" s="333"/>
      <c r="P97" s="333"/>
      <c r="Q97" s="333"/>
      <c r="R97" s="333"/>
      <c r="S97" s="333"/>
      <c r="T97" s="333"/>
      <c r="U97" s="333"/>
      <c r="V97" s="333"/>
    </row>
    <row r="98" spans="1:22" ht="13.2">
      <c r="A98" s="332"/>
      <c r="B98" s="333"/>
      <c r="C98" s="334"/>
      <c r="D98" s="334"/>
      <c r="E98" s="334"/>
      <c r="F98" s="399"/>
      <c r="G98" s="332"/>
      <c r="H98" s="370"/>
      <c r="I98" s="332"/>
      <c r="J98" s="332"/>
      <c r="K98" s="332"/>
      <c r="L98" s="333"/>
      <c r="M98" s="333"/>
      <c r="N98" s="333"/>
      <c r="O98" s="333"/>
      <c r="P98" s="333"/>
      <c r="Q98" s="333"/>
      <c r="R98" s="333"/>
      <c r="S98" s="333"/>
      <c r="T98" s="333"/>
      <c r="U98" s="333"/>
      <c r="V98" s="333"/>
    </row>
    <row r="99" spans="1:22" ht="13.2">
      <c r="A99" s="332"/>
      <c r="B99" s="333"/>
      <c r="C99" s="334"/>
      <c r="D99" s="334"/>
      <c r="E99" s="334"/>
      <c r="F99" s="399"/>
      <c r="G99" s="332"/>
      <c r="H99" s="370"/>
      <c r="I99" s="332"/>
      <c r="J99" s="332"/>
      <c r="K99" s="332"/>
      <c r="L99" s="333"/>
      <c r="M99" s="333"/>
      <c r="N99" s="333"/>
      <c r="O99" s="333"/>
      <c r="P99" s="333"/>
      <c r="Q99" s="333"/>
      <c r="R99" s="333"/>
      <c r="S99" s="333"/>
      <c r="T99" s="333"/>
      <c r="U99" s="333"/>
      <c r="V99" s="333"/>
    </row>
    <row r="100" spans="1:22" ht="13.2">
      <c r="A100" s="332"/>
      <c r="B100" s="333"/>
      <c r="C100" s="334"/>
      <c r="D100" s="334"/>
      <c r="E100" s="334"/>
      <c r="F100" s="399"/>
      <c r="G100" s="332"/>
      <c r="H100" s="370"/>
      <c r="I100" s="332"/>
      <c r="J100" s="332"/>
      <c r="K100" s="332"/>
      <c r="L100" s="333"/>
      <c r="M100" s="333"/>
      <c r="N100" s="333"/>
      <c r="O100" s="333"/>
      <c r="P100" s="333"/>
      <c r="Q100" s="333"/>
      <c r="R100" s="333"/>
      <c r="S100" s="333"/>
      <c r="T100" s="333"/>
      <c r="U100" s="333"/>
      <c r="V100" s="333"/>
    </row>
    <row r="101" spans="1:22" ht="13.2">
      <c r="A101" s="332"/>
      <c r="B101" s="333"/>
      <c r="C101" s="334"/>
      <c r="D101" s="334"/>
      <c r="E101" s="334"/>
      <c r="F101" s="399"/>
      <c r="G101" s="332"/>
      <c r="H101" s="370"/>
      <c r="I101" s="332"/>
      <c r="J101" s="332"/>
      <c r="K101" s="332"/>
      <c r="L101" s="333"/>
      <c r="M101" s="333"/>
      <c r="N101" s="333"/>
      <c r="O101" s="333"/>
      <c r="P101" s="333"/>
      <c r="Q101" s="333"/>
      <c r="R101" s="333"/>
      <c r="S101" s="333"/>
      <c r="T101" s="333"/>
      <c r="U101" s="333"/>
      <c r="V101" s="333"/>
    </row>
    <row r="102" spans="1:22" ht="13.2">
      <c r="A102" s="332"/>
      <c r="B102" s="333"/>
      <c r="C102" s="334"/>
      <c r="D102" s="334"/>
      <c r="E102" s="334"/>
      <c r="F102" s="399"/>
      <c r="G102" s="332"/>
      <c r="H102" s="370"/>
      <c r="I102" s="332"/>
      <c r="J102" s="332"/>
      <c r="K102" s="332"/>
      <c r="L102" s="333"/>
      <c r="M102" s="333"/>
      <c r="N102" s="333"/>
      <c r="O102" s="333"/>
      <c r="P102" s="333"/>
      <c r="Q102" s="333"/>
      <c r="R102" s="333"/>
      <c r="S102" s="333"/>
      <c r="T102" s="333"/>
      <c r="U102" s="333"/>
      <c r="V102" s="333"/>
    </row>
    <row r="103" spans="1:22" ht="13.2">
      <c r="A103" s="332"/>
      <c r="B103" s="333"/>
      <c r="C103" s="334"/>
      <c r="D103" s="334"/>
      <c r="E103" s="334"/>
      <c r="F103" s="399"/>
      <c r="G103" s="332"/>
      <c r="H103" s="370"/>
      <c r="I103" s="332"/>
      <c r="J103" s="332"/>
      <c r="K103" s="332"/>
      <c r="L103" s="333"/>
      <c r="M103" s="333"/>
      <c r="N103" s="333"/>
      <c r="O103" s="333"/>
      <c r="P103" s="333"/>
      <c r="Q103" s="333"/>
      <c r="R103" s="333"/>
      <c r="S103" s="333"/>
      <c r="T103" s="333"/>
      <c r="U103" s="333"/>
      <c r="V103" s="333"/>
    </row>
    <row r="104" spans="1:22" ht="13.2">
      <c r="A104" s="332"/>
      <c r="B104" s="333"/>
      <c r="C104" s="334"/>
      <c r="D104" s="334"/>
      <c r="E104" s="334"/>
      <c r="F104" s="399"/>
      <c r="G104" s="332"/>
      <c r="H104" s="370"/>
      <c r="I104" s="332"/>
      <c r="J104" s="332"/>
      <c r="K104" s="332"/>
      <c r="L104" s="333"/>
      <c r="M104" s="333"/>
      <c r="N104" s="333"/>
      <c r="O104" s="333"/>
      <c r="P104" s="333"/>
      <c r="Q104" s="333"/>
      <c r="R104" s="333"/>
      <c r="S104" s="333"/>
      <c r="T104" s="333"/>
      <c r="U104" s="333"/>
      <c r="V104" s="333"/>
    </row>
    <row r="105" spans="1:22" ht="13.2">
      <c r="A105" s="332"/>
      <c r="B105" s="333"/>
      <c r="C105" s="334"/>
      <c r="D105" s="334"/>
      <c r="E105" s="334"/>
      <c r="F105" s="399"/>
      <c r="G105" s="332"/>
      <c r="H105" s="370"/>
      <c r="I105" s="332"/>
      <c r="J105" s="332"/>
      <c r="K105" s="332"/>
      <c r="L105" s="333"/>
      <c r="M105" s="333"/>
      <c r="N105" s="333"/>
      <c r="O105" s="333"/>
      <c r="P105" s="333"/>
      <c r="Q105" s="333"/>
      <c r="R105" s="333"/>
      <c r="S105" s="333"/>
      <c r="T105" s="333"/>
      <c r="U105" s="333"/>
      <c r="V105" s="333"/>
    </row>
    <row r="106" spans="1:22" ht="13.2">
      <c r="A106" s="332"/>
      <c r="B106" s="333"/>
      <c r="C106" s="334"/>
      <c r="D106" s="334"/>
      <c r="E106" s="334"/>
      <c r="F106" s="399"/>
      <c r="G106" s="332"/>
      <c r="H106" s="370"/>
      <c r="I106" s="332"/>
      <c r="J106" s="332"/>
      <c r="K106" s="332"/>
      <c r="L106" s="333"/>
      <c r="M106" s="333"/>
      <c r="N106" s="333"/>
      <c r="O106" s="333"/>
      <c r="P106" s="333"/>
      <c r="Q106" s="333"/>
      <c r="R106" s="333"/>
      <c r="S106" s="333"/>
      <c r="T106" s="333"/>
      <c r="U106" s="333"/>
      <c r="V106" s="333"/>
    </row>
    <row r="107" spans="1:22" ht="13.2">
      <c r="A107" s="332"/>
      <c r="B107" s="333"/>
      <c r="C107" s="334"/>
      <c r="D107" s="334"/>
      <c r="E107" s="334"/>
      <c r="F107" s="399"/>
      <c r="G107" s="332"/>
      <c r="H107" s="370"/>
      <c r="I107" s="332"/>
      <c r="J107" s="332"/>
      <c r="K107" s="332"/>
      <c r="L107" s="333"/>
      <c r="M107" s="333"/>
      <c r="N107" s="333"/>
      <c r="O107" s="333"/>
      <c r="P107" s="333"/>
      <c r="Q107" s="333"/>
      <c r="R107" s="333"/>
      <c r="S107" s="333"/>
      <c r="T107" s="333"/>
      <c r="U107" s="333"/>
      <c r="V107" s="333"/>
    </row>
    <row r="108" spans="1:22" ht="13.2">
      <c r="A108" s="332"/>
      <c r="B108" s="333"/>
      <c r="C108" s="334"/>
      <c r="D108" s="334"/>
      <c r="E108" s="334"/>
      <c r="F108" s="399"/>
      <c r="G108" s="332"/>
      <c r="H108" s="370"/>
      <c r="I108" s="332"/>
      <c r="J108" s="332"/>
      <c r="K108" s="332"/>
      <c r="L108" s="333"/>
      <c r="M108" s="333"/>
      <c r="N108" s="333"/>
      <c r="O108" s="333"/>
      <c r="P108" s="333"/>
      <c r="Q108" s="333"/>
      <c r="R108" s="333"/>
      <c r="S108" s="333"/>
      <c r="T108" s="333"/>
      <c r="U108" s="333"/>
      <c r="V108" s="333"/>
    </row>
    <row r="109" spans="1:22" ht="13.2">
      <c r="A109" s="332"/>
      <c r="B109" s="333"/>
      <c r="C109" s="334"/>
      <c r="D109" s="334"/>
      <c r="E109" s="334"/>
      <c r="F109" s="399"/>
      <c r="G109" s="332"/>
      <c r="H109" s="370"/>
      <c r="I109" s="332"/>
      <c r="J109" s="332"/>
      <c r="K109" s="332"/>
      <c r="L109" s="333"/>
      <c r="M109" s="333"/>
      <c r="N109" s="333"/>
      <c r="O109" s="333"/>
      <c r="P109" s="333"/>
      <c r="Q109" s="333"/>
      <c r="R109" s="333"/>
      <c r="S109" s="333"/>
      <c r="T109" s="333"/>
      <c r="U109" s="333"/>
      <c r="V109" s="333"/>
    </row>
    <row r="110" spans="1:22" ht="13.2">
      <c r="A110" s="332"/>
      <c r="B110" s="333"/>
      <c r="C110" s="334"/>
      <c r="D110" s="334"/>
      <c r="E110" s="334"/>
      <c r="F110" s="399"/>
      <c r="G110" s="332"/>
      <c r="H110" s="370"/>
      <c r="I110" s="332"/>
      <c r="J110" s="332"/>
      <c r="K110" s="332"/>
      <c r="L110" s="333"/>
      <c r="M110" s="333"/>
      <c r="N110" s="333"/>
      <c r="O110" s="333"/>
      <c r="P110" s="333"/>
      <c r="Q110" s="333"/>
      <c r="R110" s="333"/>
      <c r="S110" s="333"/>
      <c r="T110" s="333"/>
      <c r="U110" s="333"/>
      <c r="V110" s="333"/>
    </row>
    <row r="111" spans="1:22" ht="13.2">
      <c r="A111" s="332"/>
      <c r="B111" s="333"/>
      <c r="C111" s="334"/>
      <c r="D111" s="334"/>
      <c r="E111" s="334"/>
      <c r="F111" s="399"/>
      <c r="G111" s="332"/>
      <c r="H111" s="370"/>
      <c r="I111" s="332"/>
      <c r="J111" s="332"/>
      <c r="K111" s="332"/>
      <c r="L111" s="333"/>
      <c r="M111" s="333"/>
      <c r="N111" s="333"/>
      <c r="O111" s="333"/>
      <c r="P111" s="333"/>
      <c r="Q111" s="333"/>
      <c r="R111" s="333"/>
      <c r="S111" s="333"/>
      <c r="T111" s="333"/>
      <c r="U111" s="333"/>
      <c r="V111" s="333"/>
    </row>
    <row r="112" spans="1:22" ht="13.2">
      <c r="A112" s="332"/>
      <c r="B112" s="333"/>
      <c r="C112" s="334"/>
      <c r="D112" s="334"/>
      <c r="E112" s="334"/>
      <c r="F112" s="399"/>
      <c r="G112" s="332"/>
      <c r="H112" s="370"/>
      <c r="I112" s="332"/>
      <c r="J112" s="332"/>
      <c r="K112" s="332"/>
      <c r="L112" s="333"/>
      <c r="M112" s="333"/>
      <c r="N112" s="333"/>
      <c r="O112" s="333"/>
      <c r="P112" s="333"/>
      <c r="Q112" s="333"/>
      <c r="R112" s="333"/>
      <c r="S112" s="333"/>
      <c r="T112" s="333"/>
      <c r="U112" s="333"/>
      <c r="V112" s="333"/>
    </row>
    <row r="113" spans="1:22" ht="13.2">
      <c r="A113" s="332"/>
      <c r="B113" s="333"/>
      <c r="C113" s="334"/>
      <c r="D113" s="334"/>
      <c r="E113" s="334"/>
      <c r="F113" s="399"/>
      <c r="G113" s="332"/>
      <c r="H113" s="370"/>
      <c r="I113" s="332"/>
      <c r="J113" s="332"/>
      <c r="K113" s="332"/>
      <c r="L113" s="333"/>
      <c r="M113" s="333"/>
      <c r="N113" s="333"/>
      <c r="O113" s="333"/>
      <c r="P113" s="333"/>
      <c r="Q113" s="333"/>
      <c r="R113" s="333"/>
      <c r="S113" s="333"/>
      <c r="T113" s="333"/>
      <c r="U113" s="333"/>
      <c r="V113" s="333"/>
    </row>
    <row r="114" spans="1:22" ht="13.2">
      <c r="A114" s="332"/>
      <c r="B114" s="333"/>
      <c r="C114" s="334"/>
      <c r="D114" s="334"/>
      <c r="E114" s="334"/>
      <c r="F114" s="399"/>
      <c r="G114" s="332"/>
      <c r="H114" s="370"/>
      <c r="I114" s="332"/>
      <c r="J114" s="332"/>
      <c r="K114" s="332"/>
      <c r="L114" s="333"/>
      <c r="M114" s="333"/>
      <c r="N114" s="333"/>
      <c r="O114" s="333"/>
      <c r="P114" s="333"/>
      <c r="Q114" s="333"/>
      <c r="R114" s="333"/>
      <c r="S114" s="333"/>
      <c r="T114" s="333"/>
      <c r="U114" s="333"/>
      <c r="V114" s="333"/>
    </row>
    <row r="115" spans="1:22" ht="13.2">
      <c r="A115" s="332"/>
      <c r="B115" s="333"/>
      <c r="C115" s="334"/>
      <c r="D115" s="334"/>
      <c r="E115" s="334"/>
      <c r="F115" s="399"/>
      <c r="G115" s="332"/>
      <c r="H115" s="370"/>
      <c r="I115" s="332"/>
      <c r="J115" s="332"/>
      <c r="K115" s="332"/>
      <c r="L115" s="333"/>
      <c r="M115" s="333"/>
      <c r="N115" s="333"/>
      <c r="O115" s="333"/>
      <c r="P115" s="333"/>
      <c r="Q115" s="333"/>
      <c r="R115" s="333"/>
      <c r="S115" s="333"/>
      <c r="T115" s="333"/>
      <c r="U115" s="333"/>
      <c r="V115" s="333"/>
    </row>
    <row r="116" spans="1:22" ht="13.2">
      <c r="A116" s="332"/>
      <c r="B116" s="333"/>
      <c r="C116" s="334"/>
      <c r="D116" s="334"/>
      <c r="E116" s="334"/>
      <c r="F116" s="399"/>
      <c r="G116" s="332"/>
      <c r="H116" s="370"/>
      <c r="I116" s="332"/>
      <c r="J116" s="332"/>
      <c r="K116" s="332"/>
      <c r="L116" s="333"/>
      <c r="M116" s="333"/>
      <c r="N116" s="333"/>
      <c r="O116" s="333"/>
      <c r="P116" s="333"/>
      <c r="Q116" s="333"/>
      <c r="R116" s="333"/>
      <c r="S116" s="333"/>
      <c r="T116" s="333"/>
      <c r="U116" s="333"/>
      <c r="V116" s="333"/>
    </row>
    <row r="117" spans="1:22" ht="13.2">
      <c r="A117" s="332"/>
      <c r="B117" s="333"/>
      <c r="C117" s="334"/>
      <c r="D117" s="334"/>
      <c r="E117" s="334"/>
      <c r="F117" s="399"/>
      <c r="G117" s="332"/>
      <c r="H117" s="370"/>
      <c r="I117" s="332"/>
      <c r="J117" s="332"/>
      <c r="K117" s="332"/>
      <c r="L117" s="333"/>
      <c r="M117" s="333"/>
      <c r="N117" s="333"/>
      <c r="O117" s="333"/>
      <c r="P117" s="333"/>
      <c r="Q117" s="333"/>
      <c r="R117" s="333"/>
      <c r="S117" s="333"/>
      <c r="T117" s="333"/>
      <c r="U117" s="333"/>
      <c r="V117" s="333"/>
    </row>
    <row r="118" spans="1:22" ht="13.2">
      <c r="A118" s="332"/>
      <c r="B118" s="333"/>
      <c r="C118" s="334"/>
      <c r="D118" s="334"/>
      <c r="E118" s="334"/>
      <c r="F118" s="399"/>
      <c r="G118" s="332"/>
      <c r="H118" s="370"/>
      <c r="I118" s="332"/>
      <c r="J118" s="332"/>
      <c r="K118" s="332"/>
      <c r="L118" s="333"/>
      <c r="M118" s="333"/>
      <c r="N118" s="333"/>
      <c r="O118" s="333"/>
      <c r="P118" s="333"/>
      <c r="Q118" s="333"/>
      <c r="R118" s="333"/>
      <c r="S118" s="333"/>
      <c r="T118" s="333"/>
      <c r="U118" s="333"/>
      <c r="V118" s="333"/>
    </row>
    <row r="119" spans="1:22" ht="13.2">
      <c r="A119" s="332"/>
      <c r="B119" s="333"/>
      <c r="C119" s="334"/>
      <c r="D119" s="334"/>
      <c r="E119" s="334"/>
      <c r="F119" s="399"/>
      <c r="G119" s="332"/>
      <c r="H119" s="370"/>
      <c r="I119" s="332"/>
      <c r="J119" s="332"/>
      <c r="K119" s="332"/>
      <c r="L119" s="333"/>
      <c r="M119" s="333"/>
      <c r="N119" s="333"/>
      <c r="O119" s="333"/>
      <c r="P119" s="333"/>
      <c r="Q119" s="333"/>
      <c r="R119" s="333"/>
      <c r="S119" s="333"/>
      <c r="T119" s="333"/>
      <c r="U119" s="333"/>
      <c r="V119" s="333"/>
    </row>
    <row r="120" spans="1:22" ht="13.2">
      <c r="A120" s="332"/>
      <c r="B120" s="333"/>
      <c r="C120" s="334"/>
      <c r="D120" s="334"/>
      <c r="E120" s="334"/>
      <c r="F120" s="399"/>
      <c r="G120" s="332"/>
      <c r="H120" s="370"/>
      <c r="I120" s="332"/>
      <c r="J120" s="332"/>
      <c r="K120" s="332"/>
      <c r="L120" s="333"/>
      <c r="M120" s="333"/>
      <c r="N120" s="333"/>
      <c r="O120" s="333"/>
      <c r="P120" s="333"/>
      <c r="Q120" s="333"/>
      <c r="R120" s="333"/>
      <c r="S120" s="333"/>
      <c r="T120" s="333"/>
      <c r="U120" s="333"/>
      <c r="V120" s="333"/>
    </row>
    <row r="121" spans="1:22" ht="13.2">
      <c r="A121" s="332"/>
      <c r="B121" s="333"/>
      <c r="C121" s="334"/>
      <c r="D121" s="334"/>
      <c r="E121" s="334"/>
      <c r="F121" s="399"/>
      <c r="G121" s="332"/>
      <c r="H121" s="370"/>
      <c r="I121" s="332"/>
      <c r="J121" s="332"/>
      <c r="K121" s="332"/>
      <c r="L121" s="333"/>
      <c r="M121" s="333"/>
      <c r="N121" s="333"/>
      <c r="O121" s="333"/>
      <c r="P121" s="333"/>
      <c r="Q121" s="333"/>
      <c r="R121" s="333"/>
      <c r="S121" s="333"/>
      <c r="T121" s="333"/>
      <c r="U121" s="333"/>
      <c r="V121" s="333"/>
    </row>
    <row r="122" spans="1:22" ht="13.2">
      <c r="A122" s="332"/>
      <c r="B122" s="333"/>
      <c r="C122" s="334"/>
      <c r="D122" s="334"/>
      <c r="E122" s="334"/>
      <c r="F122" s="399"/>
      <c r="G122" s="332"/>
      <c r="H122" s="370"/>
      <c r="I122" s="332"/>
      <c r="J122" s="332"/>
      <c r="K122" s="332"/>
      <c r="L122" s="333"/>
      <c r="M122" s="333"/>
      <c r="N122" s="333"/>
      <c r="O122" s="333"/>
      <c r="P122" s="333"/>
      <c r="Q122" s="333"/>
      <c r="R122" s="333"/>
      <c r="S122" s="333"/>
      <c r="T122" s="333"/>
      <c r="U122" s="333"/>
      <c r="V122" s="333"/>
    </row>
    <row r="123" spans="1:22" ht="13.2">
      <c r="A123" s="332"/>
      <c r="B123" s="333"/>
      <c r="C123" s="334"/>
      <c r="D123" s="334"/>
      <c r="E123" s="334"/>
      <c r="F123" s="399"/>
      <c r="G123" s="332"/>
      <c r="H123" s="370"/>
      <c r="I123" s="332"/>
      <c r="J123" s="332"/>
      <c r="K123" s="332"/>
      <c r="L123" s="333"/>
      <c r="M123" s="333"/>
      <c r="N123" s="333"/>
      <c r="O123" s="333"/>
      <c r="P123" s="333"/>
      <c r="Q123" s="333"/>
      <c r="R123" s="333"/>
      <c r="S123" s="333"/>
      <c r="T123" s="333"/>
      <c r="U123" s="333"/>
      <c r="V123" s="333"/>
    </row>
    <row r="124" spans="1:22" ht="13.2">
      <c r="A124" s="332"/>
      <c r="B124" s="333"/>
      <c r="C124" s="334"/>
      <c r="D124" s="334"/>
      <c r="E124" s="334"/>
      <c r="F124" s="399"/>
      <c r="G124" s="332"/>
      <c r="H124" s="370"/>
      <c r="I124" s="332"/>
      <c r="J124" s="332"/>
      <c r="K124" s="332"/>
      <c r="L124" s="333"/>
      <c r="M124" s="333"/>
      <c r="N124" s="333"/>
      <c r="O124" s="333"/>
      <c r="P124" s="333"/>
      <c r="Q124" s="333"/>
      <c r="R124" s="333"/>
      <c r="S124" s="333"/>
      <c r="T124" s="333"/>
      <c r="U124" s="333"/>
      <c r="V124" s="333"/>
    </row>
    <row r="125" spans="1:22" ht="13.2">
      <c r="A125" s="332"/>
      <c r="B125" s="333"/>
      <c r="C125" s="334"/>
      <c r="D125" s="334"/>
      <c r="E125" s="334"/>
      <c r="F125" s="399"/>
      <c r="G125" s="332"/>
      <c r="H125" s="370"/>
      <c r="I125" s="332"/>
      <c r="J125" s="332"/>
      <c r="K125" s="332"/>
      <c r="L125" s="333"/>
      <c r="M125" s="333"/>
      <c r="N125" s="333"/>
      <c r="O125" s="333"/>
      <c r="P125" s="333"/>
      <c r="Q125" s="333"/>
      <c r="R125" s="333"/>
      <c r="S125" s="333"/>
      <c r="T125" s="333"/>
      <c r="U125" s="333"/>
      <c r="V125" s="333"/>
    </row>
    <row r="126" spans="1:22" ht="13.2">
      <c r="A126" s="332"/>
      <c r="B126" s="333"/>
      <c r="C126" s="334"/>
      <c r="D126" s="334"/>
      <c r="E126" s="334"/>
      <c r="F126" s="399"/>
      <c r="G126" s="332"/>
      <c r="H126" s="370"/>
      <c r="I126" s="332"/>
      <c r="J126" s="332"/>
      <c r="K126" s="332"/>
      <c r="L126" s="333"/>
      <c r="M126" s="333"/>
      <c r="N126" s="333"/>
      <c r="O126" s="333"/>
      <c r="P126" s="333"/>
      <c r="Q126" s="333"/>
      <c r="R126" s="333"/>
      <c r="S126" s="333"/>
      <c r="T126" s="333"/>
      <c r="U126" s="333"/>
      <c r="V126" s="333"/>
    </row>
    <row r="127" spans="1:22" ht="13.2">
      <c r="A127" s="332"/>
      <c r="B127" s="333"/>
      <c r="C127" s="334"/>
      <c r="D127" s="334"/>
      <c r="E127" s="334"/>
      <c r="F127" s="399"/>
      <c r="G127" s="332"/>
      <c r="H127" s="370"/>
      <c r="I127" s="332"/>
      <c r="J127" s="332"/>
      <c r="K127" s="332"/>
      <c r="L127" s="333"/>
      <c r="M127" s="333"/>
      <c r="N127" s="333"/>
      <c r="O127" s="333"/>
      <c r="P127" s="333"/>
      <c r="Q127" s="333"/>
      <c r="R127" s="333"/>
      <c r="S127" s="333"/>
      <c r="T127" s="333"/>
      <c r="U127" s="333"/>
      <c r="V127" s="333"/>
    </row>
    <row r="128" spans="1:22" ht="13.2">
      <c r="A128" s="332"/>
      <c r="B128" s="333"/>
      <c r="C128" s="334"/>
      <c r="D128" s="334"/>
      <c r="E128" s="334"/>
      <c r="F128" s="399"/>
      <c r="G128" s="332"/>
      <c r="H128" s="370"/>
      <c r="I128" s="332"/>
      <c r="J128" s="332"/>
      <c r="K128" s="332"/>
      <c r="L128" s="333"/>
      <c r="M128" s="333"/>
      <c r="N128" s="333"/>
      <c r="O128" s="333"/>
      <c r="P128" s="333"/>
      <c r="Q128" s="333"/>
      <c r="R128" s="333"/>
      <c r="S128" s="333"/>
      <c r="T128" s="333"/>
      <c r="U128" s="333"/>
      <c r="V128" s="333"/>
    </row>
    <row r="129" spans="1:22" ht="13.2">
      <c r="A129" s="332"/>
      <c r="B129" s="333"/>
      <c r="C129" s="334"/>
      <c r="D129" s="334"/>
      <c r="E129" s="334"/>
      <c r="F129" s="399"/>
      <c r="G129" s="332"/>
      <c r="H129" s="370"/>
      <c r="I129" s="332"/>
      <c r="J129" s="332"/>
      <c r="K129" s="332"/>
      <c r="L129" s="333"/>
      <c r="M129" s="333"/>
      <c r="N129" s="333"/>
      <c r="O129" s="333"/>
      <c r="P129" s="333"/>
      <c r="Q129" s="333"/>
      <c r="R129" s="333"/>
      <c r="S129" s="333"/>
      <c r="T129" s="333"/>
      <c r="U129" s="333"/>
      <c r="V129" s="333"/>
    </row>
    <row r="130" spans="1:22" ht="13.2">
      <c r="A130" s="332"/>
      <c r="B130" s="333"/>
      <c r="C130" s="334"/>
      <c r="D130" s="334"/>
      <c r="E130" s="334"/>
      <c r="F130" s="399"/>
      <c r="G130" s="332"/>
      <c r="H130" s="370"/>
      <c r="I130" s="332"/>
      <c r="J130" s="332"/>
      <c r="K130" s="332"/>
      <c r="L130" s="333"/>
      <c r="M130" s="333"/>
      <c r="N130" s="333"/>
      <c r="O130" s="333"/>
      <c r="P130" s="333"/>
      <c r="Q130" s="333"/>
      <c r="R130" s="333"/>
      <c r="S130" s="333"/>
      <c r="T130" s="333"/>
      <c r="U130" s="333"/>
      <c r="V130" s="333"/>
    </row>
    <row r="131" spans="1:22" ht="13.2">
      <c r="A131" s="332"/>
      <c r="B131" s="333"/>
      <c r="C131" s="334"/>
      <c r="D131" s="334"/>
      <c r="E131" s="334"/>
      <c r="F131" s="399"/>
      <c r="G131" s="332"/>
      <c r="H131" s="370"/>
      <c r="I131" s="332"/>
      <c r="J131" s="332"/>
      <c r="K131" s="332"/>
      <c r="L131" s="333"/>
      <c r="M131" s="333"/>
      <c r="N131" s="333"/>
      <c r="O131" s="333"/>
      <c r="P131" s="333"/>
      <c r="Q131" s="333"/>
      <c r="R131" s="333"/>
      <c r="S131" s="333"/>
      <c r="T131" s="333"/>
      <c r="U131" s="333"/>
      <c r="V131" s="333"/>
    </row>
    <row r="132" spans="1:22" ht="13.2">
      <c r="A132" s="332"/>
      <c r="B132" s="333"/>
      <c r="C132" s="334"/>
      <c r="D132" s="334"/>
      <c r="E132" s="334"/>
      <c r="F132" s="399"/>
      <c r="G132" s="332"/>
      <c r="H132" s="370"/>
      <c r="I132" s="332"/>
      <c r="J132" s="332"/>
      <c r="K132" s="332"/>
      <c r="L132" s="333"/>
      <c r="M132" s="333"/>
      <c r="N132" s="333"/>
      <c r="O132" s="333"/>
      <c r="P132" s="333"/>
      <c r="Q132" s="333"/>
      <c r="R132" s="333"/>
      <c r="S132" s="333"/>
      <c r="T132" s="333"/>
      <c r="U132" s="333"/>
      <c r="V132" s="333"/>
    </row>
    <row r="133" spans="1:22" ht="13.2">
      <c r="A133" s="332"/>
      <c r="B133" s="333"/>
      <c r="C133" s="334"/>
      <c r="D133" s="334"/>
      <c r="E133" s="334"/>
      <c r="F133" s="399"/>
      <c r="G133" s="332"/>
      <c r="H133" s="370"/>
      <c r="I133" s="332"/>
      <c r="J133" s="332"/>
      <c r="K133" s="332"/>
      <c r="L133" s="333"/>
      <c r="M133" s="333"/>
      <c r="N133" s="333"/>
      <c r="O133" s="333"/>
      <c r="P133" s="333"/>
      <c r="Q133" s="333"/>
      <c r="R133" s="333"/>
      <c r="S133" s="333"/>
      <c r="T133" s="333"/>
      <c r="U133" s="333"/>
      <c r="V133" s="333"/>
    </row>
    <row r="134" spans="1:22" ht="13.2">
      <c r="A134" s="332"/>
      <c r="B134" s="333"/>
      <c r="C134" s="334"/>
      <c r="D134" s="334"/>
      <c r="E134" s="334"/>
      <c r="F134" s="399"/>
      <c r="G134" s="332"/>
      <c r="H134" s="370"/>
      <c r="I134" s="332"/>
      <c r="J134" s="332"/>
      <c r="K134" s="332"/>
      <c r="L134" s="333"/>
      <c r="M134" s="333"/>
      <c r="N134" s="333"/>
      <c r="O134" s="333"/>
      <c r="P134" s="333"/>
      <c r="Q134" s="333"/>
      <c r="R134" s="333"/>
      <c r="S134" s="333"/>
      <c r="T134" s="333"/>
      <c r="U134" s="333"/>
      <c r="V134" s="333"/>
    </row>
    <row r="135" spans="1:22" ht="13.2">
      <c r="A135" s="332"/>
      <c r="B135" s="333"/>
      <c r="C135" s="334"/>
      <c r="D135" s="334"/>
      <c r="E135" s="334"/>
      <c r="F135" s="399"/>
      <c r="G135" s="332"/>
      <c r="H135" s="370"/>
      <c r="I135" s="332"/>
      <c r="J135" s="332"/>
      <c r="K135" s="332"/>
      <c r="L135" s="333"/>
      <c r="M135" s="333"/>
      <c r="N135" s="333"/>
      <c r="O135" s="333"/>
      <c r="P135" s="333"/>
      <c r="Q135" s="333"/>
      <c r="R135" s="333"/>
      <c r="S135" s="333"/>
      <c r="T135" s="333"/>
      <c r="U135" s="333"/>
      <c r="V135" s="333"/>
    </row>
    <row r="136" spans="1:22" ht="13.2">
      <c r="A136" s="332"/>
      <c r="B136" s="333"/>
      <c r="C136" s="334"/>
      <c r="D136" s="334"/>
      <c r="E136" s="334"/>
      <c r="F136" s="399"/>
      <c r="G136" s="332"/>
      <c r="H136" s="370"/>
      <c r="I136" s="332"/>
      <c r="J136" s="332"/>
      <c r="K136" s="332"/>
      <c r="L136" s="333"/>
      <c r="M136" s="333"/>
      <c r="N136" s="333"/>
      <c r="O136" s="333"/>
      <c r="P136" s="333"/>
      <c r="Q136" s="333"/>
      <c r="R136" s="333"/>
      <c r="S136" s="333"/>
      <c r="T136" s="333"/>
      <c r="U136" s="333"/>
      <c r="V136" s="333"/>
    </row>
    <row r="137" spans="1:22" ht="13.2">
      <c r="A137" s="332"/>
      <c r="B137" s="333"/>
      <c r="C137" s="334"/>
      <c r="D137" s="334"/>
      <c r="E137" s="334"/>
      <c r="F137" s="399"/>
      <c r="G137" s="332"/>
      <c r="H137" s="370"/>
      <c r="I137" s="332"/>
      <c r="J137" s="332"/>
      <c r="K137" s="332"/>
      <c r="L137" s="333"/>
      <c r="M137" s="333"/>
      <c r="N137" s="333"/>
      <c r="O137" s="333"/>
      <c r="P137" s="333"/>
      <c r="Q137" s="333"/>
      <c r="R137" s="333"/>
      <c r="S137" s="333"/>
      <c r="T137" s="333"/>
      <c r="U137" s="333"/>
      <c r="V137" s="333"/>
    </row>
    <row r="138" spans="1:22" ht="13.2">
      <c r="A138" s="332"/>
      <c r="B138" s="333"/>
      <c r="C138" s="334"/>
      <c r="D138" s="334"/>
      <c r="E138" s="334"/>
      <c r="F138" s="399"/>
      <c r="G138" s="332"/>
      <c r="H138" s="370"/>
      <c r="I138" s="332"/>
      <c r="J138" s="332"/>
      <c r="K138" s="332"/>
      <c r="L138" s="333"/>
      <c r="M138" s="333"/>
      <c r="N138" s="333"/>
      <c r="O138" s="333"/>
      <c r="P138" s="333"/>
      <c r="Q138" s="333"/>
      <c r="R138" s="333"/>
      <c r="S138" s="333"/>
      <c r="T138" s="333"/>
      <c r="U138" s="333"/>
      <c r="V138" s="333"/>
    </row>
    <row r="139" spans="1:22" ht="13.2">
      <c r="A139" s="332"/>
      <c r="B139" s="333"/>
      <c r="C139" s="334"/>
      <c r="D139" s="334"/>
      <c r="E139" s="334"/>
      <c r="F139" s="399"/>
      <c r="G139" s="332"/>
      <c r="H139" s="370"/>
      <c r="I139" s="332"/>
      <c r="J139" s="332"/>
      <c r="K139" s="332"/>
      <c r="L139" s="333"/>
      <c r="M139" s="333"/>
      <c r="N139" s="333"/>
      <c r="O139" s="333"/>
      <c r="P139" s="333"/>
      <c r="Q139" s="333"/>
      <c r="R139" s="333"/>
      <c r="S139" s="333"/>
      <c r="T139" s="333"/>
      <c r="U139" s="333"/>
      <c r="V139" s="333"/>
    </row>
    <row r="140" spans="1:22" ht="13.2">
      <c r="A140" s="332"/>
      <c r="B140" s="333"/>
      <c r="C140" s="334"/>
      <c r="D140" s="334"/>
      <c r="E140" s="334"/>
      <c r="F140" s="399"/>
      <c r="G140" s="332"/>
      <c r="H140" s="370"/>
      <c r="I140" s="332"/>
      <c r="J140" s="332"/>
      <c r="K140" s="332"/>
      <c r="L140" s="333"/>
      <c r="M140" s="333"/>
      <c r="N140" s="333"/>
      <c r="O140" s="333"/>
      <c r="P140" s="333"/>
      <c r="Q140" s="333"/>
      <c r="R140" s="333"/>
      <c r="S140" s="333"/>
      <c r="T140" s="333"/>
      <c r="U140" s="333"/>
      <c r="V140" s="333"/>
    </row>
    <row r="141" spans="1:22" ht="13.2">
      <c r="A141" s="332"/>
      <c r="B141" s="333"/>
      <c r="C141" s="334"/>
      <c r="D141" s="334"/>
      <c r="E141" s="334"/>
      <c r="F141" s="399"/>
      <c r="G141" s="332"/>
      <c r="H141" s="370"/>
      <c r="I141" s="332"/>
      <c r="J141" s="332"/>
      <c r="K141" s="332"/>
      <c r="L141" s="333"/>
      <c r="M141" s="333"/>
      <c r="N141" s="333"/>
      <c r="O141" s="333"/>
      <c r="P141" s="333"/>
      <c r="Q141" s="333"/>
      <c r="R141" s="333"/>
      <c r="S141" s="333"/>
      <c r="T141" s="333"/>
      <c r="U141" s="333"/>
      <c r="V141" s="333"/>
    </row>
    <row r="142" spans="1:22" ht="13.2">
      <c r="A142" s="332"/>
      <c r="B142" s="333"/>
      <c r="C142" s="334"/>
      <c r="D142" s="334"/>
      <c r="E142" s="334"/>
      <c r="F142" s="399"/>
      <c r="G142" s="332"/>
      <c r="H142" s="370"/>
      <c r="I142" s="332"/>
      <c r="J142" s="332"/>
      <c r="K142" s="332"/>
      <c r="L142" s="333"/>
      <c r="M142" s="333"/>
      <c r="N142" s="333"/>
      <c r="O142" s="333"/>
      <c r="P142" s="333"/>
      <c r="Q142" s="333"/>
      <c r="R142" s="333"/>
      <c r="S142" s="333"/>
      <c r="T142" s="333"/>
      <c r="U142" s="333"/>
      <c r="V142" s="333"/>
    </row>
    <row r="143" spans="1:22" ht="13.2">
      <c r="A143" s="332"/>
      <c r="B143" s="333"/>
      <c r="C143" s="334"/>
      <c r="D143" s="334"/>
      <c r="E143" s="334"/>
      <c r="F143" s="399"/>
      <c r="G143" s="332"/>
      <c r="H143" s="370"/>
      <c r="I143" s="332"/>
      <c r="J143" s="332"/>
      <c r="K143" s="332"/>
      <c r="L143" s="333"/>
      <c r="M143" s="333"/>
      <c r="N143" s="333"/>
      <c r="O143" s="333"/>
      <c r="P143" s="333"/>
      <c r="Q143" s="333"/>
      <c r="R143" s="333"/>
      <c r="S143" s="333"/>
      <c r="T143" s="333"/>
      <c r="U143" s="333"/>
      <c r="V143" s="333"/>
    </row>
    <row r="144" spans="1:22" ht="13.2">
      <c r="A144" s="332"/>
      <c r="B144" s="333"/>
      <c r="C144" s="334"/>
      <c r="D144" s="334"/>
      <c r="E144" s="334"/>
      <c r="F144" s="399"/>
      <c r="G144" s="332"/>
      <c r="H144" s="370"/>
      <c r="I144" s="332"/>
      <c r="J144" s="332"/>
      <c r="K144" s="332"/>
      <c r="L144" s="333"/>
      <c r="M144" s="333"/>
      <c r="N144" s="333"/>
      <c r="O144" s="333"/>
      <c r="P144" s="333"/>
      <c r="Q144" s="333"/>
      <c r="R144" s="333"/>
      <c r="S144" s="333"/>
      <c r="T144" s="333"/>
      <c r="U144" s="333"/>
      <c r="V144" s="333"/>
    </row>
    <row r="145" spans="1:22" ht="13.2">
      <c r="A145" s="332"/>
      <c r="B145" s="333"/>
      <c r="C145" s="334"/>
      <c r="D145" s="334"/>
      <c r="E145" s="334"/>
      <c r="F145" s="399"/>
      <c r="G145" s="332"/>
      <c r="H145" s="370"/>
      <c r="I145" s="332"/>
      <c r="J145" s="332"/>
      <c r="K145" s="332"/>
      <c r="L145" s="333"/>
      <c r="M145" s="333"/>
      <c r="N145" s="333"/>
      <c r="O145" s="333"/>
      <c r="P145" s="333"/>
      <c r="Q145" s="333"/>
      <c r="R145" s="333"/>
      <c r="S145" s="333"/>
      <c r="T145" s="333"/>
      <c r="U145" s="333"/>
      <c r="V145" s="333"/>
    </row>
    <row r="146" spans="1:22" ht="13.2">
      <c r="A146" s="332"/>
      <c r="B146" s="333"/>
      <c r="C146" s="334"/>
      <c r="D146" s="334"/>
      <c r="E146" s="334"/>
      <c r="F146" s="399"/>
      <c r="G146" s="332"/>
      <c r="H146" s="370"/>
      <c r="I146" s="332"/>
      <c r="J146" s="332"/>
      <c r="K146" s="332"/>
      <c r="L146" s="333"/>
      <c r="M146" s="333"/>
      <c r="N146" s="333"/>
      <c r="O146" s="333"/>
      <c r="P146" s="333"/>
      <c r="Q146" s="333"/>
      <c r="R146" s="333"/>
      <c r="S146" s="333"/>
      <c r="T146" s="333"/>
      <c r="U146" s="333"/>
      <c r="V146" s="333"/>
    </row>
    <row r="147" spans="1:22" ht="13.2">
      <c r="A147" s="332"/>
      <c r="B147" s="333"/>
      <c r="C147" s="334"/>
      <c r="D147" s="334"/>
      <c r="E147" s="334"/>
      <c r="F147" s="399"/>
      <c r="G147" s="332"/>
      <c r="H147" s="370"/>
      <c r="I147" s="332"/>
      <c r="J147" s="332"/>
      <c r="K147" s="332"/>
      <c r="L147" s="333"/>
      <c r="M147" s="333"/>
      <c r="N147" s="333"/>
      <c r="O147" s="333"/>
      <c r="P147" s="333"/>
      <c r="Q147" s="333"/>
      <c r="R147" s="333"/>
      <c r="S147" s="333"/>
      <c r="T147" s="333"/>
      <c r="U147" s="333"/>
      <c r="V147" s="333"/>
    </row>
    <row r="148" spans="1:22" ht="13.2">
      <c r="A148" s="332"/>
      <c r="B148" s="333"/>
      <c r="C148" s="334"/>
      <c r="D148" s="334"/>
      <c r="E148" s="334"/>
      <c r="F148" s="399"/>
      <c r="G148" s="332"/>
      <c r="H148" s="370"/>
      <c r="I148" s="332"/>
      <c r="J148" s="332"/>
      <c r="K148" s="332"/>
      <c r="L148" s="333"/>
      <c r="M148" s="333"/>
      <c r="N148" s="333"/>
      <c r="O148" s="333"/>
      <c r="P148" s="333"/>
      <c r="Q148" s="333"/>
      <c r="R148" s="333"/>
      <c r="S148" s="333"/>
      <c r="T148" s="333"/>
      <c r="U148" s="333"/>
      <c r="V148" s="333"/>
    </row>
    <row r="149" spans="1:22" ht="13.2">
      <c r="A149" s="332"/>
      <c r="B149" s="333"/>
      <c r="C149" s="334"/>
      <c r="D149" s="334"/>
      <c r="E149" s="334"/>
      <c r="F149" s="399"/>
      <c r="G149" s="332"/>
      <c r="H149" s="370"/>
      <c r="I149" s="332"/>
      <c r="J149" s="332"/>
      <c r="K149" s="332"/>
      <c r="L149" s="333"/>
      <c r="M149" s="333"/>
      <c r="N149" s="333"/>
      <c r="O149" s="333"/>
      <c r="P149" s="333"/>
      <c r="Q149" s="333"/>
      <c r="R149" s="333"/>
      <c r="S149" s="333"/>
      <c r="T149" s="333"/>
      <c r="U149" s="333"/>
      <c r="V149" s="333"/>
    </row>
    <row r="150" spans="1:22" ht="13.2">
      <c r="A150" s="332"/>
      <c r="B150" s="333"/>
      <c r="C150" s="334"/>
      <c r="D150" s="334"/>
      <c r="E150" s="334"/>
      <c r="F150" s="399"/>
      <c r="G150" s="332"/>
      <c r="H150" s="370"/>
      <c r="I150" s="332"/>
      <c r="J150" s="332"/>
      <c r="K150" s="332"/>
      <c r="L150" s="333"/>
      <c r="M150" s="333"/>
      <c r="N150" s="333"/>
      <c r="O150" s="333"/>
      <c r="P150" s="333"/>
      <c r="Q150" s="333"/>
      <c r="R150" s="333"/>
      <c r="S150" s="333"/>
      <c r="T150" s="333"/>
      <c r="U150" s="333"/>
      <c r="V150" s="333"/>
    </row>
    <row r="151" spans="1:22" ht="13.2">
      <c r="A151" s="332"/>
      <c r="B151" s="333"/>
      <c r="C151" s="334"/>
      <c r="D151" s="334"/>
      <c r="E151" s="334"/>
      <c r="F151" s="399"/>
      <c r="G151" s="332"/>
      <c r="H151" s="370"/>
      <c r="I151" s="332"/>
      <c r="J151" s="332"/>
      <c r="K151" s="332"/>
      <c r="L151" s="333"/>
      <c r="M151" s="333"/>
      <c r="N151" s="333"/>
      <c r="O151" s="333"/>
      <c r="P151" s="333"/>
      <c r="Q151" s="333"/>
      <c r="R151" s="333"/>
      <c r="S151" s="333"/>
      <c r="T151" s="333"/>
      <c r="U151" s="333"/>
      <c r="V151" s="333"/>
    </row>
    <row r="152" spans="1:22" ht="13.2">
      <c r="A152" s="332"/>
      <c r="B152" s="333"/>
      <c r="C152" s="334"/>
      <c r="D152" s="334"/>
      <c r="E152" s="334"/>
      <c r="F152" s="399"/>
      <c r="G152" s="332"/>
      <c r="H152" s="370"/>
      <c r="I152" s="332"/>
      <c r="J152" s="332"/>
      <c r="K152" s="332"/>
      <c r="L152" s="333"/>
      <c r="M152" s="333"/>
      <c r="N152" s="333"/>
      <c r="O152" s="333"/>
      <c r="P152" s="333"/>
      <c r="Q152" s="333"/>
      <c r="R152" s="333"/>
      <c r="S152" s="333"/>
      <c r="T152" s="333"/>
      <c r="U152" s="333"/>
      <c r="V152" s="333"/>
    </row>
    <row r="153" spans="1:22" ht="13.2">
      <c r="A153" s="332"/>
      <c r="B153" s="333"/>
      <c r="C153" s="334"/>
      <c r="D153" s="334"/>
      <c r="E153" s="334"/>
      <c r="F153" s="399"/>
      <c r="G153" s="332"/>
      <c r="H153" s="370"/>
      <c r="I153" s="332"/>
      <c r="J153" s="332"/>
      <c r="K153" s="332"/>
      <c r="L153" s="333"/>
      <c r="M153" s="333"/>
      <c r="N153" s="333"/>
      <c r="O153" s="333"/>
      <c r="P153" s="333"/>
      <c r="Q153" s="333"/>
      <c r="R153" s="333"/>
      <c r="S153" s="333"/>
      <c r="T153" s="333"/>
      <c r="U153" s="333"/>
      <c r="V153" s="333"/>
    </row>
    <row r="154" spans="1:22" ht="13.2">
      <c r="A154" s="332"/>
      <c r="B154" s="333"/>
      <c r="C154" s="334"/>
      <c r="D154" s="334"/>
      <c r="E154" s="334"/>
      <c r="F154" s="399"/>
      <c r="G154" s="332"/>
      <c r="H154" s="370"/>
      <c r="I154" s="332"/>
      <c r="J154" s="332"/>
      <c r="K154" s="332"/>
      <c r="L154" s="333"/>
      <c r="M154" s="333"/>
      <c r="N154" s="333"/>
      <c r="O154" s="333"/>
      <c r="P154" s="333"/>
      <c r="Q154" s="333"/>
      <c r="R154" s="333"/>
      <c r="S154" s="333"/>
      <c r="T154" s="333"/>
      <c r="U154" s="333"/>
      <c r="V154" s="333"/>
    </row>
    <row r="155" spans="1:22" ht="13.2">
      <c r="A155" s="332"/>
      <c r="B155" s="333"/>
      <c r="C155" s="334"/>
      <c r="D155" s="334"/>
      <c r="E155" s="334"/>
      <c r="F155" s="399"/>
      <c r="G155" s="332"/>
      <c r="H155" s="370"/>
      <c r="I155" s="332"/>
      <c r="J155" s="332"/>
      <c r="K155" s="332"/>
      <c r="L155" s="333"/>
      <c r="M155" s="333"/>
      <c r="N155" s="333"/>
      <c r="O155" s="333"/>
      <c r="P155" s="333"/>
      <c r="Q155" s="333"/>
      <c r="R155" s="333"/>
      <c r="S155" s="333"/>
      <c r="T155" s="333"/>
      <c r="U155" s="333"/>
      <c r="V155" s="333"/>
    </row>
    <row r="156" spans="1:22" ht="13.2">
      <c r="A156" s="332"/>
      <c r="B156" s="333"/>
      <c r="C156" s="334"/>
      <c r="D156" s="334"/>
      <c r="E156" s="334"/>
      <c r="F156" s="399"/>
      <c r="G156" s="332"/>
      <c r="H156" s="370"/>
      <c r="I156" s="332"/>
      <c r="J156" s="332"/>
      <c r="K156" s="332"/>
      <c r="L156" s="333"/>
      <c r="M156" s="333"/>
      <c r="N156" s="333"/>
      <c r="O156" s="333"/>
      <c r="P156" s="333"/>
      <c r="Q156" s="333"/>
      <c r="R156" s="333"/>
      <c r="S156" s="333"/>
      <c r="T156" s="333"/>
      <c r="U156" s="333"/>
      <c r="V156" s="333"/>
    </row>
    <row r="157" spans="1:22" ht="13.2">
      <c r="A157" s="332"/>
      <c r="B157" s="333"/>
      <c r="C157" s="334"/>
      <c r="D157" s="334"/>
      <c r="E157" s="334"/>
      <c r="F157" s="399"/>
      <c r="G157" s="332"/>
      <c r="H157" s="370"/>
      <c r="I157" s="332"/>
      <c r="J157" s="332"/>
      <c r="K157" s="332"/>
      <c r="L157" s="333"/>
      <c r="M157" s="333"/>
      <c r="N157" s="333"/>
      <c r="O157" s="333"/>
      <c r="P157" s="333"/>
      <c r="Q157" s="333"/>
      <c r="R157" s="333"/>
      <c r="S157" s="333"/>
      <c r="T157" s="333"/>
      <c r="U157" s="333"/>
      <c r="V157" s="333"/>
    </row>
    <row r="158" spans="1:22" ht="13.2">
      <c r="A158" s="332"/>
      <c r="B158" s="333"/>
      <c r="C158" s="334"/>
      <c r="D158" s="334"/>
      <c r="E158" s="334"/>
      <c r="F158" s="399"/>
      <c r="G158" s="332"/>
      <c r="H158" s="370"/>
      <c r="I158" s="332"/>
      <c r="J158" s="332"/>
      <c r="K158" s="332"/>
      <c r="L158" s="333"/>
      <c r="M158" s="333"/>
      <c r="N158" s="333"/>
      <c r="O158" s="333"/>
      <c r="P158" s="333"/>
      <c r="Q158" s="333"/>
      <c r="R158" s="333"/>
      <c r="S158" s="333"/>
      <c r="T158" s="333"/>
      <c r="U158" s="333"/>
      <c r="V158" s="333"/>
    </row>
    <row r="159" spans="1:22" ht="13.2">
      <c r="A159" s="332"/>
      <c r="B159" s="333"/>
      <c r="C159" s="334"/>
      <c r="D159" s="334"/>
      <c r="E159" s="334"/>
      <c r="F159" s="399"/>
      <c r="G159" s="332"/>
      <c r="H159" s="370"/>
      <c r="I159" s="332"/>
      <c r="J159" s="332"/>
      <c r="K159" s="332"/>
      <c r="L159" s="333"/>
      <c r="M159" s="333"/>
      <c r="N159" s="333"/>
      <c r="O159" s="333"/>
      <c r="P159" s="333"/>
      <c r="Q159" s="333"/>
      <c r="R159" s="333"/>
      <c r="S159" s="333"/>
      <c r="T159" s="333"/>
      <c r="U159" s="333"/>
      <c r="V159" s="333"/>
    </row>
    <row r="160" spans="1:22" ht="13.2">
      <c r="A160" s="332"/>
      <c r="B160" s="333"/>
      <c r="C160" s="334"/>
      <c r="D160" s="334"/>
      <c r="E160" s="334"/>
      <c r="F160" s="399"/>
      <c r="G160" s="332"/>
      <c r="H160" s="370"/>
      <c r="I160" s="332"/>
      <c r="J160" s="332"/>
      <c r="K160" s="332"/>
      <c r="L160" s="333"/>
      <c r="M160" s="333"/>
      <c r="N160" s="333"/>
      <c r="O160" s="333"/>
      <c r="P160" s="333"/>
      <c r="Q160" s="333"/>
      <c r="R160" s="333"/>
      <c r="S160" s="333"/>
      <c r="T160" s="333"/>
      <c r="U160" s="333"/>
      <c r="V160" s="333"/>
    </row>
    <row r="161" spans="1:22" ht="13.2">
      <c r="A161" s="332"/>
      <c r="B161" s="333"/>
      <c r="C161" s="334"/>
      <c r="D161" s="334"/>
      <c r="E161" s="334"/>
      <c r="F161" s="399"/>
      <c r="G161" s="332"/>
      <c r="H161" s="370"/>
      <c r="I161" s="332"/>
      <c r="J161" s="332"/>
      <c r="K161" s="332"/>
      <c r="L161" s="333"/>
      <c r="M161" s="333"/>
      <c r="N161" s="333"/>
      <c r="O161" s="333"/>
      <c r="P161" s="333"/>
      <c r="Q161" s="333"/>
      <c r="R161" s="333"/>
      <c r="S161" s="333"/>
      <c r="T161" s="333"/>
      <c r="U161" s="333"/>
      <c r="V161" s="333"/>
    </row>
    <row r="162" spans="1:22" ht="13.2">
      <c r="A162" s="332"/>
      <c r="B162" s="333"/>
      <c r="C162" s="334"/>
      <c r="D162" s="334"/>
      <c r="E162" s="334"/>
      <c r="F162" s="399"/>
      <c r="G162" s="332"/>
      <c r="H162" s="370"/>
      <c r="I162" s="332"/>
      <c r="J162" s="332"/>
      <c r="K162" s="332"/>
      <c r="L162" s="333"/>
      <c r="M162" s="333"/>
      <c r="N162" s="333"/>
      <c r="O162" s="333"/>
      <c r="P162" s="333"/>
      <c r="Q162" s="333"/>
      <c r="R162" s="333"/>
      <c r="S162" s="333"/>
      <c r="T162" s="333"/>
      <c r="U162" s="333"/>
      <c r="V162" s="333"/>
    </row>
    <row r="163" spans="1:22" ht="13.2">
      <c r="A163" s="332"/>
      <c r="B163" s="333"/>
      <c r="C163" s="334"/>
      <c r="D163" s="334"/>
      <c r="E163" s="334"/>
      <c r="F163" s="399"/>
      <c r="G163" s="332"/>
      <c r="H163" s="370"/>
      <c r="I163" s="332"/>
      <c r="J163" s="332"/>
      <c r="K163" s="332"/>
      <c r="L163" s="333"/>
      <c r="M163" s="333"/>
      <c r="N163" s="333"/>
      <c r="O163" s="333"/>
      <c r="P163" s="333"/>
      <c r="Q163" s="333"/>
      <c r="R163" s="333"/>
      <c r="S163" s="333"/>
      <c r="T163" s="333"/>
      <c r="U163" s="333"/>
      <c r="V163" s="333"/>
    </row>
    <row r="164" spans="1:22" ht="13.2">
      <c r="A164" s="332"/>
      <c r="B164" s="333"/>
      <c r="C164" s="334"/>
      <c r="D164" s="334"/>
      <c r="E164" s="334"/>
      <c r="F164" s="399"/>
      <c r="G164" s="332"/>
      <c r="H164" s="370"/>
      <c r="I164" s="332"/>
      <c r="J164" s="332"/>
      <c r="K164" s="332"/>
      <c r="L164" s="333"/>
      <c r="M164" s="333"/>
      <c r="N164" s="333"/>
      <c r="O164" s="333"/>
      <c r="P164" s="333"/>
      <c r="Q164" s="333"/>
      <c r="R164" s="333"/>
      <c r="S164" s="333"/>
      <c r="T164" s="333"/>
      <c r="U164" s="333"/>
      <c r="V164" s="333"/>
    </row>
    <row r="165" spans="1:22" ht="13.2">
      <c r="A165" s="332"/>
      <c r="B165" s="333"/>
      <c r="C165" s="334"/>
      <c r="D165" s="334"/>
      <c r="E165" s="334"/>
      <c r="F165" s="399"/>
      <c r="G165" s="332"/>
      <c r="H165" s="370"/>
      <c r="I165" s="332"/>
      <c r="J165" s="332"/>
      <c r="K165" s="332"/>
      <c r="L165" s="333"/>
      <c r="M165" s="333"/>
      <c r="N165" s="333"/>
      <c r="O165" s="333"/>
      <c r="P165" s="333"/>
      <c r="Q165" s="333"/>
      <c r="R165" s="333"/>
      <c r="S165" s="333"/>
      <c r="T165" s="333"/>
      <c r="U165" s="333"/>
      <c r="V165" s="333"/>
    </row>
    <row r="166" spans="1:22" ht="13.2">
      <c r="A166" s="332"/>
      <c r="B166" s="333"/>
      <c r="C166" s="334"/>
      <c r="D166" s="334"/>
      <c r="E166" s="334"/>
      <c r="F166" s="399"/>
      <c r="G166" s="332"/>
      <c r="H166" s="370"/>
      <c r="I166" s="332"/>
      <c r="J166" s="332"/>
      <c r="K166" s="332"/>
      <c r="L166" s="333"/>
      <c r="M166" s="333"/>
      <c r="N166" s="333"/>
      <c r="O166" s="333"/>
      <c r="P166" s="333"/>
      <c r="Q166" s="333"/>
      <c r="R166" s="333"/>
      <c r="S166" s="333"/>
      <c r="T166" s="333"/>
      <c r="U166" s="333"/>
      <c r="V166" s="333"/>
    </row>
    <row r="167" spans="1:22" ht="13.2">
      <c r="A167" s="332"/>
      <c r="B167" s="333"/>
      <c r="C167" s="334"/>
      <c r="D167" s="334"/>
      <c r="E167" s="334"/>
      <c r="F167" s="399"/>
      <c r="G167" s="332"/>
      <c r="H167" s="370"/>
      <c r="I167" s="332"/>
      <c r="J167" s="332"/>
      <c r="K167" s="332"/>
      <c r="L167" s="333"/>
      <c r="M167" s="333"/>
      <c r="N167" s="333"/>
      <c r="O167" s="333"/>
      <c r="P167" s="333"/>
      <c r="Q167" s="333"/>
      <c r="R167" s="333"/>
      <c r="S167" s="333"/>
      <c r="T167" s="333"/>
      <c r="U167" s="333"/>
      <c r="V167" s="333"/>
    </row>
    <row r="168" spans="1:22" ht="13.2">
      <c r="A168" s="332"/>
      <c r="B168" s="333"/>
      <c r="C168" s="334"/>
      <c r="D168" s="334"/>
      <c r="E168" s="334"/>
      <c r="F168" s="399"/>
      <c r="G168" s="332"/>
      <c r="H168" s="370"/>
      <c r="I168" s="332"/>
      <c r="J168" s="332"/>
      <c r="K168" s="332"/>
      <c r="L168" s="333"/>
      <c r="M168" s="333"/>
      <c r="N168" s="333"/>
      <c r="O168" s="333"/>
      <c r="P168" s="333"/>
      <c r="Q168" s="333"/>
      <c r="R168" s="333"/>
      <c r="S168" s="333"/>
      <c r="T168" s="333"/>
      <c r="U168" s="333"/>
      <c r="V168" s="333"/>
    </row>
    <row r="169" spans="1:22" ht="13.2">
      <c r="A169" s="332"/>
      <c r="B169" s="333"/>
      <c r="C169" s="334"/>
      <c r="D169" s="334"/>
      <c r="E169" s="334"/>
      <c r="F169" s="399"/>
      <c r="G169" s="332"/>
      <c r="H169" s="370"/>
      <c r="I169" s="332"/>
      <c r="J169" s="332"/>
      <c r="K169" s="332"/>
      <c r="L169" s="333"/>
      <c r="M169" s="333"/>
      <c r="N169" s="333"/>
      <c r="O169" s="333"/>
      <c r="P169" s="333"/>
      <c r="Q169" s="333"/>
      <c r="R169" s="333"/>
      <c r="S169" s="333"/>
      <c r="T169" s="333"/>
      <c r="U169" s="333"/>
      <c r="V169" s="333"/>
    </row>
    <row r="170" spans="1:22" ht="13.2">
      <c r="A170" s="332"/>
      <c r="B170" s="333"/>
      <c r="C170" s="334"/>
      <c r="D170" s="334"/>
      <c r="E170" s="334"/>
      <c r="F170" s="399"/>
      <c r="G170" s="332"/>
      <c r="H170" s="370"/>
      <c r="I170" s="332"/>
      <c r="J170" s="332"/>
      <c r="K170" s="332"/>
      <c r="L170" s="333"/>
      <c r="M170" s="333"/>
      <c r="N170" s="333"/>
      <c r="O170" s="333"/>
      <c r="P170" s="333"/>
      <c r="Q170" s="333"/>
      <c r="R170" s="333"/>
      <c r="S170" s="333"/>
      <c r="T170" s="333"/>
      <c r="U170" s="333"/>
      <c r="V170" s="333"/>
    </row>
    <row r="171" spans="1:22" ht="13.2">
      <c r="A171" s="332"/>
      <c r="B171" s="333"/>
      <c r="C171" s="334"/>
      <c r="D171" s="334"/>
      <c r="E171" s="334"/>
      <c r="F171" s="399"/>
      <c r="G171" s="332"/>
      <c r="H171" s="370"/>
      <c r="I171" s="332"/>
      <c r="J171" s="332"/>
      <c r="K171" s="332"/>
      <c r="L171" s="333"/>
      <c r="M171" s="333"/>
      <c r="N171" s="333"/>
      <c r="O171" s="333"/>
      <c r="P171" s="333"/>
      <c r="Q171" s="333"/>
      <c r="R171" s="333"/>
      <c r="S171" s="333"/>
      <c r="T171" s="333"/>
      <c r="U171" s="333"/>
      <c r="V171" s="333"/>
    </row>
    <row r="172" spans="1:22" ht="13.2">
      <c r="A172" s="332"/>
      <c r="B172" s="333"/>
      <c r="C172" s="334"/>
      <c r="D172" s="334"/>
      <c r="E172" s="334"/>
      <c r="F172" s="399"/>
      <c r="G172" s="332"/>
      <c r="H172" s="370"/>
      <c r="I172" s="332"/>
      <c r="J172" s="332"/>
      <c r="K172" s="332"/>
      <c r="L172" s="333"/>
      <c r="M172" s="333"/>
      <c r="N172" s="333"/>
      <c r="O172" s="333"/>
      <c r="P172" s="333"/>
      <c r="Q172" s="333"/>
      <c r="R172" s="333"/>
      <c r="S172" s="333"/>
      <c r="T172" s="333"/>
      <c r="U172" s="333"/>
      <c r="V172" s="333"/>
    </row>
    <row r="173" spans="1:22" ht="13.2">
      <c r="A173" s="332"/>
      <c r="B173" s="333"/>
      <c r="C173" s="334"/>
      <c r="D173" s="334"/>
      <c r="E173" s="334"/>
      <c r="F173" s="399"/>
      <c r="G173" s="332"/>
      <c r="H173" s="370"/>
      <c r="I173" s="332"/>
      <c r="J173" s="332"/>
      <c r="K173" s="332"/>
      <c r="L173" s="333"/>
      <c r="M173" s="333"/>
      <c r="N173" s="333"/>
      <c r="O173" s="333"/>
      <c r="P173" s="333"/>
      <c r="Q173" s="333"/>
      <c r="R173" s="333"/>
      <c r="S173" s="333"/>
      <c r="T173" s="333"/>
      <c r="U173" s="333"/>
      <c r="V173" s="333"/>
    </row>
    <row r="174" spans="1:22" ht="13.2">
      <c r="A174" s="332"/>
      <c r="B174" s="333"/>
      <c r="C174" s="334"/>
      <c r="D174" s="334"/>
      <c r="E174" s="334"/>
      <c r="F174" s="399"/>
      <c r="G174" s="332"/>
      <c r="H174" s="370"/>
      <c r="I174" s="332"/>
      <c r="J174" s="332"/>
      <c r="K174" s="332"/>
      <c r="L174" s="333"/>
      <c r="M174" s="333"/>
      <c r="N174" s="333"/>
      <c r="O174" s="333"/>
      <c r="P174" s="333"/>
      <c r="Q174" s="333"/>
      <c r="R174" s="333"/>
      <c r="S174" s="333"/>
      <c r="T174" s="333"/>
      <c r="U174" s="333"/>
      <c r="V174" s="333"/>
    </row>
    <row r="175" spans="1:22" ht="13.2">
      <c r="A175" s="332"/>
      <c r="B175" s="333"/>
      <c r="C175" s="334"/>
      <c r="D175" s="334"/>
      <c r="E175" s="334"/>
      <c r="F175" s="399"/>
      <c r="G175" s="332"/>
      <c r="H175" s="370"/>
      <c r="I175" s="332"/>
      <c r="J175" s="332"/>
      <c r="K175" s="332"/>
      <c r="L175" s="333"/>
      <c r="M175" s="333"/>
      <c r="N175" s="333"/>
      <c r="O175" s="333"/>
      <c r="P175" s="333"/>
      <c r="Q175" s="333"/>
      <c r="R175" s="333"/>
      <c r="S175" s="333"/>
      <c r="T175" s="333"/>
      <c r="U175" s="333"/>
      <c r="V175" s="333"/>
    </row>
    <row r="176" spans="1:22" ht="13.2">
      <c r="A176" s="332"/>
      <c r="B176" s="333"/>
      <c r="C176" s="334"/>
      <c r="D176" s="334"/>
      <c r="E176" s="334"/>
      <c r="F176" s="399"/>
      <c r="G176" s="332"/>
      <c r="H176" s="370"/>
      <c r="I176" s="332"/>
      <c r="J176" s="332"/>
      <c r="K176" s="332"/>
      <c r="L176" s="333"/>
      <c r="M176" s="333"/>
      <c r="N176" s="333"/>
      <c r="O176" s="333"/>
      <c r="P176" s="333"/>
      <c r="Q176" s="333"/>
      <c r="R176" s="333"/>
      <c r="S176" s="333"/>
      <c r="T176" s="333"/>
      <c r="U176" s="333"/>
      <c r="V176" s="333"/>
    </row>
    <row r="177" spans="1:22" ht="13.2">
      <c r="A177" s="332"/>
      <c r="B177" s="333"/>
      <c r="C177" s="334"/>
      <c r="D177" s="334"/>
      <c r="E177" s="334"/>
      <c r="F177" s="399"/>
      <c r="G177" s="332"/>
      <c r="H177" s="370"/>
      <c r="I177" s="332"/>
      <c r="J177" s="332"/>
      <c r="K177" s="332"/>
      <c r="L177" s="333"/>
      <c r="M177" s="333"/>
      <c r="N177" s="333"/>
      <c r="O177" s="333"/>
      <c r="P177" s="333"/>
      <c r="Q177" s="333"/>
      <c r="R177" s="333"/>
      <c r="S177" s="333"/>
      <c r="T177" s="333"/>
      <c r="U177" s="333"/>
      <c r="V177" s="333"/>
    </row>
    <row r="178" spans="1:22" ht="13.2">
      <c r="A178" s="332"/>
      <c r="B178" s="333"/>
      <c r="C178" s="334"/>
      <c r="D178" s="334"/>
      <c r="E178" s="334"/>
      <c r="F178" s="399"/>
      <c r="G178" s="332"/>
      <c r="H178" s="370"/>
      <c r="I178" s="332"/>
      <c r="J178" s="332"/>
      <c r="K178" s="332"/>
      <c r="L178" s="333"/>
      <c r="M178" s="333"/>
      <c r="N178" s="333"/>
      <c r="O178" s="333"/>
      <c r="P178" s="333"/>
      <c r="Q178" s="333"/>
      <c r="R178" s="333"/>
      <c r="S178" s="333"/>
      <c r="T178" s="333"/>
      <c r="U178" s="333"/>
      <c r="V178" s="333"/>
    </row>
    <row r="179" spans="1:22" ht="13.2">
      <c r="A179" s="332"/>
      <c r="B179" s="333"/>
      <c r="C179" s="334"/>
      <c r="D179" s="334"/>
      <c r="E179" s="334"/>
      <c r="F179" s="399"/>
      <c r="G179" s="332"/>
      <c r="H179" s="370"/>
      <c r="I179" s="332"/>
      <c r="J179" s="332"/>
      <c r="K179" s="332"/>
      <c r="L179" s="333"/>
      <c r="M179" s="333"/>
      <c r="N179" s="333"/>
      <c r="O179" s="333"/>
      <c r="P179" s="333"/>
      <c r="Q179" s="333"/>
      <c r="R179" s="333"/>
      <c r="S179" s="333"/>
      <c r="T179" s="333"/>
      <c r="U179" s="333"/>
      <c r="V179" s="333"/>
    </row>
    <row r="180" spans="1:22" ht="13.2">
      <c r="A180" s="332"/>
      <c r="B180" s="333"/>
      <c r="C180" s="334"/>
      <c r="D180" s="334"/>
      <c r="E180" s="334"/>
      <c r="F180" s="399"/>
      <c r="G180" s="332"/>
      <c r="H180" s="370"/>
      <c r="I180" s="332"/>
      <c r="J180" s="332"/>
      <c r="K180" s="332"/>
      <c r="L180" s="333"/>
      <c r="M180" s="333"/>
      <c r="N180" s="333"/>
      <c r="O180" s="333"/>
      <c r="P180" s="333"/>
      <c r="Q180" s="333"/>
      <c r="R180" s="333"/>
      <c r="S180" s="333"/>
      <c r="T180" s="333"/>
      <c r="U180" s="333"/>
      <c r="V180" s="333"/>
    </row>
    <row r="181" spans="1:22" ht="13.2">
      <c r="A181" s="332"/>
      <c r="B181" s="333"/>
      <c r="C181" s="334"/>
      <c r="D181" s="334"/>
      <c r="E181" s="334"/>
      <c r="F181" s="399"/>
      <c r="G181" s="332"/>
      <c r="H181" s="370"/>
      <c r="I181" s="332"/>
      <c r="J181" s="332"/>
      <c r="K181" s="332"/>
      <c r="L181" s="333"/>
      <c r="M181" s="333"/>
      <c r="N181" s="333"/>
      <c r="O181" s="333"/>
      <c r="P181" s="333"/>
      <c r="Q181" s="333"/>
      <c r="R181" s="333"/>
      <c r="S181" s="333"/>
      <c r="T181" s="333"/>
      <c r="U181" s="333"/>
      <c r="V181" s="333"/>
    </row>
    <row r="182" spans="1:22" ht="13.2">
      <c r="A182" s="332"/>
      <c r="B182" s="333"/>
      <c r="C182" s="334"/>
      <c r="D182" s="334"/>
      <c r="E182" s="334"/>
      <c r="F182" s="399"/>
      <c r="G182" s="332"/>
      <c r="H182" s="370"/>
      <c r="I182" s="332"/>
      <c r="J182" s="332"/>
      <c r="K182" s="332"/>
      <c r="L182" s="333"/>
      <c r="M182" s="333"/>
      <c r="N182" s="333"/>
      <c r="O182" s="333"/>
      <c r="P182" s="333"/>
      <c r="Q182" s="333"/>
      <c r="R182" s="333"/>
      <c r="S182" s="333"/>
      <c r="T182" s="333"/>
      <c r="U182" s="333"/>
      <c r="V182" s="333"/>
    </row>
    <row r="183" spans="1:22" ht="13.2">
      <c r="A183" s="332"/>
      <c r="B183" s="333"/>
      <c r="C183" s="334"/>
      <c r="D183" s="334"/>
      <c r="E183" s="334"/>
      <c r="F183" s="399"/>
      <c r="G183" s="332"/>
      <c r="H183" s="370"/>
      <c r="I183" s="332"/>
      <c r="J183" s="332"/>
      <c r="K183" s="332"/>
      <c r="L183" s="333"/>
      <c r="M183" s="333"/>
      <c r="N183" s="333"/>
      <c r="O183" s="333"/>
      <c r="P183" s="333"/>
      <c r="Q183" s="333"/>
      <c r="R183" s="333"/>
      <c r="S183" s="333"/>
      <c r="T183" s="333"/>
      <c r="U183" s="333"/>
      <c r="V183" s="333"/>
    </row>
    <row r="184" spans="1:22" ht="13.2">
      <c r="A184" s="332"/>
      <c r="B184" s="333"/>
      <c r="C184" s="334"/>
      <c r="D184" s="334"/>
      <c r="E184" s="334"/>
      <c r="F184" s="399"/>
      <c r="G184" s="332"/>
      <c r="H184" s="370"/>
      <c r="I184" s="332"/>
      <c r="J184" s="332"/>
      <c r="K184" s="332"/>
      <c r="L184" s="333"/>
      <c r="M184" s="333"/>
      <c r="N184" s="333"/>
      <c r="O184" s="333"/>
      <c r="P184" s="333"/>
      <c r="Q184" s="333"/>
      <c r="R184" s="333"/>
      <c r="S184" s="333"/>
      <c r="T184" s="333"/>
      <c r="U184" s="333"/>
      <c r="V184" s="333"/>
    </row>
    <row r="185" spans="1:22" ht="13.2">
      <c r="A185" s="332"/>
      <c r="B185" s="333"/>
      <c r="C185" s="334"/>
      <c r="D185" s="334"/>
      <c r="E185" s="334"/>
      <c r="F185" s="399"/>
      <c r="G185" s="332"/>
      <c r="H185" s="370"/>
      <c r="I185" s="332"/>
      <c r="J185" s="332"/>
      <c r="K185" s="332"/>
      <c r="L185" s="333"/>
      <c r="M185" s="333"/>
      <c r="N185" s="333"/>
      <c r="O185" s="333"/>
      <c r="P185" s="333"/>
      <c r="Q185" s="333"/>
      <c r="R185" s="333"/>
      <c r="S185" s="333"/>
      <c r="T185" s="333"/>
      <c r="U185" s="333"/>
      <c r="V185" s="333"/>
    </row>
    <row r="186" spans="1:22" ht="13.2">
      <c r="A186" s="332"/>
      <c r="B186" s="333"/>
      <c r="C186" s="334"/>
      <c r="D186" s="334"/>
      <c r="E186" s="334"/>
      <c r="F186" s="399"/>
      <c r="G186" s="332"/>
      <c r="H186" s="370"/>
      <c r="I186" s="332"/>
      <c r="J186" s="332"/>
      <c r="K186" s="332"/>
      <c r="L186" s="333"/>
      <c r="M186" s="333"/>
      <c r="N186" s="333"/>
      <c r="O186" s="333"/>
      <c r="P186" s="333"/>
      <c r="Q186" s="333"/>
      <c r="R186" s="333"/>
      <c r="S186" s="333"/>
      <c r="T186" s="333"/>
      <c r="U186" s="333"/>
      <c r="V186" s="333"/>
    </row>
    <row r="187" spans="1:22" ht="13.2">
      <c r="A187" s="332"/>
      <c r="B187" s="333"/>
      <c r="C187" s="334"/>
      <c r="D187" s="334"/>
      <c r="E187" s="334"/>
      <c r="F187" s="399"/>
      <c r="G187" s="332"/>
      <c r="H187" s="370"/>
      <c r="I187" s="332"/>
      <c r="J187" s="332"/>
      <c r="K187" s="332"/>
      <c r="L187" s="333"/>
      <c r="M187" s="333"/>
      <c r="N187" s="333"/>
      <c r="O187" s="333"/>
      <c r="P187" s="333"/>
      <c r="Q187" s="333"/>
      <c r="R187" s="333"/>
      <c r="S187" s="333"/>
      <c r="T187" s="333"/>
      <c r="U187" s="333"/>
      <c r="V187" s="333"/>
    </row>
    <row r="188" spans="1:22" ht="13.2">
      <c r="A188" s="332"/>
      <c r="B188" s="333"/>
      <c r="C188" s="334"/>
      <c r="D188" s="334"/>
      <c r="E188" s="334"/>
      <c r="F188" s="399"/>
      <c r="G188" s="332"/>
      <c r="H188" s="370"/>
      <c r="I188" s="332"/>
      <c r="J188" s="332"/>
      <c r="K188" s="332"/>
      <c r="L188" s="333"/>
      <c r="M188" s="333"/>
      <c r="N188" s="333"/>
      <c r="O188" s="333"/>
      <c r="P188" s="333"/>
      <c r="Q188" s="333"/>
      <c r="R188" s="333"/>
      <c r="S188" s="333"/>
      <c r="T188" s="333"/>
      <c r="U188" s="333"/>
      <c r="V188" s="333"/>
    </row>
    <row r="189" spans="1:22" ht="13.2">
      <c r="A189" s="332"/>
      <c r="B189" s="333"/>
      <c r="C189" s="334"/>
      <c r="D189" s="334"/>
      <c r="E189" s="334"/>
      <c r="F189" s="399"/>
      <c r="G189" s="332"/>
      <c r="H189" s="370"/>
      <c r="I189" s="332"/>
      <c r="J189" s="332"/>
      <c r="K189" s="332"/>
      <c r="L189" s="333"/>
      <c r="M189" s="333"/>
      <c r="N189" s="333"/>
      <c r="O189" s="333"/>
      <c r="P189" s="333"/>
      <c r="Q189" s="333"/>
      <c r="R189" s="333"/>
      <c r="S189" s="333"/>
      <c r="T189" s="333"/>
      <c r="U189" s="333"/>
      <c r="V189" s="333"/>
    </row>
    <row r="190" spans="1:22" ht="13.2">
      <c r="A190" s="332"/>
      <c r="B190" s="333"/>
      <c r="C190" s="334"/>
      <c r="D190" s="334"/>
      <c r="E190" s="334"/>
      <c r="F190" s="399"/>
      <c r="G190" s="332"/>
      <c r="H190" s="370"/>
      <c r="I190" s="332"/>
      <c r="J190" s="332"/>
      <c r="K190" s="332"/>
      <c r="L190" s="333"/>
      <c r="M190" s="333"/>
      <c r="N190" s="333"/>
      <c r="O190" s="333"/>
      <c r="P190" s="333"/>
      <c r="Q190" s="333"/>
      <c r="R190" s="333"/>
      <c r="S190" s="333"/>
      <c r="T190" s="333"/>
      <c r="U190" s="333"/>
      <c r="V190" s="333"/>
    </row>
    <row r="191" spans="1:22" ht="13.2">
      <c r="A191" s="332"/>
      <c r="B191" s="333"/>
      <c r="C191" s="334"/>
      <c r="D191" s="334"/>
      <c r="E191" s="334"/>
      <c r="F191" s="399"/>
      <c r="G191" s="332"/>
      <c r="H191" s="370"/>
      <c r="I191" s="332"/>
      <c r="J191" s="332"/>
      <c r="K191" s="332"/>
      <c r="L191" s="333"/>
      <c r="M191" s="333"/>
      <c r="N191" s="333"/>
      <c r="O191" s="333"/>
      <c r="P191" s="333"/>
      <c r="Q191" s="333"/>
      <c r="R191" s="333"/>
      <c r="S191" s="333"/>
      <c r="T191" s="333"/>
      <c r="U191" s="333"/>
      <c r="V191" s="333"/>
    </row>
    <row r="192" spans="1:22" ht="13.2">
      <c r="A192" s="332"/>
      <c r="B192" s="333"/>
      <c r="C192" s="334"/>
      <c r="D192" s="334"/>
      <c r="E192" s="334"/>
      <c r="F192" s="399"/>
      <c r="G192" s="332"/>
      <c r="H192" s="370"/>
      <c r="I192" s="332"/>
      <c r="J192" s="332"/>
      <c r="K192" s="332"/>
      <c r="L192" s="333"/>
      <c r="M192" s="333"/>
      <c r="N192" s="333"/>
      <c r="O192" s="333"/>
      <c r="P192" s="333"/>
      <c r="Q192" s="333"/>
      <c r="R192" s="333"/>
      <c r="S192" s="333"/>
      <c r="T192" s="333"/>
      <c r="U192" s="333"/>
      <c r="V192" s="333"/>
    </row>
    <row r="193" spans="1:22" ht="13.2">
      <c r="A193" s="332"/>
      <c r="B193" s="333"/>
      <c r="C193" s="334"/>
      <c r="D193" s="334"/>
      <c r="E193" s="334"/>
      <c r="F193" s="399"/>
      <c r="G193" s="332"/>
      <c r="H193" s="370"/>
      <c r="I193" s="332"/>
      <c r="J193" s="332"/>
      <c r="K193" s="332"/>
      <c r="L193" s="333"/>
      <c r="M193" s="333"/>
      <c r="N193" s="333"/>
      <c r="O193" s="333"/>
      <c r="P193" s="333"/>
      <c r="Q193" s="333"/>
      <c r="R193" s="333"/>
      <c r="S193" s="333"/>
      <c r="T193" s="333"/>
      <c r="U193" s="333"/>
      <c r="V193" s="333"/>
    </row>
    <row r="194" spans="1:22" ht="13.2">
      <c r="A194" s="332"/>
      <c r="B194" s="333"/>
      <c r="C194" s="334"/>
      <c r="D194" s="334"/>
      <c r="E194" s="334"/>
      <c r="F194" s="399"/>
      <c r="G194" s="332"/>
      <c r="H194" s="370"/>
      <c r="I194" s="332"/>
      <c r="J194" s="332"/>
      <c r="K194" s="332"/>
      <c r="L194" s="333"/>
      <c r="M194" s="333"/>
      <c r="N194" s="333"/>
      <c r="O194" s="333"/>
      <c r="P194" s="333"/>
      <c r="Q194" s="333"/>
      <c r="R194" s="333"/>
      <c r="S194" s="333"/>
      <c r="T194" s="333"/>
      <c r="U194" s="333"/>
      <c r="V194" s="333"/>
    </row>
    <row r="195" spans="1:22" ht="13.2">
      <c r="A195" s="332"/>
      <c r="B195" s="333"/>
      <c r="C195" s="334"/>
      <c r="D195" s="334"/>
      <c r="E195" s="334"/>
      <c r="F195" s="399"/>
      <c r="G195" s="332"/>
      <c r="H195" s="370"/>
      <c r="I195" s="332"/>
      <c r="J195" s="332"/>
      <c r="K195" s="332"/>
      <c r="L195" s="333"/>
      <c r="M195" s="333"/>
      <c r="N195" s="333"/>
      <c r="O195" s="333"/>
      <c r="P195" s="333"/>
      <c r="Q195" s="333"/>
      <c r="R195" s="333"/>
      <c r="S195" s="333"/>
      <c r="T195" s="333"/>
      <c r="U195" s="333"/>
      <c r="V195" s="333"/>
    </row>
    <row r="196" spans="1:22" ht="13.2">
      <c r="A196" s="332"/>
      <c r="B196" s="333"/>
      <c r="C196" s="334"/>
      <c r="D196" s="334"/>
      <c r="E196" s="334"/>
      <c r="F196" s="399"/>
      <c r="G196" s="332"/>
      <c r="H196" s="370"/>
      <c r="I196" s="332"/>
      <c r="J196" s="332"/>
      <c r="K196" s="332"/>
      <c r="L196" s="333"/>
      <c r="M196" s="333"/>
      <c r="N196" s="333"/>
      <c r="O196" s="333"/>
      <c r="P196" s="333"/>
      <c r="Q196" s="333"/>
      <c r="R196" s="333"/>
      <c r="S196" s="333"/>
      <c r="T196" s="333"/>
      <c r="U196" s="333"/>
      <c r="V196" s="333"/>
    </row>
    <row r="197" spans="1:22" ht="13.2">
      <c r="A197" s="332"/>
      <c r="B197" s="333"/>
      <c r="C197" s="334"/>
      <c r="D197" s="334"/>
      <c r="E197" s="334"/>
      <c r="F197" s="399"/>
      <c r="G197" s="332"/>
      <c r="H197" s="370"/>
      <c r="I197" s="332"/>
      <c r="J197" s="332"/>
      <c r="K197" s="332"/>
      <c r="L197" s="333"/>
      <c r="M197" s="333"/>
      <c r="N197" s="333"/>
      <c r="O197" s="333"/>
      <c r="P197" s="333"/>
      <c r="Q197" s="333"/>
      <c r="R197" s="333"/>
      <c r="S197" s="333"/>
      <c r="T197" s="333"/>
      <c r="U197" s="333"/>
      <c r="V197" s="333"/>
    </row>
    <row r="198" spans="1:22" ht="13.2">
      <c r="A198" s="332"/>
      <c r="B198" s="333"/>
      <c r="C198" s="334"/>
      <c r="D198" s="334"/>
      <c r="E198" s="334"/>
      <c r="F198" s="399"/>
      <c r="G198" s="332"/>
      <c r="H198" s="370"/>
      <c r="I198" s="332"/>
      <c r="J198" s="332"/>
      <c r="K198" s="332"/>
      <c r="L198" s="333"/>
      <c r="M198" s="333"/>
      <c r="N198" s="333"/>
      <c r="O198" s="333"/>
      <c r="P198" s="333"/>
      <c r="Q198" s="333"/>
      <c r="R198" s="333"/>
      <c r="S198" s="333"/>
      <c r="T198" s="333"/>
      <c r="U198" s="333"/>
      <c r="V198" s="333"/>
    </row>
    <row r="199" spans="1:22" ht="13.2">
      <c r="A199" s="332"/>
      <c r="B199" s="333"/>
      <c r="C199" s="334"/>
      <c r="D199" s="334"/>
      <c r="E199" s="334"/>
      <c r="F199" s="399"/>
      <c r="G199" s="332"/>
      <c r="H199" s="370"/>
      <c r="I199" s="332"/>
      <c r="J199" s="332"/>
      <c r="K199" s="332"/>
      <c r="L199" s="333"/>
      <c r="M199" s="333"/>
      <c r="N199" s="333"/>
      <c r="O199" s="333"/>
      <c r="P199" s="333"/>
      <c r="Q199" s="333"/>
      <c r="R199" s="333"/>
      <c r="S199" s="333"/>
      <c r="T199" s="333"/>
      <c r="U199" s="333"/>
      <c r="V199" s="333"/>
    </row>
    <row r="200" spans="1:22" ht="13.2">
      <c r="A200" s="332"/>
      <c r="B200" s="333"/>
      <c r="C200" s="334"/>
      <c r="D200" s="334"/>
      <c r="E200" s="334"/>
      <c r="F200" s="399"/>
      <c r="G200" s="332"/>
      <c r="H200" s="370"/>
      <c r="I200" s="332"/>
      <c r="J200" s="332"/>
      <c r="K200" s="332"/>
      <c r="L200" s="333"/>
      <c r="M200" s="333"/>
      <c r="N200" s="333"/>
      <c r="O200" s="333"/>
      <c r="P200" s="333"/>
      <c r="Q200" s="333"/>
      <c r="R200" s="333"/>
      <c r="S200" s="333"/>
      <c r="T200" s="333"/>
      <c r="U200" s="333"/>
      <c r="V200" s="333"/>
    </row>
    <row r="201" spans="1:22" ht="13.2">
      <c r="A201" s="332"/>
      <c r="B201" s="333"/>
      <c r="C201" s="334"/>
      <c r="D201" s="334"/>
      <c r="E201" s="334"/>
      <c r="F201" s="399"/>
      <c r="G201" s="332"/>
      <c r="H201" s="370"/>
      <c r="I201" s="332"/>
      <c r="J201" s="332"/>
      <c r="K201" s="332"/>
      <c r="L201" s="333"/>
      <c r="M201" s="333"/>
      <c r="N201" s="333"/>
      <c r="O201" s="333"/>
      <c r="P201" s="333"/>
      <c r="Q201" s="333"/>
      <c r="R201" s="333"/>
      <c r="S201" s="333"/>
      <c r="T201" s="333"/>
      <c r="U201" s="333"/>
      <c r="V201" s="333"/>
    </row>
    <row r="202" spans="1:22" ht="13.2">
      <c r="A202" s="332"/>
      <c r="B202" s="333"/>
      <c r="C202" s="334"/>
      <c r="D202" s="334"/>
      <c r="E202" s="334"/>
      <c r="F202" s="399"/>
      <c r="G202" s="332"/>
      <c r="H202" s="370"/>
      <c r="I202" s="332"/>
      <c r="J202" s="332"/>
      <c r="K202" s="332"/>
      <c r="L202" s="333"/>
      <c r="M202" s="333"/>
      <c r="N202" s="333"/>
      <c r="O202" s="333"/>
      <c r="P202" s="333"/>
      <c r="Q202" s="333"/>
      <c r="R202" s="333"/>
      <c r="S202" s="333"/>
      <c r="T202" s="333"/>
      <c r="U202" s="333"/>
      <c r="V202" s="333"/>
    </row>
    <row r="203" spans="1:22" ht="13.2">
      <c r="A203" s="332"/>
      <c r="B203" s="333"/>
      <c r="C203" s="334"/>
      <c r="D203" s="334"/>
      <c r="E203" s="334"/>
      <c r="F203" s="399"/>
      <c r="G203" s="332"/>
      <c r="H203" s="370"/>
      <c r="I203" s="332"/>
      <c r="J203" s="332"/>
      <c r="K203" s="332"/>
      <c r="L203" s="333"/>
      <c r="M203" s="333"/>
      <c r="N203" s="333"/>
      <c r="O203" s="333"/>
      <c r="P203" s="333"/>
      <c r="Q203" s="333"/>
      <c r="R203" s="333"/>
      <c r="S203" s="333"/>
      <c r="T203" s="333"/>
      <c r="U203" s="333"/>
      <c r="V203" s="333"/>
    </row>
    <row r="204" spans="1:22" ht="13.2">
      <c r="A204" s="332"/>
      <c r="B204" s="333"/>
      <c r="C204" s="334"/>
      <c r="D204" s="334"/>
      <c r="E204" s="334"/>
      <c r="F204" s="399"/>
      <c r="G204" s="332"/>
      <c r="H204" s="370"/>
      <c r="I204" s="332"/>
      <c r="J204" s="332"/>
      <c r="K204" s="332"/>
      <c r="L204" s="333"/>
      <c r="M204" s="333"/>
      <c r="N204" s="333"/>
      <c r="O204" s="333"/>
      <c r="P204" s="333"/>
      <c r="Q204" s="333"/>
      <c r="R204" s="333"/>
      <c r="S204" s="333"/>
      <c r="T204" s="333"/>
      <c r="U204" s="333"/>
      <c r="V204" s="333"/>
    </row>
    <row r="205" spans="1:22" ht="13.2">
      <c r="A205" s="332"/>
      <c r="B205" s="333"/>
      <c r="C205" s="334"/>
      <c r="D205" s="334"/>
      <c r="E205" s="334"/>
      <c r="F205" s="399"/>
      <c r="G205" s="332"/>
      <c r="H205" s="370"/>
      <c r="I205" s="332"/>
      <c r="J205" s="332"/>
      <c r="K205" s="332"/>
      <c r="L205" s="333"/>
      <c r="M205" s="333"/>
      <c r="N205" s="333"/>
      <c r="O205" s="333"/>
      <c r="P205" s="333"/>
      <c r="Q205" s="333"/>
      <c r="R205" s="333"/>
      <c r="S205" s="333"/>
      <c r="T205" s="333"/>
      <c r="U205" s="333"/>
      <c r="V205" s="333"/>
    </row>
    <row r="206" spans="1:22" ht="13.2">
      <c r="A206" s="332"/>
      <c r="B206" s="333"/>
      <c r="C206" s="334"/>
      <c r="D206" s="334"/>
      <c r="E206" s="334"/>
      <c r="F206" s="399"/>
      <c r="G206" s="332"/>
      <c r="H206" s="370"/>
      <c r="I206" s="332"/>
      <c r="J206" s="332"/>
      <c r="K206" s="332"/>
      <c r="L206" s="333"/>
      <c r="M206" s="333"/>
      <c r="N206" s="333"/>
      <c r="O206" s="333"/>
      <c r="P206" s="333"/>
      <c r="Q206" s="333"/>
      <c r="R206" s="333"/>
      <c r="S206" s="333"/>
      <c r="T206" s="333"/>
      <c r="U206" s="333"/>
      <c r="V206" s="333"/>
    </row>
    <row r="207" spans="1:22" ht="13.2">
      <c r="A207" s="332"/>
      <c r="B207" s="333"/>
      <c r="C207" s="334"/>
      <c r="D207" s="334"/>
      <c r="E207" s="334"/>
      <c r="F207" s="399"/>
      <c r="G207" s="332"/>
      <c r="H207" s="370"/>
      <c r="I207" s="332"/>
      <c r="J207" s="332"/>
      <c r="K207" s="332"/>
      <c r="L207" s="333"/>
      <c r="M207" s="333"/>
      <c r="N207" s="333"/>
      <c r="O207" s="333"/>
      <c r="P207" s="333"/>
      <c r="Q207" s="333"/>
      <c r="R207" s="333"/>
      <c r="S207" s="333"/>
      <c r="T207" s="333"/>
      <c r="U207" s="333"/>
      <c r="V207" s="333"/>
    </row>
    <row r="208" spans="1:22" ht="13.2">
      <c r="A208" s="332"/>
      <c r="B208" s="333"/>
      <c r="C208" s="334"/>
      <c r="D208" s="334"/>
      <c r="E208" s="334"/>
      <c r="F208" s="399"/>
      <c r="G208" s="332"/>
      <c r="H208" s="370"/>
      <c r="I208" s="332"/>
      <c r="J208" s="332"/>
      <c r="K208" s="332"/>
      <c r="L208" s="333"/>
      <c r="M208" s="333"/>
      <c r="N208" s="333"/>
      <c r="O208" s="333"/>
      <c r="P208" s="333"/>
      <c r="Q208" s="333"/>
      <c r="R208" s="333"/>
      <c r="S208" s="333"/>
      <c r="T208" s="333"/>
      <c r="U208" s="333"/>
      <c r="V208" s="333"/>
    </row>
    <row r="209" spans="1:22" ht="13.2">
      <c r="A209" s="332"/>
      <c r="B209" s="333"/>
      <c r="C209" s="334"/>
      <c r="D209" s="334"/>
      <c r="E209" s="334"/>
      <c r="F209" s="399"/>
      <c r="G209" s="332"/>
      <c r="H209" s="370"/>
      <c r="I209" s="332"/>
      <c r="J209" s="332"/>
      <c r="K209" s="332"/>
      <c r="L209" s="333"/>
      <c r="M209" s="333"/>
      <c r="N209" s="333"/>
      <c r="O209" s="333"/>
      <c r="P209" s="333"/>
      <c r="Q209" s="333"/>
      <c r="R209" s="333"/>
      <c r="S209" s="333"/>
      <c r="T209" s="333"/>
      <c r="U209" s="333"/>
      <c r="V209" s="333"/>
    </row>
    <row r="210" spans="1:22" ht="13.2">
      <c r="A210" s="332"/>
      <c r="B210" s="333"/>
      <c r="C210" s="334"/>
      <c r="D210" s="334"/>
      <c r="E210" s="334"/>
      <c r="F210" s="399"/>
      <c r="G210" s="332"/>
      <c r="H210" s="370"/>
      <c r="I210" s="332"/>
      <c r="J210" s="332"/>
      <c r="K210" s="332"/>
      <c r="L210" s="333"/>
      <c r="M210" s="333"/>
      <c r="N210" s="333"/>
      <c r="O210" s="333"/>
      <c r="P210" s="333"/>
      <c r="Q210" s="333"/>
      <c r="R210" s="333"/>
      <c r="S210" s="333"/>
      <c r="T210" s="333"/>
      <c r="U210" s="333"/>
      <c r="V210" s="333"/>
    </row>
    <row r="211" spans="1:22" ht="13.2">
      <c r="A211" s="332"/>
      <c r="B211" s="333"/>
      <c r="C211" s="334"/>
      <c r="D211" s="334"/>
      <c r="E211" s="334"/>
      <c r="F211" s="399"/>
      <c r="G211" s="332"/>
      <c r="H211" s="370"/>
      <c r="I211" s="332"/>
      <c r="J211" s="332"/>
      <c r="K211" s="332"/>
      <c r="L211" s="333"/>
      <c r="M211" s="333"/>
      <c r="N211" s="333"/>
      <c r="O211" s="333"/>
      <c r="P211" s="333"/>
      <c r="Q211" s="333"/>
      <c r="R211" s="333"/>
      <c r="S211" s="333"/>
      <c r="T211" s="333"/>
      <c r="U211" s="333"/>
      <c r="V211" s="333"/>
    </row>
    <row r="212" spans="1:22" ht="13.2">
      <c r="A212" s="332"/>
      <c r="B212" s="333"/>
      <c r="C212" s="334"/>
      <c r="D212" s="334"/>
      <c r="E212" s="334"/>
      <c r="F212" s="399"/>
      <c r="G212" s="332"/>
      <c r="H212" s="370"/>
      <c r="I212" s="332"/>
      <c r="J212" s="332"/>
      <c r="K212" s="332"/>
      <c r="L212" s="333"/>
      <c r="M212" s="333"/>
      <c r="N212" s="333"/>
      <c r="O212" s="333"/>
      <c r="P212" s="333"/>
      <c r="Q212" s="333"/>
      <c r="R212" s="333"/>
      <c r="S212" s="333"/>
      <c r="T212" s="333"/>
      <c r="U212" s="333"/>
      <c r="V212" s="333"/>
    </row>
    <row r="213" spans="1:22" ht="13.2">
      <c r="A213" s="332"/>
      <c r="B213" s="333"/>
      <c r="C213" s="334"/>
      <c r="D213" s="334"/>
      <c r="E213" s="334"/>
      <c r="F213" s="399"/>
      <c r="G213" s="332"/>
      <c r="H213" s="370"/>
      <c r="I213" s="332"/>
      <c r="J213" s="332"/>
      <c r="K213" s="332"/>
      <c r="L213" s="333"/>
      <c r="M213" s="333"/>
      <c r="N213" s="333"/>
      <c r="O213" s="333"/>
      <c r="P213" s="333"/>
      <c r="Q213" s="333"/>
      <c r="R213" s="333"/>
      <c r="S213" s="333"/>
      <c r="T213" s="333"/>
      <c r="U213" s="333"/>
      <c r="V213" s="333"/>
    </row>
    <row r="214" spans="1:22" ht="13.2">
      <c r="A214" s="332"/>
      <c r="B214" s="333"/>
      <c r="C214" s="334"/>
      <c r="D214" s="334"/>
      <c r="E214" s="334"/>
      <c r="F214" s="399"/>
      <c r="G214" s="332"/>
      <c r="H214" s="370"/>
      <c r="I214" s="332"/>
      <c r="J214" s="332"/>
      <c r="K214" s="332"/>
      <c r="L214" s="333"/>
      <c r="M214" s="333"/>
      <c r="N214" s="333"/>
      <c r="O214" s="333"/>
      <c r="P214" s="333"/>
      <c r="Q214" s="333"/>
      <c r="R214" s="333"/>
      <c r="S214" s="333"/>
      <c r="T214" s="333"/>
      <c r="U214" s="333"/>
      <c r="V214" s="333"/>
    </row>
    <row r="215" spans="1:22" ht="13.2">
      <c r="A215" s="332"/>
      <c r="B215" s="333"/>
      <c r="C215" s="334"/>
      <c r="D215" s="334"/>
      <c r="E215" s="334"/>
      <c r="F215" s="399"/>
      <c r="G215" s="332"/>
      <c r="H215" s="370"/>
      <c r="I215" s="332"/>
      <c r="J215" s="332"/>
      <c r="K215" s="332"/>
      <c r="L215" s="333"/>
      <c r="M215" s="333"/>
      <c r="N215" s="333"/>
      <c r="O215" s="333"/>
      <c r="P215" s="333"/>
      <c r="Q215" s="333"/>
      <c r="R215" s="333"/>
      <c r="S215" s="333"/>
      <c r="T215" s="333"/>
      <c r="U215" s="333"/>
      <c r="V215" s="333"/>
    </row>
    <row r="216" spans="1:22" ht="13.2">
      <c r="A216" s="332"/>
      <c r="B216" s="333"/>
      <c r="C216" s="334"/>
      <c r="D216" s="334"/>
      <c r="E216" s="334"/>
      <c r="F216" s="399"/>
      <c r="G216" s="332"/>
      <c r="H216" s="370"/>
      <c r="I216" s="332"/>
      <c r="J216" s="332"/>
      <c r="K216" s="332"/>
      <c r="L216" s="333"/>
      <c r="M216" s="333"/>
      <c r="N216" s="333"/>
      <c r="O216" s="333"/>
      <c r="P216" s="333"/>
      <c r="Q216" s="333"/>
      <c r="R216" s="333"/>
      <c r="S216" s="333"/>
      <c r="T216" s="333"/>
      <c r="U216" s="333"/>
      <c r="V216" s="333"/>
    </row>
    <row r="217" spans="1:22" ht="13.2">
      <c r="A217" s="332"/>
      <c r="B217" s="333"/>
      <c r="C217" s="334"/>
      <c r="D217" s="334"/>
      <c r="E217" s="334"/>
      <c r="F217" s="399"/>
      <c r="G217" s="332"/>
      <c r="H217" s="370"/>
      <c r="I217" s="332"/>
      <c r="J217" s="332"/>
      <c r="K217" s="332"/>
      <c r="L217" s="333"/>
      <c r="M217" s="333"/>
      <c r="N217" s="333"/>
      <c r="O217" s="333"/>
      <c r="P217" s="333"/>
      <c r="Q217" s="333"/>
      <c r="R217" s="333"/>
      <c r="S217" s="333"/>
      <c r="T217" s="333"/>
      <c r="U217" s="333"/>
      <c r="V217" s="333"/>
    </row>
    <row r="218" spans="1:22" ht="13.2">
      <c r="A218" s="332"/>
      <c r="B218" s="333"/>
      <c r="C218" s="334"/>
      <c r="D218" s="334"/>
      <c r="E218" s="334"/>
      <c r="F218" s="399"/>
      <c r="G218" s="332"/>
      <c r="H218" s="370"/>
      <c r="I218" s="332"/>
      <c r="J218" s="332"/>
      <c r="K218" s="332"/>
      <c r="L218" s="333"/>
      <c r="M218" s="333"/>
      <c r="N218" s="333"/>
      <c r="O218" s="333"/>
      <c r="P218" s="333"/>
      <c r="Q218" s="333"/>
      <c r="R218" s="333"/>
      <c r="S218" s="333"/>
      <c r="T218" s="333"/>
      <c r="U218" s="333"/>
      <c r="V218" s="333"/>
    </row>
    <row r="219" spans="1:22" ht="13.2">
      <c r="A219" s="332"/>
      <c r="B219" s="333"/>
      <c r="C219" s="334"/>
      <c r="D219" s="334"/>
      <c r="E219" s="334"/>
      <c r="F219" s="399"/>
      <c r="G219" s="332"/>
      <c r="H219" s="370"/>
      <c r="I219" s="332"/>
      <c r="J219" s="332"/>
      <c r="K219" s="332"/>
      <c r="L219" s="333"/>
      <c r="M219" s="333"/>
      <c r="N219" s="333"/>
      <c r="O219" s="333"/>
      <c r="P219" s="333"/>
      <c r="Q219" s="333"/>
      <c r="R219" s="333"/>
      <c r="S219" s="333"/>
      <c r="T219" s="333"/>
      <c r="U219" s="333"/>
      <c r="V219" s="333"/>
    </row>
    <row r="220" spans="1:22" ht="13.2">
      <c r="A220" s="332"/>
      <c r="B220" s="333"/>
      <c r="C220" s="334"/>
      <c r="D220" s="334"/>
      <c r="E220" s="334"/>
      <c r="F220" s="399"/>
      <c r="G220" s="332"/>
      <c r="H220" s="370"/>
      <c r="I220" s="332"/>
      <c r="J220" s="332"/>
      <c r="K220" s="332"/>
      <c r="L220" s="333"/>
      <c r="M220" s="333"/>
      <c r="N220" s="333"/>
      <c r="O220" s="333"/>
      <c r="P220" s="333"/>
      <c r="Q220" s="333"/>
      <c r="R220" s="333"/>
      <c r="S220" s="333"/>
      <c r="T220" s="333"/>
      <c r="U220" s="333"/>
      <c r="V220" s="333"/>
    </row>
    <row r="221" spans="1:22" ht="13.2">
      <c r="A221" s="332"/>
      <c r="B221" s="333"/>
      <c r="C221" s="334"/>
      <c r="D221" s="334"/>
      <c r="E221" s="334"/>
      <c r="F221" s="399"/>
      <c r="G221" s="332"/>
      <c r="H221" s="370"/>
      <c r="I221" s="332"/>
      <c r="J221" s="332"/>
      <c r="K221" s="332"/>
      <c r="L221" s="333"/>
      <c r="M221" s="333"/>
      <c r="N221" s="333"/>
      <c r="O221" s="333"/>
      <c r="P221" s="333"/>
      <c r="Q221" s="333"/>
      <c r="R221" s="333"/>
      <c r="S221" s="333"/>
      <c r="T221" s="333"/>
      <c r="U221" s="333"/>
      <c r="V221" s="333"/>
    </row>
    <row r="222" spans="1:22" ht="13.2">
      <c r="A222" s="332"/>
      <c r="B222" s="333"/>
      <c r="C222" s="334"/>
      <c r="D222" s="334"/>
      <c r="E222" s="334"/>
      <c r="F222" s="399"/>
      <c r="G222" s="332"/>
      <c r="H222" s="370"/>
      <c r="I222" s="332"/>
      <c r="J222" s="332"/>
      <c r="K222" s="332"/>
      <c r="L222" s="333"/>
      <c r="M222" s="333"/>
      <c r="N222" s="333"/>
      <c r="O222" s="333"/>
      <c r="P222" s="333"/>
      <c r="Q222" s="333"/>
      <c r="R222" s="333"/>
      <c r="S222" s="333"/>
      <c r="T222" s="333"/>
      <c r="U222" s="333"/>
      <c r="V222" s="333"/>
    </row>
    <row r="223" spans="1:22" ht="13.2">
      <c r="A223" s="332"/>
      <c r="B223" s="333"/>
      <c r="C223" s="334"/>
      <c r="D223" s="334"/>
      <c r="E223" s="334"/>
      <c r="F223" s="399"/>
      <c r="G223" s="332"/>
      <c r="H223" s="370"/>
      <c r="I223" s="332"/>
      <c r="J223" s="332"/>
      <c r="K223" s="332"/>
      <c r="L223" s="333"/>
      <c r="M223" s="333"/>
      <c r="N223" s="333"/>
      <c r="O223" s="333"/>
      <c r="P223" s="333"/>
      <c r="Q223" s="333"/>
      <c r="R223" s="333"/>
      <c r="S223" s="333"/>
      <c r="T223" s="333"/>
      <c r="U223" s="333"/>
      <c r="V223" s="333"/>
    </row>
    <row r="224" spans="1:22" ht="13.2">
      <c r="A224" s="332"/>
      <c r="B224" s="333"/>
      <c r="C224" s="334"/>
      <c r="D224" s="334"/>
      <c r="E224" s="334"/>
      <c r="F224" s="399"/>
      <c r="G224" s="332"/>
      <c r="H224" s="370"/>
      <c r="I224" s="332"/>
      <c r="J224" s="332"/>
      <c r="K224" s="332"/>
      <c r="L224" s="333"/>
      <c r="M224" s="333"/>
      <c r="N224" s="333"/>
      <c r="O224" s="333"/>
      <c r="P224" s="333"/>
      <c r="Q224" s="333"/>
      <c r="R224" s="333"/>
      <c r="S224" s="333"/>
      <c r="T224" s="333"/>
      <c r="U224" s="333"/>
      <c r="V224" s="333"/>
    </row>
    <row r="225" spans="1:22" ht="13.2">
      <c r="A225" s="332"/>
      <c r="B225" s="333"/>
      <c r="C225" s="334"/>
      <c r="D225" s="334"/>
      <c r="E225" s="334"/>
      <c r="F225" s="399"/>
      <c r="G225" s="332"/>
      <c r="H225" s="370"/>
      <c r="I225" s="332"/>
      <c r="J225" s="332"/>
      <c r="K225" s="332"/>
      <c r="L225" s="333"/>
      <c r="M225" s="333"/>
      <c r="N225" s="333"/>
      <c r="O225" s="333"/>
      <c r="P225" s="333"/>
      <c r="Q225" s="333"/>
      <c r="R225" s="333"/>
      <c r="S225" s="333"/>
      <c r="T225" s="333"/>
      <c r="U225" s="333"/>
      <c r="V225" s="333"/>
    </row>
    <row r="226" spans="1:22" ht="13.2">
      <c r="A226" s="332"/>
      <c r="B226" s="333"/>
      <c r="C226" s="334"/>
      <c r="D226" s="334"/>
      <c r="E226" s="334"/>
      <c r="F226" s="399"/>
      <c r="G226" s="332"/>
      <c r="H226" s="370"/>
      <c r="I226" s="332"/>
      <c r="J226" s="332"/>
      <c r="K226" s="332"/>
      <c r="L226" s="333"/>
      <c r="M226" s="333"/>
      <c r="N226" s="333"/>
      <c r="O226" s="333"/>
      <c r="P226" s="333"/>
      <c r="Q226" s="333"/>
      <c r="R226" s="333"/>
      <c r="S226" s="333"/>
      <c r="T226" s="333"/>
      <c r="U226" s="333"/>
      <c r="V226" s="333"/>
    </row>
    <row r="227" spans="1:22" ht="13.2">
      <c r="A227" s="332"/>
      <c r="B227" s="333"/>
      <c r="C227" s="334"/>
      <c r="D227" s="334"/>
      <c r="E227" s="334"/>
      <c r="F227" s="399"/>
      <c r="G227" s="332"/>
      <c r="H227" s="370"/>
      <c r="I227" s="332"/>
      <c r="J227" s="332"/>
      <c r="K227" s="332"/>
      <c r="L227" s="333"/>
      <c r="M227" s="333"/>
      <c r="N227" s="333"/>
      <c r="O227" s="333"/>
      <c r="P227" s="333"/>
      <c r="Q227" s="333"/>
      <c r="R227" s="333"/>
      <c r="S227" s="333"/>
      <c r="T227" s="333"/>
      <c r="U227" s="333"/>
      <c r="V227" s="333"/>
    </row>
    <row r="228" spans="1:22" ht="13.2">
      <c r="A228" s="332"/>
      <c r="B228" s="333"/>
      <c r="C228" s="334"/>
      <c r="D228" s="334"/>
      <c r="E228" s="334"/>
      <c r="F228" s="399"/>
      <c r="G228" s="332"/>
      <c r="H228" s="370"/>
      <c r="I228" s="332"/>
      <c r="J228" s="332"/>
      <c r="K228" s="332"/>
      <c r="L228" s="333"/>
      <c r="M228" s="333"/>
      <c r="N228" s="333"/>
      <c r="O228" s="333"/>
      <c r="P228" s="333"/>
      <c r="Q228" s="333"/>
      <c r="R228" s="333"/>
      <c r="S228" s="333"/>
      <c r="T228" s="333"/>
      <c r="U228" s="333"/>
      <c r="V228" s="333"/>
    </row>
    <row r="229" spans="1:22" ht="13.2">
      <c r="A229" s="332"/>
      <c r="B229" s="333"/>
      <c r="C229" s="334"/>
      <c r="D229" s="334"/>
      <c r="E229" s="334"/>
      <c r="F229" s="399"/>
      <c r="G229" s="332"/>
      <c r="H229" s="370"/>
      <c r="I229" s="332"/>
      <c r="J229" s="332"/>
      <c r="K229" s="332"/>
      <c r="L229" s="333"/>
      <c r="M229" s="333"/>
      <c r="N229" s="333"/>
      <c r="O229" s="333"/>
      <c r="P229" s="333"/>
      <c r="Q229" s="333"/>
      <c r="R229" s="333"/>
      <c r="S229" s="333"/>
      <c r="T229" s="333"/>
      <c r="U229" s="333"/>
      <c r="V229" s="333"/>
    </row>
    <row r="230" spans="1:22" ht="13.2">
      <c r="A230" s="332"/>
      <c r="B230" s="333"/>
      <c r="C230" s="334"/>
      <c r="D230" s="334"/>
      <c r="E230" s="334"/>
      <c r="F230" s="399"/>
      <c r="G230" s="332"/>
      <c r="H230" s="370"/>
      <c r="I230" s="332"/>
      <c r="J230" s="332"/>
      <c r="K230" s="332"/>
      <c r="L230" s="333"/>
      <c r="M230" s="333"/>
      <c r="N230" s="333"/>
      <c r="O230" s="333"/>
      <c r="P230" s="333"/>
      <c r="Q230" s="333"/>
      <c r="R230" s="333"/>
      <c r="S230" s="333"/>
      <c r="T230" s="333"/>
      <c r="U230" s="333"/>
      <c r="V230" s="333"/>
    </row>
    <row r="231" spans="1:22" ht="13.2">
      <c r="A231" s="332"/>
      <c r="B231" s="333"/>
      <c r="C231" s="334"/>
      <c r="D231" s="334"/>
      <c r="E231" s="334"/>
      <c r="F231" s="399"/>
      <c r="G231" s="332"/>
      <c r="H231" s="370"/>
      <c r="I231" s="332"/>
      <c r="J231" s="332"/>
      <c r="K231" s="332"/>
      <c r="L231" s="333"/>
      <c r="M231" s="333"/>
      <c r="N231" s="333"/>
      <c r="O231" s="333"/>
      <c r="P231" s="333"/>
      <c r="Q231" s="333"/>
      <c r="R231" s="333"/>
      <c r="S231" s="333"/>
      <c r="T231" s="333"/>
      <c r="U231" s="333"/>
      <c r="V231" s="333"/>
    </row>
    <row r="232" spans="1:22" ht="13.2">
      <c r="A232" s="332"/>
      <c r="B232" s="333"/>
      <c r="C232" s="334"/>
      <c r="D232" s="334"/>
      <c r="E232" s="334"/>
      <c r="F232" s="399"/>
      <c r="G232" s="332"/>
      <c r="H232" s="370"/>
      <c r="I232" s="332"/>
      <c r="J232" s="332"/>
      <c r="K232" s="332"/>
      <c r="L232" s="333"/>
      <c r="M232" s="333"/>
      <c r="N232" s="333"/>
      <c r="O232" s="333"/>
      <c r="P232" s="333"/>
      <c r="Q232" s="333"/>
      <c r="R232" s="333"/>
      <c r="S232" s="333"/>
      <c r="T232" s="333"/>
      <c r="U232" s="333"/>
      <c r="V232" s="333"/>
    </row>
    <row r="233" spans="1:22" ht="13.2">
      <c r="A233" s="332"/>
      <c r="B233" s="333"/>
      <c r="C233" s="334"/>
      <c r="D233" s="334"/>
      <c r="E233" s="334"/>
      <c r="F233" s="399"/>
      <c r="G233" s="332"/>
      <c r="H233" s="370"/>
      <c r="I233" s="332"/>
      <c r="J233" s="332"/>
      <c r="K233" s="332"/>
      <c r="L233" s="333"/>
      <c r="M233" s="333"/>
      <c r="N233" s="333"/>
      <c r="O233" s="333"/>
      <c r="P233" s="333"/>
      <c r="Q233" s="333"/>
      <c r="R233" s="333"/>
      <c r="S233" s="333"/>
      <c r="T233" s="333"/>
      <c r="U233" s="333"/>
      <c r="V233" s="333"/>
    </row>
    <row r="234" spans="1:22" ht="13.2">
      <c r="A234" s="332"/>
      <c r="B234" s="333"/>
      <c r="C234" s="334"/>
      <c r="D234" s="334"/>
      <c r="E234" s="334"/>
      <c r="F234" s="399"/>
      <c r="G234" s="332"/>
      <c r="H234" s="370"/>
      <c r="I234" s="332"/>
      <c r="J234" s="332"/>
      <c r="K234" s="332"/>
      <c r="L234" s="333"/>
      <c r="M234" s="333"/>
      <c r="N234" s="333"/>
      <c r="O234" s="333"/>
      <c r="P234" s="333"/>
      <c r="Q234" s="333"/>
      <c r="R234" s="333"/>
      <c r="S234" s="333"/>
      <c r="T234" s="333"/>
      <c r="U234" s="333"/>
      <c r="V234" s="333"/>
    </row>
    <row r="235" spans="1:22" ht="13.2">
      <c r="A235" s="332"/>
      <c r="B235" s="333"/>
      <c r="C235" s="334"/>
      <c r="D235" s="334"/>
      <c r="E235" s="334"/>
      <c r="F235" s="399"/>
      <c r="G235" s="332"/>
      <c r="H235" s="370"/>
      <c r="I235" s="332"/>
      <c r="J235" s="332"/>
      <c r="K235" s="332"/>
      <c r="L235" s="333"/>
      <c r="M235" s="333"/>
      <c r="N235" s="333"/>
      <c r="O235" s="333"/>
      <c r="P235" s="333"/>
      <c r="Q235" s="333"/>
      <c r="R235" s="333"/>
      <c r="S235" s="333"/>
      <c r="T235" s="333"/>
      <c r="U235" s="333"/>
      <c r="V235" s="333"/>
    </row>
    <row r="236" spans="1:22" ht="13.2">
      <c r="A236" s="332"/>
      <c r="B236" s="333"/>
      <c r="C236" s="334"/>
      <c r="D236" s="334"/>
      <c r="E236" s="334"/>
      <c r="F236" s="399"/>
      <c r="G236" s="332"/>
      <c r="H236" s="370"/>
      <c r="I236" s="332"/>
      <c r="J236" s="332"/>
      <c r="K236" s="332"/>
      <c r="L236" s="333"/>
      <c r="M236" s="333"/>
      <c r="N236" s="333"/>
      <c r="O236" s="333"/>
      <c r="P236" s="333"/>
      <c r="Q236" s="333"/>
      <c r="R236" s="333"/>
      <c r="S236" s="333"/>
      <c r="T236" s="333"/>
      <c r="U236" s="333"/>
      <c r="V236" s="333"/>
    </row>
    <row r="237" spans="1:22" ht="13.2">
      <c r="A237" s="332"/>
      <c r="B237" s="333"/>
      <c r="C237" s="334"/>
      <c r="D237" s="334"/>
      <c r="E237" s="334"/>
      <c r="F237" s="399"/>
      <c r="G237" s="332"/>
      <c r="H237" s="370"/>
      <c r="I237" s="332"/>
      <c r="J237" s="332"/>
      <c r="K237" s="332"/>
      <c r="L237" s="333"/>
      <c r="M237" s="333"/>
      <c r="N237" s="333"/>
      <c r="O237" s="333"/>
      <c r="P237" s="333"/>
      <c r="Q237" s="333"/>
      <c r="R237" s="333"/>
      <c r="S237" s="333"/>
      <c r="T237" s="333"/>
      <c r="U237" s="333"/>
      <c r="V237" s="333"/>
    </row>
    <row r="238" spans="1:22" ht="13.2">
      <c r="A238" s="332"/>
      <c r="B238" s="333"/>
      <c r="C238" s="334"/>
      <c r="D238" s="334"/>
      <c r="E238" s="334"/>
      <c r="F238" s="399"/>
      <c r="G238" s="332"/>
      <c r="H238" s="370"/>
      <c r="I238" s="332"/>
      <c r="J238" s="332"/>
      <c r="K238" s="332"/>
      <c r="L238" s="333"/>
      <c r="M238" s="333"/>
      <c r="N238" s="333"/>
      <c r="O238" s="333"/>
      <c r="P238" s="333"/>
      <c r="Q238" s="333"/>
      <c r="R238" s="333"/>
      <c r="S238" s="333"/>
      <c r="T238" s="333"/>
      <c r="U238" s="333"/>
      <c r="V238" s="333"/>
    </row>
    <row r="239" spans="1:22" ht="13.2">
      <c r="A239" s="332"/>
      <c r="B239" s="333"/>
      <c r="C239" s="334"/>
      <c r="D239" s="334"/>
      <c r="E239" s="334"/>
      <c r="F239" s="399"/>
      <c r="G239" s="332"/>
      <c r="H239" s="370"/>
      <c r="I239" s="332"/>
      <c r="J239" s="332"/>
      <c r="K239" s="332"/>
      <c r="L239" s="333"/>
      <c r="M239" s="333"/>
      <c r="N239" s="333"/>
      <c r="O239" s="333"/>
      <c r="P239" s="333"/>
      <c r="Q239" s="333"/>
      <c r="R239" s="333"/>
      <c r="S239" s="333"/>
      <c r="T239" s="333"/>
      <c r="U239" s="333"/>
      <c r="V239" s="333"/>
    </row>
    <row r="240" spans="1:22" ht="13.2">
      <c r="A240" s="332"/>
      <c r="B240" s="333"/>
      <c r="C240" s="334"/>
      <c r="D240" s="334"/>
      <c r="E240" s="334"/>
      <c r="F240" s="399"/>
      <c r="G240" s="332"/>
      <c r="H240" s="370"/>
      <c r="I240" s="332"/>
      <c r="J240" s="332"/>
      <c r="K240" s="332"/>
      <c r="L240" s="333"/>
      <c r="M240" s="333"/>
      <c r="N240" s="333"/>
      <c r="O240" s="333"/>
      <c r="P240" s="333"/>
      <c r="Q240" s="333"/>
      <c r="R240" s="333"/>
      <c r="S240" s="333"/>
      <c r="T240" s="333"/>
      <c r="U240" s="333"/>
      <c r="V240" s="333"/>
    </row>
    <row r="241" spans="1:22" ht="13.2">
      <c r="A241" s="332"/>
      <c r="B241" s="333"/>
      <c r="C241" s="334"/>
      <c r="D241" s="334"/>
      <c r="E241" s="334"/>
      <c r="F241" s="399"/>
      <c r="G241" s="332"/>
      <c r="H241" s="370"/>
      <c r="I241" s="332"/>
      <c r="J241" s="332"/>
      <c r="K241" s="332"/>
      <c r="L241" s="333"/>
      <c r="M241" s="333"/>
      <c r="N241" s="333"/>
      <c r="O241" s="333"/>
      <c r="P241" s="333"/>
      <c r="Q241" s="333"/>
      <c r="R241" s="333"/>
      <c r="S241" s="333"/>
      <c r="T241" s="333"/>
      <c r="U241" s="333"/>
      <c r="V241" s="333"/>
    </row>
    <row r="242" spans="1:22" ht="13.2">
      <c r="A242" s="332"/>
      <c r="B242" s="333"/>
      <c r="C242" s="334"/>
      <c r="D242" s="334"/>
      <c r="E242" s="334"/>
      <c r="F242" s="399"/>
      <c r="G242" s="332"/>
      <c r="H242" s="370"/>
      <c r="I242" s="332"/>
      <c r="J242" s="332"/>
      <c r="K242" s="332"/>
      <c r="L242" s="333"/>
      <c r="M242" s="333"/>
      <c r="N242" s="333"/>
      <c r="O242" s="333"/>
      <c r="P242" s="333"/>
      <c r="Q242" s="333"/>
      <c r="R242" s="333"/>
      <c r="S242" s="333"/>
      <c r="T242" s="333"/>
      <c r="U242" s="333"/>
      <c r="V242" s="333"/>
    </row>
    <row r="243" spans="1:22" ht="13.2">
      <c r="A243" s="332"/>
      <c r="B243" s="333"/>
      <c r="C243" s="334"/>
      <c r="D243" s="334"/>
      <c r="E243" s="334"/>
      <c r="F243" s="399"/>
      <c r="G243" s="332"/>
      <c r="H243" s="370"/>
      <c r="I243" s="332"/>
      <c r="J243" s="332"/>
      <c r="K243" s="332"/>
      <c r="L243" s="333"/>
      <c r="M243" s="333"/>
      <c r="N243" s="333"/>
      <c r="O243" s="333"/>
      <c r="P243" s="333"/>
      <c r="Q243" s="333"/>
      <c r="R243" s="333"/>
      <c r="S243" s="333"/>
      <c r="T243" s="333"/>
      <c r="U243" s="333"/>
      <c r="V243" s="333"/>
    </row>
    <row r="244" spans="1:22" ht="13.2">
      <c r="A244" s="332"/>
      <c r="B244" s="333"/>
      <c r="C244" s="334"/>
      <c r="D244" s="334"/>
      <c r="E244" s="334"/>
      <c r="F244" s="399"/>
      <c r="G244" s="332"/>
      <c r="H244" s="370"/>
      <c r="I244" s="332"/>
      <c r="J244" s="332"/>
      <c r="K244" s="332"/>
      <c r="L244" s="333"/>
      <c r="M244" s="333"/>
      <c r="N244" s="333"/>
      <c r="O244" s="333"/>
      <c r="P244" s="333"/>
      <c r="Q244" s="333"/>
      <c r="R244" s="333"/>
      <c r="S244" s="333"/>
      <c r="T244" s="333"/>
      <c r="U244" s="333"/>
      <c r="V244" s="333"/>
    </row>
    <row r="245" spans="1:22" ht="13.2">
      <c r="A245" s="332"/>
      <c r="B245" s="333"/>
      <c r="C245" s="334"/>
      <c r="D245" s="334"/>
      <c r="E245" s="334"/>
      <c r="F245" s="399"/>
      <c r="G245" s="332"/>
      <c r="H245" s="370"/>
      <c r="I245" s="332"/>
      <c r="J245" s="332"/>
      <c r="K245" s="332"/>
      <c r="L245" s="333"/>
      <c r="M245" s="333"/>
      <c r="N245" s="333"/>
      <c r="O245" s="333"/>
      <c r="P245" s="333"/>
      <c r="Q245" s="333"/>
      <c r="R245" s="333"/>
      <c r="S245" s="333"/>
      <c r="T245" s="333"/>
      <c r="U245" s="333"/>
      <c r="V245" s="333"/>
    </row>
    <row r="246" spans="1:22" ht="13.2">
      <c r="A246" s="332"/>
      <c r="B246" s="333"/>
      <c r="C246" s="334"/>
      <c r="D246" s="334"/>
      <c r="E246" s="334"/>
      <c r="F246" s="399"/>
      <c r="G246" s="332"/>
      <c r="H246" s="370"/>
      <c r="I246" s="332"/>
      <c r="J246" s="332"/>
      <c r="K246" s="332"/>
      <c r="L246" s="333"/>
      <c r="M246" s="333"/>
      <c r="N246" s="333"/>
      <c r="O246" s="333"/>
      <c r="P246" s="333"/>
      <c r="Q246" s="333"/>
      <c r="R246" s="333"/>
      <c r="S246" s="333"/>
      <c r="T246" s="333"/>
      <c r="U246" s="333"/>
      <c r="V246" s="333"/>
    </row>
    <row r="247" spans="1:22" ht="13.2">
      <c r="A247" s="332"/>
      <c r="B247" s="333"/>
      <c r="C247" s="334"/>
      <c r="D247" s="334"/>
      <c r="E247" s="334"/>
      <c r="F247" s="399"/>
      <c r="G247" s="332"/>
      <c r="H247" s="370"/>
      <c r="I247" s="332"/>
      <c r="J247" s="332"/>
      <c r="K247" s="332"/>
      <c r="L247" s="333"/>
      <c r="M247" s="333"/>
      <c r="N247" s="333"/>
      <c r="O247" s="333"/>
      <c r="P247" s="333"/>
      <c r="Q247" s="333"/>
      <c r="R247" s="333"/>
      <c r="S247" s="333"/>
      <c r="T247" s="333"/>
      <c r="U247" s="333"/>
      <c r="V247" s="333"/>
    </row>
    <row r="248" spans="1:22" ht="13.2">
      <c r="A248" s="332"/>
      <c r="B248" s="333"/>
      <c r="C248" s="334"/>
      <c r="D248" s="334"/>
      <c r="E248" s="334"/>
      <c r="F248" s="399"/>
      <c r="G248" s="332"/>
      <c r="H248" s="370"/>
      <c r="I248" s="332"/>
      <c r="J248" s="332"/>
      <c r="K248" s="332"/>
      <c r="L248" s="333"/>
      <c r="M248" s="333"/>
      <c r="N248" s="333"/>
      <c r="O248" s="333"/>
      <c r="P248" s="333"/>
      <c r="Q248" s="333"/>
      <c r="R248" s="333"/>
      <c r="S248" s="333"/>
      <c r="T248" s="333"/>
      <c r="U248" s="333"/>
      <c r="V248" s="333"/>
    </row>
    <row r="249" spans="1:22" ht="13.2">
      <c r="A249" s="332"/>
      <c r="B249" s="333"/>
      <c r="C249" s="334"/>
      <c r="D249" s="334"/>
      <c r="E249" s="334"/>
      <c r="F249" s="399"/>
      <c r="G249" s="332"/>
      <c r="H249" s="370"/>
      <c r="I249" s="332"/>
      <c r="J249" s="332"/>
      <c r="K249" s="332"/>
      <c r="L249" s="333"/>
      <c r="M249" s="333"/>
      <c r="N249" s="333"/>
      <c r="O249" s="333"/>
      <c r="P249" s="333"/>
      <c r="Q249" s="333"/>
      <c r="R249" s="333"/>
      <c r="S249" s="333"/>
      <c r="T249" s="333"/>
      <c r="U249" s="333"/>
      <c r="V249" s="333"/>
    </row>
    <row r="250" spans="1:22" ht="13.2">
      <c r="A250" s="332"/>
      <c r="B250" s="333"/>
      <c r="C250" s="334"/>
      <c r="D250" s="334"/>
      <c r="E250" s="334"/>
      <c r="F250" s="399"/>
      <c r="G250" s="332"/>
      <c r="H250" s="370"/>
      <c r="I250" s="332"/>
      <c r="J250" s="332"/>
      <c r="K250" s="332"/>
      <c r="L250" s="333"/>
      <c r="M250" s="333"/>
      <c r="N250" s="333"/>
      <c r="O250" s="333"/>
      <c r="P250" s="333"/>
      <c r="Q250" s="333"/>
      <c r="R250" s="333"/>
      <c r="S250" s="333"/>
      <c r="T250" s="333"/>
      <c r="U250" s="333"/>
      <c r="V250" s="333"/>
    </row>
    <row r="251" spans="1:22" ht="13.2">
      <c r="A251" s="332"/>
      <c r="B251" s="333"/>
      <c r="C251" s="334"/>
      <c r="D251" s="334"/>
      <c r="E251" s="334"/>
      <c r="F251" s="399"/>
      <c r="G251" s="332"/>
      <c r="H251" s="370"/>
      <c r="I251" s="332"/>
      <c r="J251" s="332"/>
      <c r="K251" s="332"/>
      <c r="L251" s="333"/>
      <c r="M251" s="333"/>
      <c r="N251" s="333"/>
      <c r="O251" s="333"/>
      <c r="P251" s="333"/>
      <c r="Q251" s="333"/>
      <c r="R251" s="333"/>
      <c r="S251" s="333"/>
      <c r="T251" s="333"/>
      <c r="U251" s="333"/>
      <c r="V251" s="333"/>
    </row>
    <row r="252" spans="1:22" ht="13.2">
      <c r="A252" s="332"/>
      <c r="B252" s="333"/>
      <c r="C252" s="334"/>
      <c r="D252" s="334"/>
      <c r="E252" s="334"/>
      <c r="F252" s="399"/>
      <c r="G252" s="332"/>
      <c r="H252" s="370"/>
      <c r="I252" s="332"/>
      <c r="J252" s="332"/>
      <c r="K252" s="332"/>
      <c r="L252" s="333"/>
      <c r="M252" s="333"/>
      <c r="N252" s="333"/>
      <c r="O252" s="333"/>
      <c r="P252" s="333"/>
      <c r="Q252" s="333"/>
      <c r="R252" s="333"/>
      <c r="S252" s="333"/>
      <c r="T252" s="333"/>
      <c r="U252" s="333"/>
      <c r="V252" s="333"/>
    </row>
    <row r="253" spans="1:22" ht="13.2">
      <c r="A253" s="332"/>
      <c r="B253" s="333"/>
      <c r="C253" s="334"/>
      <c r="D253" s="334"/>
      <c r="E253" s="334"/>
      <c r="F253" s="399"/>
      <c r="G253" s="332"/>
      <c r="H253" s="370"/>
      <c r="I253" s="332"/>
      <c r="J253" s="332"/>
      <c r="K253" s="332"/>
      <c r="L253" s="333"/>
      <c r="M253" s="333"/>
      <c r="N253" s="333"/>
      <c r="O253" s="333"/>
      <c r="P253" s="333"/>
      <c r="Q253" s="333"/>
      <c r="R253" s="333"/>
      <c r="S253" s="333"/>
      <c r="T253" s="333"/>
      <c r="U253" s="333"/>
      <c r="V253" s="333"/>
    </row>
    <row r="254" spans="1:22" ht="13.2">
      <c r="A254" s="332"/>
      <c r="B254" s="333"/>
      <c r="C254" s="334"/>
      <c r="D254" s="334"/>
      <c r="E254" s="334"/>
      <c r="F254" s="399"/>
      <c r="G254" s="332"/>
      <c r="H254" s="370"/>
      <c r="I254" s="332"/>
      <c r="J254" s="332"/>
      <c r="K254" s="332"/>
      <c r="L254" s="333"/>
      <c r="M254" s="333"/>
      <c r="N254" s="333"/>
      <c r="O254" s="333"/>
      <c r="P254" s="333"/>
      <c r="Q254" s="333"/>
      <c r="R254" s="333"/>
      <c r="S254" s="333"/>
      <c r="T254" s="333"/>
      <c r="U254" s="333"/>
      <c r="V254" s="333"/>
    </row>
    <row r="255" spans="1:22" ht="13.2">
      <c r="A255" s="332"/>
      <c r="B255" s="333"/>
      <c r="C255" s="334"/>
      <c r="D255" s="334"/>
      <c r="E255" s="334"/>
      <c r="F255" s="399"/>
      <c r="G255" s="332"/>
      <c r="H255" s="370"/>
      <c r="I255" s="332"/>
      <c r="J255" s="332"/>
      <c r="K255" s="332"/>
      <c r="L255" s="333"/>
      <c r="M255" s="333"/>
      <c r="N255" s="333"/>
      <c r="O255" s="333"/>
      <c r="P255" s="333"/>
      <c r="Q255" s="333"/>
      <c r="R255" s="333"/>
      <c r="S255" s="333"/>
      <c r="T255" s="333"/>
      <c r="U255" s="333"/>
      <c r="V255" s="333"/>
    </row>
    <row r="256" spans="1:22" ht="13.2">
      <c r="A256" s="332"/>
      <c r="B256" s="333"/>
      <c r="C256" s="334"/>
      <c r="D256" s="334"/>
      <c r="E256" s="334"/>
      <c r="F256" s="399"/>
      <c r="G256" s="332"/>
      <c r="H256" s="370"/>
      <c r="I256" s="332"/>
      <c r="J256" s="332"/>
      <c r="K256" s="332"/>
      <c r="L256" s="333"/>
      <c r="M256" s="333"/>
      <c r="N256" s="333"/>
      <c r="O256" s="333"/>
      <c r="P256" s="333"/>
      <c r="Q256" s="333"/>
      <c r="R256" s="333"/>
      <c r="S256" s="333"/>
      <c r="T256" s="333"/>
      <c r="U256" s="333"/>
      <c r="V256" s="333"/>
    </row>
    <row r="257" spans="1:22" ht="13.2">
      <c r="A257" s="332"/>
      <c r="B257" s="333"/>
      <c r="C257" s="334"/>
      <c r="D257" s="334"/>
      <c r="E257" s="334"/>
      <c r="F257" s="399"/>
      <c r="G257" s="332"/>
      <c r="H257" s="370"/>
      <c r="I257" s="332"/>
      <c r="J257" s="332"/>
      <c r="K257" s="332"/>
      <c r="L257" s="333"/>
      <c r="M257" s="333"/>
      <c r="N257" s="333"/>
      <c r="O257" s="333"/>
      <c r="P257" s="333"/>
      <c r="Q257" s="333"/>
      <c r="R257" s="333"/>
      <c r="S257" s="333"/>
      <c r="T257" s="333"/>
      <c r="U257" s="333"/>
      <c r="V257" s="333"/>
    </row>
    <row r="258" spans="1:22" ht="13.2">
      <c r="A258" s="332"/>
      <c r="B258" s="333"/>
      <c r="C258" s="334"/>
      <c r="D258" s="334"/>
      <c r="E258" s="334"/>
      <c r="F258" s="399"/>
      <c r="G258" s="332"/>
      <c r="H258" s="370"/>
      <c r="I258" s="332"/>
      <c r="J258" s="332"/>
      <c r="K258" s="332"/>
      <c r="L258" s="333"/>
      <c r="M258" s="333"/>
      <c r="N258" s="333"/>
      <c r="O258" s="333"/>
      <c r="P258" s="333"/>
      <c r="Q258" s="333"/>
      <c r="R258" s="333"/>
      <c r="S258" s="333"/>
      <c r="T258" s="333"/>
      <c r="U258" s="333"/>
      <c r="V258" s="333"/>
    </row>
    <row r="259" spans="1:22" ht="13.2">
      <c r="A259" s="332"/>
      <c r="B259" s="333"/>
      <c r="C259" s="334"/>
      <c r="D259" s="334"/>
      <c r="E259" s="334"/>
      <c r="F259" s="399"/>
      <c r="G259" s="332"/>
      <c r="H259" s="370"/>
      <c r="I259" s="332"/>
      <c r="J259" s="332"/>
      <c r="K259" s="332"/>
      <c r="L259" s="333"/>
      <c r="M259" s="333"/>
      <c r="N259" s="333"/>
      <c r="O259" s="333"/>
      <c r="P259" s="333"/>
      <c r="Q259" s="333"/>
      <c r="R259" s="333"/>
      <c r="S259" s="333"/>
      <c r="T259" s="333"/>
      <c r="U259" s="333"/>
      <c r="V259" s="333"/>
    </row>
    <row r="260" spans="1:22" ht="13.2">
      <c r="A260" s="332"/>
      <c r="B260" s="333"/>
      <c r="C260" s="334"/>
      <c r="D260" s="334"/>
      <c r="E260" s="334"/>
      <c r="F260" s="399"/>
      <c r="G260" s="332"/>
      <c r="H260" s="370"/>
      <c r="I260" s="332"/>
      <c r="J260" s="332"/>
      <c r="K260" s="332"/>
      <c r="L260" s="333"/>
      <c r="M260" s="333"/>
      <c r="N260" s="333"/>
      <c r="O260" s="333"/>
      <c r="P260" s="333"/>
      <c r="Q260" s="333"/>
      <c r="R260" s="333"/>
      <c r="S260" s="333"/>
      <c r="T260" s="333"/>
      <c r="U260" s="333"/>
      <c r="V260" s="333"/>
    </row>
    <row r="261" spans="1:22" ht="13.2">
      <c r="A261" s="332"/>
      <c r="B261" s="333"/>
      <c r="C261" s="334"/>
      <c r="D261" s="334"/>
      <c r="E261" s="334"/>
      <c r="F261" s="399"/>
      <c r="G261" s="332"/>
      <c r="H261" s="370"/>
      <c r="I261" s="332"/>
      <c r="J261" s="332"/>
      <c r="K261" s="332"/>
      <c r="L261" s="333"/>
      <c r="M261" s="333"/>
      <c r="N261" s="333"/>
      <c r="O261" s="333"/>
      <c r="P261" s="333"/>
      <c r="Q261" s="333"/>
      <c r="R261" s="333"/>
      <c r="S261" s="333"/>
      <c r="T261" s="333"/>
      <c r="U261" s="333"/>
      <c r="V261" s="333"/>
    </row>
    <row r="262" spans="1:22" ht="13.2">
      <c r="A262" s="332"/>
      <c r="B262" s="333"/>
      <c r="C262" s="334"/>
      <c r="D262" s="334"/>
      <c r="E262" s="334"/>
      <c r="F262" s="399"/>
      <c r="G262" s="332"/>
      <c r="H262" s="370"/>
      <c r="I262" s="332"/>
      <c r="J262" s="332"/>
      <c r="K262" s="332"/>
      <c r="L262" s="333"/>
      <c r="M262" s="333"/>
      <c r="N262" s="333"/>
      <c r="O262" s="333"/>
      <c r="P262" s="333"/>
      <c r="Q262" s="333"/>
      <c r="R262" s="333"/>
      <c r="S262" s="333"/>
      <c r="T262" s="333"/>
      <c r="U262" s="333"/>
      <c r="V262" s="333"/>
    </row>
    <row r="263" spans="1:22" ht="13.2">
      <c r="A263" s="332"/>
      <c r="B263" s="333"/>
      <c r="C263" s="334"/>
      <c r="D263" s="334"/>
      <c r="E263" s="334"/>
      <c r="F263" s="399"/>
      <c r="G263" s="332"/>
      <c r="H263" s="370"/>
      <c r="I263" s="332"/>
      <c r="J263" s="332"/>
      <c r="K263" s="332"/>
      <c r="L263" s="333"/>
      <c r="M263" s="333"/>
      <c r="N263" s="333"/>
      <c r="O263" s="333"/>
      <c r="P263" s="333"/>
      <c r="Q263" s="333"/>
      <c r="R263" s="333"/>
      <c r="S263" s="333"/>
      <c r="T263" s="333"/>
      <c r="U263" s="333"/>
      <c r="V263" s="333"/>
    </row>
    <row r="264" spans="1:22" ht="13.2">
      <c r="A264" s="332"/>
      <c r="B264" s="333"/>
      <c r="C264" s="334"/>
      <c r="D264" s="334"/>
      <c r="E264" s="334"/>
      <c r="F264" s="399"/>
      <c r="G264" s="332"/>
      <c r="H264" s="370"/>
      <c r="I264" s="332"/>
      <c r="J264" s="332"/>
      <c r="K264" s="332"/>
      <c r="L264" s="333"/>
      <c r="M264" s="333"/>
      <c r="N264" s="333"/>
      <c r="O264" s="333"/>
      <c r="P264" s="333"/>
      <c r="Q264" s="333"/>
      <c r="R264" s="333"/>
      <c r="S264" s="333"/>
      <c r="T264" s="333"/>
      <c r="U264" s="333"/>
      <c r="V264" s="333"/>
    </row>
    <row r="265" spans="1:22" ht="13.2">
      <c r="A265" s="332"/>
      <c r="B265" s="333"/>
      <c r="C265" s="334"/>
      <c r="D265" s="334"/>
      <c r="E265" s="334"/>
      <c r="F265" s="399"/>
      <c r="G265" s="332"/>
      <c r="H265" s="370"/>
      <c r="I265" s="332"/>
      <c r="J265" s="332"/>
      <c r="K265" s="332"/>
      <c r="L265" s="333"/>
      <c r="M265" s="333"/>
      <c r="N265" s="333"/>
      <c r="O265" s="333"/>
      <c r="P265" s="333"/>
      <c r="Q265" s="333"/>
      <c r="R265" s="333"/>
      <c r="S265" s="333"/>
      <c r="T265" s="333"/>
      <c r="U265" s="333"/>
      <c r="V265" s="333"/>
    </row>
    <row r="266" spans="1:22" ht="13.2">
      <c r="A266" s="332"/>
      <c r="B266" s="333"/>
      <c r="C266" s="334"/>
      <c r="D266" s="334"/>
      <c r="E266" s="334"/>
      <c r="F266" s="399"/>
      <c r="G266" s="332"/>
      <c r="H266" s="370"/>
      <c r="I266" s="332"/>
      <c r="J266" s="332"/>
      <c r="K266" s="332"/>
      <c r="L266" s="333"/>
      <c r="M266" s="333"/>
      <c r="N266" s="333"/>
      <c r="O266" s="333"/>
      <c r="P266" s="333"/>
      <c r="Q266" s="333"/>
      <c r="R266" s="333"/>
      <c r="S266" s="333"/>
      <c r="T266" s="333"/>
      <c r="U266" s="333"/>
      <c r="V266" s="333"/>
    </row>
    <row r="267" spans="1:22" ht="13.2">
      <c r="A267" s="332"/>
      <c r="B267" s="333"/>
      <c r="C267" s="334"/>
      <c r="D267" s="334"/>
      <c r="E267" s="334"/>
      <c r="F267" s="399"/>
      <c r="G267" s="332"/>
      <c r="H267" s="370"/>
      <c r="I267" s="332"/>
      <c r="J267" s="332"/>
      <c r="K267" s="332"/>
      <c r="L267" s="333"/>
      <c r="M267" s="333"/>
      <c r="N267" s="333"/>
      <c r="O267" s="333"/>
      <c r="P267" s="333"/>
      <c r="Q267" s="333"/>
      <c r="R267" s="333"/>
      <c r="S267" s="333"/>
      <c r="T267" s="333"/>
      <c r="U267" s="333"/>
      <c r="V267" s="333"/>
    </row>
    <row r="268" spans="1:22" ht="13.2">
      <c r="A268" s="332"/>
      <c r="B268" s="333"/>
      <c r="C268" s="334"/>
      <c r="D268" s="334"/>
      <c r="E268" s="334"/>
      <c r="F268" s="399"/>
      <c r="G268" s="332"/>
      <c r="H268" s="370"/>
      <c r="I268" s="332"/>
      <c r="J268" s="332"/>
      <c r="K268" s="332"/>
      <c r="L268" s="333"/>
      <c r="M268" s="333"/>
      <c r="N268" s="333"/>
      <c r="O268" s="333"/>
      <c r="P268" s="333"/>
      <c r="Q268" s="333"/>
      <c r="R268" s="333"/>
      <c r="S268" s="333"/>
      <c r="T268" s="333"/>
      <c r="U268" s="333"/>
      <c r="V268" s="333"/>
    </row>
    <row r="269" spans="1:22" ht="13.2">
      <c r="A269" s="332"/>
      <c r="B269" s="333"/>
      <c r="C269" s="334"/>
      <c r="D269" s="334"/>
      <c r="E269" s="334"/>
      <c r="F269" s="399"/>
      <c r="G269" s="332"/>
      <c r="H269" s="370"/>
      <c r="I269" s="332"/>
      <c r="J269" s="332"/>
      <c r="K269" s="332"/>
      <c r="L269" s="333"/>
      <c r="M269" s="333"/>
      <c r="N269" s="333"/>
      <c r="O269" s="333"/>
      <c r="P269" s="333"/>
      <c r="Q269" s="333"/>
      <c r="R269" s="333"/>
      <c r="S269" s="333"/>
      <c r="T269" s="333"/>
      <c r="U269" s="333"/>
      <c r="V269" s="333"/>
    </row>
    <row r="270" spans="1:22" ht="13.2">
      <c r="A270" s="332"/>
      <c r="B270" s="333"/>
      <c r="C270" s="334"/>
      <c r="D270" s="334"/>
      <c r="E270" s="334"/>
      <c r="F270" s="399"/>
      <c r="G270" s="332"/>
      <c r="H270" s="370"/>
      <c r="I270" s="332"/>
      <c r="J270" s="332"/>
      <c r="K270" s="332"/>
      <c r="L270" s="333"/>
      <c r="M270" s="333"/>
      <c r="N270" s="333"/>
      <c r="O270" s="333"/>
      <c r="P270" s="333"/>
      <c r="Q270" s="333"/>
      <c r="R270" s="333"/>
      <c r="S270" s="333"/>
      <c r="T270" s="333"/>
      <c r="U270" s="333"/>
      <c r="V270" s="333"/>
    </row>
    <row r="271" spans="1:22" ht="13.2">
      <c r="A271" s="332"/>
      <c r="B271" s="333"/>
      <c r="C271" s="334"/>
      <c r="D271" s="334"/>
      <c r="E271" s="334"/>
      <c r="F271" s="399"/>
      <c r="G271" s="332"/>
      <c r="H271" s="370"/>
      <c r="I271" s="332"/>
      <c r="J271" s="332"/>
      <c r="K271" s="332"/>
      <c r="L271" s="333"/>
      <c r="M271" s="333"/>
      <c r="N271" s="333"/>
      <c r="O271" s="333"/>
      <c r="P271" s="333"/>
      <c r="Q271" s="333"/>
      <c r="R271" s="333"/>
      <c r="S271" s="333"/>
      <c r="T271" s="333"/>
      <c r="U271" s="333"/>
      <c r="V271" s="333"/>
    </row>
    <row r="272" spans="1:22" ht="13.2">
      <c r="A272" s="332"/>
      <c r="B272" s="333"/>
      <c r="C272" s="334"/>
      <c r="D272" s="334"/>
      <c r="E272" s="334"/>
      <c r="F272" s="399"/>
      <c r="G272" s="332"/>
      <c r="H272" s="370"/>
      <c r="I272" s="332"/>
      <c r="J272" s="332"/>
      <c r="K272" s="332"/>
      <c r="L272" s="333"/>
      <c r="M272" s="333"/>
      <c r="N272" s="333"/>
      <c r="O272" s="333"/>
      <c r="P272" s="333"/>
      <c r="Q272" s="333"/>
      <c r="R272" s="333"/>
      <c r="S272" s="333"/>
      <c r="T272" s="333"/>
      <c r="U272" s="333"/>
      <c r="V272" s="333"/>
    </row>
    <row r="273" spans="1:22" ht="13.2">
      <c r="A273" s="332"/>
      <c r="B273" s="333"/>
      <c r="C273" s="334"/>
      <c r="D273" s="334"/>
      <c r="E273" s="334"/>
      <c r="F273" s="399"/>
      <c r="G273" s="332"/>
      <c r="H273" s="370"/>
      <c r="I273" s="332"/>
      <c r="J273" s="332"/>
      <c r="K273" s="332"/>
      <c r="L273" s="333"/>
      <c r="M273" s="333"/>
      <c r="N273" s="333"/>
      <c r="O273" s="333"/>
      <c r="P273" s="333"/>
      <c r="Q273" s="333"/>
      <c r="R273" s="333"/>
      <c r="S273" s="333"/>
      <c r="T273" s="333"/>
      <c r="U273" s="333"/>
      <c r="V273" s="333"/>
    </row>
    <row r="274" spans="1:22" ht="13.2">
      <c r="A274" s="332"/>
      <c r="B274" s="333"/>
      <c r="C274" s="334"/>
      <c r="D274" s="334"/>
      <c r="E274" s="334"/>
      <c r="F274" s="399"/>
      <c r="G274" s="332"/>
      <c r="H274" s="370"/>
      <c r="I274" s="332"/>
      <c r="J274" s="332"/>
      <c r="K274" s="332"/>
      <c r="L274" s="333"/>
      <c r="M274" s="333"/>
      <c r="N274" s="333"/>
      <c r="O274" s="333"/>
      <c r="P274" s="333"/>
      <c r="Q274" s="333"/>
      <c r="R274" s="333"/>
      <c r="S274" s="333"/>
      <c r="T274" s="333"/>
      <c r="U274" s="333"/>
      <c r="V274" s="333"/>
    </row>
    <row r="275" spans="1:22" ht="13.2">
      <c r="A275" s="332"/>
      <c r="B275" s="333"/>
      <c r="C275" s="334"/>
      <c r="D275" s="334"/>
      <c r="E275" s="334"/>
      <c r="F275" s="399"/>
      <c r="G275" s="332"/>
      <c r="H275" s="370"/>
      <c r="I275" s="332"/>
      <c r="J275" s="332"/>
      <c r="K275" s="332"/>
      <c r="L275" s="333"/>
      <c r="M275" s="333"/>
      <c r="N275" s="333"/>
      <c r="O275" s="333"/>
      <c r="P275" s="333"/>
      <c r="Q275" s="333"/>
      <c r="R275" s="333"/>
      <c r="S275" s="333"/>
      <c r="T275" s="333"/>
      <c r="U275" s="333"/>
      <c r="V275" s="333"/>
    </row>
    <row r="276" spans="1:22" ht="13.2">
      <c r="A276" s="332"/>
      <c r="B276" s="333"/>
      <c r="C276" s="334"/>
      <c r="D276" s="334"/>
      <c r="E276" s="334"/>
      <c r="F276" s="399"/>
      <c r="G276" s="332"/>
      <c r="H276" s="370"/>
      <c r="I276" s="332"/>
      <c r="J276" s="332"/>
      <c r="K276" s="332"/>
      <c r="L276" s="333"/>
      <c r="M276" s="333"/>
      <c r="N276" s="333"/>
      <c r="O276" s="333"/>
      <c r="P276" s="333"/>
      <c r="Q276" s="333"/>
      <c r="R276" s="333"/>
      <c r="S276" s="333"/>
      <c r="T276" s="333"/>
      <c r="U276" s="333"/>
      <c r="V276" s="333"/>
    </row>
    <row r="277" spans="1:22" ht="13.2">
      <c r="A277" s="332"/>
      <c r="B277" s="333"/>
      <c r="C277" s="334"/>
      <c r="D277" s="334"/>
      <c r="E277" s="334"/>
      <c r="F277" s="399"/>
      <c r="G277" s="332"/>
      <c r="H277" s="370"/>
      <c r="I277" s="332"/>
      <c r="J277" s="332"/>
      <c r="K277" s="332"/>
      <c r="L277" s="333"/>
      <c r="M277" s="333"/>
      <c r="N277" s="333"/>
      <c r="O277" s="333"/>
      <c r="P277" s="333"/>
      <c r="Q277" s="333"/>
      <c r="R277" s="333"/>
      <c r="S277" s="333"/>
      <c r="T277" s="333"/>
      <c r="U277" s="333"/>
      <c r="V277" s="333"/>
    </row>
    <row r="278" spans="1:22" ht="13.2">
      <c r="A278" s="332"/>
      <c r="B278" s="333"/>
      <c r="C278" s="334"/>
      <c r="D278" s="334"/>
      <c r="E278" s="334"/>
      <c r="F278" s="399"/>
      <c r="G278" s="332"/>
      <c r="H278" s="370"/>
      <c r="I278" s="332"/>
      <c r="J278" s="332"/>
      <c r="K278" s="332"/>
      <c r="L278" s="333"/>
      <c r="M278" s="333"/>
      <c r="N278" s="333"/>
      <c r="O278" s="333"/>
      <c r="P278" s="333"/>
      <c r="Q278" s="333"/>
      <c r="R278" s="333"/>
      <c r="S278" s="333"/>
      <c r="T278" s="333"/>
      <c r="U278" s="333"/>
      <c r="V278" s="333"/>
    </row>
    <row r="279" spans="1:22" ht="13.2">
      <c r="A279" s="332"/>
      <c r="B279" s="333"/>
      <c r="C279" s="334"/>
      <c r="D279" s="334"/>
      <c r="E279" s="334"/>
      <c r="F279" s="399"/>
      <c r="G279" s="332"/>
      <c r="H279" s="370"/>
      <c r="I279" s="332"/>
      <c r="J279" s="332"/>
      <c r="K279" s="332"/>
      <c r="L279" s="333"/>
      <c r="M279" s="333"/>
      <c r="N279" s="333"/>
      <c r="O279" s="333"/>
      <c r="P279" s="333"/>
      <c r="Q279" s="333"/>
      <c r="R279" s="333"/>
      <c r="S279" s="333"/>
      <c r="T279" s="333"/>
      <c r="U279" s="333"/>
      <c r="V279" s="333"/>
    </row>
    <row r="280" spans="1:22" ht="13.2">
      <c r="A280" s="332"/>
      <c r="B280" s="333"/>
      <c r="C280" s="334"/>
      <c r="D280" s="334"/>
      <c r="E280" s="334"/>
      <c r="F280" s="399"/>
      <c r="G280" s="332"/>
      <c r="H280" s="370"/>
      <c r="I280" s="332"/>
      <c r="J280" s="332"/>
      <c r="K280" s="332"/>
      <c r="L280" s="333"/>
      <c r="M280" s="333"/>
      <c r="N280" s="333"/>
      <c r="O280" s="333"/>
      <c r="P280" s="333"/>
      <c r="Q280" s="333"/>
      <c r="R280" s="333"/>
      <c r="S280" s="333"/>
      <c r="T280" s="333"/>
      <c r="U280" s="333"/>
      <c r="V280" s="333"/>
    </row>
    <row r="281" spans="1:22" ht="13.2">
      <c r="A281" s="332"/>
      <c r="B281" s="333"/>
      <c r="C281" s="334"/>
      <c r="D281" s="334"/>
      <c r="E281" s="334"/>
      <c r="F281" s="399"/>
      <c r="G281" s="332"/>
      <c r="H281" s="370"/>
      <c r="I281" s="332"/>
      <c r="J281" s="332"/>
      <c r="K281" s="332"/>
      <c r="L281" s="333"/>
      <c r="M281" s="333"/>
      <c r="N281" s="333"/>
      <c r="O281" s="333"/>
      <c r="P281" s="333"/>
      <c r="Q281" s="333"/>
      <c r="R281" s="333"/>
      <c r="S281" s="333"/>
      <c r="T281" s="333"/>
      <c r="U281" s="333"/>
      <c r="V281" s="333"/>
    </row>
    <row r="282" spans="1:22" ht="13.2">
      <c r="A282" s="332"/>
      <c r="B282" s="333"/>
      <c r="C282" s="334"/>
      <c r="D282" s="334"/>
      <c r="E282" s="334"/>
      <c r="F282" s="399"/>
      <c r="G282" s="332"/>
      <c r="H282" s="370"/>
      <c r="I282" s="332"/>
      <c r="J282" s="332"/>
      <c r="K282" s="332"/>
      <c r="L282" s="333"/>
      <c r="M282" s="333"/>
      <c r="N282" s="333"/>
      <c r="O282" s="333"/>
      <c r="P282" s="333"/>
      <c r="Q282" s="333"/>
      <c r="R282" s="333"/>
      <c r="S282" s="333"/>
      <c r="T282" s="333"/>
      <c r="U282" s="333"/>
      <c r="V282" s="333"/>
    </row>
    <row r="283" spans="1:22" ht="13.2">
      <c r="A283" s="332"/>
      <c r="B283" s="333"/>
      <c r="C283" s="334"/>
      <c r="D283" s="334"/>
      <c r="E283" s="334"/>
      <c r="F283" s="399"/>
      <c r="G283" s="332"/>
      <c r="H283" s="370"/>
      <c r="I283" s="332"/>
      <c r="J283" s="332"/>
      <c r="K283" s="332"/>
      <c r="L283" s="333"/>
      <c r="M283" s="333"/>
      <c r="N283" s="333"/>
      <c r="O283" s="333"/>
      <c r="P283" s="333"/>
      <c r="Q283" s="333"/>
      <c r="R283" s="333"/>
      <c r="S283" s="333"/>
      <c r="T283" s="333"/>
      <c r="U283" s="333"/>
      <c r="V283" s="333"/>
    </row>
    <row r="284" spans="1:22" ht="13.2">
      <c r="A284" s="332"/>
      <c r="B284" s="333"/>
      <c r="C284" s="334"/>
      <c r="D284" s="334"/>
      <c r="E284" s="334"/>
      <c r="F284" s="399"/>
      <c r="G284" s="332"/>
      <c r="H284" s="370"/>
      <c r="I284" s="332"/>
      <c r="J284" s="332"/>
      <c r="K284" s="332"/>
      <c r="L284" s="333"/>
      <c r="M284" s="333"/>
      <c r="N284" s="333"/>
      <c r="O284" s="333"/>
      <c r="P284" s="333"/>
      <c r="Q284" s="333"/>
      <c r="R284" s="333"/>
      <c r="S284" s="333"/>
      <c r="T284" s="333"/>
      <c r="U284" s="333"/>
      <c r="V284" s="333"/>
    </row>
    <row r="285" spans="1:22" ht="13.2">
      <c r="A285" s="332"/>
      <c r="B285" s="333"/>
      <c r="C285" s="334"/>
      <c r="D285" s="334"/>
      <c r="E285" s="334"/>
      <c r="F285" s="399"/>
      <c r="G285" s="332"/>
      <c r="H285" s="370"/>
      <c r="I285" s="332"/>
      <c r="J285" s="332"/>
      <c r="K285" s="332"/>
      <c r="L285" s="333"/>
      <c r="M285" s="333"/>
      <c r="N285" s="333"/>
      <c r="O285" s="333"/>
      <c r="P285" s="333"/>
      <c r="Q285" s="333"/>
      <c r="R285" s="333"/>
      <c r="S285" s="333"/>
      <c r="T285" s="333"/>
      <c r="U285" s="333"/>
      <c r="V285" s="333"/>
    </row>
    <row r="286" spans="1:22" ht="13.2">
      <c r="A286" s="332"/>
      <c r="B286" s="333"/>
      <c r="C286" s="334"/>
      <c r="D286" s="334"/>
      <c r="E286" s="334"/>
      <c r="F286" s="399"/>
      <c r="G286" s="332"/>
      <c r="H286" s="370"/>
      <c r="I286" s="332"/>
      <c r="J286" s="332"/>
      <c r="K286" s="332"/>
      <c r="L286" s="333"/>
      <c r="M286" s="333"/>
      <c r="N286" s="333"/>
      <c r="O286" s="333"/>
      <c r="P286" s="333"/>
      <c r="Q286" s="333"/>
      <c r="R286" s="333"/>
      <c r="S286" s="333"/>
      <c r="T286" s="333"/>
      <c r="U286" s="333"/>
      <c r="V286" s="333"/>
    </row>
    <row r="287" spans="1:22" ht="13.2">
      <c r="A287" s="332"/>
      <c r="B287" s="333"/>
      <c r="C287" s="334"/>
      <c r="D287" s="334"/>
      <c r="E287" s="334"/>
      <c r="F287" s="399"/>
      <c r="G287" s="332"/>
      <c r="H287" s="370"/>
      <c r="I287" s="332"/>
      <c r="J287" s="332"/>
      <c r="K287" s="332"/>
      <c r="L287" s="333"/>
      <c r="M287" s="333"/>
      <c r="N287" s="333"/>
      <c r="O287" s="333"/>
      <c r="P287" s="333"/>
      <c r="Q287" s="333"/>
      <c r="R287" s="333"/>
      <c r="S287" s="333"/>
      <c r="T287" s="333"/>
      <c r="U287" s="333"/>
      <c r="V287" s="333"/>
    </row>
    <row r="288" spans="1:22" ht="13.2">
      <c r="A288" s="332"/>
      <c r="B288" s="333"/>
      <c r="C288" s="334"/>
      <c r="D288" s="334"/>
      <c r="E288" s="334"/>
      <c r="F288" s="399"/>
      <c r="G288" s="332"/>
      <c r="H288" s="370"/>
      <c r="I288" s="332"/>
      <c r="J288" s="332"/>
      <c r="K288" s="332"/>
      <c r="L288" s="333"/>
      <c r="M288" s="333"/>
      <c r="N288" s="333"/>
      <c r="O288" s="333"/>
      <c r="P288" s="333"/>
      <c r="Q288" s="333"/>
      <c r="R288" s="333"/>
      <c r="S288" s="333"/>
      <c r="T288" s="333"/>
      <c r="U288" s="333"/>
      <c r="V288" s="333"/>
    </row>
    <row r="289" spans="1:22" ht="13.2">
      <c r="A289" s="332"/>
      <c r="B289" s="333"/>
      <c r="C289" s="334"/>
      <c r="D289" s="334"/>
      <c r="E289" s="334"/>
      <c r="F289" s="399"/>
      <c r="G289" s="332"/>
      <c r="H289" s="370"/>
      <c r="I289" s="332"/>
      <c r="J289" s="332"/>
      <c r="K289" s="332"/>
      <c r="L289" s="333"/>
      <c r="M289" s="333"/>
      <c r="N289" s="333"/>
      <c r="O289" s="333"/>
      <c r="P289" s="333"/>
      <c r="Q289" s="333"/>
      <c r="R289" s="333"/>
      <c r="S289" s="333"/>
      <c r="T289" s="333"/>
      <c r="U289" s="333"/>
      <c r="V289" s="333"/>
    </row>
    <row r="290" spans="1:22" ht="13.2">
      <c r="A290" s="332"/>
      <c r="B290" s="333"/>
      <c r="C290" s="334"/>
      <c r="D290" s="334"/>
      <c r="E290" s="334"/>
      <c r="F290" s="399"/>
      <c r="G290" s="332"/>
      <c r="H290" s="370"/>
      <c r="I290" s="332"/>
      <c r="J290" s="332"/>
      <c r="K290" s="332"/>
      <c r="L290" s="333"/>
      <c r="M290" s="333"/>
      <c r="N290" s="333"/>
      <c r="O290" s="333"/>
      <c r="P290" s="333"/>
      <c r="Q290" s="333"/>
      <c r="R290" s="333"/>
      <c r="S290" s="333"/>
      <c r="T290" s="333"/>
      <c r="U290" s="333"/>
      <c r="V290" s="333"/>
    </row>
    <row r="291" spans="1:22" ht="13.2">
      <c r="A291" s="332"/>
      <c r="B291" s="333"/>
      <c r="C291" s="334"/>
      <c r="D291" s="334"/>
      <c r="E291" s="334"/>
      <c r="F291" s="399"/>
      <c r="G291" s="332"/>
      <c r="H291" s="370"/>
      <c r="I291" s="332"/>
      <c r="J291" s="332"/>
      <c r="K291" s="332"/>
      <c r="L291" s="333"/>
      <c r="M291" s="333"/>
      <c r="N291" s="333"/>
      <c r="O291" s="333"/>
      <c r="P291" s="333"/>
      <c r="Q291" s="333"/>
      <c r="R291" s="333"/>
      <c r="S291" s="333"/>
      <c r="T291" s="333"/>
      <c r="U291" s="333"/>
      <c r="V291" s="333"/>
    </row>
    <row r="292" spans="1:22" ht="13.2">
      <c r="A292" s="332"/>
      <c r="B292" s="333"/>
      <c r="C292" s="334"/>
      <c r="D292" s="334"/>
      <c r="E292" s="334"/>
      <c r="F292" s="399"/>
      <c r="G292" s="332"/>
      <c r="H292" s="370"/>
      <c r="I292" s="332"/>
      <c r="J292" s="332"/>
      <c r="K292" s="332"/>
      <c r="L292" s="333"/>
      <c r="M292" s="333"/>
      <c r="N292" s="333"/>
      <c r="O292" s="333"/>
      <c r="P292" s="333"/>
      <c r="Q292" s="333"/>
      <c r="R292" s="333"/>
      <c r="S292" s="333"/>
      <c r="T292" s="333"/>
      <c r="U292" s="333"/>
      <c r="V292" s="333"/>
    </row>
    <row r="293" spans="1:22" ht="13.2">
      <c r="A293" s="332"/>
      <c r="B293" s="333"/>
      <c r="C293" s="334"/>
      <c r="D293" s="334"/>
      <c r="E293" s="334"/>
      <c r="F293" s="399"/>
      <c r="G293" s="332"/>
      <c r="H293" s="370"/>
      <c r="I293" s="332"/>
      <c r="J293" s="332"/>
      <c r="K293" s="332"/>
      <c r="L293" s="333"/>
      <c r="M293" s="333"/>
      <c r="N293" s="333"/>
      <c r="O293" s="333"/>
      <c r="P293" s="333"/>
      <c r="Q293" s="333"/>
      <c r="R293" s="333"/>
      <c r="S293" s="333"/>
      <c r="T293" s="333"/>
      <c r="U293" s="333"/>
      <c r="V293" s="333"/>
    </row>
    <row r="294" spans="1:22" ht="13.2">
      <c r="A294" s="332"/>
      <c r="B294" s="333"/>
      <c r="C294" s="334"/>
      <c r="D294" s="334"/>
      <c r="E294" s="334"/>
      <c r="F294" s="399"/>
      <c r="G294" s="332"/>
      <c r="H294" s="370"/>
      <c r="I294" s="332"/>
      <c r="J294" s="332"/>
      <c r="K294" s="332"/>
      <c r="L294" s="333"/>
      <c r="M294" s="333"/>
      <c r="N294" s="333"/>
      <c r="O294" s="333"/>
      <c r="P294" s="333"/>
      <c r="Q294" s="333"/>
      <c r="R294" s="333"/>
      <c r="S294" s="333"/>
      <c r="T294" s="333"/>
      <c r="U294" s="333"/>
      <c r="V294" s="333"/>
    </row>
    <row r="295" spans="1:22" ht="13.2">
      <c r="A295" s="332"/>
      <c r="B295" s="333"/>
      <c r="C295" s="334"/>
      <c r="D295" s="334"/>
      <c r="E295" s="334"/>
      <c r="F295" s="399"/>
      <c r="G295" s="332"/>
      <c r="H295" s="370"/>
      <c r="I295" s="332"/>
      <c r="J295" s="332"/>
      <c r="K295" s="332"/>
      <c r="L295" s="333"/>
      <c r="M295" s="333"/>
      <c r="N295" s="333"/>
      <c r="O295" s="333"/>
      <c r="P295" s="333"/>
      <c r="Q295" s="333"/>
      <c r="R295" s="333"/>
      <c r="S295" s="333"/>
      <c r="T295" s="333"/>
      <c r="U295" s="333"/>
      <c r="V295" s="333"/>
    </row>
    <row r="296" spans="1:22" ht="13.2">
      <c r="A296" s="332"/>
      <c r="B296" s="333"/>
      <c r="C296" s="334"/>
      <c r="D296" s="334"/>
      <c r="E296" s="334"/>
      <c r="F296" s="399"/>
      <c r="G296" s="332"/>
      <c r="H296" s="370"/>
      <c r="I296" s="332"/>
      <c r="J296" s="332"/>
      <c r="K296" s="332"/>
      <c r="L296" s="333"/>
      <c r="M296" s="333"/>
      <c r="N296" s="333"/>
      <c r="O296" s="333"/>
      <c r="P296" s="333"/>
      <c r="Q296" s="333"/>
      <c r="R296" s="333"/>
      <c r="S296" s="333"/>
      <c r="T296" s="333"/>
      <c r="U296" s="333"/>
      <c r="V296" s="333"/>
    </row>
    <row r="297" spans="1:22" ht="13.2">
      <c r="A297" s="332"/>
      <c r="B297" s="333"/>
      <c r="C297" s="334"/>
      <c r="D297" s="334"/>
      <c r="E297" s="334"/>
      <c r="F297" s="399"/>
      <c r="G297" s="332"/>
      <c r="H297" s="370"/>
      <c r="I297" s="332"/>
      <c r="J297" s="332"/>
      <c r="K297" s="332"/>
      <c r="L297" s="333"/>
      <c r="M297" s="333"/>
      <c r="N297" s="333"/>
      <c r="O297" s="333"/>
      <c r="P297" s="333"/>
      <c r="Q297" s="333"/>
      <c r="R297" s="333"/>
      <c r="S297" s="333"/>
      <c r="T297" s="333"/>
      <c r="U297" s="333"/>
      <c r="V297" s="333"/>
    </row>
    <row r="298" spans="1:22" ht="13.2">
      <c r="A298" s="332"/>
      <c r="B298" s="333"/>
      <c r="C298" s="334"/>
      <c r="D298" s="334"/>
      <c r="E298" s="334"/>
      <c r="F298" s="399"/>
      <c r="G298" s="332"/>
      <c r="H298" s="370"/>
      <c r="I298" s="332"/>
      <c r="J298" s="332"/>
      <c r="K298" s="332"/>
      <c r="L298" s="333"/>
      <c r="M298" s="333"/>
      <c r="N298" s="333"/>
      <c r="O298" s="333"/>
      <c r="P298" s="333"/>
      <c r="Q298" s="333"/>
      <c r="R298" s="333"/>
      <c r="S298" s="333"/>
      <c r="T298" s="333"/>
      <c r="U298" s="333"/>
      <c r="V298" s="333"/>
    </row>
    <row r="299" spans="1:22" ht="13.2">
      <c r="A299" s="332"/>
      <c r="B299" s="333"/>
      <c r="C299" s="334"/>
      <c r="D299" s="334"/>
      <c r="E299" s="334"/>
      <c r="F299" s="399"/>
      <c r="G299" s="332"/>
      <c r="H299" s="370"/>
      <c r="I299" s="332"/>
      <c r="J299" s="332"/>
      <c r="K299" s="332"/>
      <c r="L299" s="333"/>
      <c r="M299" s="333"/>
      <c r="N299" s="333"/>
      <c r="O299" s="333"/>
      <c r="P299" s="333"/>
      <c r="Q299" s="333"/>
      <c r="R299" s="333"/>
      <c r="S299" s="333"/>
      <c r="T299" s="333"/>
      <c r="U299" s="333"/>
      <c r="V299" s="333"/>
    </row>
    <row r="300" spans="1:22" ht="13.2">
      <c r="A300" s="332"/>
      <c r="B300" s="333"/>
      <c r="C300" s="334"/>
      <c r="D300" s="334"/>
      <c r="E300" s="334"/>
      <c r="F300" s="399"/>
      <c r="G300" s="332"/>
      <c r="H300" s="370"/>
      <c r="I300" s="332"/>
      <c r="J300" s="332"/>
      <c r="K300" s="332"/>
      <c r="L300" s="333"/>
      <c r="M300" s="333"/>
      <c r="N300" s="333"/>
      <c r="O300" s="333"/>
      <c r="P300" s="333"/>
      <c r="Q300" s="333"/>
      <c r="R300" s="333"/>
      <c r="S300" s="333"/>
      <c r="T300" s="333"/>
      <c r="U300" s="333"/>
      <c r="V300" s="333"/>
    </row>
    <row r="301" spans="1:22" ht="13.2">
      <c r="A301" s="332"/>
      <c r="B301" s="333"/>
      <c r="C301" s="334"/>
      <c r="D301" s="334"/>
      <c r="E301" s="334"/>
      <c r="F301" s="399"/>
      <c r="G301" s="332"/>
      <c r="H301" s="370"/>
      <c r="I301" s="332"/>
      <c r="J301" s="332"/>
      <c r="K301" s="332"/>
      <c r="L301" s="333"/>
      <c r="M301" s="333"/>
      <c r="N301" s="333"/>
      <c r="O301" s="333"/>
      <c r="P301" s="333"/>
      <c r="Q301" s="333"/>
      <c r="R301" s="333"/>
      <c r="S301" s="333"/>
      <c r="T301" s="333"/>
      <c r="U301" s="333"/>
      <c r="V301" s="333"/>
    </row>
    <row r="302" spans="1:22" ht="13.2">
      <c r="A302" s="332"/>
      <c r="B302" s="333"/>
      <c r="C302" s="334"/>
      <c r="D302" s="334"/>
      <c r="E302" s="334"/>
      <c r="F302" s="399"/>
      <c r="G302" s="332"/>
      <c r="H302" s="370"/>
      <c r="I302" s="332"/>
      <c r="J302" s="332"/>
      <c r="K302" s="332"/>
      <c r="L302" s="333"/>
      <c r="M302" s="333"/>
      <c r="N302" s="333"/>
      <c r="O302" s="333"/>
      <c r="P302" s="333"/>
      <c r="Q302" s="333"/>
      <c r="R302" s="333"/>
      <c r="S302" s="333"/>
      <c r="T302" s="333"/>
      <c r="U302" s="333"/>
      <c r="V302" s="333"/>
    </row>
    <row r="303" spans="1:22" ht="13.2">
      <c r="A303" s="332"/>
      <c r="B303" s="333"/>
      <c r="C303" s="334"/>
      <c r="D303" s="334"/>
      <c r="E303" s="334"/>
      <c r="F303" s="399"/>
      <c r="G303" s="332"/>
      <c r="H303" s="370"/>
      <c r="I303" s="332"/>
      <c r="J303" s="332"/>
      <c r="K303" s="332"/>
      <c r="L303" s="333"/>
      <c r="M303" s="333"/>
      <c r="N303" s="333"/>
      <c r="O303" s="333"/>
      <c r="P303" s="333"/>
      <c r="Q303" s="333"/>
      <c r="R303" s="333"/>
      <c r="S303" s="333"/>
      <c r="T303" s="333"/>
      <c r="U303" s="333"/>
      <c r="V303" s="333"/>
    </row>
    <row r="304" spans="1:22" ht="13.2">
      <c r="A304" s="332"/>
      <c r="B304" s="333"/>
      <c r="C304" s="334"/>
      <c r="D304" s="334"/>
      <c r="E304" s="334"/>
      <c r="F304" s="399"/>
      <c r="G304" s="332"/>
      <c r="H304" s="370"/>
      <c r="I304" s="332"/>
      <c r="J304" s="332"/>
      <c r="K304" s="332"/>
      <c r="L304" s="333"/>
      <c r="M304" s="333"/>
      <c r="N304" s="333"/>
      <c r="O304" s="333"/>
      <c r="P304" s="333"/>
      <c r="Q304" s="333"/>
      <c r="R304" s="333"/>
      <c r="S304" s="333"/>
      <c r="T304" s="333"/>
      <c r="U304" s="333"/>
      <c r="V304" s="333"/>
    </row>
    <row r="305" spans="1:22" ht="13.2">
      <c r="A305" s="332"/>
      <c r="B305" s="333"/>
      <c r="C305" s="334"/>
      <c r="D305" s="334"/>
      <c r="E305" s="334"/>
      <c r="F305" s="399"/>
      <c r="G305" s="332"/>
      <c r="H305" s="370"/>
      <c r="I305" s="332"/>
      <c r="J305" s="332"/>
      <c r="K305" s="332"/>
      <c r="L305" s="333"/>
      <c r="M305" s="333"/>
      <c r="N305" s="333"/>
      <c r="O305" s="333"/>
      <c r="P305" s="333"/>
      <c r="Q305" s="333"/>
      <c r="R305" s="333"/>
      <c r="S305" s="333"/>
      <c r="T305" s="333"/>
      <c r="U305" s="333"/>
      <c r="V305" s="333"/>
    </row>
    <row r="306" spans="1:22" ht="13.2">
      <c r="A306" s="332"/>
      <c r="B306" s="333"/>
      <c r="C306" s="334"/>
      <c r="D306" s="334"/>
      <c r="E306" s="334"/>
      <c r="F306" s="399"/>
      <c r="G306" s="332"/>
      <c r="H306" s="370"/>
      <c r="I306" s="332"/>
      <c r="J306" s="332"/>
      <c r="K306" s="332"/>
      <c r="L306" s="333"/>
      <c r="M306" s="333"/>
      <c r="N306" s="333"/>
      <c r="O306" s="333"/>
      <c r="P306" s="333"/>
      <c r="Q306" s="333"/>
      <c r="R306" s="333"/>
      <c r="S306" s="333"/>
      <c r="T306" s="333"/>
      <c r="U306" s="333"/>
      <c r="V306" s="333"/>
    </row>
    <row r="307" spans="1:22" ht="13.2">
      <c r="A307" s="332"/>
      <c r="B307" s="333"/>
      <c r="C307" s="334"/>
      <c r="D307" s="334"/>
      <c r="E307" s="334"/>
      <c r="F307" s="399"/>
      <c r="G307" s="332"/>
      <c r="H307" s="370"/>
      <c r="I307" s="332"/>
      <c r="J307" s="332"/>
      <c r="K307" s="332"/>
      <c r="L307" s="333"/>
      <c r="M307" s="333"/>
      <c r="N307" s="333"/>
      <c r="O307" s="333"/>
      <c r="P307" s="333"/>
      <c r="Q307" s="333"/>
      <c r="R307" s="333"/>
      <c r="S307" s="333"/>
      <c r="T307" s="333"/>
      <c r="U307" s="333"/>
      <c r="V307" s="333"/>
    </row>
    <row r="308" spans="1:22" ht="13.2">
      <c r="A308" s="332"/>
      <c r="B308" s="333"/>
      <c r="C308" s="334"/>
      <c r="D308" s="334"/>
      <c r="E308" s="334"/>
      <c r="F308" s="399"/>
      <c r="G308" s="332"/>
      <c r="H308" s="370"/>
      <c r="I308" s="332"/>
      <c r="J308" s="332"/>
      <c r="K308" s="332"/>
      <c r="L308" s="333"/>
      <c r="M308" s="333"/>
      <c r="N308" s="333"/>
      <c r="O308" s="333"/>
      <c r="P308" s="333"/>
      <c r="Q308" s="333"/>
      <c r="R308" s="333"/>
      <c r="S308" s="333"/>
      <c r="T308" s="333"/>
      <c r="U308" s="333"/>
      <c r="V308" s="333"/>
    </row>
    <row r="309" spans="1:22" ht="13.2">
      <c r="A309" s="332"/>
      <c r="B309" s="333"/>
      <c r="C309" s="334"/>
      <c r="D309" s="334"/>
      <c r="E309" s="334"/>
      <c r="F309" s="399"/>
      <c r="G309" s="332"/>
      <c r="H309" s="370"/>
      <c r="I309" s="332"/>
      <c r="J309" s="332"/>
      <c r="K309" s="332"/>
      <c r="L309" s="333"/>
      <c r="M309" s="333"/>
      <c r="N309" s="333"/>
      <c r="O309" s="333"/>
      <c r="P309" s="333"/>
      <c r="Q309" s="333"/>
      <c r="R309" s="333"/>
      <c r="S309" s="333"/>
      <c r="T309" s="333"/>
      <c r="U309" s="333"/>
      <c r="V309" s="333"/>
    </row>
    <row r="310" spans="1:22" ht="13.2">
      <c r="A310" s="332"/>
      <c r="B310" s="333"/>
      <c r="C310" s="334"/>
      <c r="D310" s="334"/>
      <c r="E310" s="334"/>
      <c r="F310" s="399"/>
      <c r="G310" s="332"/>
      <c r="H310" s="370"/>
      <c r="I310" s="332"/>
      <c r="J310" s="332"/>
      <c r="K310" s="332"/>
      <c r="L310" s="333"/>
      <c r="M310" s="333"/>
      <c r="N310" s="333"/>
      <c r="O310" s="333"/>
      <c r="P310" s="333"/>
      <c r="Q310" s="333"/>
      <c r="R310" s="333"/>
      <c r="S310" s="333"/>
      <c r="T310" s="333"/>
      <c r="U310" s="333"/>
      <c r="V310" s="333"/>
    </row>
    <row r="311" spans="1:22" ht="13.2">
      <c r="A311" s="332"/>
      <c r="B311" s="333"/>
      <c r="C311" s="334"/>
      <c r="D311" s="334"/>
      <c r="E311" s="334"/>
      <c r="F311" s="399"/>
      <c r="G311" s="332"/>
      <c r="H311" s="370"/>
      <c r="I311" s="332"/>
      <c r="J311" s="332"/>
      <c r="K311" s="332"/>
      <c r="L311" s="333"/>
      <c r="M311" s="333"/>
      <c r="N311" s="333"/>
      <c r="O311" s="333"/>
      <c r="P311" s="333"/>
      <c r="Q311" s="333"/>
      <c r="R311" s="333"/>
      <c r="S311" s="333"/>
      <c r="T311" s="333"/>
      <c r="U311" s="333"/>
      <c r="V311" s="333"/>
    </row>
    <row r="312" spans="1:22" ht="13.2">
      <c r="A312" s="332"/>
      <c r="B312" s="333"/>
      <c r="C312" s="334"/>
      <c r="D312" s="334"/>
      <c r="E312" s="334"/>
      <c r="F312" s="399"/>
      <c r="G312" s="332"/>
      <c r="H312" s="370"/>
      <c r="I312" s="332"/>
      <c r="J312" s="332"/>
      <c r="K312" s="332"/>
      <c r="L312" s="333"/>
      <c r="M312" s="333"/>
      <c r="N312" s="333"/>
      <c r="O312" s="333"/>
      <c r="P312" s="333"/>
      <c r="Q312" s="333"/>
      <c r="R312" s="333"/>
      <c r="S312" s="333"/>
      <c r="T312" s="333"/>
      <c r="U312" s="333"/>
      <c r="V312" s="333"/>
    </row>
    <row r="313" spans="1:22" ht="13.2">
      <c r="A313" s="332"/>
      <c r="B313" s="333"/>
      <c r="C313" s="334"/>
      <c r="D313" s="334"/>
      <c r="E313" s="334"/>
      <c r="F313" s="399"/>
      <c r="G313" s="332"/>
      <c r="H313" s="370"/>
      <c r="I313" s="332"/>
      <c r="J313" s="332"/>
      <c r="K313" s="332"/>
      <c r="L313" s="333"/>
      <c r="M313" s="333"/>
      <c r="N313" s="333"/>
      <c r="O313" s="333"/>
      <c r="P313" s="333"/>
      <c r="Q313" s="333"/>
      <c r="R313" s="333"/>
      <c r="S313" s="333"/>
      <c r="T313" s="333"/>
      <c r="U313" s="333"/>
      <c r="V313" s="333"/>
    </row>
    <row r="314" spans="1:22" ht="13.2">
      <c r="A314" s="332"/>
      <c r="B314" s="333"/>
      <c r="C314" s="334"/>
      <c r="D314" s="334"/>
      <c r="E314" s="334"/>
      <c r="F314" s="399"/>
      <c r="G314" s="332"/>
      <c r="H314" s="370"/>
      <c r="I314" s="332"/>
      <c r="J314" s="332"/>
      <c r="K314" s="332"/>
      <c r="L314" s="333"/>
      <c r="M314" s="333"/>
      <c r="N314" s="333"/>
      <c r="O314" s="333"/>
      <c r="P314" s="333"/>
      <c r="Q314" s="333"/>
      <c r="R314" s="333"/>
      <c r="S314" s="333"/>
      <c r="T314" s="333"/>
      <c r="U314" s="333"/>
      <c r="V314" s="333"/>
    </row>
    <row r="315" spans="1:22" ht="13.2">
      <c r="A315" s="332"/>
      <c r="B315" s="333"/>
      <c r="C315" s="334"/>
      <c r="D315" s="334"/>
      <c r="E315" s="334"/>
      <c r="F315" s="399"/>
      <c r="G315" s="332"/>
      <c r="H315" s="370"/>
      <c r="I315" s="332"/>
      <c r="J315" s="332"/>
      <c r="K315" s="332"/>
      <c r="L315" s="333"/>
      <c r="M315" s="333"/>
      <c r="N315" s="333"/>
      <c r="O315" s="333"/>
      <c r="P315" s="333"/>
      <c r="Q315" s="333"/>
      <c r="R315" s="333"/>
      <c r="S315" s="333"/>
      <c r="T315" s="333"/>
      <c r="U315" s="333"/>
      <c r="V315" s="333"/>
    </row>
    <row r="316" spans="1:22" ht="13.2">
      <c r="A316" s="332"/>
      <c r="B316" s="333"/>
      <c r="C316" s="334"/>
      <c r="D316" s="334"/>
      <c r="E316" s="334"/>
      <c r="F316" s="399"/>
      <c r="G316" s="332"/>
      <c r="H316" s="370"/>
      <c r="I316" s="332"/>
      <c r="J316" s="332"/>
      <c r="K316" s="332"/>
      <c r="L316" s="333"/>
      <c r="M316" s="333"/>
      <c r="N316" s="333"/>
      <c r="O316" s="333"/>
      <c r="P316" s="333"/>
      <c r="Q316" s="333"/>
      <c r="R316" s="333"/>
      <c r="S316" s="333"/>
      <c r="T316" s="333"/>
      <c r="U316" s="333"/>
      <c r="V316" s="333"/>
    </row>
    <row r="317" spans="1:22" ht="13.2">
      <c r="A317" s="332"/>
      <c r="B317" s="333"/>
      <c r="C317" s="334"/>
      <c r="D317" s="334"/>
      <c r="E317" s="334"/>
      <c r="F317" s="399"/>
      <c r="G317" s="332"/>
      <c r="H317" s="370"/>
      <c r="I317" s="332"/>
      <c r="J317" s="332"/>
      <c r="K317" s="332"/>
      <c r="L317" s="333"/>
      <c r="M317" s="333"/>
      <c r="N317" s="333"/>
      <c r="O317" s="333"/>
      <c r="P317" s="333"/>
      <c r="Q317" s="333"/>
      <c r="R317" s="333"/>
      <c r="S317" s="333"/>
      <c r="T317" s="333"/>
      <c r="U317" s="333"/>
      <c r="V317" s="333"/>
    </row>
    <row r="318" spans="1:22" ht="13.2">
      <c r="A318" s="332"/>
      <c r="B318" s="333"/>
      <c r="C318" s="334"/>
      <c r="D318" s="334"/>
      <c r="E318" s="334"/>
      <c r="F318" s="399"/>
      <c r="G318" s="332"/>
      <c r="H318" s="370"/>
      <c r="I318" s="332"/>
      <c r="J318" s="332"/>
      <c r="K318" s="332"/>
      <c r="L318" s="333"/>
      <c r="M318" s="333"/>
      <c r="N318" s="333"/>
      <c r="O318" s="333"/>
      <c r="P318" s="333"/>
      <c r="Q318" s="333"/>
      <c r="R318" s="333"/>
      <c r="S318" s="333"/>
      <c r="T318" s="333"/>
      <c r="U318" s="333"/>
      <c r="V318" s="333"/>
    </row>
    <row r="319" spans="1:22" ht="13.2">
      <c r="A319" s="332"/>
      <c r="B319" s="333"/>
      <c r="C319" s="334"/>
      <c r="D319" s="334"/>
      <c r="E319" s="334"/>
      <c r="F319" s="399"/>
      <c r="G319" s="332"/>
      <c r="H319" s="370"/>
      <c r="I319" s="332"/>
      <c r="J319" s="332"/>
      <c r="K319" s="332"/>
      <c r="L319" s="333"/>
      <c r="M319" s="333"/>
      <c r="N319" s="333"/>
      <c r="O319" s="333"/>
      <c r="P319" s="333"/>
      <c r="Q319" s="333"/>
      <c r="R319" s="333"/>
      <c r="S319" s="333"/>
      <c r="T319" s="333"/>
      <c r="U319" s="333"/>
      <c r="V319" s="333"/>
    </row>
    <row r="320" spans="1:22" ht="13.2">
      <c r="A320" s="332"/>
      <c r="B320" s="333"/>
      <c r="C320" s="334"/>
      <c r="D320" s="334"/>
      <c r="E320" s="334"/>
      <c r="F320" s="399"/>
      <c r="G320" s="332"/>
      <c r="H320" s="370"/>
      <c r="I320" s="332"/>
      <c r="J320" s="332"/>
      <c r="K320" s="332"/>
      <c r="L320" s="333"/>
      <c r="M320" s="333"/>
      <c r="N320" s="333"/>
      <c r="O320" s="333"/>
      <c r="P320" s="333"/>
      <c r="Q320" s="333"/>
      <c r="R320" s="333"/>
      <c r="S320" s="333"/>
      <c r="T320" s="333"/>
      <c r="U320" s="333"/>
      <c r="V320" s="333"/>
    </row>
    <row r="321" spans="1:22" ht="13.2">
      <c r="A321" s="332"/>
      <c r="B321" s="333"/>
      <c r="C321" s="334"/>
      <c r="D321" s="334"/>
      <c r="E321" s="334"/>
      <c r="F321" s="399"/>
      <c r="G321" s="332"/>
      <c r="H321" s="370"/>
      <c r="I321" s="332"/>
      <c r="J321" s="332"/>
      <c r="K321" s="332"/>
      <c r="L321" s="333"/>
      <c r="M321" s="333"/>
      <c r="N321" s="333"/>
      <c r="O321" s="333"/>
      <c r="P321" s="333"/>
      <c r="Q321" s="333"/>
      <c r="R321" s="333"/>
      <c r="S321" s="333"/>
      <c r="T321" s="333"/>
      <c r="U321" s="333"/>
      <c r="V321" s="333"/>
    </row>
    <row r="322" spans="1:22" ht="13.2">
      <c r="A322" s="332"/>
      <c r="B322" s="333"/>
      <c r="C322" s="334"/>
      <c r="D322" s="334"/>
      <c r="E322" s="334"/>
      <c r="F322" s="399"/>
      <c r="G322" s="332"/>
      <c r="H322" s="370"/>
      <c r="I322" s="332"/>
      <c r="J322" s="332"/>
      <c r="K322" s="332"/>
      <c r="L322" s="333"/>
      <c r="M322" s="333"/>
      <c r="N322" s="333"/>
      <c r="O322" s="333"/>
      <c r="P322" s="333"/>
      <c r="Q322" s="333"/>
      <c r="R322" s="333"/>
      <c r="S322" s="333"/>
      <c r="T322" s="333"/>
      <c r="U322" s="333"/>
      <c r="V322" s="333"/>
    </row>
    <row r="323" spans="1:22" ht="13.2">
      <c r="A323" s="332"/>
      <c r="B323" s="333"/>
      <c r="C323" s="334"/>
      <c r="D323" s="334"/>
      <c r="E323" s="334"/>
      <c r="F323" s="399"/>
      <c r="G323" s="332"/>
      <c r="H323" s="370"/>
      <c r="I323" s="332"/>
      <c r="J323" s="332"/>
      <c r="K323" s="332"/>
      <c r="L323" s="333"/>
      <c r="M323" s="333"/>
      <c r="N323" s="333"/>
      <c r="O323" s="333"/>
      <c r="P323" s="333"/>
      <c r="Q323" s="333"/>
      <c r="R323" s="333"/>
      <c r="S323" s="333"/>
      <c r="T323" s="333"/>
      <c r="U323" s="333"/>
      <c r="V323" s="333"/>
    </row>
    <row r="324" spans="1:22" ht="13.2">
      <c r="A324" s="332"/>
      <c r="B324" s="333"/>
      <c r="C324" s="334"/>
      <c r="D324" s="334"/>
      <c r="E324" s="334"/>
      <c r="F324" s="399"/>
      <c r="G324" s="332"/>
      <c r="H324" s="370"/>
      <c r="I324" s="332"/>
      <c r="J324" s="332"/>
      <c r="K324" s="332"/>
      <c r="L324" s="333"/>
      <c r="M324" s="333"/>
      <c r="N324" s="333"/>
      <c r="O324" s="333"/>
      <c r="P324" s="333"/>
      <c r="Q324" s="333"/>
      <c r="R324" s="333"/>
      <c r="S324" s="333"/>
      <c r="T324" s="333"/>
      <c r="U324" s="333"/>
      <c r="V324" s="333"/>
    </row>
    <row r="325" spans="1:22" ht="13.2">
      <c r="A325" s="332"/>
      <c r="B325" s="333"/>
      <c r="C325" s="334"/>
      <c r="D325" s="334"/>
      <c r="E325" s="334"/>
      <c r="F325" s="399"/>
      <c r="G325" s="332"/>
      <c r="H325" s="370"/>
      <c r="I325" s="332"/>
      <c r="J325" s="332"/>
      <c r="K325" s="332"/>
      <c r="L325" s="333"/>
      <c r="M325" s="333"/>
      <c r="N325" s="333"/>
      <c r="O325" s="333"/>
      <c r="P325" s="333"/>
      <c r="Q325" s="333"/>
      <c r="R325" s="333"/>
      <c r="S325" s="333"/>
      <c r="T325" s="333"/>
      <c r="U325" s="333"/>
      <c r="V325" s="333"/>
    </row>
    <row r="326" spans="1:22" ht="13.2">
      <c r="A326" s="332"/>
      <c r="B326" s="333"/>
      <c r="C326" s="334"/>
      <c r="D326" s="334"/>
      <c r="E326" s="334"/>
      <c r="F326" s="399"/>
      <c r="G326" s="332"/>
      <c r="H326" s="370"/>
      <c r="I326" s="332"/>
      <c r="J326" s="332"/>
      <c r="K326" s="332"/>
      <c r="L326" s="333"/>
      <c r="M326" s="333"/>
      <c r="N326" s="333"/>
      <c r="O326" s="333"/>
      <c r="P326" s="333"/>
      <c r="Q326" s="333"/>
      <c r="R326" s="333"/>
      <c r="S326" s="333"/>
      <c r="T326" s="333"/>
      <c r="U326" s="333"/>
      <c r="V326" s="333"/>
    </row>
    <row r="327" spans="1:22" ht="13.2">
      <c r="A327" s="332"/>
      <c r="B327" s="333"/>
      <c r="C327" s="334"/>
      <c r="D327" s="334"/>
      <c r="E327" s="334"/>
      <c r="F327" s="399"/>
      <c r="G327" s="332"/>
      <c r="H327" s="370"/>
      <c r="I327" s="332"/>
      <c r="J327" s="332"/>
      <c r="K327" s="332"/>
      <c r="L327" s="333"/>
      <c r="M327" s="333"/>
      <c r="N327" s="333"/>
      <c r="O327" s="333"/>
      <c r="P327" s="333"/>
      <c r="Q327" s="333"/>
      <c r="R327" s="333"/>
      <c r="S327" s="333"/>
      <c r="T327" s="333"/>
      <c r="U327" s="333"/>
      <c r="V327" s="333"/>
    </row>
    <row r="328" spans="1:22" ht="13.2">
      <c r="A328" s="332"/>
      <c r="B328" s="333"/>
      <c r="C328" s="334"/>
      <c r="D328" s="334"/>
      <c r="E328" s="334"/>
      <c r="F328" s="399"/>
      <c r="G328" s="332"/>
      <c r="H328" s="370"/>
      <c r="I328" s="332"/>
      <c r="J328" s="332"/>
      <c r="K328" s="332"/>
      <c r="L328" s="333"/>
      <c r="M328" s="333"/>
      <c r="N328" s="333"/>
      <c r="O328" s="333"/>
      <c r="P328" s="333"/>
      <c r="Q328" s="333"/>
      <c r="R328" s="333"/>
      <c r="S328" s="333"/>
      <c r="T328" s="333"/>
      <c r="U328" s="333"/>
      <c r="V328" s="333"/>
    </row>
    <row r="329" spans="1:22" ht="13.2">
      <c r="A329" s="332"/>
      <c r="B329" s="333"/>
      <c r="C329" s="334"/>
      <c r="D329" s="334"/>
      <c r="E329" s="334"/>
      <c r="F329" s="399"/>
      <c r="G329" s="332"/>
      <c r="H329" s="370"/>
      <c r="I329" s="332"/>
      <c r="J329" s="332"/>
      <c r="K329" s="332"/>
      <c r="L329" s="333"/>
      <c r="M329" s="333"/>
      <c r="N329" s="333"/>
      <c r="O329" s="333"/>
      <c r="P329" s="333"/>
      <c r="Q329" s="333"/>
      <c r="R329" s="333"/>
      <c r="S329" s="333"/>
      <c r="T329" s="333"/>
      <c r="U329" s="333"/>
      <c r="V329" s="333"/>
    </row>
    <row r="330" spans="1:22" ht="13.2">
      <c r="A330" s="332"/>
      <c r="B330" s="333"/>
      <c r="C330" s="334"/>
      <c r="D330" s="334"/>
      <c r="E330" s="334"/>
      <c r="F330" s="399"/>
      <c r="G330" s="332"/>
      <c r="H330" s="370"/>
      <c r="I330" s="332"/>
      <c r="J330" s="332"/>
      <c r="K330" s="332"/>
      <c r="L330" s="333"/>
      <c r="M330" s="333"/>
      <c r="N330" s="333"/>
      <c r="O330" s="333"/>
      <c r="P330" s="333"/>
      <c r="Q330" s="333"/>
      <c r="R330" s="333"/>
      <c r="S330" s="333"/>
      <c r="T330" s="333"/>
      <c r="U330" s="333"/>
      <c r="V330" s="333"/>
    </row>
    <row r="331" spans="1:22" ht="13.2">
      <c r="A331" s="332"/>
      <c r="B331" s="333"/>
      <c r="C331" s="334"/>
      <c r="D331" s="334"/>
      <c r="E331" s="334"/>
      <c r="F331" s="399"/>
      <c r="G331" s="332"/>
      <c r="H331" s="370"/>
      <c r="I331" s="332"/>
      <c r="J331" s="332"/>
      <c r="K331" s="332"/>
      <c r="L331" s="333"/>
      <c r="M331" s="333"/>
      <c r="N331" s="333"/>
      <c r="O331" s="333"/>
      <c r="P331" s="333"/>
      <c r="Q331" s="333"/>
      <c r="R331" s="333"/>
      <c r="S331" s="333"/>
      <c r="T331" s="333"/>
      <c r="U331" s="333"/>
      <c r="V331" s="333"/>
    </row>
    <row r="332" spans="1:22" ht="13.2">
      <c r="A332" s="332"/>
      <c r="B332" s="333"/>
      <c r="C332" s="334"/>
      <c r="D332" s="334"/>
      <c r="E332" s="334"/>
      <c r="F332" s="399"/>
      <c r="G332" s="332"/>
      <c r="H332" s="370"/>
      <c r="I332" s="332"/>
      <c r="J332" s="332"/>
      <c r="K332" s="332"/>
      <c r="L332" s="333"/>
      <c r="M332" s="333"/>
      <c r="N332" s="333"/>
      <c r="O332" s="333"/>
      <c r="P332" s="333"/>
      <c r="Q332" s="333"/>
      <c r="R332" s="333"/>
      <c r="S332" s="333"/>
      <c r="T332" s="333"/>
      <c r="U332" s="333"/>
      <c r="V332" s="333"/>
    </row>
    <row r="333" spans="1:22" ht="13.2">
      <c r="A333" s="332"/>
      <c r="B333" s="333"/>
      <c r="C333" s="334"/>
      <c r="D333" s="334"/>
      <c r="E333" s="334"/>
      <c r="F333" s="399"/>
      <c r="G333" s="332"/>
      <c r="H333" s="370"/>
      <c r="I333" s="332"/>
      <c r="J333" s="332"/>
      <c r="K333" s="332"/>
      <c r="L333" s="333"/>
      <c r="M333" s="333"/>
      <c r="N333" s="333"/>
      <c r="O333" s="333"/>
      <c r="P333" s="333"/>
      <c r="Q333" s="333"/>
      <c r="R333" s="333"/>
      <c r="S333" s="333"/>
      <c r="T333" s="333"/>
      <c r="U333" s="333"/>
      <c r="V333" s="333"/>
    </row>
    <row r="334" spans="1:22" ht="13.2">
      <c r="A334" s="332"/>
      <c r="B334" s="333"/>
      <c r="C334" s="334"/>
      <c r="D334" s="334"/>
      <c r="E334" s="334"/>
      <c r="F334" s="399"/>
      <c r="G334" s="332"/>
      <c r="H334" s="370"/>
      <c r="I334" s="332"/>
      <c r="J334" s="332"/>
      <c r="K334" s="332"/>
      <c r="L334" s="333"/>
      <c r="M334" s="333"/>
      <c r="N334" s="333"/>
      <c r="O334" s="333"/>
      <c r="P334" s="333"/>
      <c r="Q334" s="333"/>
      <c r="R334" s="333"/>
      <c r="S334" s="333"/>
      <c r="T334" s="333"/>
      <c r="U334" s="333"/>
      <c r="V334" s="333"/>
    </row>
    <row r="335" spans="1:22" ht="13.2">
      <c r="A335" s="332"/>
      <c r="B335" s="333"/>
      <c r="C335" s="334"/>
      <c r="D335" s="334"/>
      <c r="E335" s="334"/>
      <c r="F335" s="399"/>
      <c r="G335" s="332"/>
      <c r="H335" s="370"/>
      <c r="I335" s="332"/>
      <c r="J335" s="332"/>
      <c r="K335" s="332"/>
      <c r="L335" s="333"/>
      <c r="M335" s="333"/>
      <c r="N335" s="333"/>
      <c r="O335" s="333"/>
      <c r="P335" s="333"/>
      <c r="Q335" s="333"/>
      <c r="R335" s="333"/>
      <c r="S335" s="333"/>
      <c r="T335" s="333"/>
      <c r="U335" s="333"/>
      <c r="V335" s="333"/>
    </row>
    <row r="336" spans="1:22" ht="13.2">
      <c r="A336" s="332"/>
      <c r="B336" s="333"/>
      <c r="C336" s="334"/>
      <c r="D336" s="334"/>
      <c r="E336" s="334"/>
      <c r="F336" s="399"/>
      <c r="G336" s="332"/>
      <c r="H336" s="370"/>
      <c r="I336" s="332"/>
      <c r="J336" s="332"/>
      <c r="K336" s="332"/>
      <c r="L336" s="333"/>
      <c r="M336" s="333"/>
      <c r="N336" s="333"/>
      <c r="O336" s="333"/>
      <c r="P336" s="333"/>
      <c r="Q336" s="333"/>
      <c r="R336" s="333"/>
      <c r="S336" s="333"/>
      <c r="T336" s="333"/>
      <c r="U336" s="333"/>
      <c r="V336" s="333"/>
    </row>
    <row r="337" spans="1:22" ht="13.2">
      <c r="A337" s="332"/>
      <c r="B337" s="333"/>
      <c r="C337" s="334"/>
      <c r="D337" s="334"/>
      <c r="E337" s="334"/>
      <c r="F337" s="399"/>
      <c r="G337" s="332"/>
      <c r="H337" s="370"/>
      <c r="I337" s="332"/>
      <c r="J337" s="332"/>
      <c r="K337" s="332"/>
      <c r="L337" s="333"/>
      <c r="M337" s="333"/>
      <c r="N337" s="333"/>
      <c r="O337" s="333"/>
      <c r="P337" s="333"/>
      <c r="Q337" s="333"/>
      <c r="R337" s="333"/>
      <c r="S337" s="333"/>
      <c r="T337" s="333"/>
      <c r="U337" s="333"/>
      <c r="V337" s="333"/>
    </row>
    <row r="338" spans="1:22" ht="13.2">
      <c r="A338" s="332"/>
      <c r="B338" s="333"/>
      <c r="C338" s="334"/>
      <c r="D338" s="334"/>
      <c r="E338" s="334"/>
      <c r="F338" s="399"/>
      <c r="G338" s="332"/>
      <c r="H338" s="370"/>
      <c r="I338" s="332"/>
      <c r="J338" s="332"/>
      <c r="K338" s="332"/>
      <c r="L338" s="333"/>
      <c r="M338" s="333"/>
      <c r="N338" s="333"/>
      <c r="O338" s="333"/>
      <c r="P338" s="333"/>
      <c r="Q338" s="333"/>
      <c r="R338" s="333"/>
      <c r="S338" s="333"/>
      <c r="T338" s="333"/>
      <c r="U338" s="333"/>
      <c r="V338" s="333"/>
    </row>
    <row r="339" spans="1:22" ht="13.2">
      <c r="A339" s="332"/>
      <c r="B339" s="333"/>
      <c r="C339" s="334"/>
      <c r="D339" s="334"/>
      <c r="E339" s="334"/>
      <c r="F339" s="399"/>
      <c r="G339" s="332"/>
      <c r="H339" s="370"/>
      <c r="I339" s="332"/>
      <c r="J339" s="332"/>
      <c r="K339" s="332"/>
      <c r="L339" s="333"/>
      <c r="M339" s="333"/>
      <c r="N339" s="333"/>
      <c r="O339" s="333"/>
      <c r="P339" s="333"/>
      <c r="Q339" s="333"/>
      <c r="R339" s="333"/>
      <c r="S339" s="333"/>
      <c r="T339" s="333"/>
      <c r="U339" s="333"/>
      <c r="V339" s="333"/>
    </row>
    <row r="340" spans="1:22" ht="13.2">
      <c r="A340" s="332"/>
      <c r="B340" s="333"/>
      <c r="C340" s="334"/>
      <c r="D340" s="334"/>
      <c r="E340" s="334"/>
      <c r="F340" s="399"/>
      <c r="G340" s="332"/>
      <c r="H340" s="370"/>
      <c r="I340" s="332"/>
      <c r="J340" s="332"/>
      <c r="K340" s="332"/>
      <c r="L340" s="333"/>
      <c r="M340" s="333"/>
      <c r="N340" s="333"/>
      <c r="O340" s="333"/>
      <c r="P340" s="333"/>
      <c r="Q340" s="333"/>
      <c r="R340" s="333"/>
      <c r="S340" s="333"/>
      <c r="T340" s="333"/>
      <c r="U340" s="333"/>
      <c r="V340" s="333"/>
    </row>
    <row r="341" spans="1:22" ht="13.2">
      <c r="A341" s="332"/>
      <c r="B341" s="333"/>
      <c r="C341" s="334"/>
      <c r="D341" s="334"/>
      <c r="E341" s="334"/>
      <c r="F341" s="399"/>
      <c r="G341" s="332"/>
      <c r="H341" s="370"/>
      <c r="I341" s="332"/>
      <c r="J341" s="332"/>
      <c r="K341" s="332"/>
      <c r="L341" s="333"/>
      <c r="M341" s="333"/>
      <c r="N341" s="333"/>
      <c r="O341" s="333"/>
      <c r="P341" s="333"/>
      <c r="Q341" s="333"/>
      <c r="R341" s="333"/>
      <c r="S341" s="333"/>
      <c r="T341" s="333"/>
      <c r="U341" s="333"/>
      <c r="V341" s="333"/>
    </row>
    <row r="342" spans="1:22" ht="13.2">
      <c r="A342" s="332"/>
      <c r="B342" s="333"/>
      <c r="C342" s="334"/>
      <c r="D342" s="334"/>
      <c r="E342" s="334"/>
      <c r="F342" s="399"/>
      <c r="G342" s="332"/>
      <c r="H342" s="370"/>
      <c r="I342" s="332"/>
      <c r="J342" s="332"/>
      <c r="K342" s="332"/>
      <c r="L342" s="333"/>
      <c r="M342" s="333"/>
      <c r="N342" s="333"/>
      <c r="O342" s="333"/>
      <c r="P342" s="333"/>
      <c r="Q342" s="333"/>
      <c r="R342" s="333"/>
      <c r="S342" s="333"/>
      <c r="T342" s="333"/>
      <c r="U342" s="333"/>
      <c r="V342" s="333"/>
    </row>
    <row r="343" spans="1:22" ht="13.2">
      <c r="A343" s="332"/>
      <c r="B343" s="333"/>
      <c r="C343" s="334"/>
      <c r="D343" s="334"/>
      <c r="E343" s="334"/>
      <c r="F343" s="399"/>
      <c r="G343" s="332"/>
      <c r="H343" s="370"/>
      <c r="I343" s="332"/>
      <c r="J343" s="332"/>
      <c r="K343" s="332"/>
      <c r="L343" s="333"/>
      <c r="M343" s="333"/>
      <c r="N343" s="333"/>
      <c r="O343" s="333"/>
      <c r="P343" s="333"/>
      <c r="Q343" s="333"/>
      <c r="R343" s="333"/>
      <c r="S343" s="333"/>
      <c r="T343" s="333"/>
      <c r="U343" s="333"/>
      <c r="V343" s="333"/>
    </row>
    <row r="344" spans="1:22" ht="13.2">
      <c r="A344" s="332"/>
      <c r="B344" s="333"/>
      <c r="C344" s="334"/>
      <c r="D344" s="334"/>
      <c r="E344" s="334"/>
      <c r="F344" s="399"/>
      <c r="G344" s="332"/>
      <c r="H344" s="370"/>
      <c r="I344" s="332"/>
      <c r="J344" s="332"/>
      <c r="K344" s="332"/>
      <c r="L344" s="333"/>
      <c r="M344" s="333"/>
      <c r="N344" s="333"/>
      <c r="O344" s="333"/>
      <c r="P344" s="333"/>
      <c r="Q344" s="333"/>
      <c r="R344" s="333"/>
      <c r="S344" s="333"/>
      <c r="T344" s="333"/>
      <c r="U344" s="333"/>
      <c r="V344" s="333"/>
    </row>
    <row r="345" spans="1:22" ht="13.2">
      <c r="A345" s="332"/>
      <c r="B345" s="333"/>
      <c r="C345" s="334"/>
      <c r="D345" s="334"/>
      <c r="E345" s="334"/>
      <c r="F345" s="399"/>
      <c r="G345" s="332"/>
      <c r="H345" s="370"/>
      <c r="I345" s="332"/>
      <c r="J345" s="332"/>
      <c r="K345" s="332"/>
      <c r="L345" s="333"/>
      <c r="M345" s="333"/>
      <c r="N345" s="333"/>
      <c r="O345" s="333"/>
      <c r="P345" s="333"/>
      <c r="Q345" s="333"/>
      <c r="R345" s="333"/>
      <c r="S345" s="333"/>
      <c r="T345" s="333"/>
      <c r="U345" s="333"/>
      <c r="V345" s="333"/>
    </row>
    <row r="346" spans="1:22" ht="13.2">
      <c r="A346" s="332"/>
      <c r="B346" s="333"/>
      <c r="C346" s="334"/>
      <c r="D346" s="334"/>
      <c r="E346" s="334"/>
      <c r="F346" s="399"/>
      <c r="G346" s="332"/>
      <c r="H346" s="370"/>
      <c r="I346" s="332"/>
      <c r="J346" s="332"/>
      <c r="K346" s="332"/>
      <c r="L346" s="333"/>
      <c r="M346" s="333"/>
      <c r="N346" s="333"/>
      <c r="O346" s="333"/>
      <c r="P346" s="333"/>
      <c r="Q346" s="333"/>
      <c r="R346" s="333"/>
      <c r="S346" s="333"/>
      <c r="T346" s="333"/>
      <c r="U346" s="333"/>
      <c r="V346" s="333"/>
    </row>
    <row r="347" spans="1:22" ht="13.2">
      <c r="A347" s="332"/>
      <c r="B347" s="333"/>
      <c r="C347" s="334"/>
      <c r="D347" s="334"/>
      <c r="E347" s="334"/>
      <c r="F347" s="399"/>
      <c r="G347" s="332"/>
      <c r="H347" s="370"/>
      <c r="I347" s="332"/>
      <c r="J347" s="332"/>
      <c r="K347" s="332"/>
      <c r="L347" s="333"/>
      <c r="M347" s="333"/>
      <c r="N347" s="333"/>
      <c r="O347" s="333"/>
      <c r="P347" s="333"/>
      <c r="Q347" s="333"/>
      <c r="R347" s="333"/>
      <c r="S347" s="333"/>
      <c r="T347" s="333"/>
      <c r="U347" s="333"/>
      <c r="V347" s="333"/>
    </row>
    <row r="348" spans="1:22" ht="13.2">
      <c r="A348" s="332"/>
      <c r="B348" s="333"/>
      <c r="C348" s="334"/>
      <c r="D348" s="334"/>
      <c r="E348" s="334"/>
      <c r="F348" s="399"/>
      <c r="G348" s="332"/>
      <c r="H348" s="370"/>
      <c r="I348" s="332"/>
      <c r="J348" s="332"/>
      <c r="K348" s="332"/>
      <c r="L348" s="333"/>
      <c r="M348" s="333"/>
      <c r="N348" s="333"/>
      <c r="O348" s="333"/>
      <c r="P348" s="333"/>
      <c r="Q348" s="333"/>
      <c r="R348" s="333"/>
      <c r="S348" s="333"/>
      <c r="T348" s="333"/>
      <c r="U348" s="333"/>
      <c r="V348" s="333"/>
    </row>
    <row r="349" spans="1:22" ht="13.2">
      <c r="A349" s="332"/>
      <c r="B349" s="333"/>
      <c r="C349" s="334"/>
      <c r="D349" s="334"/>
      <c r="E349" s="334"/>
      <c r="F349" s="399"/>
      <c r="G349" s="332"/>
      <c r="H349" s="370"/>
      <c r="I349" s="332"/>
      <c r="J349" s="332"/>
      <c r="K349" s="332"/>
      <c r="L349" s="333"/>
      <c r="M349" s="333"/>
      <c r="N349" s="333"/>
      <c r="O349" s="333"/>
      <c r="P349" s="333"/>
      <c r="Q349" s="333"/>
      <c r="R349" s="333"/>
      <c r="S349" s="333"/>
      <c r="T349" s="333"/>
      <c r="U349" s="333"/>
      <c r="V349" s="333"/>
    </row>
    <row r="350" spans="1:22" ht="13.2">
      <c r="A350" s="332"/>
      <c r="B350" s="333"/>
      <c r="C350" s="334"/>
      <c r="D350" s="334"/>
      <c r="E350" s="334"/>
      <c r="F350" s="399"/>
      <c r="G350" s="332"/>
      <c r="H350" s="370"/>
      <c r="I350" s="332"/>
      <c r="J350" s="332"/>
      <c r="K350" s="332"/>
      <c r="L350" s="333"/>
      <c r="M350" s="333"/>
      <c r="N350" s="333"/>
      <c r="O350" s="333"/>
      <c r="P350" s="333"/>
      <c r="Q350" s="333"/>
      <c r="R350" s="333"/>
      <c r="S350" s="333"/>
      <c r="T350" s="333"/>
      <c r="U350" s="333"/>
      <c r="V350" s="333"/>
    </row>
    <row r="351" spans="1:22" ht="13.2">
      <c r="A351" s="332"/>
      <c r="B351" s="333"/>
      <c r="C351" s="334"/>
      <c r="D351" s="334"/>
      <c r="E351" s="334"/>
      <c r="F351" s="399"/>
      <c r="G351" s="332"/>
      <c r="H351" s="370"/>
      <c r="I351" s="332"/>
      <c r="J351" s="332"/>
      <c r="K351" s="332"/>
      <c r="L351" s="333"/>
      <c r="M351" s="333"/>
      <c r="N351" s="333"/>
      <c r="O351" s="333"/>
      <c r="P351" s="333"/>
      <c r="Q351" s="333"/>
      <c r="R351" s="333"/>
      <c r="S351" s="333"/>
      <c r="T351" s="333"/>
      <c r="U351" s="333"/>
      <c r="V351" s="333"/>
    </row>
    <row r="352" spans="1:22" ht="13.2">
      <c r="A352" s="332"/>
      <c r="B352" s="333"/>
      <c r="C352" s="334"/>
      <c r="D352" s="334"/>
      <c r="E352" s="334"/>
      <c r="F352" s="399"/>
      <c r="G352" s="332"/>
      <c r="H352" s="370"/>
      <c r="I352" s="332"/>
      <c r="J352" s="332"/>
      <c r="K352" s="332"/>
      <c r="L352" s="333"/>
      <c r="M352" s="333"/>
      <c r="N352" s="333"/>
      <c r="O352" s="333"/>
      <c r="P352" s="333"/>
      <c r="Q352" s="333"/>
      <c r="R352" s="333"/>
      <c r="S352" s="333"/>
      <c r="T352" s="333"/>
      <c r="U352" s="333"/>
      <c r="V352" s="333"/>
    </row>
    <row r="353" spans="1:22" ht="13.2">
      <c r="A353" s="332"/>
      <c r="B353" s="333"/>
      <c r="C353" s="334"/>
      <c r="D353" s="334"/>
      <c r="E353" s="334"/>
      <c r="F353" s="399"/>
      <c r="G353" s="332"/>
      <c r="H353" s="370"/>
      <c r="I353" s="332"/>
      <c r="J353" s="332"/>
      <c r="K353" s="332"/>
      <c r="L353" s="333"/>
      <c r="M353" s="333"/>
      <c r="N353" s="333"/>
      <c r="O353" s="333"/>
      <c r="P353" s="333"/>
      <c r="Q353" s="333"/>
      <c r="R353" s="333"/>
      <c r="S353" s="333"/>
      <c r="T353" s="333"/>
      <c r="U353" s="333"/>
      <c r="V353" s="333"/>
    </row>
    <row r="354" spans="1:22" ht="13.2">
      <c r="A354" s="332"/>
      <c r="B354" s="333"/>
      <c r="C354" s="334"/>
      <c r="D354" s="334"/>
      <c r="E354" s="334"/>
      <c r="F354" s="399"/>
      <c r="G354" s="332"/>
      <c r="H354" s="370"/>
      <c r="I354" s="332"/>
      <c r="J354" s="332"/>
      <c r="K354" s="332"/>
      <c r="L354" s="333"/>
      <c r="M354" s="333"/>
      <c r="N354" s="333"/>
      <c r="O354" s="333"/>
      <c r="P354" s="333"/>
      <c r="Q354" s="333"/>
      <c r="R354" s="333"/>
      <c r="S354" s="333"/>
      <c r="T354" s="333"/>
      <c r="U354" s="333"/>
      <c r="V354" s="333"/>
    </row>
    <row r="355" spans="1:22" ht="13.2">
      <c r="A355" s="332"/>
      <c r="B355" s="333"/>
      <c r="C355" s="334"/>
      <c r="D355" s="334"/>
      <c r="E355" s="334"/>
      <c r="F355" s="399"/>
      <c r="G355" s="332"/>
      <c r="H355" s="370"/>
      <c r="I355" s="332"/>
      <c r="J355" s="332"/>
      <c r="K355" s="332"/>
      <c r="L355" s="333"/>
      <c r="M355" s="333"/>
      <c r="N355" s="333"/>
      <c r="O355" s="333"/>
      <c r="P355" s="333"/>
      <c r="Q355" s="333"/>
      <c r="R355" s="333"/>
      <c r="S355" s="333"/>
      <c r="T355" s="333"/>
      <c r="U355" s="333"/>
      <c r="V355" s="333"/>
    </row>
    <row r="356" spans="1:22" ht="13.2">
      <c r="A356" s="332"/>
      <c r="B356" s="333"/>
      <c r="C356" s="334"/>
      <c r="D356" s="334"/>
      <c r="E356" s="334"/>
      <c r="F356" s="399"/>
      <c r="G356" s="332"/>
      <c r="H356" s="370"/>
      <c r="I356" s="332"/>
      <c r="J356" s="332"/>
      <c r="K356" s="332"/>
      <c r="L356" s="333"/>
      <c r="M356" s="333"/>
      <c r="N356" s="333"/>
      <c r="O356" s="333"/>
      <c r="P356" s="333"/>
      <c r="Q356" s="333"/>
      <c r="R356" s="333"/>
      <c r="S356" s="333"/>
      <c r="T356" s="333"/>
      <c r="U356" s="333"/>
      <c r="V356" s="333"/>
    </row>
    <row r="357" spans="1:22" ht="13.2">
      <c r="A357" s="332"/>
      <c r="B357" s="333"/>
      <c r="C357" s="334"/>
      <c r="D357" s="334"/>
      <c r="E357" s="334"/>
      <c r="F357" s="399"/>
      <c r="G357" s="332"/>
      <c r="H357" s="370"/>
      <c r="I357" s="332"/>
      <c r="J357" s="332"/>
      <c r="K357" s="332"/>
      <c r="L357" s="333"/>
      <c r="M357" s="333"/>
      <c r="N357" s="333"/>
      <c r="O357" s="333"/>
      <c r="P357" s="333"/>
      <c r="Q357" s="333"/>
      <c r="R357" s="333"/>
      <c r="S357" s="333"/>
      <c r="T357" s="333"/>
      <c r="U357" s="333"/>
      <c r="V357" s="333"/>
    </row>
    <row r="358" spans="1:22" ht="13.2">
      <c r="A358" s="332"/>
      <c r="B358" s="333"/>
      <c r="C358" s="334"/>
      <c r="D358" s="334"/>
      <c r="E358" s="334"/>
      <c r="F358" s="399"/>
      <c r="G358" s="332"/>
      <c r="H358" s="370"/>
      <c r="I358" s="332"/>
      <c r="J358" s="332"/>
      <c r="K358" s="332"/>
      <c r="L358" s="333"/>
      <c r="M358" s="333"/>
      <c r="N358" s="333"/>
      <c r="O358" s="333"/>
      <c r="P358" s="333"/>
      <c r="Q358" s="333"/>
      <c r="R358" s="333"/>
      <c r="S358" s="333"/>
      <c r="T358" s="333"/>
      <c r="U358" s="333"/>
      <c r="V358" s="333"/>
    </row>
    <row r="359" spans="1:22" ht="13.2">
      <c r="A359" s="332"/>
      <c r="B359" s="333"/>
      <c r="C359" s="334"/>
      <c r="D359" s="334"/>
      <c r="E359" s="334"/>
      <c r="F359" s="399"/>
      <c r="G359" s="332"/>
      <c r="H359" s="370"/>
      <c r="I359" s="332"/>
      <c r="J359" s="332"/>
      <c r="K359" s="332"/>
      <c r="L359" s="333"/>
      <c r="M359" s="333"/>
      <c r="N359" s="333"/>
      <c r="O359" s="333"/>
      <c r="P359" s="333"/>
      <c r="Q359" s="333"/>
      <c r="R359" s="333"/>
      <c r="S359" s="333"/>
      <c r="T359" s="333"/>
      <c r="U359" s="333"/>
      <c r="V359" s="333"/>
    </row>
    <row r="360" spans="1:22" ht="13.2">
      <c r="A360" s="332"/>
      <c r="B360" s="333"/>
      <c r="C360" s="334"/>
      <c r="D360" s="334"/>
      <c r="E360" s="334"/>
      <c r="F360" s="399"/>
      <c r="G360" s="332"/>
      <c r="H360" s="370"/>
      <c r="I360" s="332"/>
      <c r="J360" s="332"/>
      <c r="K360" s="332"/>
      <c r="L360" s="333"/>
      <c r="M360" s="333"/>
      <c r="N360" s="333"/>
      <c r="O360" s="333"/>
      <c r="P360" s="333"/>
      <c r="Q360" s="333"/>
      <c r="R360" s="333"/>
      <c r="S360" s="333"/>
      <c r="T360" s="333"/>
      <c r="U360" s="333"/>
      <c r="V360" s="333"/>
    </row>
    <row r="361" spans="1:22" ht="13.2">
      <c r="A361" s="332"/>
      <c r="B361" s="333"/>
      <c r="C361" s="334"/>
      <c r="D361" s="334"/>
      <c r="E361" s="334"/>
      <c r="F361" s="399"/>
      <c r="G361" s="332"/>
      <c r="H361" s="370"/>
      <c r="I361" s="332"/>
      <c r="J361" s="332"/>
      <c r="K361" s="332"/>
      <c r="L361" s="333"/>
      <c r="M361" s="333"/>
      <c r="N361" s="333"/>
      <c r="O361" s="333"/>
      <c r="P361" s="333"/>
      <c r="Q361" s="333"/>
      <c r="R361" s="333"/>
      <c r="S361" s="333"/>
      <c r="T361" s="333"/>
      <c r="U361" s="333"/>
      <c r="V361" s="333"/>
    </row>
    <row r="362" spans="1:22" ht="13.2">
      <c r="A362" s="332"/>
      <c r="B362" s="333"/>
      <c r="C362" s="334"/>
      <c r="D362" s="334"/>
      <c r="E362" s="334"/>
      <c r="F362" s="399"/>
      <c r="G362" s="332"/>
      <c r="H362" s="370"/>
      <c r="I362" s="332"/>
      <c r="J362" s="332"/>
      <c r="K362" s="332"/>
      <c r="L362" s="333"/>
      <c r="M362" s="333"/>
      <c r="N362" s="333"/>
      <c r="O362" s="333"/>
      <c r="P362" s="333"/>
      <c r="Q362" s="333"/>
      <c r="R362" s="333"/>
      <c r="S362" s="333"/>
      <c r="T362" s="333"/>
      <c r="U362" s="333"/>
      <c r="V362" s="333"/>
    </row>
    <row r="363" spans="1:22" ht="13.2">
      <c r="A363" s="332"/>
      <c r="B363" s="333"/>
      <c r="C363" s="334"/>
      <c r="D363" s="334"/>
      <c r="E363" s="334"/>
      <c r="F363" s="399"/>
      <c r="G363" s="332"/>
      <c r="H363" s="370"/>
      <c r="I363" s="332"/>
      <c r="J363" s="332"/>
      <c r="K363" s="332"/>
      <c r="L363" s="333"/>
      <c r="M363" s="333"/>
      <c r="N363" s="333"/>
      <c r="O363" s="333"/>
      <c r="P363" s="333"/>
      <c r="Q363" s="333"/>
      <c r="R363" s="333"/>
      <c r="S363" s="333"/>
      <c r="T363" s="333"/>
      <c r="U363" s="333"/>
      <c r="V363" s="333"/>
    </row>
    <row r="364" spans="1:22" ht="13.2">
      <c r="A364" s="332"/>
      <c r="B364" s="333"/>
      <c r="C364" s="334"/>
      <c r="D364" s="334"/>
      <c r="E364" s="334"/>
      <c r="F364" s="399"/>
      <c r="G364" s="332"/>
      <c r="H364" s="370"/>
      <c r="I364" s="332"/>
      <c r="J364" s="332"/>
      <c r="K364" s="332"/>
      <c r="L364" s="333"/>
      <c r="M364" s="333"/>
      <c r="N364" s="333"/>
      <c r="O364" s="333"/>
      <c r="P364" s="333"/>
      <c r="Q364" s="333"/>
      <c r="R364" s="333"/>
      <c r="S364" s="333"/>
      <c r="T364" s="333"/>
      <c r="U364" s="333"/>
      <c r="V364" s="333"/>
    </row>
    <row r="365" spans="1:22" ht="13.2">
      <c r="A365" s="332"/>
      <c r="B365" s="333"/>
      <c r="C365" s="334"/>
      <c r="D365" s="334"/>
      <c r="E365" s="334"/>
      <c r="F365" s="399"/>
      <c r="G365" s="332"/>
      <c r="H365" s="370"/>
      <c r="I365" s="332"/>
      <c r="J365" s="332"/>
      <c r="K365" s="332"/>
      <c r="L365" s="333"/>
      <c r="M365" s="333"/>
      <c r="N365" s="333"/>
      <c r="O365" s="333"/>
      <c r="P365" s="333"/>
      <c r="Q365" s="333"/>
      <c r="R365" s="333"/>
      <c r="S365" s="333"/>
      <c r="T365" s="333"/>
      <c r="U365" s="333"/>
      <c r="V365" s="333"/>
    </row>
    <row r="366" spans="1:22" ht="13.2">
      <c r="A366" s="332"/>
      <c r="B366" s="333"/>
      <c r="C366" s="334"/>
      <c r="D366" s="334"/>
      <c r="E366" s="334"/>
      <c r="F366" s="399"/>
      <c r="G366" s="332"/>
      <c r="H366" s="370"/>
      <c r="I366" s="332"/>
      <c r="J366" s="332"/>
      <c r="K366" s="332"/>
      <c r="L366" s="333"/>
      <c r="M366" s="333"/>
      <c r="N366" s="333"/>
      <c r="O366" s="333"/>
      <c r="P366" s="333"/>
      <c r="Q366" s="333"/>
      <c r="R366" s="333"/>
      <c r="S366" s="333"/>
      <c r="T366" s="333"/>
      <c r="U366" s="333"/>
      <c r="V366" s="333"/>
    </row>
    <row r="367" spans="1:22" ht="13.2">
      <c r="A367" s="332"/>
      <c r="B367" s="333"/>
      <c r="C367" s="334"/>
      <c r="D367" s="334"/>
      <c r="E367" s="334"/>
      <c r="F367" s="399"/>
      <c r="G367" s="332"/>
      <c r="H367" s="370"/>
      <c r="I367" s="332"/>
      <c r="J367" s="332"/>
      <c r="K367" s="332"/>
      <c r="L367" s="333"/>
      <c r="M367" s="333"/>
      <c r="N367" s="333"/>
      <c r="O367" s="333"/>
      <c r="P367" s="333"/>
      <c r="Q367" s="333"/>
      <c r="R367" s="333"/>
      <c r="S367" s="333"/>
      <c r="T367" s="333"/>
      <c r="U367" s="333"/>
      <c r="V367" s="333"/>
    </row>
    <row r="368" spans="1:22" ht="13.2">
      <c r="A368" s="332"/>
      <c r="B368" s="333"/>
      <c r="C368" s="334"/>
      <c r="D368" s="334"/>
      <c r="E368" s="334"/>
      <c r="F368" s="399"/>
      <c r="G368" s="332"/>
      <c r="H368" s="370"/>
      <c r="I368" s="332"/>
      <c r="J368" s="332"/>
      <c r="K368" s="332"/>
      <c r="L368" s="333"/>
      <c r="M368" s="333"/>
      <c r="N368" s="333"/>
      <c r="O368" s="333"/>
      <c r="P368" s="333"/>
      <c r="Q368" s="333"/>
      <c r="R368" s="333"/>
      <c r="S368" s="333"/>
      <c r="T368" s="333"/>
      <c r="U368" s="333"/>
      <c r="V368" s="333"/>
    </row>
    <row r="369" spans="1:22" ht="13.2">
      <c r="A369" s="332"/>
      <c r="B369" s="333"/>
      <c r="C369" s="334"/>
      <c r="D369" s="334"/>
      <c r="E369" s="334"/>
      <c r="F369" s="399"/>
      <c r="G369" s="332"/>
      <c r="H369" s="370"/>
      <c r="I369" s="332"/>
      <c r="J369" s="332"/>
      <c r="K369" s="332"/>
      <c r="L369" s="333"/>
      <c r="M369" s="333"/>
      <c r="N369" s="333"/>
      <c r="O369" s="333"/>
      <c r="P369" s="333"/>
      <c r="Q369" s="333"/>
      <c r="R369" s="333"/>
      <c r="S369" s="333"/>
      <c r="T369" s="333"/>
      <c r="U369" s="333"/>
      <c r="V369" s="333"/>
    </row>
    <row r="370" spans="1:22" ht="13.2">
      <c r="A370" s="332"/>
      <c r="B370" s="333"/>
      <c r="C370" s="334"/>
      <c r="D370" s="334"/>
      <c r="E370" s="334"/>
      <c r="F370" s="399"/>
      <c r="G370" s="332"/>
      <c r="H370" s="370"/>
      <c r="I370" s="332"/>
      <c r="J370" s="332"/>
      <c r="K370" s="332"/>
      <c r="L370" s="333"/>
      <c r="M370" s="333"/>
      <c r="N370" s="333"/>
      <c r="O370" s="333"/>
      <c r="P370" s="333"/>
      <c r="Q370" s="333"/>
      <c r="R370" s="333"/>
      <c r="S370" s="333"/>
      <c r="T370" s="333"/>
      <c r="U370" s="333"/>
      <c r="V370" s="333"/>
    </row>
    <row r="371" spans="1:22" ht="13.2">
      <c r="A371" s="332"/>
      <c r="B371" s="333"/>
      <c r="C371" s="334"/>
      <c r="D371" s="334"/>
      <c r="E371" s="334"/>
      <c r="F371" s="399"/>
      <c r="G371" s="332"/>
      <c r="H371" s="370"/>
      <c r="I371" s="332"/>
      <c r="J371" s="332"/>
      <c r="K371" s="332"/>
      <c r="L371" s="333"/>
      <c r="M371" s="333"/>
      <c r="N371" s="333"/>
      <c r="O371" s="333"/>
      <c r="P371" s="333"/>
      <c r="Q371" s="333"/>
      <c r="R371" s="333"/>
      <c r="S371" s="333"/>
      <c r="T371" s="333"/>
      <c r="U371" s="333"/>
      <c r="V371" s="333"/>
    </row>
    <row r="372" spans="1:22" ht="13.2">
      <c r="A372" s="332"/>
      <c r="B372" s="333"/>
      <c r="C372" s="334"/>
      <c r="D372" s="334"/>
      <c r="E372" s="334"/>
      <c r="F372" s="399"/>
      <c r="G372" s="332"/>
      <c r="H372" s="370"/>
      <c r="I372" s="332"/>
      <c r="J372" s="332"/>
      <c r="K372" s="332"/>
      <c r="L372" s="333"/>
      <c r="M372" s="333"/>
      <c r="N372" s="333"/>
      <c r="O372" s="333"/>
      <c r="P372" s="333"/>
      <c r="Q372" s="333"/>
      <c r="R372" s="333"/>
      <c r="S372" s="333"/>
      <c r="T372" s="333"/>
      <c r="U372" s="333"/>
      <c r="V372" s="333"/>
    </row>
    <row r="373" spans="1:22" ht="13.2">
      <c r="A373" s="332"/>
      <c r="B373" s="333"/>
      <c r="C373" s="334"/>
      <c r="D373" s="334"/>
      <c r="E373" s="334"/>
      <c r="F373" s="399"/>
      <c r="G373" s="332"/>
      <c r="H373" s="370"/>
      <c r="I373" s="332"/>
      <c r="J373" s="332"/>
      <c r="K373" s="332"/>
      <c r="L373" s="333"/>
      <c r="M373" s="333"/>
      <c r="N373" s="333"/>
      <c r="O373" s="333"/>
      <c r="P373" s="333"/>
      <c r="Q373" s="333"/>
      <c r="R373" s="333"/>
      <c r="S373" s="333"/>
      <c r="T373" s="333"/>
      <c r="U373" s="333"/>
      <c r="V373" s="333"/>
    </row>
    <row r="374" spans="1:22" ht="13.2">
      <c r="A374" s="332"/>
      <c r="B374" s="333"/>
      <c r="C374" s="334"/>
      <c r="D374" s="334"/>
      <c r="E374" s="334"/>
      <c r="F374" s="399"/>
      <c r="G374" s="332"/>
      <c r="H374" s="370"/>
      <c r="I374" s="332"/>
      <c r="J374" s="332"/>
      <c r="K374" s="332"/>
      <c r="L374" s="333"/>
      <c r="M374" s="333"/>
      <c r="N374" s="333"/>
      <c r="O374" s="333"/>
      <c r="P374" s="333"/>
      <c r="Q374" s="333"/>
      <c r="R374" s="333"/>
      <c r="S374" s="333"/>
      <c r="T374" s="333"/>
      <c r="U374" s="333"/>
      <c r="V374" s="333"/>
    </row>
    <row r="375" spans="1:22" ht="13.2">
      <c r="A375" s="332"/>
      <c r="B375" s="333"/>
      <c r="C375" s="334"/>
      <c r="D375" s="334"/>
      <c r="E375" s="334"/>
      <c r="F375" s="399"/>
      <c r="G375" s="332"/>
      <c r="H375" s="370"/>
      <c r="I375" s="332"/>
      <c r="J375" s="332"/>
      <c r="K375" s="332"/>
      <c r="L375" s="333"/>
      <c r="M375" s="333"/>
      <c r="N375" s="333"/>
      <c r="O375" s="333"/>
      <c r="P375" s="333"/>
      <c r="Q375" s="333"/>
      <c r="R375" s="333"/>
      <c r="S375" s="333"/>
      <c r="T375" s="333"/>
      <c r="U375" s="333"/>
      <c r="V375" s="333"/>
    </row>
    <row r="376" spans="1:22" ht="13.2">
      <c r="A376" s="332"/>
      <c r="B376" s="333"/>
      <c r="C376" s="334"/>
      <c r="D376" s="334"/>
      <c r="E376" s="334"/>
      <c r="F376" s="399"/>
      <c r="G376" s="332"/>
      <c r="H376" s="370"/>
      <c r="I376" s="332"/>
      <c r="J376" s="332"/>
      <c r="K376" s="332"/>
      <c r="L376" s="333"/>
      <c r="M376" s="333"/>
      <c r="N376" s="333"/>
      <c r="O376" s="333"/>
      <c r="P376" s="333"/>
      <c r="Q376" s="333"/>
      <c r="R376" s="333"/>
      <c r="S376" s="333"/>
      <c r="T376" s="333"/>
      <c r="U376" s="333"/>
      <c r="V376" s="333"/>
    </row>
    <row r="377" spans="1:22" ht="13.2">
      <c r="A377" s="332"/>
      <c r="B377" s="333"/>
      <c r="C377" s="334"/>
      <c r="D377" s="334"/>
      <c r="E377" s="334"/>
      <c r="F377" s="399"/>
      <c r="G377" s="332"/>
      <c r="H377" s="370"/>
      <c r="I377" s="332"/>
      <c r="J377" s="332"/>
      <c r="K377" s="332"/>
      <c r="L377" s="333"/>
      <c r="M377" s="333"/>
      <c r="N377" s="333"/>
      <c r="O377" s="333"/>
      <c r="P377" s="333"/>
      <c r="Q377" s="333"/>
      <c r="R377" s="333"/>
      <c r="S377" s="333"/>
      <c r="T377" s="333"/>
      <c r="U377" s="333"/>
      <c r="V377" s="333"/>
    </row>
    <row r="378" spans="1:22" ht="13.2">
      <c r="A378" s="332"/>
      <c r="B378" s="333"/>
      <c r="C378" s="334"/>
      <c r="D378" s="334"/>
      <c r="E378" s="334"/>
      <c r="F378" s="399"/>
      <c r="G378" s="332"/>
      <c r="H378" s="370"/>
      <c r="I378" s="332"/>
      <c r="J378" s="332"/>
      <c r="K378" s="332"/>
      <c r="L378" s="333"/>
      <c r="M378" s="333"/>
      <c r="N378" s="333"/>
      <c r="O378" s="333"/>
      <c r="P378" s="333"/>
      <c r="Q378" s="333"/>
      <c r="R378" s="333"/>
      <c r="S378" s="333"/>
      <c r="T378" s="333"/>
      <c r="U378" s="333"/>
      <c r="V378" s="333"/>
    </row>
    <row r="379" spans="1:22" ht="13.2">
      <c r="A379" s="332"/>
      <c r="B379" s="333"/>
      <c r="C379" s="334"/>
      <c r="D379" s="334"/>
      <c r="E379" s="334"/>
      <c r="F379" s="399"/>
      <c r="G379" s="332"/>
      <c r="H379" s="370"/>
      <c r="I379" s="332"/>
      <c r="J379" s="332"/>
      <c r="K379" s="332"/>
      <c r="L379" s="333"/>
      <c r="M379" s="333"/>
      <c r="N379" s="333"/>
      <c r="O379" s="333"/>
      <c r="P379" s="333"/>
      <c r="Q379" s="333"/>
      <c r="R379" s="333"/>
      <c r="S379" s="333"/>
      <c r="T379" s="333"/>
      <c r="U379" s="333"/>
      <c r="V379" s="333"/>
    </row>
    <row r="380" spans="1:22" ht="13.2">
      <c r="A380" s="332"/>
      <c r="B380" s="333"/>
      <c r="C380" s="334"/>
      <c r="D380" s="334"/>
      <c r="E380" s="334"/>
      <c r="F380" s="399"/>
      <c r="G380" s="332"/>
      <c r="H380" s="370"/>
      <c r="I380" s="332"/>
      <c r="J380" s="332"/>
      <c r="K380" s="332"/>
      <c r="L380" s="333"/>
      <c r="M380" s="333"/>
      <c r="N380" s="333"/>
      <c r="O380" s="333"/>
      <c r="P380" s="333"/>
      <c r="Q380" s="333"/>
      <c r="R380" s="333"/>
      <c r="S380" s="333"/>
      <c r="T380" s="333"/>
      <c r="U380" s="333"/>
      <c r="V380" s="333"/>
    </row>
    <row r="381" spans="1:22" ht="13.2">
      <c r="A381" s="332"/>
      <c r="B381" s="333"/>
      <c r="C381" s="334"/>
      <c r="D381" s="334"/>
      <c r="E381" s="334"/>
      <c r="F381" s="399"/>
      <c r="G381" s="332"/>
      <c r="H381" s="370"/>
      <c r="I381" s="332"/>
      <c r="J381" s="332"/>
      <c r="K381" s="332"/>
      <c r="L381" s="333"/>
      <c r="M381" s="333"/>
      <c r="N381" s="333"/>
      <c r="O381" s="333"/>
      <c r="P381" s="333"/>
      <c r="Q381" s="333"/>
      <c r="R381" s="333"/>
      <c r="S381" s="333"/>
      <c r="T381" s="333"/>
      <c r="U381" s="333"/>
      <c r="V381" s="333"/>
    </row>
    <row r="382" spans="1:22" ht="13.2">
      <c r="A382" s="332"/>
      <c r="B382" s="333"/>
      <c r="C382" s="334"/>
      <c r="D382" s="334"/>
      <c r="E382" s="334"/>
      <c r="F382" s="399"/>
      <c r="G382" s="332"/>
      <c r="H382" s="370"/>
      <c r="I382" s="332"/>
      <c r="J382" s="332"/>
      <c r="K382" s="332"/>
      <c r="L382" s="333"/>
      <c r="M382" s="333"/>
      <c r="N382" s="333"/>
      <c r="O382" s="333"/>
      <c r="P382" s="333"/>
      <c r="Q382" s="333"/>
      <c r="R382" s="333"/>
      <c r="S382" s="333"/>
      <c r="T382" s="333"/>
      <c r="U382" s="333"/>
      <c r="V382" s="333"/>
    </row>
    <row r="383" spans="1:22" ht="13.2">
      <c r="A383" s="332"/>
      <c r="B383" s="333"/>
      <c r="C383" s="334"/>
      <c r="D383" s="334"/>
      <c r="E383" s="334"/>
      <c r="F383" s="399"/>
      <c r="G383" s="332"/>
      <c r="H383" s="370"/>
      <c r="I383" s="332"/>
      <c r="J383" s="332"/>
      <c r="K383" s="332"/>
      <c r="L383" s="333"/>
      <c r="M383" s="333"/>
      <c r="N383" s="333"/>
      <c r="O383" s="333"/>
      <c r="P383" s="333"/>
      <c r="Q383" s="333"/>
      <c r="R383" s="333"/>
      <c r="S383" s="333"/>
      <c r="T383" s="333"/>
      <c r="U383" s="333"/>
      <c r="V383" s="333"/>
    </row>
    <row r="384" spans="1:22" ht="13.2">
      <c r="A384" s="332"/>
      <c r="B384" s="333"/>
      <c r="C384" s="334"/>
      <c r="D384" s="334"/>
      <c r="E384" s="334"/>
      <c r="F384" s="399"/>
      <c r="G384" s="332"/>
      <c r="H384" s="370"/>
      <c r="I384" s="332"/>
      <c r="J384" s="332"/>
      <c r="K384" s="332"/>
      <c r="L384" s="333"/>
      <c r="M384" s="333"/>
      <c r="N384" s="333"/>
      <c r="O384" s="333"/>
      <c r="P384" s="333"/>
      <c r="Q384" s="333"/>
      <c r="R384" s="333"/>
      <c r="S384" s="333"/>
      <c r="T384" s="333"/>
      <c r="U384" s="333"/>
      <c r="V384" s="333"/>
    </row>
    <row r="385" spans="1:22" ht="13.2">
      <c r="A385" s="332"/>
      <c r="B385" s="333"/>
      <c r="C385" s="334"/>
      <c r="D385" s="334"/>
      <c r="E385" s="334"/>
      <c r="F385" s="399"/>
      <c r="G385" s="332"/>
      <c r="H385" s="370"/>
      <c r="I385" s="332"/>
      <c r="J385" s="332"/>
      <c r="K385" s="332"/>
      <c r="L385" s="333"/>
      <c r="M385" s="333"/>
      <c r="N385" s="333"/>
      <c r="O385" s="333"/>
      <c r="P385" s="333"/>
      <c r="Q385" s="333"/>
      <c r="R385" s="333"/>
      <c r="S385" s="333"/>
      <c r="T385" s="333"/>
      <c r="U385" s="333"/>
      <c r="V385" s="333"/>
    </row>
    <row r="386" spans="1:22" ht="13.2">
      <c r="A386" s="332"/>
      <c r="B386" s="333"/>
      <c r="C386" s="334"/>
      <c r="D386" s="334"/>
      <c r="E386" s="334"/>
      <c r="F386" s="399"/>
      <c r="G386" s="332"/>
      <c r="H386" s="370"/>
      <c r="I386" s="332"/>
      <c r="J386" s="332"/>
      <c r="K386" s="332"/>
      <c r="L386" s="333"/>
      <c r="M386" s="333"/>
      <c r="N386" s="333"/>
      <c r="O386" s="333"/>
      <c r="P386" s="333"/>
      <c r="Q386" s="333"/>
      <c r="R386" s="333"/>
      <c r="S386" s="333"/>
      <c r="T386" s="333"/>
      <c r="U386" s="333"/>
      <c r="V386" s="333"/>
    </row>
    <row r="387" spans="1:22" ht="13.2">
      <c r="A387" s="332"/>
      <c r="B387" s="333"/>
      <c r="C387" s="334"/>
      <c r="D387" s="334"/>
      <c r="E387" s="334"/>
      <c r="F387" s="399"/>
      <c r="G387" s="332"/>
      <c r="H387" s="370"/>
      <c r="I387" s="332"/>
      <c r="J387" s="332"/>
      <c r="K387" s="332"/>
      <c r="L387" s="333"/>
      <c r="M387" s="333"/>
      <c r="N387" s="333"/>
      <c r="O387" s="333"/>
      <c r="P387" s="333"/>
      <c r="Q387" s="333"/>
      <c r="R387" s="333"/>
      <c r="S387" s="333"/>
      <c r="T387" s="333"/>
      <c r="U387" s="333"/>
      <c r="V387" s="333"/>
    </row>
    <row r="388" spans="1:22" ht="13.2">
      <c r="A388" s="332"/>
      <c r="B388" s="333"/>
      <c r="C388" s="334"/>
      <c r="D388" s="334"/>
      <c r="E388" s="334"/>
      <c r="F388" s="399"/>
      <c r="G388" s="332"/>
      <c r="H388" s="370"/>
      <c r="I388" s="332"/>
      <c r="J388" s="332"/>
      <c r="K388" s="332"/>
      <c r="L388" s="333"/>
      <c r="M388" s="333"/>
      <c r="N388" s="333"/>
      <c r="O388" s="333"/>
      <c r="P388" s="333"/>
      <c r="Q388" s="333"/>
      <c r="R388" s="333"/>
      <c r="S388" s="333"/>
      <c r="T388" s="333"/>
      <c r="U388" s="333"/>
      <c r="V388" s="333"/>
    </row>
    <row r="389" spans="1:22" ht="13.2">
      <c r="A389" s="332"/>
      <c r="B389" s="333"/>
      <c r="C389" s="334"/>
      <c r="D389" s="334"/>
      <c r="E389" s="334"/>
      <c r="F389" s="399"/>
      <c r="G389" s="332"/>
      <c r="H389" s="370"/>
      <c r="I389" s="332"/>
      <c r="J389" s="332"/>
      <c r="K389" s="332"/>
      <c r="L389" s="333"/>
      <c r="M389" s="333"/>
      <c r="N389" s="333"/>
      <c r="O389" s="333"/>
      <c r="P389" s="333"/>
      <c r="Q389" s="333"/>
      <c r="R389" s="333"/>
      <c r="S389" s="333"/>
      <c r="T389" s="333"/>
      <c r="U389" s="333"/>
      <c r="V389" s="333"/>
    </row>
    <row r="390" spans="1:22" ht="13.2">
      <c r="A390" s="332"/>
      <c r="B390" s="333"/>
      <c r="C390" s="334"/>
      <c r="D390" s="334"/>
      <c r="E390" s="334"/>
      <c r="F390" s="399"/>
      <c r="G390" s="332"/>
      <c r="H390" s="370"/>
      <c r="I390" s="332"/>
      <c r="J390" s="332"/>
      <c r="K390" s="332"/>
      <c r="L390" s="333"/>
      <c r="M390" s="333"/>
      <c r="N390" s="333"/>
      <c r="O390" s="333"/>
      <c r="P390" s="333"/>
      <c r="Q390" s="333"/>
      <c r="R390" s="333"/>
      <c r="S390" s="333"/>
      <c r="T390" s="333"/>
      <c r="U390" s="333"/>
      <c r="V390" s="333"/>
    </row>
    <row r="391" spans="1:22" ht="13.2">
      <c r="A391" s="332"/>
      <c r="B391" s="333"/>
      <c r="C391" s="334"/>
      <c r="D391" s="334"/>
      <c r="E391" s="334"/>
      <c r="F391" s="399"/>
      <c r="G391" s="332"/>
      <c r="H391" s="370"/>
      <c r="I391" s="332"/>
      <c r="J391" s="332"/>
      <c r="K391" s="332"/>
      <c r="L391" s="333"/>
      <c r="M391" s="333"/>
      <c r="N391" s="333"/>
      <c r="O391" s="333"/>
      <c r="P391" s="333"/>
      <c r="Q391" s="333"/>
      <c r="R391" s="333"/>
      <c r="S391" s="333"/>
      <c r="T391" s="333"/>
      <c r="U391" s="333"/>
      <c r="V391" s="333"/>
    </row>
    <row r="392" spans="1:22" ht="13.2">
      <c r="A392" s="332"/>
      <c r="B392" s="333"/>
      <c r="C392" s="334"/>
      <c r="D392" s="334"/>
      <c r="E392" s="334"/>
      <c r="F392" s="399"/>
      <c r="G392" s="332"/>
      <c r="H392" s="370"/>
      <c r="I392" s="332"/>
      <c r="J392" s="332"/>
      <c r="K392" s="332"/>
      <c r="L392" s="333"/>
      <c r="M392" s="333"/>
      <c r="N392" s="333"/>
      <c r="O392" s="333"/>
      <c r="P392" s="333"/>
      <c r="Q392" s="333"/>
      <c r="R392" s="333"/>
      <c r="S392" s="333"/>
      <c r="T392" s="333"/>
      <c r="U392" s="333"/>
      <c r="V392" s="333"/>
    </row>
    <row r="393" spans="1:22" ht="13.2">
      <c r="A393" s="332"/>
      <c r="B393" s="333"/>
      <c r="C393" s="334"/>
      <c r="D393" s="334"/>
      <c r="E393" s="334"/>
      <c r="F393" s="399"/>
      <c r="G393" s="332"/>
      <c r="H393" s="370"/>
      <c r="I393" s="332"/>
      <c r="J393" s="332"/>
      <c r="K393" s="332"/>
      <c r="L393" s="333"/>
      <c r="M393" s="333"/>
      <c r="N393" s="333"/>
      <c r="O393" s="333"/>
      <c r="P393" s="333"/>
      <c r="Q393" s="333"/>
      <c r="R393" s="333"/>
      <c r="S393" s="333"/>
      <c r="T393" s="333"/>
      <c r="U393" s="333"/>
      <c r="V393" s="333"/>
    </row>
    <row r="394" spans="1:22" ht="13.2">
      <c r="A394" s="332"/>
      <c r="B394" s="333"/>
      <c r="C394" s="334"/>
      <c r="D394" s="334"/>
      <c r="E394" s="334"/>
      <c r="F394" s="399"/>
      <c r="G394" s="332"/>
      <c r="H394" s="370"/>
      <c r="I394" s="332"/>
      <c r="J394" s="332"/>
      <c r="K394" s="332"/>
      <c r="L394" s="333"/>
      <c r="M394" s="333"/>
      <c r="N394" s="333"/>
      <c r="O394" s="333"/>
      <c r="P394" s="333"/>
      <c r="Q394" s="333"/>
      <c r="R394" s="333"/>
      <c r="S394" s="333"/>
      <c r="T394" s="333"/>
      <c r="U394" s="333"/>
      <c r="V394" s="333"/>
    </row>
    <row r="395" spans="1:22" ht="13.2">
      <c r="A395" s="332"/>
      <c r="B395" s="333"/>
      <c r="C395" s="334"/>
      <c r="D395" s="334"/>
      <c r="E395" s="334"/>
      <c r="F395" s="399"/>
      <c r="G395" s="332"/>
      <c r="H395" s="370"/>
      <c r="I395" s="332"/>
      <c r="J395" s="332"/>
      <c r="K395" s="332"/>
      <c r="L395" s="333"/>
      <c r="M395" s="333"/>
      <c r="N395" s="333"/>
      <c r="O395" s="333"/>
      <c r="P395" s="333"/>
      <c r="Q395" s="333"/>
      <c r="R395" s="333"/>
      <c r="S395" s="333"/>
      <c r="T395" s="333"/>
      <c r="U395" s="333"/>
      <c r="V395" s="333"/>
    </row>
    <row r="396" spans="1:22" ht="13.2">
      <c r="A396" s="332"/>
      <c r="B396" s="333"/>
      <c r="C396" s="334"/>
      <c r="D396" s="334"/>
      <c r="E396" s="334"/>
      <c r="F396" s="399"/>
      <c r="G396" s="332"/>
      <c r="H396" s="370"/>
      <c r="I396" s="332"/>
      <c r="J396" s="332"/>
      <c r="K396" s="332"/>
      <c r="L396" s="333"/>
      <c r="M396" s="333"/>
      <c r="N396" s="333"/>
      <c r="O396" s="333"/>
      <c r="P396" s="333"/>
      <c r="Q396" s="333"/>
      <c r="R396" s="333"/>
      <c r="S396" s="333"/>
      <c r="T396" s="333"/>
      <c r="U396" s="333"/>
      <c r="V396" s="333"/>
    </row>
    <row r="397" spans="1:22" ht="13.2">
      <c r="A397" s="332"/>
      <c r="B397" s="333"/>
      <c r="C397" s="334"/>
      <c r="D397" s="334"/>
      <c r="E397" s="334"/>
      <c r="F397" s="399"/>
      <c r="G397" s="332"/>
      <c r="H397" s="370"/>
      <c r="I397" s="332"/>
      <c r="J397" s="332"/>
      <c r="K397" s="332"/>
      <c r="L397" s="333"/>
      <c r="M397" s="333"/>
      <c r="N397" s="333"/>
      <c r="O397" s="333"/>
      <c r="P397" s="333"/>
      <c r="Q397" s="333"/>
      <c r="R397" s="333"/>
      <c r="S397" s="333"/>
      <c r="T397" s="333"/>
      <c r="U397" s="333"/>
      <c r="V397" s="333"/>
    </row>
    <row r="398" spans="1:22" ht="13.2">
      <c r="A398" s="332"/>
      <c r="B398" s="333"/>
      <c r="C398" s="334"/>
      <c r="D398" s="334"/>
      <c r="E398" s="334"/>
      <c r="F398" s="399"/>
      <c r="G398" s="332"/>
      <c r="H398" s="370"/>
      <c r="I398" s="332"/>
      <c r="J398" s="332"/>
      <c r="K398" s="332"/>
      <c r="L398" s="333"/>
      <c r="M398" s="333"/>
      <c r="N398" s="333"/>
      <c r="O398" s="333"/>
      <c r="P398" s="333"/>
      <c r="Q398" s="333"/>
      <c r="R398" s="333"/>
      <c r="S398" s="333"/>
      <c r="T398" s="333"/>
      <c r="U398" s="333"/>
      <c r="V398" s="333"/>
    </row>
    <row r="399" spans="1:22" ht="13.2">
      <c r="A399" s="332"/>
      <c r="B399" s="333"/>
      <c r="C399" s="334"/>
      <c r="D399" s="334"/>
      <c r="E399" s="334"/>
      <c r="F399" s="399"/>
      <c r="G399" s="332"/>
      <c r="H399" s="370"/>
      <c r="I399" s="332"/>
      <c r="J399" s="332"/>
      <c r="K399" s="332"/>
      <c r="L399" s="333"/>
      <c r="M399" s="333"/>
      <c r="N399" s="333"/>
      <c r="O399" s="333"/>
      <c r="P399" s="333"/>
      <c r="Q399" s="333"/>
      <c r="R399" s="333"/>
      <c r="S399" s="333"/>
      <c r="T399" s="333"/>
      <c r="U399" s="333"/>
      <c r="V399" s="333"/>
    </row>
    <row r="400" spans="1:22" ht="13.2">
      <c r="A400" s="332"/>
      <c r="B400" s="333"/>
      <c r="C400" s="334"/>
      <c r="D400" s="334"/>
      <c r="E400" s="334"/>
      <c r="F400" s="399"/>
      <c r="G400" s="332"/>
      <c r="H400" s="370"/>
      <c r="I400" s="332"/>
      <c r="J400" s="332"/>
      <c r="K400" s="332"/>
      <c r="L400" s="333"/>
      <c r="M400" s="333"/>
      <c r="N400" s="333"/>
      <c r="O400" s="333"/>
      <c r="P400" s="333"/>
      <c r="Q400" s="333"/>
      <c r="R400" s="333"/>
      <c r="S400" s="333"/>
      <c r="T400" s="333"/>
      <c r="U400" s="333"/>
      <c r="V400" s="333"/>
    </row>
    <row r="401" spans="1:22" ht="13.2">
      <c r="A401" s="332"/>
      <c r="B401" s="333"/>
      <c r="C401" s="334"/>
      <c r="D401" s="334"/>
      <c r="E401" s="334"/>
      <c r="F401" s="399"/>
      <c r="G401" s="332"/>
      <c r="H401" s="370"/>
      <c r="I401" s="332"/>
      <c r="J401" s="332"/>
      <c r="K401" s="332"/>
      <c r="L401" s="333"/>
      <c r="M401" s="333"/>
      <c r="N401" s="333"/>
      <c r="O401" s="333"/>
      <c r="P401" s="333"/>
      <c r="Q401" s="333"/>
      <c r="R401" s="333"/>
      <c r="S401" s="333"/>
      <c r="T401" s="333"/>
      <c r="U401" s="333"/>
      <c r="V401" s="333"/>
    </row>
    <row r="402" spans="1:22" ht="13.2">
      <c r="A402" s="332"/>
      <c r="B402" s="333"/>
      <c r="C402" s="334"/>
      <c r="D402" s="334"/>
      <c r="E402" s="334"/>
      <c r="F402" s="399"/>
      <c r="G402" s="332"/>
      <c r="H402" s="370"/>
      <c r="I402" s="332"/>
      <c r="J402" s="332"/>
      <c r="K402" s="332"/>
      <c r="L402" s="333"/>
      <c r="M402" s="333"/>
      <c r="N402" s="333"/>
      <c r="O402" s="333"/>
      <c r="P402" s="333"/>
      <c r="Q402" s="333"/>
      <c r="R402" s="333"/>
      <c r="S402" s="333"/>
      <c r="T402" s="333"/>
      <c r="U402" s="333"/>
      <c r="V402" s="333"/>
    </row>
    <row r="403" spans="1:22" ht="13.2">
      <c r="A403" s="332"/>
      <c r="B403" s="333"/>
      <c r="C403" s="334"/>
      <c r="D403" s="334"/>
      <c r="E403" s="334"/>
      <c r="F403" s="399"/>
      <c r="G403" s="332"/>
      <c r="H403" s="370"/>
      <c r="I403" s="332"/>
      <c r="J403" s="332"/>
      <c r="K403" s="332"/>
      <c r="L403" s="333"/>
      <c r="M403" s="333"/>
      <c r="N403" s="333"/>
      <c r="O403" s="333"/>
      <c r="P403" s="333"/>
      <c r="Q403" s="333"/>
      <c r="R403" s="333"/>
      <c r="S403" s="333"/>
      <c r="T403" s="333"/>
      <c r="U403" s="333"/>
      <c r="V403" s="333"/>
    </row>
    <row r="404" spans="1:22" ht="13.2">
      <c r="A404" s="332"/>
      <c r="B404" s="333"/>
      <c r="C404" s="334"/>
      <c r="D404" s="334"/>
      <c r="E404" s="334"/>
      <c r="F404" s="399"/>
      <c r="G404" s="332"/>
      <c r="H404" s="370"/>
      <c r="I404" s="332"/>
      <c r="J404" s="332"/>
      <c r="K404" s="332"/>
      <c r="L404" s="333"/>
      <c r="M404" s="333"/>
      <c r="N404" s="333"/>
      <c r="O404" s="333"/>
      <c r="P404" s="333"/>
      <c r="Q404" s="333"/>
      <c r="R404" s="333"/>
      <c r="S404" s="333"/>
      <c r="T404" s="333"/>
      <c r="U404" s="333"/>
      <c r="V404" s="333"/>
    </row>
    <row r="405" spans="1:22" ht="13.2">
      <c r="A405" s="332"/>
      <c r="B405" s="333"/>
      <c r="C405" s="334"/>
      <c r="D405" s="334"/>
      <c r="E405" s="334"/>
      <c r="F405" s="399"/>
      <c r="G405" s="332"/>
      <c r="H405" s="370"/>
      <c r="I405" s="332"/>
      <c r="J405" s="332"/>
      <c r="K405" s="332"/>
      <c r="L405" s="333"/>
      <c r="M405" s="333"/>
      <c r="N405" s="333"/>
      <c r="O405" s="333"/>
      <c r="P405" s="333"/>
      <c r="Q405" s="333"/>
      <c r="R405" s="333"/>
      <c r="S405" s="333"/>
      <c r="T405" s="333"/>
      <c r="U405" s="333"/>
      <c r="V405" s="333"/>
    </row>
    <row r="406" spans="1:22" ht="13.2">
      <c r="A406" s="332"/>
      <c r="B406" s="333"/>
      <c r="C406" s="334"/>
      <c r="D406" s="334"/>
      <c r="E406" s="334"/>
      <c r="F406" s="399"/>
      <c r="G406" s="332"/>
      <c r="H406" s="370"/>
      <c r="I406" s="332"/>
      <c r="J406" s="332"/>
      <c r="K406" s="332"/>
      <c r="L406" s="333"/>
      <c r="M406" s="333"/>
      <c r="N406" s="333"/>
      <c r="O406" s="333"/>
      <c r="P406" s="333"/>
      <c r="Q406" s="333"/>
      <c r="R406" s="333"/>
      <c r="S406" s="333"/>
      <c r="T406" s="333"/>
      <c r="U406" s="333"/>
      <c r="V406" s="333"/>
    </row>
    <row r="407" spans="1:22" ht="13.2">
      <c r="A407" s="332"/>
      <c r="B407" s="333"/>
      <c r="C407" s="334"/>
      <c r="D407" s="334"/>
      <c r="E407" s="334"/>
      <c r="F407" s="399"/>
      <c r="G407" s="332"/>
      <c r="H407" s="370"/>
      <c r="I407" s="332"/>
      <c r="J407" s="332"/>
      <c r="K407" s="332"/>
      <c r="L407" s="333"/>
      <c r="M407" s="333"/>
      <c r="N407" s="333"/>
      <c r="O407" s="333"/>
      <c r="P407" s="333"/>
      <c r="Q407" s="333"/>
      <c r="R407" s="333"/>
      <c r="S407" s="333"/>
      <c r="T407" s="333"/>
      <c r="U407" s="333"/>
      <c r="V407" s="333"/>
    </row>
    <row r="408" spans="1:22" ht="13.2">
      <c r="A408" s="332"/>
      <c r="B408" s="333"/>
      <c r="C408" s="334"/>
      <c r="D408" s="334"/>
      <c r="E408" s="334"/>
      <c r="F408" s="399"/>
      <c r="G408" s="332"/>
      <c r="H408" s="370"/>
      <c r="I408" s="332"/>
      <c r="J408" s="332"/>
      <c r="K408" s="332"/>
      <c r="L408" s="333"/>
      <c r="M408" s="333"/>
      <c r="N408" s="333"/>
      <c r="O408" s="333"/>
      <c r="P408" s="333"/>
      <c r="Q408" s="333"/>
      <c r="R408" s="333"/>
      <c r="S408" s="333"/>
      <c r="T408" s="333"/>
      <c r="U408" s="333"/>
      <c r="V408" s="333"/>
    </row>
    <row r="409" spans="1:22" ht="13.2">
      <c r="A409" s="332"/>
      <c r="B409" s="333"/>
      <c r="C409" s="334"/>
      <c r="D409" s="334"/>
      <c r="E409" s="334"/>
      <c r="F409" s="399"/>
      <c r="G409" s="332"/>
      <c r="H409" s="370"/>
      <c r="I409" s="332"/>
      <c r="J409" s="332"/>
      <c r="K409" s="332"/>
      <c r="L409" s="333"/>
      <c r="M409" s="333"/>
      <c r="N409" s="333"/>
      <c r="O409" s="333"/>
      <c r="P409" s="333"/>
      <c r="Q409" s="333"/>
      <c r="R409" s="333"/>
      <c r="S409" s="333"/>
      <c r="T409" s="333"/>
      <c r="U409" s="333"/>
      <c r="V409" s="333"/>
    </row>
    <row r="410" spans="1:22" ht="13.2">
      <c r="A410" s="332"/>
      <c r="B410" s="333"/>
      <c r="C410" s="334"/>
      <c r="D410" s="334"/>
      <c r="E410" s="334"/>
      <c r="F410" s="399"/>
      <c r="G410" s="332"/>
      <c r="H410" s="370"/>
      <c r="I410" s="332"/>
      <c r="J410" s="332"/>
      <c r="K410" s="332"/>
      <c r="L410" s="333"/>
      <c r="M410" s="333"/>
      <c r="N410" s="333"/>
      <c r="O410" s="333"/>
      <c r="P410" s="333"/>
      <c r="Q410" s="333"/>
      <c r="R410" s="333"/>
      <c r="S410" s="333"/>
      <c r="T410" s="333"/>
      <c r="U410" s="333"/>
      <c r="V410" s="333"/>
    </row>
    <row r="411" spans="1:22" ht="13.2">
      <c r="A411" s="332"/>
      <c r="B411" s="333"/>
      <c r="C411" s="334"/>
      <c r="D411" s="334"/>
      <c r="E411" s="334"/>
      <c r="F411" s="399"/>
      <c r="G411" s="332"/>
      <c r="H411" s="370"/>
      <c r="I411" s="332"/>
      <c r="J411" s="332"/>
      <c r="K411" s="332"/>
      <c r="L411" s="333"/>
      <c r="M411" s="333"/>
      <c r="N411" s="333"/>
      <c r="O411" s="333"/>
      <c r="P411" s="333"/>
      <c r="Q411" s="333"/>
      <c r="R411" s="333"/>
      <c r="S411" s="333"/>
      <c r="T411" s="333"/>
      <c r="U411" s="333"/>
      <c r="V411" s="333"/>
    </row>
    <row r="412" spans="1:22" ht="13.2">
      <c r="A412" s="332"/>
      <c r="B412" s="333"/>
      <c r="C412" s="334"/>
      <c r="D412" s="334"/>
      <c r="E412" s="334"/>
      <c r="F412" s="399"/>
      <c r="G412" s="332"/>
      <c r="H412" s="370"/>
      <c r="I412" s="332"/>
      <c r="J412" s="332"/>
      <c r="K412" s="332"/>
      <c r="L412" s="333"/>
      <c r="M412" s="333"/>
      <c r="N412" s="333"/>
      <c r="O412" s="333"/>
      <c r="P412" s="333"/>
      <c r="Q412" s="333"/>
      <c r="R412" s="333"/>
      <c r="S412" s="333"/>
      <c r="T412" s="333"/>
      <c r="U412" s="333"/>
      <c r="V412" s="333"/>
    </row>
    <row r="413" spans="1:22" ht="13.2">
      <c r="A413" s="332"/>
      <c r="B413" s="333"/>
      <c r="C413" s="334"/>
      <c r="D413" s="334"/>
      <c r="E413" s="334"/>
      <c r="F413" s="399"/>
      <c r="G413" s="332"/>
      <c r="H413" s="370"/>
      <c r="I413" s="332"/>
      <c r="J413" s="332"/>
      <c r="K413" s="332"/>
      <c r="L413" s="333"/>
      <c r="M413" s="333"/>
      <c r="N413" s="333"/>
      <c r="O413" s="333"/>
      <c r="P413" s="333"/>
      <c r="Q413" s="333"/>
      <c r="R413" s="333"/>
      <c r="S413" s="333"/>
      <c r="T413" s="333"/>
      <c r="U413" s="333"/>
      <c r="V413" s="333"/>
    </row>
    <row r="414" spans="1:22" ht="13.2">
      <c r="A414" s="332"/>
      <c r="B414" s="333"/>
      <c r="C414" s="334"/>
      <c r="D414" s="334"/>
      <c r="E414" s="334"/>
      <c r="F414" s="399"/>
      <c r="G414" s="332"/>
      <c r="H414" s="370"/>
      <c r="I414" s="332"/>
      <c r="J414" s="332"/>
      <c r="K414" s="332"/>
      <c r="L414" s="333"/>
      <c r="M414" s="333"/>
      <c r="N414" s="333"/>
      <c r="O414" s="333"/>
      <c r="P414" s="333"/>
      <c r="Q414" s="333"/>
      <c r="R414" s="333"/>
      <c r="S414" s="333"/>
      <c r="T414" s="333"/>
      <c r="U414" s="333"/>
      <c r="V414" s="333"/>
    </row>
    <row r="415" spans="1:22" ht="13.2">
      <c r="A415" s="332"/>
      <c r="B415" s="333"/>
      <c r="C415" s="334"/>
      <c r="D415" s="334"/>
      <c r="E415" s="334"/>
      <c r="F415" s="399"/>
      <c r="G415" s="332"/>
      <c r="H415" s="370"/>
      <c r="I415" s="332"/>
      <c r="J415" s="332"/>
      <c r="K415" s="332"/>
      <c r="L415" s="333"/>
      <c r="M415" s="333"/>
      <c r="N415" s="333"/>
      <c r="O415" s="333"/>
      <c r="P415" s="333"/>
      <c r="Q415" s="333"/>
      <c r="R415" s="333"/>
      <c r="S415" s="333"/>
      <c r="T415" s="333"/>
      <c r="U415" s="333"/>
      <c r="V415" s="333"/>
    </row>
    <row r="416" spans="1:22" ht="13.2">
      <c r="A416" s="332"/>
      <c r="B416" s="333"/>
      <c r="C416" s="334"/>
      <c r="D416" s="334"/>
      <c r="E416" s="334"/>
      <c r="F416" s="399"/>
      <c r="G416" s="332"/>
      <c r="H416" s="370"/>
      <c r="I416" s="332"/>
      <c r="J416" s="332"/>
      <c r="K416" s="332"/>
      <c r="L416" s="333"/>
      <c r="M416" s="333"/>
      <c r="N416" s="333"/>
      <c r="O416" s="333"/>
      <c r="P416" s="333"/>
      <c r="Q416" s="333"/>
      <c r="R416" s="333"/>
      <c r="S416" s="333"/>
      <c r="T416" s="333"/>
      <c r="U416" s="333"/>
      <c r="V416" s="333"/>
    </row>
    <row r="417" spans="1:22" ht="13.2">
      <c r="A417" s="332"/>
      <c r="B417" s="333"/>
      <c r="C417" s="334"/>
      <c r="D417" s="334"/>
      <c r="E417" s="334"/>
      <c r="F417" s="399"/>
      <c r="G417" s="332"/>
      <c r="H417" s="370"/>
      <c r="I417" s="332"/>
      <c r="J417" s="332"/>
      <c r="K417" s="332"/>
      <c r="L417" s="333"/>
      <c r="M417" s="333"/>
      <c r="N417" s="333"/>
      <c r="O417" s="333"/>
      <c r="P417" s="333"/>
      <c r="Q417" s="333"/>
      <c r="R417" s="333"/>
      <c r="S417" s="333"/>
      <c r="T417" s="333"/>
      <c r="U417" s="333"/>
      <c r="V417" s="333"/>
    </row>
    <row r="418" spans="1:22" ht="13.2">
      <c r="A418" s="332"/>
      <c r="B418" s="333"/>
      <c r="C418" s="334"/>
      <c r="D418" s="334"/>
      <c r="E418" s="334"/>
      <c r="F418" s="399"/>
      <c r="G418" s="332"/>
      <c r="H418" s="370"/>
      <c r="I418" s="332"/>
      <c r="J418" s="332"/>
      <c r="K418" s="332"/>
      <c r="L418" s="333"/>
      <c r="M418" s="333"/>
      <c r="N418" s="333"/>
      <c r="O418" s="333"/>
      <c r="P418" s="333"/>
      <c r="Q418" s="333"/>
      <c r="R418" s="333"/>
      <c r="S418" s="333"/>
      <c r="T418" s="333"/>
      <c r="U418" s="333"/>
      <c r="V418" s="333"/>
    </row>
    <row r="419" spans="1:22" ht="13.2">
      <c r="A419" s="332"/>
      <c r="B419" s="333"/>
      <c r="C419" s="334"/>
      <c r="D419" s="334"/>
      <c r="E419" s="334"/>
      <c r="F419" s="399"/>
      <c r="G419" s="332"/>
      <c r="H419" s="370"/>
      <c r="I419" s="332"/>
      <c r="J419" s="332"/>
      <c r="K419" s="332"/>
      <c r="L419" s="333"/>
      <c r="M419" s="333"/>
      <c r="N419" s="333"/>
      <c r="O419" s="333"/>
      <c r="P419" s="333"/>
      <c r="Q419" s="333"/>
      <c r="R419" s="333"/>
      <c r="S419" s="333"/>
      <c r="T419" s="333"/>
      <c r="U419" s="333"/>
      <c r="V419" s="333"/>
    </row>
    <row r="420" spans="1:22" ht="13.2">
      <c r="A420" s="332"/>
      <c r="B420" s="333"/>
      <c r="C420" s="334"/>
      <c r="D420" s="334"/>
      <c r="E420" s="334"/>
      <c r="F420" s="399"/>
      <c r="G420" s="332"/>
      <c r="H420" s="370"/>
      <c r="I420" s="332"/>
      <c r="J420" s="332"/>
      <c r="K420" s="332"/>
      <c r="L420" s="333"/>
      <c r="M420" s="333"/>
      <c r="N420" s="333"/>
      <c r="O420" s="333"/>
      <c r="P420" s="333"/>
      <c r="Q420" s="333"/>
      <c r="R420" s="333"/>
      <c r="S420" s="333"/>
      <c r="T420" s="333"/>
      <c r="U420" s="333"/>
      <c r="V420" s="333"/>
    </row>
    <row r="421" spans="1:22" ht="13.2">
      <c r="A421" s="332"/>
      <c r="B421" s="333"/>
      <c r="C421" s="334"/>
      <c r="D421" s="334"/>
      <c r="E421" s="334"/>
      <c r="F421" s="399"/>
      <c r="G421" s="332"/>
      <c r="H421" s="370"/>
      <c r="I421" s="332"/>
      <c r="J421" s="332"/>
      <c r="K421" s="332"/>
      <c r="L421" s="333"/>
      <c r="M421" s="333"/>
      <c r="N421" s="333"/>
      <c r="O421" s="333"/>
      <c r="P421" s="333"/>
      <c r="Q421" s="333"/>
      <c r="R421" s="333"/>
      <c r="S421" s="333"/>
      <c r="T421" s="333"/>
      <c r="U421" s="333"/>
      <c r="V421" s="333"/>
    </row>
    <row r="422" spans="1:22" ht="13.2">
      <c r="A422" s="332"/>
      <c r="B422" s="333"/>
      <c r="C422" s="334"/>
      <c r="D422" s="334"/>
      <c r="E422" s="334"/>
      <c r="F422" s="399"/>
      <c r="G422" s="332"/>
      <c r="H422" s="370"/>
      <c r="I422" s="332"/>
      <c r="J422" s="332"/>
      <c r="K422" s="332"/>
      <c r="L422" s="333"/>
      <c r="M422" s="333"/>
      <c r="N422" s="333"/>
      <c r="O422" s="333"/>
      <c r="P422" s="333"/>
      <c r="Q422" s="333"/>
      <c r="R422" s="333"/>
      <c r="S422" s="333"/>
      <c r="T422" s="333"/>
      <c r="U422" s="333"/>
      <c r="V422" s="333"/>
    </row>
    <row r="423" spans="1:22" ht="13.2">
      <c r="A423" s="332"/>
      <c r="B423" s="333"/>
      <c r="C423" s="334"/>
      <c r="D423" s="334"/>
      <c r="E423" s="334"/>
      <c r="F423" s="399"/>
      <c r="G423" s="332"/>
      <c r="H423" s="370"/>
      <c r="I423" s="332"/>
      <c r="J423" s="332"/>
      <c r="K423" s="332"/>
      <c r="L423" s="333"/>
      <c r="M423" s="333"/>
      <c r="N423" s="333"/>
      <c r="O423" s="333"/>
      <c r="P423" s="333"/>
      <c r="Q423" s="333"/>
      <c r="R423" s="333"/>
      <c r="S423" s="333"/>
      <c r="T423" s="333"/>
      <c r="U423" s="333"/>
      <c r="V423" s="333"/>
    </row>
    <row r="424" spans="1:22" ht="13.2">
      <c r="A424" s="332"/>
      <c r="B424" s="333"/>
      <c r="C424" s="334"/>
      <c r="D424" s="334"/>
      <c r="E424" s="334"/>
      <c r="F424" s="399"/>
      <c r="G424" s="332"/>
      <c r="H424" s="370"/>
      <c r="I424" s="332"/>
      <c r="J424" s="332"/>
      <c r="K424" s="332"/>
      <c r="L424" s="333"/>
      <c r="M424" s="333"/>
      <c r="N424" s="333"/>
      <c r="O424" s="333"/>
      <c r="P424" s="333"/>
      <c r="Q424" s="333"/>
      <c r="R424" s="333"/>
      <c r="S424" s="333"/>
      <c r="T424" s="333"/>
      <c r="U424" s="333"/>
      <c r="V424" s="333"/>
    </row>
    <row r="425" spans="1:22" ht="13.2">
      <c r="A425" s="332"/>
      <c r="B425" s="333"/>
      <c r="C425" s="334"/>
      <c r="D425" s="334"/>
      <c r="E425" s="334"/>
      <c r="F425" s="399"/>
      <c r="G425" s="332"/>
      <c r="H425" s="370"/>
      <c r="I425" s="332"/>
      <c r="J425" s="332"/>
      <c r="K425" s="332"/>
      <c r="L425" s="333"/>
      <c r="M425" s="333"/>
      <c r="N425" s="333"/>
      <c r="O425" s="333"/>
      <c r="P425" s="333"/>
      <c r="Q425" s="333"/>
      <c r="R425" s="333"/>
      <c r="S425" s="333"/>
      <c r="T425" s="333"/>
      <c r="U425" s="333"/>
      <c r="V425" s="333"/>
    </row>
    <row r="426" spans="1:22" ht="13.2">
      <c r="A426" s="332"/>
      <c r="B426" s="333"/>
      <c r="C426" s="334"/>
      <c r="D426" s="334"/>
      <c r="E426" s="334"/>
      <c r="F426" s="399"/>
      <c r="G426" s="332"/>
      <c r="H426" s="370"/>
      <c r="I426" s="332"/>
      <c r="J426" s="332"/>
      <c r="K426" s="332"/>
      <c r="L426" s="333"/>
      <c r="M426" s="333"/>
      <c r="N426" s="333"/>
      <c r="O426" s="333"/>
      <c r="P426" s="333"/>
      <c r="Q426" s="333"/>
      <c r="R426" s="333"/>
      <c r="S426" s="333"/>
      <c r="T426" s="333"/>
      <c r="U426" s="333"/>
      <c r="V426" s="333"/>
    </row>
    <row r="427" spans="1:22" ht="13.2">
      <c r="A427" s="332"/>
      <c r="B427" s="333"/>
      <c r="C427" s="334"/>
      <c r="D427" s="334"/>
      <c r="E427" s="334"/>
      <c r="F427" s="399"/>
      <c r="G427" s="332"/>
      <c r="H427" s="370"/>
      <c r="I427" s="332"/>
      <c r="J427" s="332"/>
      <c r="K427" s="332"/>
      <c r="L427" s="333"/>
      <c r="M427" s="333"/>
      <c r="N427" s="333"/>
      <c r="O427" s="333"/>
      <c r="P427" s="333"/>
      <c r="Q427" s="333"/>
      <c r="R427" s="333"/>
      <c r="S427" s="333"/>
      <c r="T427" s="333"/>
      <c r="U427" s="333"/>
      <c r="V427" s="333"/>
    </row>
    <row r="428" spans="1:22" ht="13.2">
      <c r="A428" s="332"/>
      <c r="B428" s="333"/>
      <c r="C428" s="334"/>
      <c r="D428" s="334"/>
      <c r="E428" s="334"/>
      <c r="F428" s="399"/>
      <c r="G428" s="332"/>
      <c r="H428" s="370"/>
      <c r="I428" s="332"/>
      <c r="J428" s="332"/>
      <c r="K428" s="332"/>
      <c r="L428" s="333"/>
      <c r="M428" s="333"/>
      <c r="N428" s="333"/>
      <c r="O428" s="333"/>
      <c r="P428" s="333"/>
      <c r="Q428" s="333"/>
      <c r="R428" s="333"/>
      <c r="S428" s="333"/>
      <c r="T428" s="333"/>
      <c r="U428" s="333"/>
      <c r="V428" s="333"/>
    </row>
    <row r="429" spans="1:22" ht="13.2">
      <c r="A429" s="332"/>
      <c r="B429" s="333"/>
      <c r="C429" s="334"/>
      <c r="D429" s="334"/>
      <c r="E429" s="334"/>
      <c r="F429" s="399"/>
      <c r="G429" s="332"/>
      <c r="H429" s="370"/>
      <c r="I429" s="332"/>
      <c r="J429" s="332"/>
      <c r="K429" s="332"/>
      <c r="L429" s="333"/>
      <c r="M429" s="333"/>
      <c r="N429" s="333"/>
      <c r="O429" s="333"/>
      <c r="P429" s="333"/>
      <c r="Q429" s="333"/>
      <c r="R429" s="333"/>
      <c r="S429" s="333"/>
      <c r="T429" s="333"/>
      <c r="U429" s="333"/>
      <c r="V429" s="333"/>
    </row>
    <row r="430" spans="1:22" ht="13.2">
      <c r="A430" s="332"/>
      <c r="B430" s="333"/>
      <c r="C430" s="334"/>
      <c r="D430" s="334"/>
      <c r="E430" s="334"/>
      <c r="F430" s="399"/>
      <c r="G430" s="332"/>
      <c r="H430" s="370"/>
      <c r="I430" s="332"/>
      <c r="J430" s="332"/>
      <c r="K430" s="332"/>
      <c r="L430" s="333"/>
      <c r="M430" s="333"/>
      <c r="N430" s="333"/>
      <c r="O430" s="333"/>
      <c r="P430" s="333"/>
      <c r="Q430" s="333"/>
      <c r="R430" s="333"/>
      <c r="S430" s="333"/>
      <c r="T430" s="333"/>
      <c r="U430" s="333"/>
      <c r="V430" s="333"/>
    </row>
    <row r="431" spans="1:22" ht="13.2">
      <c r="A431" s="332"/>
      <c r="B431" s="333"/>
      <c r="C431" s="334"/>
      <c r="D431" s="334"/>
      <c r="E431" s="334"/>
      <c r="F431" s="399"/>
      <c r="G431" s="332"/>
      <c r="H431" s="370"/>
      <c r="I431" s="332"/>
      <c r="J431" s="332"/>
      <c r="K431" s="332"/>
      <c r="L431" s="333"/>
      <c r="M431" s="333"/>
      <c r="N431" s="333"/>
      <c r="O431" s="333"/>
      <c r="P431" s="333"/>
      <c r="Q431" s="333"/>
      <c r="R431" s="333"/>
      <c r="S431" s="333"/>
      <c r="T431" s="333"/>
      <c r="U431" s="333"/>
      <c r="V431" s="333"/>
    </row>
    <row r="432" spans="1:22" ht="13.2">
      <c r="A432" s="332"/>
      <c r="B432" s="333"/>
      <c r="C432" s="334"/>
      <c r="D432" s="334"/>
      <c r="E432" s="334"/>
      <c r="F432" s="399"/>
      <c r="G432" s="332"/>
      <c r="H432" s="370"/>
      <c r="I432" s="332"/>
      <c r="J432" s="332"/>
      <c r="K432" s="332"/>
      <c r="L432" s="333"/>
      <c r="M432" s="333"/>
      <c r="N432" s="333"/>
      <c r="O432" s="333"/>
      <c r="P432" s="333"/>
      <c r="Q432" s="333"/>
      <c r="R432" s="333"/>
      <c r="S432" s="333"/>
      <c r="T432" s="333"/>
      <c r="U432" s="333"/>
      <c r="V432" s="333"/>
    </row>
    <row r="433" spans="1:22" ht="13.2">
      <c r="A433" s="332"/>
      <c r="B433" s="333"/>
      <c r="C433" s="334"/>
      <c r="D433" s="334"/>
      <c r="E433" s="334"/>
      <c r="F433" s="399"/>
      <c r="G433" s="332"/>
      <c r="H433" s="370"/>
      <c r="I433" s="332"/>
      <c r="J433" s="332"/>
      <c r="K433" s="332"/>
      <c r="L433" s="333"/>
      <c r="M433" s="333"/>
      <c r="N433" s="333"/>
      <c r="O433" s="333"/>
      <c r="P433" s="333"/>
      <c r="Q433" s="333"/>
      <c r="R433" s="333"/>
      <c r="S433" s="333"/>
      <c r="T433" s="333"/>
      <c r="U433" s="333"/>
      <c r="V433" s="333"/>
    </row>
    <row r="434" spans="1:22" ht="13.2">
      <c r="A434" s="332"/>
      <c r="B434" s="333"/>
      <c r="C434" s="334"/>
      <c r="D434" s="334"/>
      <c r="E434" s="334"/>
      <c r="F434" s="399"/>
      <c r="G434" s="332"/>
      <c r="H434" s="370"/>
      <c r="I434" s="332"/>
      <c r="J434" s="332"/>
      <c r="K434" s="332"/>
      <c r="L434" s="333"/>
      <c r="M434" s="333"/>
      <c r="N434" s="333"/>
      <c r="O434" s="333"/>
      <c r="P434" s="333"/>
      <c r="Q434" s="333"/>
      <c r="R434" s="333"/>
      <c r="S434" s="333"/>
      <c r="T434" s="333"/>
      <c r="U434" s="333"/>
      <c r="V434" s="333"/>
    </row>
    <row r="435" spans="1:22" ht="13.2">
      <c r="A435" s="332"/>
      <c r="B435" s="333"/>
      <c r="C435" s="334"/>
      <c r="D435" s="334"/>
      <c r="E435" s="334"/>
      <c r="F435" s="399"/>
      <c r="G435" s="332"/>
      <c r="H435" s="370"/>
      <c r="I435" s="332"/>
      <c r="J435" s="332"/>
      <c r="K435" s="332"/>
      <c r="L435" s="333"/>
      <c r="M435" s="333"/>
      <c r="N435" s="333"/>
      <c r="O435" s="333"/>
      <c r="P435" s="333"/>
      <c r="Q435" s="333"/>
      <c r="R435" s="333"/>
      <c r="S435" s="333"/>
      <c r="T435" s="333"/>
      <c r="U435" s="333"/>
      <c r="V435" s="333"/>
    </row>
    <row r="436" spans="1:22" ht="13.2">
      <c r="A436" s="332"/>
      <c r="B436" s="333"/>
      <c r="C436" s="334"/>
      <c r="D436" s="334"/>
      <c r="E436" s="334"/>
      <c r="F436" s="399"/>
      <c r="G436" s="332"/>
      <c r="H436" s="370"/>
      <c r="I436" s="332"/>
      <c r="J436" s="332"/>
      <c r="K436" s="332"/>
      <c r="L436" s="333"/>
      <c r="M436" s="333"/>
      <c r="N436" s="333"/>
      <c r="O436" s="333"/>
      <c r="P436" s="333"/>
      <c r="Q436" s="333"/>
      <c r="R436" s="333"/>
      <c r="S436" s="333"/>
      <c r="T436" s="333"/>
      <c r="U436" s="333"/>
      <c r="V436" s="333"/>
    </row>
    <row r="437" spans="1:22" ht="13.2">
      <c r="A437" s="332"/>
      <c r="B437" s="333"/>
      <c r="C437" s="334"/>
      <c r="D437" s="334"/>
      <c r="E437" s="334"/>
      <c r="F437" s="399"/>
      <c r="G437" s="332"/>
      <c r="H437" s="370"/>
      <c r="I437" s="332"/>
      <c r="J437" s="332"/>
      <c r="K437" s="332"/>
      <c r="L437" s="333"/>
      <c r="M437" s="333"/>
      <c r="N437" s="333"/>
      <c r="O437" s="333"/>
      <c r="P437" s="333"/>
      <c r="Q437" s="333"/>
      <c r="R437" s="333"/>
      <c r="S437" s="333"/>
      <c r="T437" s="333"/>
      <c r="U437" s="333"/>
      <c r="V437" s="333"/>
    </row>
    <row r="438" spans="1:22" ht="13.2">
      <c r="A438" s="332"/>
      <c r="B438" s="333"/>
      <c r="C438" s="334"/>
      <c r="D438" s="334"/>
      <c r="E438" s="334"/>
      <c r="F438" s="399"/>
      <c r="G438" s="332"/>
      <c r="H438" s="370"/>
      <c r="I438" s="332"/>
      <c r="J438" s="332"/>
      <c r="K438" s="332"/>
      <c r="L438" s="333"/>
      <c r="M438" s="333"/>
      <c r="N438" s="333"/>
      <c r="O438" s="333"/>
      <c r="P438" s="333"/>
      <c r="Q438" s="333"/>
      <c r="R438" s="333"/>
      <c r="S438" s="333"/>
      <c r="T438" s="333"/>
      <c r="U438" s="333"/>
      <c r="V438" s="333"/>
    </row>
    <row r="439" spans="1:22" ht="13.2">
      <c r="A439" s="332"/>
      <c r="B439" s="333"/>
      <c r="C439" s="334"/>
      <c r="D439" s="334"/>
      <c r="E439" s="334"/>
      <c r="F439" s="399"/>
      <c r="G439" s="332"/>
      <c r="H439" s="370"/>
      <c r="I439" s="332"/>
      <c r="J439" s="332"/>
      <c r="K439" s="332"/>
      <c r="L439" s="333"/>
      <c r="M439" s="333"/>
      <c r="N439" s="333"/>
      <c r="O439" s="333"/>
      <c r="P439" s="333"/>
      <c r="Q439" s="333"/>
      <c r="R439" s="333"/>
      <c r="S439" s="333"/>
      <c r="T439" s="333"/>
      <c r="U439" s="333"/>
      <c r="V439" s="333"/>
    </row>
    <row r="440" spans="1:22" ht="13.2">
      <c r="A440" s="332"/>
      <c r="B440" s="333"/>
      <c r="C440" s="334"/>
      <c r="D440" s="334"/>
      <c r="E440" s="334"/>
      <c r="F440" s="399"/>
      <c r="G440" s="332"/>
      <c r="H440" s="370"/>
      <c r="I440" s="332"/>
      <c r="J440" s="332"/>
      <c r="K440" s="332"/>
      <c r="L440" s="333"/>
      <c r="M440" s="333"/>
      <c r="N440" s="333"/>
      <c r="O440" s="333"/>
      <c r="P440" s="333"/>
      <c r="Q440" s="333"/>
      <c r="R440" s="333"/>
      <c r="S440" s="333"/>
      <c r="T440" s="333"/>
      <c r="U440" s="333"/>
      <c r="V440" s="333"/>
    </row>
    <row r="441" spans="1:22" ht="13.2">
      <c r="A441" s="332"/>
      <c r="B441" s="333"/>
      <c r="C441" s="334"/>
      <c r="D441" s="334"/>
      <c r="E441" s="334"/>
      <c r="F441" s="399"/>
      <c r="G441" s="332"/>
      <c r="H441" s="370"/>
      <c r="I441" s="332"/>
      <c r="J441" s="332"/>
      <c r="K441" s="332"/>
      <c r="L441" s="333"/>
      <c r="M441" s="333"/>
      <c r="N441" s="333"/>
      <c r="O441" s="333"/>
      <c r="P441" s="333"/>
      <c r="Q441" s="333"/>
      <c r="R441" s="333"/>
      <c r="S441" s="333"/>
      <c r="T441" s="333"/>
      <c r="U441" s="333"/>
      <c r="V441" s="333"/>
    </row>
    <row r="442" spans="1:22" ht="13.2">
      <c r="A442" s="332"/>
      <c r="B442" s="333"/>
      <c r="C442" s="334"/>
      <c r="D442" s="334"/>
      <c r="E442" s="334"/>
      <c r="F442" s="399"/>
      <c r="G442" s="332"/>
      <c r="H442" s="370"/>
      <c r="I442" s="332"/>
      <c r="J442" s="332"/>
      <c r="K442" s="332"/>
      <c r="L442" s="333"/>
      <c r="M442" s="333"/>
      <c r="N442" s="333"/>
      <c r="O442" s="333"/>
      <c r="P442" s="333"/>
      <c r="Q442" s="333"/>
      <c r="R442" s="333"/>
      <c r="S442" s="333"/>
      <c r="T442" s="333"/>
      <c r="U442" s="333"/>
      <c r="V442" s="333"/>
    </row>
    <row r="443" spans="1:22" ht="13.2">
      <c r="A443" s="332"/>
      <c r="B443" s="333"/>
      <c r="C443" s="334"/>
      <c r="D443" s="334"/>
      <c r="E443" s="334"/>
      <c r="F443" s="399"/>
      <c r="G443" s="332"/>
      <c r="H443" s="370"/>
      <c r="I443" s="332"/>
      <c r="J443" s="332"/>
      <c r="K443" s="332"/>
      <c r="L443" s="333"/>
      <c r="M443" s="333"/>
      <c r="N443" s="333"/>
      <c r="O443" s="333"/>
      <c r="P443" s="333"/>
      <c r="Q443" s="333"/>
      <c r="R443" s="333"/>
      <c r="S443" s="333"/>
      <c r="T443" s="333"/>
      <c r="U443" s="333"/>
      <c r="V443" s="333"/>
    </row>
    <row r="444" spans="1:22" ht="13.2">
      <c r="A444" s="332"/>
      <c r="B444" s="333"/>
      <c r="C444" s="334"/>
      <c r="D444" s="334"/>
      <c r="E444" s="334"/>
      <c r="F444" s="399"/>
      <c r="G444" s="332"/>
      <c r="H444" s="370"/>
      <c r="I444" s="332"/>
      <c r="J444" s="332"/>
      <c r="K444" s="332"/>
      <c r="L444" s="333"/>
      <c r="M444" s="333"/>
      <c r="N444" s="333"/>
      <c r="O444" s="333"/>
      <c r="P444" s="333"/>
      <c r="Q444" s="333"/>
      <c r="R444" s="333"/>
      <c r="S444" s="333"/>
      <c r="T444" s="333"/>
      <c r="U444" s="333"/>
      <c r="V444" s="333"/>
    </row>
    <row r="445" spans="1:22" ht="13.2">
      <c r="A445" s="332"/>
      <c r="B445" s="333"/>
      <c r="C445" s="334"/>
      <c r="D445" s="334"/>
      <c r="E445" s="334"/>
      <c r="F445" s="399"/>
      <c r="G445" s="332"/>
      <c r="H445" s="370"/>
      <c r="I445" s="332"/>
      <c r="J445" s="332"/>
      <c r="K445" s="332"/>
      <c r="L445" s="333"/>
      <c r="M445" s="333"/>
      <c r="N445" s="333"/>
      <c r="O445" s="333"/>
      <c r="P445" s="333"/>
      <c r="Q445" s="333"/>
      <c r="R445" s="333"/>
      <c r="S445" s="333"/>
      <c r="T445" s="333"/>
      <c r="U445" s="333"/>
      <c r="V445" s="333"/>
    </row>
    <row r="446" spans="1:22" ht="13.2">
      <c r="A446" s="332"/>
      <c r="B446" s="333"/>
      <c r="C446" s="334"/>
      <c r="D446" s="334"/>
      <c r="E446" s="334"/>
      <c r="F446" s="399"/>
      <c r="G446" s="332"/>
      <c r="H446" s="370"/>
      <c r="I446" s="332"/>
      <c r="J446" s="332"/>
      <c r="K446" s="332"/>
      <c r="L446" s="333"/>
      <c r="M446" s="333"/>
      <c r="N446" s="333"/>
      <c r="O446" s="333"/>
      <c r="P446" s="333"/>
      <c r="Q446" s="333"/>
      <c r="R446" s="333"/>
      <c r="S446" s="333"/>
      <c r="T446" s="333"/>
      <c r="U446" s="333"/>
      <c r="V446" s="333"/>
    </row>
    <row r="447" spans="1:22" ht="13.2">
      <c r="A447" s="332"/>
      <c r="B447" s="333"/>
      <c r="C447" s="334"/>
      <c r="D447" s="334"/>
      <c r="E447" s="334"/>
      <c r="F447" s="399"/>
      <c r="G447" s="332"/>
      <c r="H447" s="370"/>
      <c r="I447" s="332"/>
      <c r="J447" s="332"/>
      <c r="K447" s="332"/>
      <c r="L447" s="333"/>
      <c r="M447" s="333"/>
      <c r="N447" s="333"/>
      <c r="O447" s="333"/>
      <c r="P447" s="333"/>
      <c r="Q447" s="333"/>
      <c r="R447" s="333"/>
      <c r="S447" s="333"/>
      <c r="T447" s="333"/>
      <c r="U447" s="333"/>
      <c r="V447" s="333"/>
    </row>
    <row r="448" spans="1:22" ht="13.2">
      <c r="A448" s="332"/>
      <c r="B448" s="333"/>
      <c r="C448" s="334"/>
      <c r="D448" s="334"/>
      <c r="E448" s="334"/>
      <c r="F448" s="399"/>
      <c r="G448" s="332"/>
      <c r="H448" s="370"/>
      <c r="I448" s="332"/>
      <c r="J448" s="332"/>
      <c r="K448" s="332"/>
      <c r="L448" s="333"/>
      <c r="M448" s="333"/>
      <c r="N448" s="333"/>
      <c r="O448" s="333"/>
      <c r="P448" s="333"/>
      <c r="Q448" s="333"/>
      <c r="R448" s="333"/>
      <c r="S448" s="333"/>
      <c r="T448" s="333"/>
      <c r="U448" s="333"/>
      <c r="V448" s="333"/>
    </row>
    <row r="449" spans="1:22" ht="13.2">
      <c r="A449" s="332"/>
      <c r="B449" s="333"/>
      <c r="C449" s="334"/>
      <c r="D449" s="334"/>
      <c r="E449" s="334"/>
      <c r="F449" s="399"/>
      <c r="G449" s="332"/>
      <c r="H449" s="370"/>
      <c r="I449" s="332"/>
      <c r="J449" s="332"/>
      <c r="K449" s="332"/>
      <c r="L449" s="333"/>
      <c r="M449" s="333"/>
      <c r="N449" s="333"/>
      <c r="O449" s="333"/>
      <c r="P449" s="333"/>
      <c r="Q449" s="333"/>
      <c r="R449" s="333"/>
      <c r="S449" s="333"/>
      <c r="T449" s="333"/>
      <c r="U449" s="333"/>
      <c r="V449" s="333"/>
    </row>
    <row r="450" spans="1:22" ht="13.2">
      <c r="A450" s="332"/>
      <c r="B450" s="333"/>
      <c r="C450" s="334"/>
      <c r="D450" s="334"/>
      <c r="E450" s="334"/>
      <c r="F450" s="399"/>
      <c r="G450" s="332"/>
      <c r="H450" s="370"/>
      <c r="I450" s="332"/>
      <c r="J450" s="332"/>
      <c r="K450" s="332"/>
      <c r="L450" s="333"/>
      <c r="M450" s="333"/>
      <c r="N450" s="333"/>
      <c r="O450" s="333"/>
      <c r="P450" s="333"/>
      <c r="Q450" s="333"/>
      <c r="R450" s="333"/>
      <c r="S450" s="333"/>
      <c r="T450" s="333"/>
      <c r="U450" s="333"/>
      <c r="V450" s="333"/>
    </row>
    <row r="451" spans="1:22" ht="13.2">
      <c r="A451" s="332"/>
      <c r="B451" s="333"/>
      <c r="C451" s="334"/>
      <c r="D451" s="334"/>
      <c r="E451" s="334"/>
      <c r="F451" s="399"/>
      <c r="G451" s="332"/>
      <c r="H451" s="370"/>
      <c r="I451" s="332"/>
      <c r="J451" s="332"/>
      <c r="K451" s="332"/>
      <c r="L451" s="333"/>
      <c r="M451" s="333"/>
      <c r="N451" s="333"/>
      <c r="O451" s="333"/>
      <c r="P451" s="333"/>
      <c r="Q451" s="333"/>
      <c r="R451" s="333"/>
      <c r="S451" s="333"/>
      <c r="T451" s="333"/>
      <c r="U451" s="333"/>
      <c r="V451" s="333"/>
    </row>
    <row r="452" spans="1:22" ht="13.2">
      <c r="A452" s="332"/>
      <c r="B452" s="333"/>
      <c r="C452" s="334"/>
      <c r="D452" s="334"/>
      <c r="E452" s="334"/>
      <c r="F452" s="399"/>
      <c r="G452" s="332"/>
      <c r="H452" s="370"/>
      <c r="I452" s="332"/>
      <c r="J452" s="332"/>
      <c r="K452" s="332"/>
      <c r="L452" s="333"/>
      <c r="M452" s="333"/>
      <c r="N452" s="333"/>
      <c r="O452" s="333"/>
      <c r="P452" s="333"/>
      <c r="Q452" s="333"/>
      <c r="R452" s="333"/>
      <c r="S452" s="333"/>
      <c r="T452" s="333"/>
      <c r="U452" s="333"/>
      <c r="V452" s="333"/>
    </row>
    <row r="453" spans="1:22" ht="13.2">
      <c r="A453" s="332"/>
      <c r="B453" s="333"/>
      <c r="C453" s="334"/>
      <c r="D453" s="334"/>
      <c r="E453" s="334"/>
      <c r="F453" s="399"/>
      <c r="G453" s="332"/>
      <c r="H453" s="370"/>
      <c r="I453" s="332"/>
      <c r="J453" s="332"/>
      <c r="K453" s="332"/>
      <c r="L453" s="333"/>
      <c r="M453" s="333"/>
      <c r="N453" s="333"/>
      <c r="O453" s="333"/>
      <c r="P453" s="333"/>
      <c r="Q453" s="333"/>
      <c r="R453" s="333"/>
      <c r="S453" s="333"/>
      <c r="T453" s="333"/>
      <c r="U453" s="333"/>
      <c r="V453" s="333"/>
    </row>
    <row r="454" spans="1:22" ht="13.2">
      <c r="A454" s="332"/>
      <c r="B454" s="333"/>
      <c r="C454" s="334"/>
      <c r="D454" s="334"/>
      <c r="E454" s="334"/>
      <c r="F454" s="399"/>
      <c r="G454" s="332"/>
      <c r="H454" s="370"/>
      <c r="I454" s="332"/>
      <c r="J454" s="332"/>
      <c r="K454" s="332"/>
      <c r="L454" s="333"/>
      <c r="M454" s="333"/>
      <c r="N454" s="333"/>
      <c r="O454" s="333"/>
      <c r="P454" s="333"/>
      <c r="Q454" s="333"/>
      <c r="R454" s="333"/>
      <c r="S454" s="333"/>
      <c r="T454" s="333"/>
      <c r="U454" s="333"/>
      <c r="V454" s="333"/>
    </row>
    <row r="455" spans="1:22" ht="13.2">
      <c r="A455" s="332"/>
      <c r="B455" s="333"/>
      <c r="C455" s="334"/>
      <c r="D455" s="334"/>
      <c r="E455" s="334"/>
      <c r="F455" s="399"/>
      <c r="G455" s="332"/>
      <c r="H455" s="370"/>
      <c r="I455" s="332"/>
      <c r="J455" s="332"/>
      <c r="K455" s="332"/>
      <c r="L455" s="333"/>
      <c r="M455" s="333"/>
      <c r="N455" s="333"/>
      <c r="O455" s="333"/>
      <c r="P455" s="333"/>
      <c r="Q455" s="333"/>
      <c r="R455" s="333"/>
      <c r="S455" s="333"/>
      <c r="T455" s="333"/>
      <c r="U455" s="333"/>
      <c r="V455" s="333"/>
    </row>
    <row r="456" spans="1:22" ht="13.2">
      <c r="A456" s="332"/>
      <c r="B456" s="333"/>
      <c r="C456" s="334"/>
      <c r="D456" s="334"/>
      <c r="E456" s="334"/>
      <c r="F456" s="399"/>
      <c r="G456" s="332"/>
      <c r="H456" s="370"/>
      <c r="I456" s="332"/>
      <c r="J456" s="332"/>
      <c r="K456" s="332"/>
      <c r="L456" s="333"/>
      <c r="M456" s="333"/>
      <c r="N456" s="333"/>
      <c r="O456" s="333"/>
      <c r="P456" s="333"/>
      <c r="Q456" s="333"/>
      <c r="R456" s="333"/>
      <c r="S456" s="333"/>
      <c r="T456" s="333"/>
      <c r="U456" s="333"/>
      <c r="V456" s="333"/>
    </row>
    <row r="457" spans="1:22" ht="13.2">
      <c r="A457" s="332"/>
      <c r="B457" s="333"/>
      <c r="C457" s="334"/>
      <c r="D457" s="334"/>
      <c r="E457" s="334"/>
      <c r="F457" s="399"/>
      <c r="G457" s="332"/>
      <c r="H457" s="370"/>
      <c r="I457" s="332"/>
      <c r="J457" s="332"/>
      <c r="K457" s="332"/>
      <c r="L457" s="333"/>
      <c r="M457" s="333"/>
      <c r="N457" s="333"/>
      <c r="O457" s="333"/>
      <c r="P457" s="333"/>
      <c r="Q457" s="333"/>
      <c r="R457" s="333"/>
      <c r="S457" s="333"/>
      <c r="T457" s="333"/>
      <c r="U457" s="333"/>
      <c r="V457" s="333"/>
    </row>
    <row r="458" spans="1:22" ht="13.2">
      <c r="A458" s="332"/>
      <c r="B458" s="333"/>
      <c r="C458" s="334"/>
      <c r="D458" s="334"/>
      <c r="E458" s="334"/>
      <c r="F458" s="399"/>
      <c r="G458" s="332"/>
      <c r="H458" s="370"/>
      <c r="I458" s="332"/>
      <c r="J458" s="332"/>
      <c r="K458" s="332"/>
      <c r="L458" s="333"/>
      <c r="M458" s="333"/>
      <c r="N458" s="333"/>
      <c r="O458" s="333"/>
      <c r="P458" s="333"/>
      <c r="Q458" s="333"/>
      <c r="R458" s="333"/>
      <c r="S458" s="333"/>
      <c r="T458" s="333"/>
      <c r="U458" s="333"/>
      <c r="V458" s="333"/>
    </row>
    <row r="459" spans="1:22" ht="13.2">
      <c r="A459" s="332"/>
      <c r="B459" s="333"/>
      <c r="C459" s="334"/>
      <c r="D459" s="334"/>
      <c r="E459" s="334"/>
      <c r="F459" s="399"/>
      <c r="G459" s="332"/>
      <c r="H459" s="370"/>
      <c r="I459" s="332"/>
      <c r="J459" s="332"/>
      <c r="K459" s="332"/>
      <c r="L459" s="333"/>
      <c r="M459" s="333"/>
      <c r="N459" s="333"/>
      <c r="O459" s="333"/>
      <c r="P459" s="333"/>
      <c r="Q459" s="333"/>
      <c r="R459" s="333"/>
      <c r="S459" s="333"/>
      <c r="T459" s="333"/>
      <c r="U459" s="333"/>
      <c r="V459" s="333"/>
    </row>
    <row r="460" spans="1:22" ht="13.2">
      <c r="A460" s="332"/>
      <c r="B460" s="333"/>
      <c r="C460" s="334"/>
      <c r="D460" s="334"/>
      <c r="E460" s="334"/>
      <c r="F460" s="399"/>
      <c r="G460" s="332"/>
      <c r="H460" s="370"/>
      <c r="I460" s="332"/>
      <c r="J460" s="332"/>
      <c r="K460" s="332"/>
      <c r="L460" s="333"/>
      <c r="M460" s="333"/>
      <c r="N460" s="333"/>
      <c r="O460" s="333"/>
      <c r="P460" s="333"/>
      <c r="Q460" s="333"/>
      <c r="R460" s="333"/>
      <c r="S460" s="333"/>
      <c r="T460" s="333"/>
      <c r="U460" s="333"/>
      <c r="V460" s="333"/>
    </row>
    <row r="461" spans="1:22" ht="13.2">
      <c r="A461" s="332"/>
      <c r="B461" s="333"/>
      <c r="C461" s="334"/>
      <c r="D461" s="334"/>
      <c r="E461" s="334"/>
      <c r="F461" s="399"/>
      <c r="G461" s="332"/>
      <c r="H461" s="370"/>
      <c r="I461" s="332"/>
      <c r="J461" s="332"/>
      <c r="K461" s="332"/>
      <c r="L461" s="333"/>
      <c r="M461" s="333"/>
      <c r="N461" s="333"/>
      <c r="O461" s="333"/>
      <c r="P461" s="333"/>
      <c r="Q461" s="333"/>
      <c r="R461" s="333"/>
      <c r="S461" s="333"/>
      <c r="T461" s="333"/>
      <c r="U461" s="333"/>
      <c r="V461" s="333"/>
    </row>
    <row r="462" spans="1:22" ht="13.2">
      <c r="A462" s="332"/>
      <c r="B462" s="333"/>
      <c r="C462" s="334"/>
      <c r="D462" s="334"/>
      <c r="E462" s="334"/>
      <c r="F462" s="399"/>
      <c r="G462" s="332"/>
      <c r="H462" s="370"/>
      <c r="I462" s="332"/>
      <c r="J462" s="332"/>
      <c r="K462" s="332"/>
      <c r="L462" s="333"/>
      <c r="M462" s="333"/>
      <c r="N462" s="333"/>
      <c r="O462" s="333"/>
      <c r="P462" s="333"/>
      <c r="Q462" s="333"/>
      <c r="R462" s="333"/>
      <c r="S462" s="333"/>
      <c r="T462" s="333"/>
      <c r="U462" s="333"/>
      <c r="V462" s="333"/>
    </row>
    <row r="463" spans="1:22" ht="13.2">
      <c r="A463" s="332"/>
      <c r="B463" s="333"/>
      <c r="C463" s="334"/>
      <c r="D463" s="334"/>
      <c r="E463" s="334"/>
      <c r="F463" s="399"/>
      <c r="G463" s="332"/>
      <c r="H463" s="370"/>
      <c r="I463" s="332"/>
      <c r="J463" s="332"/>
      <c r="K463" s="332"/>
      <c r="L463" s="333"/>
      <c r="M463" s="333"/>
      <c r="N463" s="333"/>
      <c r="O463" s="333"/>
      <c r="P463" s="333"/>
      <c r="Q463" s="333"/>
      <c r="R463" s="333"/>
      <c r="S463" s="333"/>
      <c r="T463" s="333"/>
      <c r="U463" s="333"/>
      <c r="V463" s="333"/>
    </row>
    <row r="464" spans="1:22" ht="13.2">
      <c r="A464" s="332"/>
      <c r="B464" s="333"/>
      <c r="C464" s="334"/>
      <c r="D464" s="334"/>
      <c r="E464" s="334"/>
      <c r="F464" s="399"/>
      <c r="G464" s="332"/>
      <c r="H464" s="370"/>
      <c r="I464" s="332"/>
      <c r="J464" s="332"/>
      <c r="K464" s="332"/>
      <c r="L464" s="333"/>
      <c r="M464" s="333"/>
      <c r="N464" s="333"/>
      <c r="O464" s="333"/>
      <c r="P464" s="333"/>
      <c r="Q464" s="333"/>
      <c r="R464" s="333"/>
      <c r="S464" s="333"/>
      <c r="T464" s="333"/>
      <c r="U464" s="333"/>
      <c r="V464" s="333"/>
    </row>
    <row r="465" spans="1:22" ht="13.2">
      <c r="A465" s="332"/>
      <c r="B465" s="333"/>
      <c r="C465" s="334"/>
      <c r="D465" s="334"/>
      <c r="E465" s="334"/>
      <c r="F465" s="399"/>
      <c r="G465" s="332"/>
      <c r="H465" s="370"/>
      <c r="I465" s="332"/>
      <c r="J465" s="332"/>
      <c r="K465" s="332"/>
      <c r="L465" s="333"/>
      <c r="M465" s="333"/>
      <c r="N465" s="333"/>
      <c r="O465" s="333"/>
      <c r="P465" s="333"/>
      <c r="Q465" s="333"/>
      <c r="R465" s="333"/>
      <c r="S465" s="333"/>
      <c r="T465" s="333"/>
      <c r="U465" s="333"/>
      <c r="V465" s="333"/>
    </row>
    <row r="466" spans="1:22" ht="13.2">
      <c r="A466" s="332"/>
      <c r="B466" s="333"/>
      <c r="C466" s="334"/>
      <c r="D466" s="334"/>
      <c r="E466" s="334"/>
      <c r="F466" s="399"/>
      <c r="G466" s="332"/>
      <c r="H466" s="370"/>
      <c r="I466" s="332"/>
      <c r="J466" s="332"/>
      <c r="K466" s="332"/>
      <c r="L466" s="333"/>
      <c r="M466" s="333"/>
      <c r="N466" s="333"/>
      <c r="O466" s="333"/>
      <c r="P466" s="333"/>
      <c r="Q466" s="333"/>
      <c r="R466" s="333"/>
      <c r="S466" s="333"/>
      <c r="T466" s="333"/>
      <c r="U466" s="333"/>
      <c r="V466" s="333"/>
    </row>
    <row r="467" spans="1:22" ht="13.2">
      <c r="A467" s="332"/>
      <c r="B467" s="333"/>
      <c r="C467" s="334"/>
      <c r="D467" s="334"/>
      <c r="E467" s="334"/>
      <c r="F467" s="399"/>
      <c r="G467" s="332"/>
      <c r="H467" s="370"/>
      <c r="I467" s="332"/>
      <c r="J467" s="332"/>
      <c r="K467" s="332"/>
      <c r="L467" s="333"/>
      <c r="M467" s="333"/>
      <c r="N467" s="333"/>
      <c r="O467" s="333"/>
      <c r="P467" s="333"/>
      <c r="Q467" s="333"/>
      <c r="R467" s="333"/>
      <c r="S467" s="333"/>
      <c r="T467" s="333"/>
      <c r="U467" s="333"/>
      <c r="V467" s="333"/>
    </row>
    <row r="468" spans="1:22" ht="13.2">
      <c r="A468" s="332"/>
      <c r="B468" s="333"/>
      <c r="C468" s="334"/>
      <c r="D468" s="334"/>
      <c r="E468" s="334"/>
      <c r="F468" s="399"/>
      <c r="G468" s="332"/>
      <c r="H468" s="370"/>
      <c r="I468" s="332"/>
      <c r="J468" s="332"/>
      <c r="K468" s="332"/>
      <c r="L468" s="333"/>
      <c r="M468" s="333"/>
      <c r="N468" s="333"/>
      <c r="O468" s="333"/>
      <c r="P468" s="333"/>
      <c r="Q468" s="333"/>
      <c r="R468" s="333"/>
      <c r="S468" s="333"/>
      <c r="T468" s="333"/>
      <c r="U468" s="333"/>
      <c r="V468" s="333"/>
    </row>
    <row r="469" spans="1:22" ht="13.2">
      <c r="A469" s="332"/>
      <c r="B469" s="333"/>
      <c r="C469" s="334"/>
      <c r="D469" s="334"/>
      <c r="E469" s="334"/>
      <c r="F469" s="399"/>
      <c r="G469" s="332"/>
      <c r="H469" s="370"/>
      <c r="I469" s="332"/>
      <c r="J469" s="332"/>
      <c r="K469" s="332"/>
      <c r="L469" s="333"/>
      <c r="M469" s="333"/>
      <c r="N469" s="333"/>
      <c r="O469" s="333"/>
      <c r="P469" s="333"/>
      <c r="Q469" s="333"/>
      <c r="R469" s="333"/>
      <c r="S469" s="333"/>
      <c r="T469" s="333"/>
      <c r="U469" s="333"/>
      <c r="V469" s="333"/>
    </row>
    <row r="470" spans="1:22" ht="13.2">
      <c r="A470" s="332"/>
      <c r="B470" s="333"/>
      <c r="C470" s="334"/>
      <c r="D470" s="334"/>
      <c r="E470" s="334"/>
      <c r="F470" s="399"/>
      <c r="G470" s="332"/>
      <c r="H470" s="370"/>
      <c r="I470" s="332"/>
      <c r="J470" s="332"/>
      <c r="K470" s="332"/>
      <c r="L470" s="333"/>
      <c r="M470" s="333"/>
      <c r="N470" s="333"/>
      <c r="O470" s="333"/>
      <c r="P470" s="333"/>
      <c r="Q470" s="333"/>
      <c r="R470" s="333"/>
      <c r="S470" s="333"/>
      <c r="T470" s="333"/>
      <c r="U470" s="333"/>
      <c r="V470" s="333"/>
    </row>
    <row r="471" spans="1:22" ht="13.2">
      <c r="A471" s="332"/>
      <c r="B471" s="333"/>
      <c r="C471" s="334"/>
      <c r="D471" s="334"/>
      <c r="E471" s="334"/>
      <c r="F471" s="399"/>
      <c r="G471" s="332"/>
      <c r="H471" s="370"/>
      <c r="I471" s="332"/>
      <c r="J471" s="332"/>
      <c r="K471" s="332"/>
      <c r="L471" s="333"/>
      <c r="M471" s="333"/>
      <c r="N471" s="333"/>
      <c r="O471" s="333"/>
      <c r="P471" s="333"/>
      <c r="Q471" s="333"/>
      <c r="R471" s="333"/>
      <c r="S471" s="333"/>
      <c r="T471" s="333"/>
      <c r="U471" s="333"/>
      <c r="V471" s="333"/>
    </row>
    <row r="472" spans="1:22" ht="13.2">
      <c r="A472" s="332"/>
      <c r="B472" s="333"/>
      <c r="C472" s="334"/>
      <c r="D472" s="334"/>
      <c r="E472" s="334"/>
      <c r="F472" s="399"/>
      <c r="G472" s="332"/>
      <c r="H472" s="370"/>
      <c r="I472" s="332"/>
      <c r="J472" s="332"/>
      <c r="K472" s="332"/>
      <c r="L472" s="333"/>
      <c r="M472" s="333"/>
      <c r="N472" s="333"/>
      <c r="O472" s="333"/>
      <c r="P472" s="333"/>
      <c r="Q472" s="333"/>
      <c r="R472" s="333"/>
      <c r="S472" s="333"/>
      <c r="T472" s="333"/>
      <c r="U472" s="333"/>
      <c r="V472" s="333"/>
    </row>
    <row r="473" spans="1:22" ht="13.2">
      <c r="A473" s="332"/>
      <c r="B473" s="333"/>
      <c r="C473" s="334"/>
      <c r="D473" s="334"/>
      <c r="E473" s="334"/>
      <c r="F473" s="399"/>
      <c r="G473" s="332"/>
      <c r="H473" s="370"/>
      <c r="I473" s="332"/>
      <c r="J473" s="332"/>
      <c r="K473" s="332"/>
      <c r="L473" s="333"/>
      <c r="M473" s="333"/>
      <c r="N473" s="333"/>
      <c r="O473" s="333"/>
      <c r="P473" s="333"/>
      <c r="Q473" s="333"/>
      <c r="R473" s="333"/>
      <c r="S473" s="333"/>
      <c r="T473" s="333"/>
      <c r="U473" s="333"/>
      <c r="V473" s="333"/>
    </row>
    <row r="474" spans="1:22" ht="13.2">
      <c r="A474" s="332"/>
      <c r="B474" s="333"/>
      <c r="C474" s="334"/>
      <c r="D474" s="334"/>
      <c r="E474" s="334"/>
      <c r="F474" s="399"/>
      <c r="G474" s="332"/>
      <c r="H474" s="370"/>
      <c r="I474" s="332"/>
      <c r="J474" s="332"/>
      <c r="K474" s="332"/>
      <c r="L474" s="333"/>
      <c r="M474" s="333"/>
      <c r="N474" s="333"/>
      <c r="O474" s="333"/>
      <c r="P474" s="333"/>
      <c r="Q474" s="333"/>
      <c r="R474" s="333"/>
      <c r="S474" s="333"/>
      <c r="T474" s="333"/>
      <c r="U474" s="333"/>
      <c r="V474" s="333"/>
    </row>
    <row r="475" spans="1:22" ht="13.2">
      <c r="A475" s="332"/>
      <c r="B475" s="333"/>
      <c r="C475" s="334"/>
      <c r="D475" s="334"/>
      <c r="E475" s="334"/>
      <c r="F475" s="399"/>
      <c r="G475" s="332"/>
      <c r="H475" s="370"/>
      <c r="I475" s="332"/>
      <c r="J475" s="332"/>
      <c r="K475" s="332"/>
      <c r="L475" s="333"/>
      <c r="M475" s="333"/>
      <c r="N475" s="333"/>
      <c r="O475" s="333"/>
      <c r="P475" s="333"/>
      <c r="Q475" s="333"/>
      <c r="R475" s="333"/>
      <c r="S475" s="333"/>
      <c r="T475" s="333"/>
      <c r="U475" s="333"/>
      <c r="V475" s="333"/>
    </row>
    <row r="476" spans="1:22" ht="13.2">
      <c r="A476" s="332"/>
      <c r="B476" s="333"/>
      <c r="C476" s="334"/>
      <c r="D476" s="334"/>
      <c r="E476" s="334"/>
      <c r="F476" s="399"/>
      <c r="G476" s="332"/>
      <c r="H476" s="370"/>
      <c r="I476" s="332"/>
      <c r="J476" s="332"/>
      <c r="K476" s="332"/>
      <c r="L476" s="333"/>
      <c r="M476" s="333"/>
      <c r="N476" s="333"/>
      <c r="O476" s="333"/>
      <c r="P476" s="333"/>
      <c r="Q476" s="333"/>
      <c r="R476" s="333"/>
      <c r="S476" s="333"/>
      <c r="T476" s="333"/>
      <c r="U476" s="333"/>
      <c r="V476" s="333"/>
    </row>
    <row r="477" spans="1:22" ht="13.2">
      <c r="A477" s="332"/>
      <c r="B477" s="333"/>
      <c r="C477" s="334"/>
      <c r="D477" s="334"/>
      <c r="E477" s="334"/>
      <c r="F477" s="399"/>
      <c r="G477" s="332"/>
      <c r="H477" s="370"/>
      <c r="I477" s="332"/>
      <c r="J477" s="332"/>
      <c r="K477" s="332"/>
      <c r="L477" s="333"/>
      <c r="M477" s="333"/>
      <c r="N477" s="333"/>
      <c r="O477" s="333"/>
      <c r="P477" s="333"/>
      <c r="Q477" s="333"/>
      <c r="R477" s="333"/>
      <c r="S477" s="333"/>
      <c r="T477" s="333"/>
      <c r="U477" s="333"/>
      <c r="V477" s="333"/>
    </row>
    <row r="478" spans="1:22" ht="13.2">
      <c r="A478" s="332"/>
      <c r="B478" s="333"/>
      <c r="C478" s="334"/>
      <c r="D478" s="334"/>
      <c r="E478" s="334"/>
      <c r="F478" s="399"/>
      <c r="G478" s="332"/>
      <c r="H478" s="370"/>
      <c r="I478" s="332"/>
      <c r="J478" s="332"/>
      <c r="K478" s="332"/>
      <c r="L478" s="333"/>
      <c r="M478" s="333"/>
      <c r="N478" s="333"/>
      <c r="O478" s="333"/>
      <c r="P478" s="333"/>
      <c r="Q478" s="333"/>
      <c r="R478" s="333"/>
      <c r="S478" s="333"/>
      <c r="T478" s="333"/>
      <c r="U478" s="333"/>
      <c r="V478" s="333"/>
    </row>
    <row r="479" spans="1:22" ht="13.2">
      <c r="A479" s="332"/>
      <c r="B479" s="333"/>
      <c r="C479" s="334"/>
      <c r="D479" s="334"/>
      <c r="E479" s="334"/>
      <c r="F479" s="399"/>
      <c r="G479" s="332"/>
      <c r="H479" s="370"/>
      <c r="I479" s="332"/>
      <c r="J479" s="332"/>
      <c r="K479" s="332"/>
      <c r="L479" s="333"/>
      <c r="M479" s="333"/>
      <c r="N479" s="333"/>
      <c r="O479" s="333"/>
      <c r="P479" s="333"/>
      <c r="Q479" s="333"/>
      <c r="R479" s="333"/>
      <c r="S479" s="333"/>
      <c r="T479" s="333"/>
      <c r="U479" s="333"/>
      <c r="V479" s="333"/>
    </row>
    <row r="480" spans="1:22" ht="13.2">
      <c r="A480" s="332"/>
      <c r="B480" s="333"/>
      <c r="C480" s="334"/>
      <c r="D480" s="334"/>
      <c r="E480" s="334"/>
      <c r="F480" s="399"/>
      <c r="G480" s="332"/>
      <c r="H480" s="370"/>
      <c r="I480" s="332"/>
      <c r="J480" s="332"/>
      <c r="K480" s="332"/>
      <c r="L480" s="333"/>
      <c r="M480" s="333"/>
      <c r="N480" s="333"/>
      <c r="O480" s="333"/>
      <c r="P480" s="333"/>
      <c r="Q480" s="333"/>
      <c r="R480" s="333"/>
      <c r="S480" s="333"/>
      <c r="T480" s="333"/>
      <c r="U480" s="333"/>
      <c r="V480" s="333"/>
    </row>
    <row r="481" spans="1:22" ht="13.2">
      <c r="A481" s="332"/>
      <c r="B481" s="333"/>
      <c r="C481" s="334"/>
      <c r="D481" s="334"/>
      <c r="E481" s="334"/>
      <c r="F481" s="399"/>
      <c r="G481" s="332"/>
      <c r="H481" s="370"/>
      <c r="I481" s="332"/>
      <c r="J481" s="332"/>
      <c r="K481" s="332"/>
      <c r="L481" s="333"/>
      <c r="M481" s="333"/>
      <c r="N481" s="333"/>
      <c r="O481" s="333"/>
      <c r="P481" s="333"/>
      <c r="Q481" s="333"/>
      <c r="R481" s="333"/>
      <c r="S481" s="333"/>
      <c r="T481" s="333"/>
      <c r="U481" s="333"/>
      <c r="V481" s="333"/>
    </row>
    <row r="482" spans="1:22" ht="13.2">
      <c r="A482" s="332"/>
      <c r="B482" s="333"/>
      <c r="C482" s="334"/>
      <c r="D482" s="334"/>
      <c r="E482" s="334"/>
      <c r="F482" s="399"/>
      <c r="G482" s="332"/>
      <c r="H482" s="370"/>
      <c r="I482" s="332"/>
      <c r="J482" s="332"/>
      <c r="K482" s="332"/>
      <c r="L482" s="333"/>
      <c r="M482" s="333"/>
      <c r="N482" s="333"/>
      <c r="O482" s="333"/>
      <c r="P482" s="333"/>
      <c r="Q482" s="333"/>
      <c r="R482" s="333"/>
      <c r="S482" s="333"/>
      <c r="T482" s="333"/>
      <c r="U482" s="333"/>
      <c r="V482" s="333"/>
    </row>
    <row r="483" spans="1:22" ht="13.2">
      <c r="A483" s="332"/>
      <c r="B483" s="333"/>
      <c r="C483" s="334"/>
      <c r="D483" s="334"/>
      <c r="E483" s="334"/>
      <c r="F483" s="399"/>
      <c r="G483" s="332"/>
      <c r="H483" s="370"/>
      <c r="I483" s="332"/>
      <c r="J483" s="332"/>
      <c r="K483" s="332"/>
      <c r="L483" s="333"/>
      <c r="M483" s="333"/>
      <c r="N483" s="333"/>
      <c r="O483" s="333"/>
      <c r="P483" s="333"/>
      <c r="Q483" s="333"/>
      <c r="R483" s="333"/>
      <c r="S483" s="333"/>
      <c r="T483" s="333"/>
      <c r="U483" s="333"/>
      <c r="V483" s="333"/>
    </row>
    <row r="484" spans="1:22" ht="13.2">
      <c r="A484" s="332"/>
      <c r="B484" s="333"/>
      <c r="C484" s="334"/>
      <c r="D484" s="334"/>
      <c r="E484" s="334"/>
      <c r="F484" s="399"/>
      <c r="G484" s="332"/>
      <c r="H484" s="370"/>
      <c r="I484" s="332"/>
      <c r="J484" s="332"/>
      <c r="K484" s="332"/>
      <c r="L484" s="333"/>
      <c r="M484" s="333"/>
      <c r="N484" s="333"/>
      <c r="O484" s="333"/>
      <c r="P484" s="333"/>
      <c r="Q484" s="333"/>
      <c r="R484" s="333"/>
      <c r="S484" s="333"/>
      <c r="T484" s="333"/>
      <c r="U484" s="333"/>
      <c r="V484" s="333"/>
    </row>
    <row r="485" spans="1:22" ht="13.2">
      <c r="A485" s="332"/>
      <c r="B485" s="333"/>
      <c r="C485" s="334"/>
      <c r="D485" s="334"/>
      <c r="E485" s="334"/>
      <c r="F485" s="399"/>
      <c r="G485" s="332"/>
      <c r="H485" s="370"/>
      <c r="I485" s="332"/>
      <c r="J485" s="332"/>
      <c r="K485" s="332"/>
      <c r="L485" s="333"/>
      <c r="M485" s="333"/>
      <c r="N485" s="333"/>
      <c r="O485" s="333"/>
      <c r="P485" s="333"/>
      <c r="Q485" s="333"/>
      <c r="R485" s="333"/>
      <c r="S485" s="333"/>
      <c r="T485" s="333"/>
      <c r="U485" s="333"/>
      <c r="V485" s="333"/>
    </row>
    <row r="486" spans="1:22" ht="13.2">
      <c r="A486" s="332"/>
      <c r="B486" s="333"/>
      <c r="C486" s="334"/>
      <c r="D486" s="334"/>
      <c r="E486" s="334"/>
      <c r="F486" s="399"/>
      <c r="G486" s="332"/>
      <c r="H486" s="370"/>
      <c r="I486" s="332"/>
      <c r="J486" s="332"/>
      <c r="K486" s="332"/>
      <c r="L486" s="333"/>
      <c r="M486" s="333"/>
      <c r="N486" s="333"/>
      <c r="O486" s="333"/>
      <c r="P486" s="333"/>
      <c r="Q486" s="333"/>
      <c r="R486" s="333"/>
      <c r="S486" s="333"/>
      <c r="T486" s="333"/>
      <c r="U486" s="333"/>
      <c r="V486" s="333"/>
    </row>
    <row r="487" spans="1:22" ht="13.2">
      <c r="A487" s="332"/>
      <c r="B487" s="333"/>
      <c r="C487" s="334"/>
      <c r="D487" s="334"/>
      <c r="E487" s="334"/>
      <c r="F487" s="399"/>
      <c r="G487" s="332"/>
      <c r="H487" s="370"/>
      <c r="I487" s="332"/>
      <c r="J487" s="332"/>
      <c r="K487" s="332"/>
      <c r="L487" s="333"/>
      <c r="M487" s="333"/>
      <c r="N487" s="333"/>
      <c r="O487" s="333"/>
      <c r="P487" s="333"/>
      <c r="Q487" s="333"/>
      <c r="R487" s="333"/>
      <c r="S487" s="333"/>
      <c r="T487" s="333"/>
      <c r="U487" s="333"/>
      <c r="V487" s="333"/>
    </row>
    <row r="488" spans="1:22" ht="13.2">
      <c r="A488" s="332"/>
      <c r="B488" s="333"/>
      <c r="C488" s="334"/>
      <c r="D488" s="334"/>
      <c r="E488" s="334"/>
      <c r="F488" s="399"/>
      <c r="G488" s="332"/>
      <c r="H488" s="370"/>
      <c r="I488" s="332"/>
      <c r="J488" s="332"/>
      <c r="K488" s="332"/>
      <c r="L488" s="333"/>
      <c r="M488" s="333"/>
      <c r="N488" s="333"/>
      <c r="O488" s="333"/>
      <c r="P488" s="333"/>
      <c r="Q488" s="333"/>
      <c r="R488" s="333"/>
      <c r="S488" s="333"/>
      <c r="T488" s="333"/>
      <c r="U488" s="333"/>
      <c r="V488" s="333"/>
    </row>
    <row r="489" spans="1:22" ht="13.2">
      <c r="A489" s="332"/>
      <c r="B489" s="333"/>
      <c r="C489" s="334"/>
      <c r="D489" s="334"/>
      <c r="E489" s="334"/>
      <c r="F489" s="399"/>
      <c r="G489" s="332"/>
      <c r="H489" s="370"/>
      <c r="I489" s="332"/>
      <c r="J489" s="332"/>
      <c r="K489" s="332"/>
      <c r="L489" s="333"/>
      <c r="M489" s="333"/>
      <c r="N489" s="333"/>
      <c r="O489" s="333"/>
      <c r="P489" s="333"/>
      <c r="Q489" s="333"/>
      <c r="R489" s="333"/>
      <c r="S489" s="333"/>
      <c r="T489" s="333"/>
      <c r="U489" s="333"/>
      <c r="V489" s="333"/>
    </row>
    <row r="490" spans="1:22" ht="13.2">
      <c r="A490" s="332"/>
      <c r="B490" s="333"/>
      <c r="C490" s="334"/>
      <c r="D490" s="334"/>
      <c r="E490" s="334"/>
      <c r="F490" s="399"/>
      <c r="G490" s="332"/>
      <c r="H490" s="370"/>
      <c r="I490" s="332"/>
      <c r="J490" s="332"/>
      <c r="K490" s="332"/>
      <c r="L490" s="333"/>
      <c r="M490" s="333"/>
      <c r="N490" s="333"/>
      <c r="O490" s="333"/>
      <c r="P490" s="333"/>
      <c r="Q490" s="333"/>
      <c r="R490" s="333"/>
      <c r="S490" s="333"/>
      <c r="T490" s="333"/>
      <c r="U490" s="333"/>
      <c r="V490" s="333"/>
    </row>
    <row r="491" spans="1:22" ht="13.2">
      <c r="A491" s="332"/>
      <c r="B491" s="333"/>
      <c r="C491" s="334"/>
      <c r="D491" s="334"/>
      <c r="E491" s="334"/>
      <c r="F491" s="399"/>
      <c r="G491" s="332"/>
      <c r="H491" s="370"/>
      <c r="I491" s="332"/>
      <c r="J491" s="332"/>
      <c r="K491" s="332"/>
      <c r="L491" s="333"/>
      <c r="M491" s="333"/>
      <c r="N491" s="333"/>
      <c r="O491" s="333"/>
      <c r="P491" s="333"/>
      <c r="Q491" s="333"/>
      <c r="R491" s="333"/>
      <c r="S491" s="333"/>
      <c r="T491" s="333"/>
      <c r="U491" s="333"/>
      <c r="V491" s="333"/>
    </row>
    <row r="492" spans="1:22" ht="13.2">
      <c r="A492" s="332"/>
      <c r="B492" s="333"/>
      <c r="C492" s="334"/>
      <c r="D492" s="334"/>
      <c r="E492" s="334"/>
      <c r="F492" s="399"/>
      <c r="G492" s="332"/>
      <c r="H492" s="370"/>
      <c r="I492" s="332"/>
      <c r="J492" s="332"/>
      <c r="K492" s="332"/>
      <c r="L492" s="333"/>
      <c r="M492" s="333"/>
      <c r="N492" s="333"/>
      <c r="O492" s="333"/>
      <c r="P492" s="333"/>
      <c r="Q492" s="333"/>
      <c r="R492" s="333"/>
      <c r="S492" s="333"/>
      <c r="T492" s="333"/>
      <c r="U492" s="333"/>
      <c r="V492" s="333"/>
    </row>
    <row r="493" spans="1:22" ht="13.2">
      <c r="A493" s="332"/>
      <c r="B493" s="333"/>
      <c r="C493" s="334"/>
      <c r="D493" s="334"/>
      <c r="E493" s="334"/>
      <c r="F493" s="399"/>
      <c r="G493" s="332"/>
      <c r="H493" s="370"/>
      <c r="I493" s="332"/>
      <c r="J493" s="332"/>
      <c r="K493" s="332"/>
      <c r="L493" s="333"/>
      <c r="M493" s="333"/>
      <c r="N493" s="333"/>
      <c r="O493" s="333"/>
      <c r="P493" s="333"/>
      <c r="Q493" s="333"/>
      <c r="R493" s="333"/>
      <c r="S493" s="333"/>
      <c r="T493" s="333"/>
      <c r="U493" s="333"/>
      <c r="V493" s="333"/>
    </row>
    <row r="494" spans="1:22" ht="13.2">
      <c r="A494" s="332"/>
      <c r="B494" s="333"/>
      <c r="C494" s="334"/>
      <c r="D494" s="334"/>
      <c r="E494" s="334"/>
      <c r="F494" s="399"/>
      <c r="G494" s="332"/>
      <c r="H494" s="370"/>
      <c r="I494" s="332"/>
      <c r="J494" s="332"/>
      <c r="K494" s="332"/>
      <c r="L494" s="333"/>
      <c r="M494" s="333"/>
      <c r="N494" s="333"/>
      <c r="O494" s="333"/>
      <c r="P494" s="333"/>
      <c r="Q494" s="333"/>
      <c r="R494" s="333"/>
      <c r="S494" s="333"/>
      <c r="T494" s="333"/>
      <c r="U494" s="333"/>
      <c r="V494" s="333"/>
    </row>
    <row r="495" spans="1:22" ht="13.2">
      <c r="A495" s="332"/>
      <c r="B495" s="333"/>
      <c r="C495" s="334"/>
      <c r="D495" s="334"/>
      <c r="E495" s="334"/>
      <c r="F495" s="399"/>
      <c r="G495" s="332"/>
      <c r="H495" s="370"/>
      <c r="I495" s="332"/>
      <c r="J495" s="332"/>
      <c r="K495" s="332"/>
      <c r="L495" s="333"/>
      <c r="M495" s="333"/>
      <c r="N495" s="333"/>
      <c r="O495" s="333"/>
      <c r="P495" s="333"/>
      <c r="Q495" s="333"/>
      <c r="R495" s="333"/>
      <c r="S495" s="333"/>
      <c r="T495" s="333"/>
      <c r="U495" s="333"/>
      <c r="V495" s="333"/>
    </row>
    <row r="496" spans="1:22" ht="13.2">
      <c r="A496" s="332"/>
      <c r="B496" s="333"/>
      <c r="C496" s="334"/>
      <c r="D496" s="334"/>
      <c r="E496" s="334"/>
      <c r="F496" s="399"/>
      <c r="G496" s="332"/>
      <c r="H496" s="370"/>
      <c r="I496" s="332"/>
      <c r="J496" s="332"/>
      <c r="K496" s="332"/>
      <c r="L496" s="333"/>
      <c r="M496" s="333"/>
      <c r="N496" s="333"/>
      <c r="O496" s="333"/>
      <c r="P496" s="333"/>
      <c r="Q496" s="333"/>
      <c r="R496" s="333"/>
      <c r="S496" s="333"/>
      <c r="T496" s="333"/>
      <c r="U496" s="333"/>
      <c r="V496" s="333"/>
    </row>
    <row r="497" spans="1:22" ht="13.2">
      <c r="A497" s="332"/>
      <c r="B497" s="333"/>
      <c r="C497" s="334"/>
      <c r="D497" s="334"/>
      <c r="E497" s="334"/>
      <c r="F497" s="399"/>
      <c r="G497" s="332"/>
      <c r="H497" s="370"/>
      <c r="I497" s="332"/>
      <c r="J497" s="332"/>
      <c r="K497" s="332"/>
      <c r="L497" s="333"/>
      <c r="M497" s="333"/>
      <c r="N497" s="333"/>
      <c r="O497" s="333"/>
      <c r="P497" s="333"/>
      <c r="Q497" s="333"/>
      <c r="R497" s="333"/>
      <c r="S497" s="333"/>
      <c r="T497" s="333"/>
      <c r="U497" s="333"/>
      <c r="V497" s="333"/>
    </row>
    <row r="498" spans="1:22" ht="13.2">
      <c r="A498" s="332"/>
      <c r="B498" s="333"/>
      <c r="C498" s="334"/>
      <c r="D498" s="334"/>
      <c r="E498" s="334"/>
      <c r="F498" s="399"/>
      <c r="G498" s="332"/>
      <c r="H498" s="370"/>
      <c r="I498" s="332"/>
      <c r="J498" s="332"/>
      <c r="K498" s="332"/>
      <c r="L498" s="333"/>
      <c r="M498" s="333"/>
      <c r="N498" s="333"/>
      <c r="O498" s="333"/>
      <c r="P498" s="333"/>
      <c r="Q498" s="333"/>
      <c r="R498" s="333"/>
      <c r="S498" s="333"/>
      <c r="T498" s="333"/>
      <c r="U498" s="333"/>
      <c r="V498" s="333"/>
    </row>
    <row r="499" spans="1:22" ht="13.2">
      <c r="A499" s="332"/>
      <c r="B499" s="333"/>
      <c r="C499" s="334"/>
      <c r="D499" s="334"/>
      <c r="E499" s="334"/>
      <c r="F499" s="399"/>
      <c r="G499" s="332"/>
      <c r="H499" s="370"/>
      <c r="I499" s="332"/>
      <c r="J499" s="332"/>
      <c r="K499" s="332"/>
      <c r="L499" s="333"/>
      <c r="M499" s="333"/>
      <c r="N499" s="333"/>
      <c r="O499" s="333"/>
      <c r="P499" s="333"/>
      <c r="Q499" s="333"/>
      <c r="R499" s="333"/>
      <c r="S499" s="333"/>
      <c r="T499" s="333"/>
      <c r="U499" s="333"/>
      <c r="V499" s="333"/>
    </row>
    <row r="500" spans="1:22" ht="13.2">
      <c r="A500" s="332"/>
      <c r="B500" s="333"/>
      <c r="C500" s="334"/>
      <c r="D500" s="334"/>
      <c r="E500" s="334"/>
      <c r="F500" s="399"/>
      <c r="G500" s="332"/>
      <c r="H500" s="370"/>
      <c r="I500" s="332"/>
      <c r="J500" s="332"/>
      <c r="K500" s="332"/>
      <c r="L500" s="333"/>
      <c r="M500" s="333"/>
      <c r="N500" s="333"/>
      <c r="O500" s="333"/>
      <c r="P500" s="333"/>
      <c r="Q500" s="333"/>
      <c r="R500" s="333"/>
      <c r="S500" s="333"/>
      <c r="T500" s="333"/>
      <c r="U500" s="333"/>
      <c r="V500" s="333"/>
    </row>
    <row r="501" spans="1:22" ht="13.2">
      <c r="A501" s="332"/>
      <c r="B501" s="333"/>
      <c r="C501" s="334"/>
      <c r="D501" s="334"/>
      <c r="E501" s="334"/>
      <c r="F501" s="399"/>
      <c r="G501" s="332"/>
      <c r="H501" s="370"/>
      <c r="I501" s="332"/>
      <c r="J501" s="332"/>
      <c r="K501" s="332"/>
      <c r="L501" s="333"/>
      <c r="M501" s="333"/>
      <c r="N501" s="333"/>
      <c r="O501" s="333"/>
      <c r="P501" s="333"/>
      <c r="Q501" s="333"/>
      <c r="R501" s="333"/>
      <c r="S501" s="333"/>
      <c r="T501" s="333"/>
      <c r="U501" s="333"/>
      <c r="V501" s="333"/>
    </row>
    <row r="502" spans="1:22" ht="13.2">
      <c r="A502" s="332"/>
      <c r="B502" s="333"/>
      <c r="C502" s="334"/>
      <c r="D502" s="334"/>
      <c r="E502" s="334"/>
      <c r="F502" s="399"/>
      <c r="G502" s="332"/>
      <c r="H502" s="370"/>
      <c r="I502" s="332"/>
      <c r="J502" s="332"/>
      <c r="K502" s="332"/>
      <c r="L502" s="333"/>
      <c r="M502" s="333"/>
      <c r="N502" s="333"/>
      <c r="O502" s="333"/>
      <c r="P502" s="333"/>
      <c r="Q502" s="333"/>
      <c r="R502" s="333"/>
      <c r="S502" s="333"/>
      <c r="T502" s="333"/>
      <c r="U502" s="333"/>
      <c r="V502" s="333"/>
    </row>
    <row r="503" spans="1:22" ht="13.2">
      <c r="A503" s="332"/>
      <c r="B503" s="333"/>
      <c r="C503" s="334"/>
      <c r="D503" s="334"/>
      <c r="E503" s="334"/>
      <c r="F503" s="399"/>
      <c r="G503" s="332"/>
      <c r="H503" s="370"/>
      <c r="I503" s="332"/>
      <c r="J503" s="332"/>
      <c r="K503" s="332"/>
      <c r="L503" s="333"/>
      <c r="M503" s="333"/>
      <c r="N503" s="333"/>
      <c r="O503" s="333"/>
      <c r="P503" s="333"/>
      <c r="Q503" s="333"/>
      <c r="R503" s="333"/>
      <c r="S503" s="333"/>
      <c r="T503" s="333"/>
      <c r="U503" s="333"/>
      <c r="V503" s="333"/>
    </row>
    <row r="504" spans="1:22" ht="13.2">
      <c r="A504" s="332"/>
      <c r="B504" s="333"/>
      <c r="C504" s="334"/>
      <c r="D504" s="334"/>
      <c r="E504" s="334"/>
      <c r="F504" s="399"/>
      <c r="G504" s="332"/>
      <c r="H504" s="370"/>
      <c r="I504" s="332"/>
      <c r="J504" s="332"/>
      <c r="K504" s="332"/>
      <c r="L504" s="333"/>
      <c r="M504" s="333"/>
      <c r="N504" s="333"/>
      <c r="O504" s="333"/>
      <c r="P504" s="333"/>
      <c r="Q504" s="333"/>
      <c r="R504" s="333"/>
      <c r="S504" s="333"/>
      <c r="T504" s="333"/>
      <c r="U504" s="333"/>
      <c r="V504" s="333"/>
    </row>
    <row r="505" spans="1:22" ht="13.2">
      <c r="A505" s="332"/>
      <c r="B505" s="333"/>
      <c r="C505" s="334"/>
      <c r="D505" s="334"/>
      <c r="E505" s="334"/>
      <c r="F505" s="399"/>
      <c r="G505" s="332"/>
      <c r="H505" s="370"/>
      <c r="I505" s="332"/>
      <c r="J505" s="332"/>
      <c r="K505" s="332"/>
      <c r="L505" s="333"/>
      <c r="M505" s="333"/>
      <c r="N505" s="333"/>
      <c r="O505" s="333"/>
      <c r="P505" s="333"/>
      <c r="Q505" s="333"/>
      <c r="R505" s="333"/>
      <c r="S505" s="333"/>
      <c r="T505" s="333"/>
      <c r="U505" s="333"/>
      <c r="V505" s="333"/>
    </row>
    <row r="506" spans="1:22" ht="13.2">
      <c r="A506" s="332"/>
      <c r="B506" s="333"/>
      <c r="C506" s="334"/>
      <c r="D506" s="334"/>
      <c r="E506" s="334"/>
      <c r="F506" s="399"/>
      <c r="G506" s="332"/>
      <c r="H506" s="370"/>
      <c r="I506" s="332"/>
      <c r="J506" s="332"/>
      <c r="K506" s="332"/>
      <c r="L506" s="333"/>
      <c r="M506" s="333"/>
      <c r="N506" s="333"/>
      <c r="O506" s="333"/>
      <c r="P506" s="333"/>
      <c r="Q506" s="333"/>
      <c r="R506" s="333"/>
      <c r="S506" s="333"/>
      <c r="T506" s="333"/>
      <c r="U506" s="333"/>
      <c r="V506" s="333"/>
    </row>
    <row r="507" spans="1:22" ht="13.2">
      <c r="A507" s="332"/>
      <c r="B507" s="333"/>
      <c r="C507" s="334"/>
      <c r="D507" s="334"/>
      <c r="E507" s="334"/>
      <c r="F507" s="399"/>
      <c r="G507" s="332"/>
      <c r="H507" s="370"/>
      <c r="I507" s="332"/>
      <c r="J507" s="332"/>
      <c r="K507" s="332"/>
      <c r="L507" s="333"/>
      <c r="M507" s="333"/>
      <c r="N507" s="333"/>
      <c r="O507" s="333"/>
      <c r="P507" s="333"/>
      <c r="Q507" s="333"/>
      <c r="R507" s="333"/>
      <c r="S507" s="333"/>
      <c r="T507" s="333"/>
      <c r="U507" s="333"/>
      <c r="V507" s="333"/>
    </row>
    <row r="508" spans="1:22" ht="13.2">
      <c r="A508" s="332"/>
      <c r="B508" s="333"/>
      <c r="C508" s="334"/>
      <c r="D508" s="334"/>
      <c r="E508" s="334"/>
      <c r="F508" s="399"/>
      <c r="G508" s="332"/>
      <c r="H508" s="370"/>
      <c r="I508" s="332"/>
      <c r="J508" s="332"/>
      <c r="K508" s="332"/>
      <c r="L508" s="333"/>
      <c r="M508" s="333"/>
      <c r="N508" s="333"/>
      <c r="O508" s="333"/>
      <c r="P508" s="333"/>
      <c r="Q508" s="333"/>
      <c r="R508" s="333"/>
      <c r="S508" s="333"/>
      <c r="T508" s="333"/>
      <c r="U508" s="333"/>
      <c r="V508" s="333"/>
    </row>
    <row r="509" spans="1:22" ht="13.2">
      <c r="A509" s="332"/>
      <c r="B509" s="333"/>
      <c r="C509" s="334"/>
      <c r="D509" s="334"/>
      <c r="E509" s="334"/>
      <c r="F509" s="399"/>
      <c r="G509" s="332"/>
      <c r="H509" s="370"/>
      <c r="I509" s="332"/>
      <c r="J509" s="332"/>
      <c r="K509" s="332"/>
      <c r="L509" s="333"/>
      <c r="M509" s="333"/>
      <c r="N509" s="333"/>
      <c r="O509" s="333"/>
      <c r="P509" s="333"/>
      <c r="Q509" s="333"/>
      <c r="R509" s="333"/>
      <c r="S509" s="333"/>
      <c r="T509" s="333"/>
      <c r="U509" s="333"/>
      <c r="V509" s="333"/>
    </row>
    <row r="510" spans="1:22" ht="13.2">
      <c r="A510" s="332"/>
      <c r="B510" s="333"/>
      <c r="C510" s="334"/>
      <c r="D510" s="334"/>
      <c r="E510" s="334"/>
      <c r="F510" s="399"/>
      <c r="G510" s="332"/>
      <c r="H510" s="370"/>
      <c r="I510" s="332"/>
      <c r="J510" s="332"/>
      <c r="K510" s="332"/>
      <c r="L510" s="333"/>
      <c r="M510" s="333"/>
      <c r="N510" s="333"/>
      <c r="O510" s="333"/>
      <c r="P510" s="333"/>
      <c r="Q510" s="333"/>
      <c r="R510" s="333"/>
      <c r="S510" s="333"/>
      <c r="T510" s="333"/>
      <c r="U510" s="333"/>
      <c r="V510" s="333"/>
    </row>
    <row r="511" spans="1:22" ht="13.2">
      <c r="A511" s="332"/>
      <c r="B511" s="333"/>
      <c r="C511" s="334"/>
      <c r="D511" s="334"/>
      <c r="E511" s="334"/>
      <c r="F511" s="399"/>
      <c r="G511" s="332"/>
      <c r="H511" s="370"/>
      <c r="I511" s="332"/>
      <c r="J511" s="332"/>
      <c r="K511" s="332"/>
      <c r="L511" s="333"/>
      <c r="M511" s="333"/>
      <c r="N511" s="333"/>
      <c r="O511" s="333"/>
      <c r="P511" s="333"/>
      <c r="Q511" s="333"/>
      <c r="R511" s="333"/>
      <c r="S511" s="333"/>
      <c r="T511" s="333"/>
      <c r="U511" s="333"/>
      <c r="V511" s="333"/>
    </row>
    <row r="512" spans="1:22" ht="13.2">
      <c r="A512" s="332"/>
      <c r="B512" s="333"/>
      <c r="C512" s="334"/>
      <c r="D512" s="334"/>
      <c r="E512" s="334"/>
      <c r="F512" s="399"/>
      <c r="G512" s="332"/>
      <c r="H512" s="370"/>
      <c r="I512" s="332"/>
      <c r="J512" s="332"/>
      <c r="K512" s="332"/>
      <c r="L512" s="333"/>
      <c r="M512" s="333"/>
      <c r="N512" s="333"/>
      <c r="O512" s="333"/>
      <c r="P512" s="333"/>
      <c r="Q512" s="333"/>
      <c r="R512" s="333"/>
      <c r="S512" s="333"/>
      <c r="T512" s="333"/>
      <c r="U512" s="333"/>
      <c r="V512" s="333"/>
    </row>
    <row r="513" spans="1:22" ht="13.2">
      <c r="A513" s="332"/>
      <c r="B513" s="333"/>
      <c r="C513" s="334"/>
      <c r="D513" s="334"/>
      <c r="E513" s="334"/>
      <c r="F513" s="399"/>
      <c r="G513" s="332"/>
      <c r="H513" s="370"/>
      <c r="I513" s="332"/>
      <c r="J513" s="332"/>
      <c r="K513" s="332"/>
      <c r="L513" s="333"/>
      <c r="M513" s="333"/>
      <c r="N513" s="333"/>
      <c r="O513" s="333"/>
      <c r="P513" s="333"/>
      <c r="Q513" s="333"/>
      <c r="R513" s="333"/>
      <c r="S513" s="333"/>
      <c r="T513" s="333"/>
      <c r="U513" s="333"/>
      <c r="V513" s="333"/>
    </row>
    <row r="514" spans="1:22" ht="13.2">
      <c r="A514" s="332"/>
      <c r="B514" s="333"/>
      <c r="C514" s="334"/>
      <c r="D514" s="334"/>
      <c r="E514" s="334"/>
      <c r="F514" s="399"/>
      <c r="G514" s="332"/>
      <c r="H514" s="370"/>
      <c r="I514" s="332"/>
      <c r="J514" s="332"/>
      <c r="K514" s="332"/>
      <c r="L514" s="333"/>
      <c r="M514" s="333"/>
      <c r="N514" s="333"/>
      <c r="O514" s="333"/>
      <c r="P514" s="333"/>
      <c r="Q514" s="333"/>
      <c r="R514" s="333"/>
      <c r="S514" s="333"/>
      <c r="T514" s="333"/>
      <c r="U514" s="333"/>
      <c r="V514" s="333"/>
    </row>
    <row r="515" spans="1:22" ht="13.2">
      <c r="A515" s="332"/>
      <c r="B515" s="333"/>
      <c r="C515" s="334"/>
      <c r="D515" s="334"/>
      <c r="E515" s="334"/>
      <c r="F515" s="399"/>
      <c r="G515" s="332"/>
      <c r="H515" s="370"/>
      <c r="I515" s="332"/>
      <c r="J515" s="332"/>
      <c r="K515" s="332"/>
      <c r="L515" s="333"/>
      <c r="M515" s="333"/>
      <c r="N515" s="333"/>
      <c r="O515" s="333"/>
      <c r="P515" s="333"/>
      <c r="Q515" s="333"/>
      <c r="R515" s="333"/>
      <c r="S515" s="333"/>
      <c r="T515" s="333"/>
      <c r="U515" s="333"/>
      <c r="V515" s="333"/>
    </row>
    <row r="516" spans="1:22" ht="13.2">
      <c r="A516" s="332"/>
      <c r="B516" s="333"/>
      <c r="C516" s="334"/>
      <c r="D516" s="334"/>
      <c r="E516" s="334"/>
      <c r="F516" s="399"/>
      <c r="G516" s="332"/>
      <c r="H516" s="370"/>
      <c r="I516" s="332"/>
      <c r="J516" s="332"/>
      <c r="K516" s="332"/>
      <c r="L516" s="333"/>
      <c r="M516" s="333"/>
      <c r="N516" s="333"/>
      <c r="O516" s="333"/>
      <c r="P516" s="333"/>
      <c r="Q516" s="333"/>
      <c r="R516" s="333"/>
      <c r="S516" s="333"/>
      <c r="T516" s="333"/>
      <c r="U516" s="333"/>
      <c r="V516" s="333"/>
    </row>
    <row r="517" spans="1:22" ht="13.2">
      <c r="A517" s="332"/>
      <c r="B517" s="333"/>
      <c r="C517" s="334"/>
      <c r="D517" s="334"/>
      <c r="E517" s="334"/>
      <c r="F517" s="399"/>
      <c r="G517" s="332"/>
      <c r="H517" s="370"/>
      <c r="I517" s="332"/>
      <c r="J517" s="332"/>
      <c r="K517" s="332"/>
      <c r="L517" s="333"/>
      <c r="M517" s="333"/>
      <c r="N517" s="333"/>
      <c r="O517" s="333"/>
      <c r="P517" s="333"/>
      <c r="Q517" s="333"/>
      <c r="R517" s="333"/>
      <c r="S517" s="333"/>
      <c r="T517" s="333"/>
      <c r="U517" s="333"/>
      <c r="V517" s="333"/>
    </row>
    <row r="518" spans="1:22" ht="13.2">
      <c r="A518" s="332"/>
      <c r="B518" s="333"/>
      <c r="C518" s="334"/>
      <c r="D518" s="334"/>
      <c r="E518" s="334"/>
      <c r="F518" s="399"/>
      <c r="G518" s="332"/>
      <c r="H518" s="370"/>
      <c r="I518" s="332"/>
      <c r="J518" s="332"/>
      <c r="K518" s="332"/>
      <c r="L518" s="333"/>
      <c r="M518" s="333"/>
      <c r="N518" s="333"/>
      <c r="O518" s="333"/>
      <c r="P518" s="333"/>
      <c r="Q518" s="333"/>
      <c r="R518" s="333"/>
      <c r="S518" s="333"/>
      <c r="T518" s="333"/>
      <c r="U518" s="333"/>
      <c r="V518" s="333"/>
    </row>
    <row r="519" spans="1:22" ht="13.2">
      <c r="A519" s="332"/>
      <c r="B519" s="333"/>
      <c r="C519" s="334"/>
      <c r="D519" s="334"/>
      <c r="E519" s="334"/>
      <c r="F519" s="399"/>
      <c r="G519" s="332"/>
      <c r="H519" s="370"/>
      <c r="I519" s="332"/>
      <c r="J519" s="332"/>
      <c r="K519" s="332"/>
      <c r="L519" s="333"/>
      <c r="M519" s="333"/>
      <c r="N519" s="333"/>
      <c r="O519" s="333"/>
      <c r="P519" s="333"/>
      <c r="Q519" s="333"/>
      <c r="R519" s="333"/>
      <c r="S519" s="333"/>
      <c r="T519" s="333"/>
      <c r="U519" s="333"/>
      <c r="V519" s="333"/>
    </row>
    <row r="520" spans="1:22" ht="13.2">
      <c r="A520" s="332"/>
      <c r="B520" s="333"/>
      <c r="C520" s="334"/>
      <c r="D520" s="334"/>
      <c r="E520" s="334"/>
      <c r="F520" s="399"/>
      <c r="G520" s="332"/>
      <c r="H520" s="370"/>
      <c r="I520" s="332"/>
      <c r="J520" s="332"/>
      <c r="K520" s="332"/>
      <c r="L520" s="333"/>
      <c r="M520" s="333"/>
      <c r="N520" s="333"/>
      <c r="O520" s="333"/>
      <c r="P520" s="333"/>
      <c r="Q520" s="333"/>
      <c r="R520" s="333"/>
      <c r="S520" s="333"/>
      <c r="T520" s="333"/>
      <c r="U520" s="333"/>
      <c r="V520" s="333"/>
    </row>
    <row r="521" spans="1:22" ht="13.2">
      <c r="A521" s="332"/>
      <c r="B521" s="333"/>
      <c r="C521" s="334"/>
      <c r="D521" s="334"/>
      <c r="E521" s="334"/>
      <c r="F521" s="399"/>
      <c r="G521" s="332"/>
      <c r="H521" s="370"/>
      <c r="I521" s="332"/>
      <c r="J521" s="332"/>
      <c r="K521" s="332"/>
      <c r="L521" s="333"/>
      <c r="M521" s="333"/>
      <c r="N521" s="333"/>
      <c r="O521" s="333"/>
      <c r="P521" s="333"/>
      <c r="Q521" s="333"/>
      <c r="R521" s="333"/>
      <c r="S521" s="333"/>
      <c r="T521" s="333"/>
      <c r="U521" s="333"/>
      <c r="V521" s="333"/>
    </row>
    <row r="522" spans="1:22" ht="13.2">
      <c r="A522" s="332"/>
      <c r="B522" s="333"/>
      <c r="C522" s="334"/>
      <c r="D522" s="334"/>
      <c r="E522" s="334"/>
      <c r="F522" s="399"/>
      <c r="G522" s="332"/>
      <c r="H522" s="370"/>
      <c r="I522" s="332"/>
      <c r="J522" s="332"/>
      <c r="K522" s="332"/>
      <c r="L522" s="333"/>
      <c r="M522" s="333"/>
      <c r="N522" s="333"/>
      <c r="O522" s="333"/>
      <c r="P522" s="333"/>
      <c r="Q522" s="333"/>
      <c r="R522" s="333"/>
      <c r="S522" s="333"/>
      <c r="T522" s="333"/>
      <c r="U522" s="333"/>
      <c r="V522" s="333"/>
    </row>
    <row r="523" spans="1:22" ht="13.2">
      <c r="A523" s="332"/>
      <c r="B523" s="333"/>
      <c r="C523" s="334"/>
      <c r="D523" s="334"/>
      <c r="E523" s="334"/>
      <c r="F523" s="399"/>
      <c r="G523" s="332"/>
      <c r="H523" s="370"/>
      <c r="I523" s="332"/>
      <c r="J523" s="332"/>
      <c r="K523" s="332"/>
      <c r="L523" s="333"/>
      <c r="M523" s="333"/>
      <c r="N523" s="333"/>
      <c r="O523" s="333"/>
      <c r="P523" s="333"/>
      <c r="Q523" s="333"/>
      <c r="R523" s="333"/>
      <c r="S523" s="333"/>
      <c r="T523" s="333"/>
      <c r="U523" s="333"/>
      <c r="V523" s="333"/>
    </row>
    <row r="524" spans="1:22" ht="13.2">
      <c r="A524" s="332"/>
      <c r="B524" s="333"/>
      <c r="C524" s="334"/>
      <c r="D524" s="334"/>
      <c r="E524" s="334"/>
      <c r="F524" s="399"/>
      <c r="G524" s="332"/>
      <c r="H524" s="370"/>
      <c r="I524" s="332"/>
      <c r="J524" s="332"/>
      <c r="K524" s="332"/>
      <c r="L524" s="333"/>
      <c r="M524" s="333"/>
      <c r="N524" s="333"/>
      <c r="O524" s="333"/>
      <c r="P524" s="333"/>
      <c r="Q524" s="333"/>
      <c r="R524" s="333"/>
      <c r="S524" s="333"/>
      <c r="T524" s="333"/>
      <c r="U524" s="333"/>
      <c r="V524" s="333"/>
    </row>
    <row r="525" spans="1:22" ht="13.2">
      <c r="A525" s="332"/>
      <c r="B525" s="333"/>
      <c r="C525" s="334"/>
      <c r="D525" s="334"/>
      <c r="E525" s="334"/>
      <c r="F525" s="399"/>
      <c r="G525" s="332"/>
      <c r="H525" s="370"/>
      <c r="I525" s="332"/>
      <c r="J525" s="332"/>
      <c r="K525" s="332"/>
      <c r="L525" s="333"/>
      <c r="M525" s="333"/>
      <c r="N525" s="333"/>
      <c r="O525" s="333"/>
      <c r="P525" s="333"/>
      <c r="Q525" s="333"/>
      <c r="R525" s="333"/>
      <c r="S525" s="333"/>
      <c r="T525" s="333"/>
      <c r="U525" s="333"/>
      <c r="V525" s="333"/>
    </row>
    <row r="526" spans="1:22" ht="13.2">
      <c r="A526" s="332"/>
      <c r="B526" s="333"/>
      <c r="C526" s="334"/>
      <c r="D526" s="334"/>
      <c r="E526" s="334"/>
      <c r="F526" s="399"/>
      <c r="G526" s="332"/>
      <c r="H526" s="370"/>
      <c r="I526" s="332"/>
      <c r="J526" s="332"/>
      <c r="K526" s="332"/>
      <c r="L526" s="333"/>
      <c r="M526" s="333"/>
      <c r="N526" s="333"/>
      <c r="O526" s="333"/>
      <c r="P526" s="333"/>
      <c r="Q526" s="333"/>
      <c r="R526" s="333"/>
      <c r="S526" s="333"/>
      <c r="T526" s="333"/>
      <c r="U526" s="333"/>
      <c r="V526" s="333"/>
    </row>
    <row r="527" spans="1:22" ht="13.2">
      <c r="A527" s="332"/>
      <c r="B527" s="333"/>
      <c r="C527" s="334"/>
      <c r="D527" s="334"/>
      <c r="E527" s="334"/>
      <c r="F527" s="399"/>
      <c r="G527" s="332"/>
      <c r="H527" s="370"/>
      <c r="I527" s="332"/>
      <c r="J527" s="332"/>
      <c r="K527" s="332"/>
      <c r="L527" s="333"/>
      <c r="M527" s="333"/>
      <c r="N527" s="333"/>
      <c r="O527" s="333"/>
      <c r="P527" s="333"/>
      <c r="Q527" s="333"/>
      <c r="R527" s="333"/>
      <c r="S527" s="333"/>
      <c r="T527" s="333"/>
      <c r="U527" s="333"/>
      <c r="V527" s="333"/>
    </row>
    <row r="528" spans="1:22" ht="13.2">
      <c r="A528" s="332"/>
      <c r="B528" s="333"/>
      <c r="C528" s="334"/>
      <c r="D528" s="334"/>
      <c r="E528" s="334"/>
      <c r="F528" s="399"/>
      <c r="G528" s="332"/>
      <c r="H528" s="370"/>
      <c r="I528" s="332"/>
      <c r="J528" s="332"/>
      <c r="K528" s="332"/>
      <c r="L528" s="333"/>
      <c r="M528" s="333"/>
      <c r="N528" s="333"/>
      <c r="O528" s="333"/>
      <c r="P528" s="333"/>
      <c r="Q528" s="333"/>
      <c r="R528" s="333"/>
      <c r="S528" s="333"/>
      <c r="T528" s="333"/>
      <c r="U528" s="333"/>
      <c r="V528" s="333"/>
    </row>
    <row r="529" spans="1:22" ht="13.2">
      <c r="A529" s="332"/>
      <c r="B529" s="333"/>
      <c r="C529" s="334"/>
      <c r="D529" s="334"/>
      <c r="E529" s="334"/>
      <c r="F529" s="399"/>
      <c r="G529" s="332"/>
      <c r="H529" s="370"/>
      <c r="I529" s="332"/>
      <c r="J529" s="332"/>
      <c r="K529" s="332"/>
      <c r="L529" s="333"/>
      <c r="M529" s="333"/>
      <c r="N529" s="333"/>
      <c r="O529" s="333"/>
      <c r="P529" s="333"/>
      <c r="Q529" s="333"/>
      <c r="R529" s="333"/>
      <c r="S529" s="333"/>
      <c r="T529" s="333"/>
      <c r="U529" s="333"/>
      <c r="V529" s="333"/>
    </row>
    <row r="530" spans="1:22" ht="13.2">
      <c r="A530" s="332"/>
      <c r="B530" s="333"/>
      <c r="C530" s="334"/>
      <c r="D530" s="334"/>
      <c r="E530" s="334"/>
      <c r="F530" s="399"/>
      <c r="G530" s="332"/>
      <c r="H530" s="370"/>
      <c r="I530" s="332"/>
      <c r="J530" s="332"/>
      <c r="K530" s="332"/>
      <c r="L530" s="333"/>
      <c r="M530" s="333"/>
      <c r="N530" s="333"/>
      <c r="O530" s="333"/>
      <c r="P530" s="333"/>
      <c r="Q530" s="333"/>
      <c r="R530" s="333"/>
      <c r="S530" s="333"/>
      <c r="T530" s="333"/>
      <c r="U530" s="333"/>
      <c r="V530" s="333"/>
    </row>
    <row r="531" spans="1:22" ht="13.2">
      <c r="A531" s="332"/>
      <c r="B531" s="333"/>
      <c r="C531" s="334"/>
      <c r="D531" s="334"/>
      <c r="E531" s="334"/>
      <c r="F531" s="399"/>
      <c r="G531" s="332"/>
      <c r="H531" s="370"/>
      <c r="I531" s="332"/>
      <c r="J531" s="332"/>
      <c r="K531" s="332"/>
      <c r="L531" s="333"/>
      <c r="M531" s="333"/>
      <c r="N531" s="333"/>
      <c r="O531" s="333"/>
      <c r="P531" s="333"/>
      <c r="Q531" s="333"/>
      <c r="R531" s="333"/>
      <c r="S531" s="333"/>
      <c r="T531" s="333"/>
      <c r="U531" s="333"/>
      <c r="V531" s="333"/>
    </row>
    <row r="532" spans="1:22" ht="13.2">
      <c r="A532" s="332"/>
      <c r="B532" s="333"/>
      <c r="C532" s="334"/>
      <c r="D532" s="334"/>
      <c r="E532" s="334"/>
      <c r="F532" s="399"/>
      <c r="G532" s="332"/>
      <c r="H532" s="370"/>
      <c r="I532" s="332"/>
      <c r="J532" s="332"/>
      <c r="K532" s="332"/>
      <c r="L532" s="333"/>
      <c r="M532" s="333"/>
      <c r="N532" s="333"/>
      <c r="O532" s="333"/>
      <c r="P532" s="333"/>
      <c r="Q532" s="333"/>
      <c r="R532" s="333"/>
      <c r="S532" s="333"/>
      <c r="T532" s="333"/>
      <c r="U532" s="333"/>
      <c r="V532" s="333"/>
    </row>
    <row r="533" spans="1:22" ht="13.2">
      <c r="A533" s="332"/>
      <c r="B533" s="333"/>
      <c r="C533" s="334"/>
      <c r="D533" s="334"/>
      <c r="E533" s="334"/>
      <c r="F533" s="399"/>
      <c r="G533" s="332"/>
      <c r="H533" s="370"/>
      <c r="I533" s="332"/>
      <c r="J533" s="332"/>
      <c r="K533" s="332"/>
      <c r="L533" s="333"/>
      <c r="M533" s="333"/>
      <c r="N533" s="333"/>
      <c r="O533" s="333"/>
      <c r="P533" s="333"/>
      <c r="Q533" s="333"/>
      <c r="R533" s="333"/>
      <c r="S533" s="333"/>
      <c r="T533" s="333"/>
      <c r="U533" s="333"/>
      <c r="V533" s="333"/>
    </row>
    <row r="534" spans="1:22" ht="13.2">
      <c r="A534" s="332"/>
      <c r="B534" s="333"/>
      <c r="C534" s="334"/>
      <c r="D534" s="334"/>
      <c r="E534" s="334"/>
      <c r="F534" s="399"/>
      <c r="G534" s="332"/>
      <c r="H534" s="370"/>
      <c r="I534" s="332"/>
      <c r="J534" s="332"/>
      <c r="K534" s="332"/>
      <c r="L534" s="333"/>
      <c r="M534" s="333"/>
      <c r="N534" s="333"/>
      <c r="O534" s="333"/>
      <c r="P534" s="333"/>
      <c r="Q534" s="333"/>
      <c r="R534" s="333"/>
      <c r="S534" s="333"/>
      <c r="T534" s="333"/>
      <c r="U534" s="333"/>
      <c r="V534" s="333"/>
    </row>
    <row r="535" spans="1:22" ht="13.2">
      <c r="A535" s="332"/>
      <c r="B535" s="333"/>
      <c r="C535" s="334"/>
      <c r="D535" s="334"/>
      <c r="E535" s="334"/>
      <c r="F535" s="399"/>
      <c r="G535" s="332"/>
      <c r="H535" s="370"/>
      <c r="I535" s="332"/>
      <c r="J535" s="332"/>
      <c r="K535" s="332"/>
      <c r="L535" s="333"/>
      <c r="M535" s="333"/>
      <c r="N535" s="333"/>
      <c r="O535" s="333"/>
      <c r="P535" s="333"/>
      <c r="Q535" s="333"/>
      <c r="R535" s="333"/>
      <c r="S535" s="333"/>
      <c r="T535" s="333"/>
      <c r="U535" s="333"/>
      <c r="V535" s="333"/>
    </row>
    <row r="536" spans="1:22" ht="13.2">
      <c r="A536" s="332"/>
      <c r="B536" s="333"/>
      <c r="C536" s="334"/>
      <c r="D536" s="334"/>
      <c r="E536" s="334"/>
      <c r="F536" s="399"/>
      <c r="G536" s="332"/>
      <c r="H536" s="370"/>
      <c r="I536" s="332"/>
      <c r="J536" s="332"/>
      <c r="K536" s="332"/>
      <c r="L536" s="333"/>
      <c r="M536" s="333"/>
      <c r="N536" s="333"/>
      <c r="O536" s="333"/>
      <c r="P536" s="333"/>
      <c r="Q536" s="333"/>
      <c r="R536" s="333"/>
      <c r="S536" s="333"/>
      <c r="T536" s="333"/>
      <c r="U536" s="333"/>
      <c r="V536" s="333"/>
    </row>
    <row r="537" spans="1:22" ht="13.2">
      <c r="A537" s="332"/>
      <c r="B537" s="333"/>
      <c r="C537" s="334"/>
      <c r="D537" s="334"/>
      <c r="E537" s="334"/>
      <c r="F537" s="399"/>
      <c r="G537" s="332"/>
      <c r="H537" s="370"/>
      <c r="I537" s="332"/>
      <c r="J537" s="332"/>
      <c r="K537" s="332"/>
      <c r="L537" s="333"/>
      <c r="M537" s="333"/>
      <c r="N537" s="333"/>
      <c r="O537" s="333"/>
      <c r="P537" s="333"/>
      <c r="Q537" s="333"/>
      <c r="R537" s="333"/>
      <c r="S537" s="333"/>
      <c r="T537" s="333"/>
      <c r="U537" s="333"/>
      <c r="V537" s="333"/>
    </row>
    <row r="538" spans="1:22" ht="13.2">
      <c r="A538" s="332"/>
      <c r="B538" s="333"/>
      <c r="C538" s="334"/>
      <c r="D538" s="334"/>
      <c r="E538" s="334"/>
      <c r="F538" s="399"/>
      <c r="G538" s="332"/>
      <c r="H538" s="370"/>
      <c r="I538" s="332"/>
      <c r="J538" s="332"/>
      <c r="K538" s="332"/>
      <c r="L538" s="333"/>
      <c r="M538" s="333"/>
      <c r="N538" s="333"/>
      <c r="O538" s="333"/>
      <c r="P538" s="333"/>
      <c r="Q538" s="333"/>
      <c r="R538" s="333"/>
      <c r="S538" s="333"/>
      <c r="T538" s="333"/>
      <c r="U538" s="333"/>
      <c r="V538" s="333"/>
    </row>
    <row r="539" spans="1:22" ht="13.2">
      <c r="A539" s="332"/>
      <c r="B539" s="333"/>
      <c r="C539" s="334"/>
      <c r="D539" s="334"/>
      <c r="E539" s="334"/>
      <c r="F539" s="399"/>
      <c r="G539" s="332"/>
      <c r="H539" s="370"/>
      <c r="I539" s="332"/>
      <c r="J539" s="332"/>
      <c r="K539" s="332"/>
      <c r="L539" s="333"/>
      <c r="M539" s="333"/>
      <c r="N539" s="333"/>
      <c r="O539" s="333"/>
      <c r="P539" s="333"/>
      <c r="Q539" s="333"/>
      <c r="R539" s="333"/>
      <c r="S539" s="333"/>
      <c r="T539" s="333"/>
      <c r="U539" s="333"/>
      <c r="V539" s="333"/>
    </row>
    <row r="540" spans="1:22" ht="13.2">
      <c r="A540" s="332"/>
      <c r="B540" s="333"/>
      <c r="C540" s="334"/>
      <c r="D540" s="334"/>
      <c r="E540" s="334"/>
      <c r="F540" s="399"/>
      <c r="G540" s="332"/>
      <c r="H540" s="370"/>
      <c r="I540" s="332"/>
      <c r="J540" s="332"/>
      <c r="K540" s="332"/>
      <c r="L540" s="333"/>
      <c r="M540" s="333"/>
      <c r="N540" s="333"/>
      <c r="O540" s="333"/>
      <c r="P540" s="333"/>
      <c r="Q540" s="333"/>
      <c r="R540" s="333"/>
      <c r="S540" s="333"/>
      <c r="T540" s="333"/>
      <c r="U540" s="333"/>
      <c r="V540" s="333"/>
    </row>
    <row r="541" spans="1:22" ht="13.2">
      <c r="A541" s="332"/>
      <c r="B541" s="333"/>
      <c r="C541" s="334"/>
      <c r="D541" s="334"/>
      <c r="E541" s="334"/>
      <c r="F541" s="399"/>
      <c r="G541" s="332"/>
      <c r="H541" s="370"/>
      <c r="I541" s="332"/>
      <c r="J541" s="332"/>
      <c r="K541" s="332"/>
      <c r="L541" s="333"/>
      <c r="M541" s="333"/>
      <c r="N541" s="333"/>
      <c r="O541" s="333"/>
      <c r="P541" s="333"/>
      <c r="Q541" s="333"/>
      <c r="R541" s="333"/>
      <c r="S541" s="333"/>
      <c r="T541" s="333"/>
      <c r="U541" s="333"/>
      <c r="V541" s="333"/>
    </row>
    <row r="542" spans="1:22" ht="13.2">
      <c r="A542" s="332"/>
      <c r="B542" s="333"/>
      <c r="C542" s="334"/>
      <c r="D542" s="334"/>
      <c r="E542" s="334"/>
      <c r="F542" s="399"/>
      <c r="G542" s="332"/>
      <c r="H542" s="370"/>
      <c r="I542" s="332"/>
      <c r="J542" s="332"/>
      <c r="K542" s="332"/>
      <c r="L542" s="333"/>
      <c r="M542" s="333"/>
      <c r="N542" s="333"/>
      <c r="O542" s="333"/>
      <c r="P542" s="333"/>
      <c r="Q542" s="333"/>
      <c r="R542" s="333"/>
      <c r="S542" s="333"/>
      <c r="T542" s="333"/>
      <c r="U542" s="333"/>
      <c r="V542" s="333"/>
    </row>
    <row r="543" spans="1:22" ht="13.2">
      <c r="A543" s="332"/>
      <c r="B543" s="333"/>
      <c r="C543" s="334"/>
      <c r="D543" s="334"/>
      <c r="E543" s="334"/>
      <c r="F543" s="399"/>
      <c r="G543" s="332"/>
      <c r="H543" s="370"/>
      <c r="I543" s="332"/>
      <c r="J543" s="332"/>
      <c r="K543" s="332"/>
      <c r="L543" s="333"/>
      <c r="M543" s="333"/>
      <c r="N543" s="333"/>
      <c r="O543" s="333"/>
      <c r="P543" s="333"/>
      <c r="Q543" s="333"/>
      <c r="R543" s="333"/>
      <c r="S543" s="333"/>
      <c r="T543" s="333"/>
      <c r="U543" s="333"/>
      <c r="V543" s="333"/>
    </row>
    <row r="544" spans="1:22" ht="13.2">
      <c r="A544" s="332"/>
      <c r="B544" s="333"/>
      <c r="C544" s="334"/>
      <c r="D544" s="334"/>
      <c r="E544" s="334"/>
      <c r="F544" s="399"/>
      <c r="G544" s="332"/>
      <c r="H544" s="370"/>
      <c r="I544" s="332"/>
      <c r="J544" s="332"/>
      <c r="K544" s="332"/>
      <c r="L544" s="333"/>
      <c r="M544" s="333"/>
      <c r="N544" s="333"/>
      <c r="O544" s="333"/>
      <c r="P544" s="333"/>
      <c r="Q544" s="333"/>
      <c r="R544" s="333"/>
      <c r="S544" s="333"/>
      <c r="T544" s="333"/>
      <c r="U544" s="333"/>
      <c r="V544" s="333"/>
    </row>
    <row r="545" spans="1:22" ht="13.2">
      <c r="A545" s="332"/>
      <c r="B545" s="333"/>
      <c r="C545" s="334"/>
      <c r="D545" s="334"/>
      <c r="E545" s="334"/>
      <c r="F545" s="399"/>
      <c r="G545" s="332"/>
      <c r="H545" s="370"/>
      <c r="I545" s="332"/>
      <c r="J545" s="332"/>
      <c r="K545" s="332"/>
      <c r="L545" s="333"/>
      <c r="M545" s="333"/>
      <c r="N545" s="333"/>
      <c r="O545" s="333"/>
      <c r="P545" s="333"/>
      <c r="Q545" s="333"/>
      <c r="R545" s="333"/>
      <c r="S545" s="333"/>
      <c r="T545" s="333"/>
      <c r="U545" s="333"/>
      <c r="V545" s="333"/>
    </row>
    <row r="546" spans="1:22" ht="13.2">
      <c r="A546" s="332"/>
      <c r="B546" s="333"/>
      <c r="C546" s="334"/>
      <c r="D546" s="334"/>
      <c r="E546" s="334"/>
      <c r="F546" s="399"/>
      <c r="G546" s="332"/>
      <c r="H546" s="370"/>
      <c r="I546" s="332"/>
      <c r="J546" s="332"/>
      <c r="K546" s="332"/>
      <c r="L546" s="333"/>
      <c r="M546" s="333"/>
      <c r="N546" s="333"/>
      <c r="O546" s="333"/>
      <c r="P546" s="333"/>
      <c r="Q546" s="333"/>
      <c r="R546" s="333"/>
      <c r="S546" s="333"/>
      <c r="T546" s="333"/>
      <c r="U546" s="333"/>
      <c r="V546" s="333"/>
    </row>
    <row r="547" spans="1:22" ht="13.2">
      <c r="A547" s="332"/>
      <c r="B547" s="333"/>
      <c r="C547" s="334"/>
      <c r="D547" s="334"/>
      <c r="E547" s="334"/>
      <c r="F547" s="399"/>
      <c r="G547" s="332"/>
      <c r="H547" s="370"/>
      <c r="I547" s="332"/>
      <c r="J547" s="332"/>
      <c r="K547" s="332"/>
      <c r="L547" s="333"/>
      <c r="M547" s="333"/>
      <c r="N547" s="333"/>
      <c r="O547" s="333"/>
      <c r="P547" s="333"/>
      <c r="Q547" s="333"/>
      <c r="R547" s="333"/>
      <c r="S547" s="333"/>
      <c r="T547" s="333"/>
      <c r="U547" s="333"/>
      <c r="V547" s="333"/>
    </row>
    <row r="548" spans="1:22" ht="13.2">
      <c r="A548" s="332"/>
      <c r="B548" s="333"/>
      <c r="C548" s="334"/>
      <c r="D548" s="334"/>
      <c r="E548" s="334"/>
      <c r="F548" s="399"/>
      <c r="G548" s="332"/>
      <c r="H548" s="370"/>
      <c r="I548" s="332"/>
      <c r="J548" s="332"/>
      <c r="K548" s="332"/>
      <c r="L548" s="333"/>
      <c r="M548" s="333"/>
      <c r="N548" s="333"/>
      <c r="O548" s="333"/>
      <c r="P548" s="333"/>
      <c r="Q548" s="333"/>
      <c r="R548" s="333"/>
      <c r="S548" s="333"/>
      <c r="T548" s="333"/>
      <c r="U548" s="333"/>
      <c r="V548" s="333"/>
    </row>
    <row r="549" spans="1:22" ht="13.2">
      <c r="A549" s="332"/>
      <c r="B549" s="333"/>
      <c r="C549" s="334"/>
      <c r="D549" s="334"/>
      <c r="E549" s="334"/>
      <c r="F549" s="399"/>
      <c r="G549" s="332"/>
      <c r="H549" s="370"/>
      <c r="I549" s="332"/>
      <c r="J549" s="332"/>
      <c r="K549" s="332"/>
      <c r="L549" s="333"/>
      <c r="M549" s="333"/>
      <c r="N549" s="333"/>
      <c r="O549" s="333"/>
      <c r="P549" s="333"/>
      <c r="Q549" s="333"/>
      <c r="R549" s="333"/>
      <c r="S549" s="333"/>
      <c r="T549" s="333"/>
      <c r="U549" s="333"/>
      <c r="V549" s="333"/>
    </row>
    <row r="550" spans="1:22" ht="13.2">
      <c r="A550" s="332"/>
      <c r="B550" s="333"/>
      <c r="C550" s="334"/>
      <c r="D550" s="334"/>
      <c r="E550" s="334"/>
      <c r="F550" s="399"/>
      <c r="G550" s="332"/>
      <c r="H550" s="370"/>
      <c r="I550" s="332"/>
      <c r="J550" s="332"/>
      <c r="K550" s="332"/>
      <c r="L550" s="333"/>
      <c r="M550" s="333"/>
      <c r="N550" s="333"/>
      <c r="O550" s="333"/>
      <c r="P550" s="333"/>
      <c r="Q550" s="333"/>
      <c r="R550" s="333"/>
      <c r="S550" s="333"/>
      <c r="T550" s="333"/>
      <c r="U550" s="333"/>
      <c r="V550" s="333"/>
    </row>
    <row r="551" spans="1:22" ht="13.2">
      <c r="A551" s="332"/>
      <c r="B551" s="333"/>
      <c r="C551" s="334"/>
      <c r="D551" s="334"/>
      <c r="E551" s="334"/>
      <c r="F551" s="399"/>
      <c r="G551" s="332"/>
      <c r="H551" s="370"/>
      <c r="I551" s="332"/>
      <c r="J551" s="332"/>
      <c r="K551" s="332"/>
      <c r="L551" s="333"/>
      <c r="M551" s="333"/>
      <c r="N551" s="333"/>
      <c r="O551" s="333"/>
      <c r="P551" s="333"/>
      <c r="Q551" s="333"/>
      <c r="R551" s="333"/>
      <c r="S551" s="333"/>
      <c r="T551" s="333"/>
      <c r="U551" s="333"/>
      <c r="V551" s="333"/>
    </row>
    <row r="552" spans="1:22" ht="13.2">
      <c r="A552" s="332"/>
      <c r="B552" s="333"/>
      <c r="C552" s="334"/>
      <c r="D552" s="334"/>
      <c r="E552" s="334"/>
      <c r="F552" s="399"/>
      <c r="G552" s="332"/>
      <c r="H552" s="370"/>
      <c r="I552" s="332"/>
      <c r="J552" s="332"/>
      <c r="K552" s="332"/>
      <c r="L552" s="333"/>
      <c r="M552" s="333"/>
      <c r="N552" s="333"/>
      <c r="O552" s="333"/>
      <c r="P552" s="333"/>
      <c r="Q552" s="333"/>
      <c r="R552" s="333"/>
      <c r="S552" s="333"/>
      <c r="T552" s="333"/>
      <c r="U552" s="333"/>
      <c r="V552" s="333"/>
    </row>
    <row r="553" spans="1:22" ht="13.2">
      <c r="A553" s="332"/>
      <c r="B553" s="333"/>
      <c r="C553" s="334"/>
      <c r="D553" s="334"/>
      <c r="E553" s="334"/>
      <c r="F553" s="399"/>
      <c r="G553" s="332"/>
      <c r="H553" s="370"/>
      <c r="I553" s="332"/>
      <c r="J553" s="332"/>
      <c r="K553" s="332"/>
      <c r="L553" s="333"/>
      <c r="M553" s="333"/>
      <c r="N553" s="333"/>
      <c r="O553" s="333"/>
      <c r="P553" s="333"/>
      <c r="Q553" s="333"/>
      <c r="R553" s="333"/>
      <c r="S553" s="333"/>
      <c r="T553" s="333"/>
      <c r="U553" s="333"/>
      <c r="V553" s="333"/>
    </row>
    <row r="554" spans="1:22" ht="13.2">
      <c r="A554" s="332"/>
      <c r="B554" s="333"/>
      <c r="C554" s="334"/>
      <c r="D554" s="334"/>
      <c r="E554" s="334"/>
      <c r="F554" s="399"/>
      <c r="G554" s="332"/>
      <c r="H554" s="370"/>
      <c r="I554" s="332"/>
      <c r="J554" s="332"/>
      <c r="K554" s="332"/>
      <c r="L554" s="333"/>
      <c r="M554" s="333"/>
      <c r="N554" s="333"/>
      <c r="O554" s="333"/>
      <c r="P554" s="333"/>
      <c r="Q554" s="333"/>
      <c r="R554" s="333"/>
      <c r="S554" s="333"/>
      <c r="T554" s="333"/>
      <c r="U554" s="333"/>
      <c r="V554" s="333"/>
    </row>
    <row r="555" spans="1:22" ht="13.2">
      <c r="A555" s="332"/>
      <c r="B555" s="333"/>
      <c r="C555" s="334"/>
      <c r="D555" s="334"/>
      <c r="E555" s="334"/>
      <c r="F555" s="399"/>
      <c r="G555" s="332"/>
      <c r="H555" s="370"/>
      <c r="I555" s="332"/>
      <c r="J555" s="332"/>
      <c r="K555" s="332"/>
      <c r="L555" s="333"/>
      <c r="M555" s="333"/>
      <c r="N555" s="333"/>
      <c r="O555" s="333"/>
      <c r="P555" s="333"/>
      <c r="Q555" s="333"/>
      <c r="R555" s="333"/>
      <c r="S555" s="333"/>
      <c r="T555" s="333"/>
      <c r="U555" s="333"/>
      <c r="V555" s="333"/>
    </row>
    <row r="556" spans="1:22" ht="13.2">
      <c r="A556" s="332"/>
      <c r="B556" s="333"/>
      <c r="C556" s="334"/>
      <c r="D556" s="334"/>
      <c r="E556" s="334"/>
      <c r="F556" s="399"/>
      <c r="G556" s="332"/>
      <c r="H556" s="370"/>
      <c r="I556" s="332"/>
      <c r="J556" s="332"/>
      <c r="K556" s="332"/>
      <c r="L556" s="333"/>
      <c r="M556" s="333"/>
      <c r="N556" s="333"/>
      <c r="O556" s="333"/>
      <c r="P556" s="333"/>
      <c r="Q556" s="333"/>
      <c r="R556" s="333"/>
      <c r="S556" s="333"/>
      <c r="T556" s="333"/>
      <c r="U556" s="333"/>
      <c r="V556" s="333"/>
    </row>
    <row r="557" spans="1:22" ht="13.2">
      <c r="A557" s="332"/>
      <c r="B557" s="333"/>
      <c r="C557" s="334"/>
      <c r="D557" s="334"/>
      <c r="E557" s="334"/>
      <c r="F557" s="399"/>
      <c r="G557" s="332"/>
      <c r="H557" s="370"/>
      <c r="I557" s="332"/>
      <c r="J557" s="332"/>
      <c r="K557" s="332"/>
      <c r="L557" s="333"/>
      <c r="M557" s="333"/>
      <c r="N557" s="333"/>
      <c r="O557" s="333"/>
      <c r="P557" s="333"/>
      <c r="Q557" s="333"/>
      <c r="R557" s="333"/>
      <c r="S557" s="333"/>
      <c r="T557" s="333"/>
      <c r="U557" s="333"/>
      <c r="V557" s="333"/>
    </row>
    <row r="558" spans="1:22" ht="13.2">
      <c r="A558" s="332"/>
      <c r="B558" s="333"/>
      <c r="C558" s="334"/>
      <c r="D558" s="334"/>
      <c r="E558" s="334"/>
      <c r="F558" s="399"/>
      <c r="G558" s="332"/>
      <c r="H558" s="370"/>
      <c r="I558" s="332"/>
      <c r="J558" s="332"/>
      <c r="K558" s="332"/>
      <c r="L558" s="333"/>
      <c r="M558" s="333"/>
      <c r="N558" s="333"/>
      <c r="O558" s="333"/>
      <c r="P558" s="333"/>
      <c r="Q558" s="333"/>
      <c r="R558" s="333"/>
      <c r="S558" s="333"/>
      <c r="T558" s="333"/>
      <c r="U558" s="333"/>
      <c r="V558" s="333"/>
    </row>
    <row r="559" spans="1:22" ht="13.2">
      <c r="A559" s="332"/>
      <c r="B559" s="333"/>
      <c r="C559" s="334"/>
      <c r="D559" s="334"/>
      <c r="E559" s="334"/>
      <c r="F559" s="399"/>
      <c r="G559" s="332"/>
      <c r="H559" s="370"/>
      <c r="I559" s="332"/>
      <c r="J559" s="332"/>
      <c r="K559" s="332"/>
      <c r="L559" s="333"/>
      <c r="M559" s="333"/>
      <c r="N559" s="333"/>
      <c r="O559" s="333"/>
      <c r="P559" s="333"/>
      <c r="Q559" s="333"/>
      <c r="R559" s="333"/>
      <c r="S559" s="333"/>
      <c r="T559" s="333"/>
      <c r="U559" s="333"/>
      <c r="V559" s="333"/>
    </row>
    <row r="560" spans="1:22" ht="13.2">
      <c r="A560" s="332"/>
      <c r="B560" s="333"/>
      <c r="C560" s="334"/>
      <c r="D560" s="334"/>
      <c r="E560" s="334"/>
      <c r="F560" s="399"/>
      <c r="G560" s="332"/>
      <c r="H560" s="370"/>
      <c r="I560" s="332"/>
      <c r="J560" s="332"/>
      <c r="K560" s="332"/>
      <c r="L560" s="333"/>
      <c r="M560" s="333"/>
      <c r="N560" s="333"/>
      <c r="O560" s="333"/>
      <c r="P560" s="333"/>
      <c r="Q560" s="333"/>
      <c r="R560" s="333"/>
      <c r="S560" s="333"/>
      <c r="T560" s="333"/>
      <c r="U560" s="333"/>
      <c r="V560" s="333"/>
    </row>
    <row r="561" spans="1:22" ht="13.2">
      <c r="A561" s="332"/>
      <c r="B561" s="333"/>
      <c r="C561" s="334"/>
      <c r="D561" s="334"/>
      <c r="E561" s="334"/>
      <c r="F561" s="399"/>
      <c r="G561" s="332"/>
      <c r="H561" s="370"/>
      <c r="I561" s="332"/>
      <c r="J561" s="332"/>
      <c r="K561" s="332"/>
      <c r="L561" s="333"/>
      <c r="M561" s="333"/>
      <c r="N561" s="333"/>
      <c r="O561" s="333"/>
      <c r="P561" s="333"/>
      <c r="Q561" s="333"/>
      <c r="R561" s="333"/>
      <c r="S561" s="333"/>
      <c r="T561" s="333"/>
      <c r="U561" s="333"/>
      <c r="V561" s="333"/>
    </row>
    <row r="562" spans="1:22" ht="13.2">
      <c r="A562" s="332"/>
      <c r="B562" s="333"/>
      <c r="C562" s="334"/>
      <c r="D562" s="334"/>
      <c r="E562" s="334"/>
      <c r="F562" s="399"/>
      <c r="G562" s="332"/>
      <c r="H562" s="370"/>
      <c r="I562" s="332"/>
      <c r="J562" s="332"/>
      <c r="K562" s="332"/>
      <c r="L562" s="333"/>
      <c r="M562" s="333"/>
      <c r="N562" s="333"/>
      <c r="O562" s="333"/>
      <c r="P562" s="333"/>
      <c r="Q562" s="333"/>
      <c r="R562" s="333"/>
      <c r="S562" s="333"/>
      <c r="T562" s="333"/>
      <c r="U562" s="333"/>
      <c r="V562" s="333"/>
    </row>
    <row r="563" spans="1:22" ht="13.2">
      <c r="A563" s="332"/>
      <c r="B563" s="333"/>
      <c r="C563" s="334"/>
      <c r="D563" s="334"/>
      <c r="E563" s="334"/>
      <c r="F563" s="399"/>
      <c r="G563" s="332"/>
      <c r="H563" s="370"/>
      <c r="I563" s="332"/>
      <c r="J563" s="332"/>
      <c r="K563" s="332"/>
      <c r="L563" s="333"/>
      <c r="M563" s="333"/>
      <c r="N563" s="333"/>
      <c r="O563" s="333"/>
      <c r="P563" s="333"/>
      <c r="Q563" s="333"/>
      <c r="R563" s="333"/>
      <c r="S563" s="333"/>
      <c r="T563" s="333"/>
      <c r="U563" s="333"/>
      <c r="V563" s="333"/>
    </row>
    <row r="564" spans="1:22" ht="13.2">
      <c r="A564" s="332"/>
      <c r="B564" s="333"/>
      <c r="C564" s="334"/>
      <c r="D564" s="334"/>
      <c r="E564" s="334"/>
      <c r="F564" s="399"/>
      <c r="G564" s="332"/>
      <c r="H564" s="370"/>
      <c r="I564" s="332"/>
      <c r="J564" s="332"/>
      <c r="K564" s="332"/>
      <c r="L564" s="333"/>
      <c r="M564" s="333"/>
      <c r="N564" s="333"/>
      <c r="O564" s="333"/>
      <c r="P564" s="333"/>
      <c r="Q564" s="333"/>
      <c r="R564" s="333"/>
      <c r="S564" s="333"/>
      <c r="T564" s="333"/>
      <c r="U564" s="333"/>
      <c r="V564" s="333"/>
    </row>
    <row r="565" spans="1:22" ht="13.2">
      <c r="A565" s="332"/>
      <c r="B565" s="333"/>
      <c r="C565" s="334"/>
      <c r="D565" s="334"/>
      <c r="E565" s="334"/>
      <c r="F565" s="399"/>
      <c r="G565" s="332"/>
      <c r="H565" s="370"/>
      <c r="I565" s="332"/>
      <c r="J565" s="332"/>
      <c r="K565" s="332"/>
      <c r="L565" s="333"/>
      <c r="M565" s="333"/>
      <c r="N565" s="333"/>
      <c r="O565" s="333"/>
      <c r="P565" s="333"/>
      <c r="Q565" s="333"/>
      <c r="R565" s="333"/>
      <c r="S565" s="333"/>
      <c r="T565" s="333"/>
      <c r="U565" s="333"/>
      <c r="V565" s="333"/>
    </row>
    <row r="566" spans="1:22" ht="13.2">
      <c r="A566" s="332"/>
      <c r="B566" s="333"/>
      <c r="C566" s="334"/>
      <c r="D566" s="334"/>
      <c r="E566" s="334"/>
      <c r="F566" s="399"/>
      <c r="G566" s="332"/>
      <c r="H566" s="370"/>
      <c r="I566" s="332"/>
      <c r="J566" s="332"/>
      <c r="K566" s="332"/>
      <c r="L566" s="333"/>
      <c r="M566" s="333"/>
      <c r="N566" s="333"/>
      <c r="O566" s="333"/>
      <c r="P566" s="333"/>
      <c r="Q566" s="333"/>
      <c r="R566" s="333"/>
      <c r="S566" s="333"/>
      <c r="T566" s="333"/>
      <c r="U566" s="333"/>
      <c r="V566" s="333"/>
    </row>
    <row r="567" spans="1:22" ht="13.2">
      <c r="A567" s="332"/>
      <c r="B567" s="333"/>
      <c r="C567" s="334"/>
      <c r="D567" s="334"/>
      <c r="E567" s="334"/>
      <c r="F567" s="399"/>
      <c r="G567" s="332"/>
      <c r="H567" s="370"/>
      <c r="I567" s="332"/>
      <c r="J567" s="332"/>
      <c r="K567" s="332"/>
      <c r="L567" s="333"/>
      <c r="M567" s="333"/>
      <c r="N567" s="333"/>
      <c r="O567" s="333"/>
      <c r="P567" s="333"/>
      <c r="Q567" s="333"/>
      <c r="R567" s="333"/>
      <c r="S567" s="333"/>
      <c r="T567" s="333"/>
      <c r="U567" s="333"/>
      <c r="V567" s="333"/>
    </row>
    <row r="568" spans="1:22" ht="13.2">
      <c r="A568" s="332"/>
      <c r="B568" s="333"/>
      <c r="C568" s="334"/>
      <c r="D568" s="334"/>
      <c r="E568" s="334"/>
      <c r="F568" s="399"/>
      <c r="G568" s="332"/>
      <c r="H568" s="370"/>
      <c r="I568" s="332"/>
      <c r="J568" s="332"/>
      <c r="K568" s="332"/>
      <c r="L568" s="333"/>
      <c r="M568" s="333"/>
      <c r="N568" s="333"/>
      <c r="O568" s="333"/>
      <c r="P568" s="333"/>
      <c r="Q568" s="333"/>
      <c r="R568" s="333"/>
      <c r="S568" s="333"/>
      <c r="T568" s="333"/>
      <c r="U568" s="333"/>
      <c r="V568" s="333"/>
    </row>
    <row r="569" spans="1:22" ht="13.2">
      <c r="A569" s="332"/>
      <c r="B569" s="333"/>
      <c r="C569" s="334"/>
      <c r="D569" s="334"/>
      <c r="E569" s="334"/>
      <c r="F569" s="399"/>
      <c r="G569" s="332"/>
      <c r="H569" s="370"/>
      <c r="I569" s="332"/>
      <c r="J569" s="332"/>
      <c r="K569" s="332"/>
      <c r="L569" s="333"/>
      <c r="M569" s="333"/>
      <c r="N569" s="333"/>
      <c r="O569" s="333"/>
      <c r="P569" s="333"/>
      <c r="Q569" s="333"/>
      <c r="R569" s="333"/>
      <c r="S569" s="333"/>
      <c r="T569" s="333"/>
      <c r="U569" s="333"/>
      <c r="V569" s="333"/>
    </row>
    <row r="570" spans="1:22" ht="13.2">
      <c r="A570" s="332"/>
      <c r="B570" s="333"/>
      <c r="C570" s="334"/>
      <c r="D570" s="334"/>
      <c r="E570" s="334"/>
      <c r="F570" s="399"/>
      <c r="G570" s="332"/>
      <c r="H570" s="370"/>
      <c r="I570" s="332"/>
      <c r="J570" s="332"/>
      <c r="K570" s="332"/>
      <c r="L570" s="333"/>
      <c r="M570" s="333"/>
      <c r="N570" s="333"/>
      <c r="O570" s="333"/>
      <c r="P570" s="333"/>
      <c r="Q570" s="333"/>
      <c r="R570" s="333"/>
      <c r="S570" s="333"/>
      <c r="T570" s="333"/>
      <c r="U570" s="333"/>
      <c r="V570" s="333"/>
    </row>
    <row r="571" spans="1:22" ht="13.2">
      <c r="A571" s="332"/>
      <c r="B571" s="333"/>
      <c r="C571" s="334"/>
      <c r="D571" s="334"/>
      <c r="E571" s="334"/>
      <c r="F571" s="399"/>
      <c r="G571" s="332"/>
      <c r="H571" s="370"/>
      <c r="I571" s="332"/>
      <c r="J571" s="332"/>
      <c r="K571" s="332"/>
      <c r="L571" s="333"/>
      <c r="M571" s="333"/>
      <c r="N571" s="333"/>
      <c r="O571" s="333"/>
      <c r="P571" s="333"/>
      <c r="Q571" s="333"/>
      <c r="R571" s="333"/>
      <c r="S571" s="333"/>
      <c r="T571" s="333"/>
      <c r="U571" s="333"/>
      <c r="V571" s="333"/>
    </row>
    <row r="572" spans="1:22" ht="13.2">
      <c r="A572" s="332"/>
      <c r="B572" s="333"/>
      <c r="C572" s="334"/>
      <c r="D572" s="334"/>
      <c r="E572" s="334"/>
      <c r="F572" s="399"/>
      <c r="G572" s="332"/>
      <c r="H572" s="370"/>
      <c r="I572" s="332"/>
      <c r="J572" s="332"/>
      <c r="K572" s="332"/>
      <c r="L572" s="333"/>
      <c r="M572" s="333"/>
      <c r="N572" s="333"/>
      <c r="O572" s="333"/>
      <c r="P572" s="333"/>
      <c r="Q572" s="333"/>
      <c r="R572" s="333"/>
      <c r="S572" s="333"/>
      <c r="T572" s="333"/>
      <c r="U572" s="333"/>
      <c r="V572" s="333"/>
    </row>
    <row r="573" spans="1:22" ht="13.2">
      <c r="A573" s="332"/>
      <c r="B573" s="333"/>
      <c r="C573" s="334"/>
      <c r="D573" s="334"/>
      <c r="E573" s="334"/>
      <c r="F573" s="399"/>
      <c r="G573" s="332"/>
      <c r="H573" s="370"/>
      <c r="I573" s="332"/>
      <c r="J573" s="332"/>
      <c r="K573" s="332"/>
      <c r="L573" s="333"/>
      <c r="M573" s="333"/>
      <c r="N573" s="333"/>
      <c r="O573" s="333"/>
      <c r="P573" s="333"/>
      <c r="Q573" s="333"/>
      <c r="R573" s="333"/>
      <c r="S573" s="333"/>
      <c r="T573" s="333"/>
      <c r="U573" s="333"/>
      <c r="V573" s="333"/>
    </row>
    <row r="574" spans="1:22" ht="13.2">
      <c r="A574" s="332"/>
      <c r="B574" s="333"/>
      <c r="C574" s="334"/>
      <c r="D574" s="334"/>
      <c r="E574" s="334"/>
      <c r="F574" s="399"/>
      <c r="G574" s="332"/>
      <c r="H574" s="370"/>
      <c r="I574" s="332"/>
      <c r="J574" s="332"/>
      <c r="K574" s="332"/>
      <c r="L574" s="333"/>
      <c r="M574" s="333"/>
      <c r="N574" s="333"/>
      <c r="O574" s="333"/>
      <c r="P574" s="333"/>
      <c r="Q574" s="333"/>
      <c r="R574" s="333"/>
      <c r="S574" s="333"/>
      <c r="T574" s="333"/>
      <c r="U574" s="333"/>
      <c r="V574" s="333"/>
    </row>
    <row r="575" spans="1:22" ht="13.2">
      <c r="A575" s="332"/>
      <c r="B575" s="333"/>
      <c r="C575" s="334"/>
      <c r="D575" s="334"/>
      <c r="E575" s="334"/>
      <c r="F575" s="399"/>
      <c r="G575" s="332"/>
      <c r="H575" s="370"/>
      <c r="I575" s="332"/>
      <c r="J575" s="332"/>
      <c r="K575" s="332"/>
      <c r="L575" s="333"/>
      <c r="M575" s="333"/>
      <c r="N575" s="333"/>
      <c r="O575" s="333"/>
      <c r="P575" s="333"/>
      <c r="Q575" s="333"/>
      <c r="R575" s="333"/>
      <c r="S575" s="333"/>
      <c r="T575" s="333"/>
      <c r="U575" s="333"/>
      <c r="V575" s="333"/>
    </row>
    <row r="576" spans="1:22" ht="13.2">
      <c r="A576" s="332"/>
      <c r="B576" s="333"/>
      <c r="C576" s="334"/>
      <c r="D576" s="334"/>
      <c r="E576" s="334"/>
      <c r="F576" s="399"/>
      <c r="G576" s="332"/>
      <c r="H576" s="370"/>
      <c r="I576" s="332"/>
      <c r="J576" s="332"/>
      <c r="K576" s="332"/>
      <c r="L576" s="333"/>
      <c r="M576" s="333"/>
      <c r="N576" s="333"/>
      <c r="O576" s="333"/>
      <c r="P576" s="333"/>
      <c r="Q576" s="333"/>
      <c r="R576" s="333"/>
      <c r="S576" s="333"/>
      <c r="T576" s="333"/>
      <c r="U576" s="333"/>
      <c r="V576" s="333"/>
    </row>
    <row r="577" spans="1:22" ht="13.2">
      <c r="A577" s="332"/>
      <c r="B577" s="333"/>
      <c r="C577" s="334"/>
      <c r="D577" s="334"/>
      <c r="E577" s="334"/>
      <c r="F577" s="399"/>
      <c r="G577" s="332"/>
      <c r="H577" s="370"/>
      <c r="I577" s="332"/>
      <c r="J577" s="332"/>
      <c r="K577" s="332"/>
      <c r="L577" s="333"/>
      <c r="M577" s="333"/>
      <c r="N577" s="333"/>
      <c r="O577" s="333"/>
      <c r="P577" s="333"/>
      <c r="Q577" s="333"/>
      <c r="R577" s="333"/>
      <c r="S577" s="333"/>
      <c r="T577" s="333"/>
      <c r="U577" s="333"/>
      <c r="V577" s="333"/>
    </row>
    <row r="578" spans="1:22" ht="13.2">
      <c r="A578" s="332"/>
      <c r="B578" s="333"/>
      <c r="C578" s="334"/>
      <c r="D578" s="334"/>
      <c r="E578" s="334"/>
      <c r="F578" s="399"/>
      <c r="G578" s="332"/>
      <c r="H578" s="370"/>
      <c r="I578" s="332"/>
      <c r="J578" s="332"/>
      <c r="K578" s="332"/>
      <c r="L578" s="333"/>
      <c r="M578" s="333"/>
      <c r="N578" s="333"/>
      <c r="O578" s="333"/>
      <c r="P578" s="333"/>
      <c r="Q578" s="333"/>
      <c r="R578" s="333"/>
      <c r="S578" s="333"/>
      <c r="T578" s="333"/>
      <c r="U578" s="333"/>
      <c r="V578" s="333"/>
    </row>
    <row r="579" spans="1:22" ht="13.2">
      <c r="A579" s="332"/>
      <c r="B579" s="333"/>
      <c r="C579" s="334"/>
      <c r="D579" s="334"/>
      <c r="E579" s="334"/>
      <c r="F579" s="399"/>
      <c r="G579" s="332"/>
      <c r="H579" s="370"/>
      <c r="I579" s="332"/>
      <c r="J579" s="332"/>
      <c r="K579" s="332"/>
      <c r="L579" s="333"/>
      <c r="M579" s="333"/>
      <c r="N579" s="333"/>
      <c r="O579" s="333"/>
      <c r="P579" s="333"/>
      <c r="Q579" s="333"/>
      <c r="R579" s="333"/>
      <c r="S579" s="333"/>
      <c r="T579" s="333"/>
      <c r="U579" s="333"/>
      <c r="V579" s="333"/>
    </row>
    <row r="580" spans="1:22" ht="13.2">
      <c r="A580" s="332"/>
      <c r="B580" s="333"/>
      <c r="C580" s="334"/>
      <c r="D580" s="334"/>
      <c r="E580" s="334"/>
      <c r="F580" s="399"/>
      <c r="G580" s="332"/>
      <c r="H580" s="370"/>
      <c r="I580" s="332"/>
      <c r="J580" s="332"/>
      <c r="K580" s="332"/>
      <c r="L580" s="333"/>
      <c r="M580" s="333"/>
      <c r="N580" s="333"/>
      <c r="O580" s="333"/>
      <c r="P580" s="333"/>
      <c r="Q580" s="333"/>
      <c r="R580" s="333"/>
      <c r="S580" s="333"/>
      <c r="T580" s="333"/>
      <c r="U580" s="333"/>
      <c r="V580" s="333"/>
    </row>
    <row r="581" spans="1:22" ht="13.2">
      <c r="A581" s="332"/>
      <c r="B581" s="333"/>
      <c r="C581" s="334"/>
      <c r="D581" s="334"/>
      <c r="E581" s="334"/>
      <c r="F581" s="399"/>
      <c r="G581" s="332"/>
      <c r="H581" s="370"/>
      <c r="I581" s="332"/>
      <c r="J581" s="332"/>
      <c r="K581" s="332"/>
      <c r="L581" s="333"/>
      <c r="M581" s="333"/>
      <c r="N581" s="333"/>
      <c r="O581" s="333"/>
      <c r="P581" s="333"/>
      <c r="Q581" s="333"/>
      <c r="R581" s="333"/>
      <c r="S581" s="333"/>
      <c r="T581" s="333"/>
      <c r="U581" s="333"/>
      <c r="V581" s="333"/>
    </row>
    <row r="582" spans="1:22" ht="13.2">
      <c r="A582" s="332"/>
      <c r="B582" s="333"/>
      <c r="C582" s="334"/>
      <c r="D582" s="334"/>
      <c r="E582" s="334"/>
      <c r="F582" s="399"/>
      <c r="G582" s="332"/>
      <c r="H582" s="370"/>
      <c r="I582" s="332"/>
      <c r="J582" s="332"/>
      <c r="K582" s="332"/>
      <c r="L582" s="333"/>
      <c r="M582" s="333"/>
      <c r="N582" s="333"/>
      <c r="O582" s="333"/>
      <c r="P582" s="333"/>
      <c r="Q582" s="333"/>
      <c r="R582" s="333"/>
      <c r="S582" s="333"/>
      <c r="T582" s="333"/>
      <c r="U582" s="333"/>
      <c r="V582" s="333"/>
    </row>
    <row r="583" spans="1:22" ht="13.2">
      <c r="A583" s="332"/>
      <c r="B583" s="333"/>
      <c r="C583" s="334"/>
      <c r="D583" s="334"/>
      <c r="E583" s="334"/>
      <c r="F583" s="399"/>
      <c r="G583" s="332"/>
      <c r="H583" s="370"/>
      <c r="I583" s="332"/>
      <c r="J583" s="332"/>
      <c r="K583" s="332"/>
      <c r="L583" s="333"/>
      <c r="M583" s="333"/>
      <c r="N583" s="333"/>
      <c r="O583" s="333"/>
      <c r="P583" s="333"/>
      <c r="Q583" s="333"/>
      <c r="R583" s="333"/>
      <c r="S583" s="333"/>
      <c r="T583" s="333"/>
      <c r="U583" s="333"/>
      <c r="V583" s="333"/>
    </row>
    <row r="584" spans="1:22" ht="13.2">
      <c r="A584" s="332"/>
      <c r="B584" s="333"/>
      <c r="C584" s="334"/>
      <c r="D584" s="334"/>
      <c r="E584" s="334"/>
      <c r="F584" s="399"/>
      <c r="G584" s="332"/>
      <c r="H584" s="370"/>
      <c r="I584" s="332"/>
      <c r="J584" s="332"/>
      <c r="K584" s="332"/>
      <c r="L584" s="333"/>
      <c r="M584" s="333"/>
      <c r="N584" s="333"/>
      <c r="O584" s="333"/>
      <c r="P584" s="333"/>
      <c r="Q584" s="333"/>
      <c r="R584" s="333"/>
      <c r="S584" s="333"/>
      <c r="T584" s="333"/>
      <c r="U584" s="333"/>
      <c r="V584" s="333"/>
    </row>
    <row r="585" spans="1:22" ht="13.2">
      <c r="A585" s="332"/>
      <c r="B585" s="333"/>
      <c r="C585" s="334"/>
      <c r="D585" s="334"/>
      <c r="E585" s="334"/>
      <c r="F585" s="399"/>
      <c r="G585" s="332"/>
      <c r="H585" s="370"/>
      <c r="I585" s="332"/>
      <c r="J585" s="332"/>
      <c r="K585" s="332"/>
      <c r="L585" s="333"/>
      <c r="M585" s="333"/>
      <c r="N585" s="333"/>
      <c r="O585" s="333"/>
      <c r="P585" s="333"/>
      <c r="Q585" s="333"/>
      <c r="R585" s="333"/>
      <c r="S585" s="333"/>
      <c r="T585" s="333"/>
      <c r="U585" s="333"/>
      <c r="V585" s="333"/>
    </row>
    <row r="586" spans="1:22" ht="13.2">
      <c r="A586" s="332"/>
      <c r="B586" s="333"/>
      <c r="C586" s="334"/>
      <c r="D586" s="334"/>
      <c r="E586" s="334"/>
      <c r="F586" s="399"/>
      <c r="G586" s="332"/>
      <c r="H586" s="370"/>
      <c r="I586" s="332"/>
      <c r="J586" s="332"/>
      <c r="K586" s="332"/>
      <c r="L586" s="333"/>
      <c r="M586" s="333"/>
      <c r="N586" s="333"/>
      <c r="O586" s="333"/>
      <c r="P586" s="333"/>
      <c r="Q586" s="333"/>
      <c r="R586" s="333"/>
      <c r="S586" s="333"/>
      <c r="T586" s="333"/>
      <c r="U586" s="333"/>
      <c r="V586" s="333"/>
    </row>
    <row r="587" spans="1:22" ht="13.2">
      <c r="A587" s="332"/>
      <c r="B587" s="333"/>
      <c r="C587" s="334"/>
      <c r="D587" s="334"/>
      <c r="E587" s="334"/>
      <c r="F587" s="399"/>
      <c r="G587" s="332"/>
      <c r="H587" s="370"/>
      <c r="I587" s="332"/>
      <c r="J587" s="332"/>
      <c r="K587" s="332"/>
      <c r="L587" s="333"/>
      <c r="M587" s="333"/>
      <c r="N587" s="333"/>
      <c r="O587" s="333"/>
      <c r="P587" s="333"/>
      <c r="Q587" s="333"/>
      <c r="R587" s="333"/>
      <c r="S587" s="333"/>
      <c r="T587" s="333"/>
      <c r="U587" s="333"/>
      <c r="V587" s="333"/>
    </row>
    <row r="588" spans="1:22" ht="13.2">
      <c r="A588" s="332"/>
      <c r="B588" s="333"/>
      <c r="C588" s="334"/>
      <c r="D588" s="334"/>
      <c r="E588" s="334"/>
      <c r="F588" s="399"/>
      <c r="G588" s="332"/>
      <c r="H588" s="370"/>
      <c r="I588" s="332"/>
      <c r="J588" s="332"/>
      <c r="K588" s="332"/>
      <c r="L588" s="333"/>
      <c r="M588" s="333"/>
      <c r="N588" s="333"/>
      <c r="O588" s="333"/>
      <c r="P588" s="333"/>
      <c r="Q588" s="333"/>
      <c r="R588" s="333"/>
      <c r="S588" s="333"/>
      <c r="T588" s="333"/>
      <c r="U588" s="333"/>
      <c r="V588" s="333"/>
    </row>
    <row r="589" spans="1:22" ht="13.2">
      <c r="A589" s="332"/>
      <c r="B589" s="333"/>
      <c r="C589" s="334"/>
      <c r="D589" s="334"/>
      <c r="E589" s="334"/>
      <c r="F589" s="399"/>
      <c r="G589" s="332"/>
      <c r="H589" s="370"/>
      <c r="I589" s="332"/>
      <c r="J589" s="332"/>
      <c r="K589" s="332"/>
      <c r="L589" s="333"/>
      <c r="M589" s="333"/>
      <c r="N589" s="333"/>
      <c r="O589" s="333"/>
      <c r="P589" s="333"/>
      <c r="Q589" s="333"/>
      <c r="R589" s="333"/>
      <c r="S589" s="333"/>
      <c r="T589" s="333"/>
      <c r="U589" s="333"/>
      <c r="V589" s="333"/>
    </row>
    <row r="590" spans="1:22" ht="13.2">
      <c r="A590" s="332"/>
      <c r="B590" s="333"/>
      <c r="C590" s="334"/>
      <c r="D590" s="334"/>
      <c r="E590" s="334"/>
      <c r="F590" s="399"/>
      <c r="G590" s="332"/>
      <c r="H590" s="370"/>
      <c r="I590" s="332"/>
      <c r="J590" s="332"/>
      <c r="K590" s="332"/>
      <c r="L590" s="333"/>
      <c r="M590" s="333"/>
      <c r="N590" s="333"/>
      <c r="O590" s="333"/>
      <c r="P590" s="333"/>
      <c r="Q590" s="333"/>
      <c r="R590" s="333"/>
      <c r="S590" s="333"/>
      <c r="T590" s="333"/>
      <c r="U590" s="333"/>
      <c r="V590" s="333"/>
    </row>
    <row r="591" spans="1:22" ht="13.2">
      <c r="A591" s="332"/>
      <c r="B591" s="333"/>
      <c r="C591" s="334"/>
      <c r="D591" s="334"/>
      <c r="E591" s="334"/>
      <c r="F591" s="399"/>
      <c r="G591" s="332"/>
      <c r="H591" s="370"/>
      <c r="I591" s="332"/>
      <c r="J591" s="332"/>
      <c r="K591" s="332"/>
      <c r="L591" s="333"/>
      <c r="M591" s="333"/>
      <c r="N591" s="333"/>
      <c r="O591" s="333"/>
      <c r="P591" s="333"/>
      <c r="Q591" s="333"/>
      <c r="R591" s="333"/>
      <c r="S591" s="333"/>
      <c r="T591" s="333"/>
      <c r="U591" s="333"/>
      <c r="V591" s="333"/>
    </row>
    <row r="592" spans="1:22" ht="13.2">
      <c r="A592" s="332"/>
      <c r="B592" s="333"/>
      <c r="C592" s="334"/>
      <c r="D592" s="334"/>
      <c r="E592" s="334"/>
      <c r="F592" s="399"/>
      <c r="G592" s="332"/>
      <c r="H592" s="370"/>
      <c r="I592" s="332"/>
      <c r="J592" s="332"/>
      <c r="K592" s="332"/>
      <c r="L592" s="333"/>
      <c r="M592" s="333"/>
      <c r="N592" s="333"/>
      <c r="O592" s="333"/>
      <c r="P592" s="333"/>
      <c r="Q592" s="333"/>
      <c r="R592" s="333"/>
      <c r="S592" s="333"/>
      <c r="T592" s="333"/>
      <c r="U592" s="333"/>
      <c r="V592" s="333"/>
    </row>
    <row r="593" spans="1:22" ht="13.2">
      <c r="A593" s="332"/>
      <c r="B593" s="333"/>
      <c r="C593" s="334"/>
      <c r="D593" s="334"/>
      <c r="E593" s="334"/>
      <c r="F593" s="399"/>
      <c r="G593" s="332"/>
      <c r="H593" s="370"/>
      <c r="I593" s="332"/>
      <c r="J593" s="332"/>
      <c r="K593" s="332"/>
      <c r="L593" s="333"/>
      <c r="M593" s="333"/>
      <c r="N593" s="333"/>
      <c r="O593" s="333"/>
      <c r="P593" s="333"/>
      <c r="Q593" s="333"/>
      <c r="R593" s="333"/>
      <c r="S593" s="333"/>
      <c r="T593" s="333"/>
      <c r="U593" s="333"/>
      <c r="V593" s="333"/>
    </row>
    <row r="594" spans="1:22" ht="13.2">
      <c r="A594" s="332"/>
      <c r="B594" s="333"/>
      <c r="C594" s="334"/>
      <c r="D594" s="334"/>
      <c r="E594" s="334"/>
      <c r="F594" s="399"/>
      <c r="G594" s="332"/>
      <c r="H594" s="370"/>
      <c r="I594" s="332"/>
      <c r="J594" s="332"/>
      <c r="K594" s="332"/>
      <c r="L594" s="333"/>
      <c r="M594" s="333"/>
      <c r="N594" s="333"/>
      <c r="O594" s="333"/>
      <c r="P594" s="333"/>
      <c r="Q594" s="333"/>
      <c r="R594" s="333"/>
      <c r="S594" s="333"/>
      <c r="T594" s="333"/>
      <c r="U594" s="333"/>
      <c r="V594" s="333"/>
    </row>
    <row r="595" spans="1:22" ht="13.2">
      <c r="A595" s="332"/>
      <c r="B595" s="333"/>
      <c r="C595" s="334"/>
      <c r="D595" s="334"/>
      <c r="E595" s="334"/>
      <c r="F595" s="399"/>
      <c r="G595" s="332"/>
      <c r="H595" s="370"/>
      <c r="I595" s="332"/>
      <c r="J595" s="332"/>
      <c r="K595" s="332"/>
      <c r="L595" s="333"/>
      <c r="M595" s="333"/>
      <c r="N595" s="333"/>
      <c r="O595" s="333"/>
      <c r="P595" s="333"/>
      <c r="Q595" s="333"/>
      <c r="R595" s="333"/>
      <c r="S595" s="333"/>
      <c r="T595" s="333"/>
      <c r="U595" s="333"/>
      <c r="V595" s="333"/>
    </row>
    <row r="596" spans="1:22" ht="13.2">
      <c r="A596" s="332"/>
      <c r="B596" s="333"/>
      <c r="C596" s="334"/>
      <c r="D596" s="334"/>
      <c r="E596" s="334"/>
      <c r="F596" s="399"/>
      <c r="G596" s="332"/>
      <c r="H596" s="370"/>
      <c r="I596" s="332"/>
      <c r="J596" s="332"/>
      <c r="K596" s="332"/>
      <c r="L596" s="333"/>
      <c r="M596" s="333"/>
      <c r="N596" s="333"/>
      <c r="O596" s="333"/>
      <c r="P596" s="333"/>
      <c r="Q596" s="333"/>
      <c r="R596" s="333"/>
      <c r="S596" s="333"/>
      <c r="T596" s="333"/>
      <c r="U596" s="333"/>
      <c r="V596" s="333"/>
    </row>
    <row r="597" spans="1:22" ht="13.2">
      <c r="A597" s="332"/>
      <c r="B597" s="333"/>
      <c r="C597" s="334"/>
      <c r="D597" s="334"/>
      <c r="E597" s="334"/>
      <c r="F597" s="399"/>
      <c r="G597" s="332"/>
      <c r="H597" s="370"/>
      <c r="I597" s="332"/>
      <c r="J597" s="332"/>
      <c r="K597" s="332"/>
      <c r="L597" s="333"/>
      <c r="M597" s="333"/>
      <c r="N597" s="333"/>
      <c r="O597" s="333"/>
      <c r="P597" s="333"/>
      <c r="Q597" s="333"/>
      <c r="R597" s="333"/>
      <c r="S597" s="333"/>
      <c r="T597" s="333"/>
      <c r="U597" s="333"/>
      <c r="V597" s="333"/>
    </row>
    <row r="598" spans="1:22" ht="13.2">
      <c r="A598" s="332"/>
      <c r="B598" s="333"/>
      <c r="C598" s="334"/>
      <c r="D598" s="334"/>
      <c r="E598" s="334"/>
      <c r="F598" s="399"/>
      <c r="G598" s="332"/>
      <c r="H598" s="370"/>
      <c r="I598" s="332"/>
      <c r="J598" s="332"/>
      <c r="K598" s="332"/>
      <c r="L598" s="333"/>
      <c r="M598" s="333"/>
      <c r="N598" s="333"/>
      <c r="O598" s="333"/>
      <c r="P598" s="333"/>
      <c r="Q598" s="333"/>
      <c r="R598" s="333"/>
      <c r="S598" s="333"/>
      <c r="T598" s="333"/>
      <c r="U598" s="333"/>
      <c r="V598" s="333"/>
    </row>
    <row r="599" spans="1:22" ht="13.2">
      <c r="A599" s="332"/>
      <c r="B599" s="333"/>
      <c r="C599" s="334"/>
      <c r="D599" s="334"/>
      <c r="E599" s="334"/>
      <c r="F599" s="399"/>
      <c r="G599" s="332"/>
      <c r="H599" s="370"/>
      <c r="I599" s="332"/>
      <c r="J599" s="332"/>
      <c r="K599" s="332"/>
      <c r="L599" s="333"/>
      <c r="M599" s="333"/>
      <c r="N599" s="333"/>
      <c r="O599" s="333"/>
      <c r="P599" s="333"/>
      <c r="Q599" s="333"/>
      <c r="R599" s="333"/>
      <c r="S599" s="333"/>
      <c r="T599" s="333"/>
      <c r="U599" s="333"/>
      <c r="V599" s="333"/>
    </row>
    <row r="600" spans="1:22" ht="13.2">
      <c r="A600" s="332"/>
      <c r="B600" s="333"/>
      <c r="C600" s="334"/>
      <c r="D600" s="334"/>
      <c r="E600" s="334"/>
      <c r="F600" s="399"/>
      <c r="G600" s="332"/>
      <c r="H600" s="370"/>
      <c r="I600" s="332"/>
      <c r="J600" s="332"/>
      <c r="K600" s="332"/>
      <c r="L600" s="333"/>
      <c r="M600" s="333"/>
      <c r="N600" s="333"/>
      <c r="O600" s="333"/>
      <c r="P600" s="333"/>
      <c r="Q600" s="333"/>
      <c r="R600" s="333"/>
      <c r="S600" s="333"/>
      <c r="T600" s="333"/>
      <c r="U600" s="333"/>
      <c r="V600" s="333"/>
    </row>
    <row r="601" spans="1:22" ht="13.2">
      <c r="A601" s="332"/>
      <c r="B601" s="333"/>
      <c r="C601" s="334"/>
      <c r="D601" s="334"/>
      <c r="E601" s="334"/>
      <c r="F601" s="399"/>
      <c r="G601" s="332"/>
      <c r="H601" s="370"/>
      <c r="I601" s="332"/>
      <c r="J601" s="332"/>
      <c r="K601" s="332"/>
      <c r="L601" s="333"/>
      <c r="M601" s="333"/>
      <c r="N601" s="333"/>
      <c r="O601" s="333"/>
      <c r="P601" s="333"/>
      <c r="Q601" s="333"/>
      <c r="R601" s="333"/>
      <c r="S601" s="333"/>
      <c r="T601" s="333"/>
      <c r="U601" s="333"/>
      <c r="V601" s="333"/>
    </row>
    <row r="602" spans="1:22" ht="13.2">
      <c r="A602" s="332"/>
      <c r="B602" s="333"/>
      <c r="C602" s="334"/>
      <c r="D602" s="334"/>
      <c r="E602" s="334"/>
      <c r="F602" s="399"/>
      <c r="G602" s="332"/>
      <c r="H602" s="370"/>
      <c r="I602" s="332"/>
      <c r="J602" s="332"/>
      <c r="K602" s="332"/>
      <c r="L602" s="333"/>
      <c r="M602" s="333"/>
      <c r="N602" s="333"/>
      <c r="O602" s="333"/>
      <c r="P602" s="333"/>
      <c r="Q602" s="333"/>
      <c r="R602" s="333"/>
      <c r="S602" s="333"/>
      <c r="T602" s="333"/>
      <c r="U602" s="333"/>
      <c r="V602" s="333"/>
    </row>
    <row r="603" spans="1:22" ht="13.2">
      <c r="A603" s="332"/>
      <c r="B603" s="333"/>
      <c r="C603" s="334"/>
      <c r="D603" s="334"/>
      <c r="E603" s="334"/>
      <c r="F603" s="399"/>
      <c r="G603" s="332"/>
      <c r="H603" s="370"/>
      <c r="I603" s="332"/>
      <c r="J603" s="332"/>
      <c r="K603" s="332"/>
      <c r="L603" s="333"/>
      <c r="M603" s="333"/>
      <c r="N603" s="333"/>
      <c r="O603" s="333"/>
      <c r="P603" s="333"/>
      <c r="Q603" s="333"/>
      <c r="R603" s="333"/>
      <c r="S603" s="333"/>
      <c r="T603" s="333"/>
      <c r="U603" s="333"/>
      <c r="V603" s="333"/>
    </row>
    <row r="604" spans="1:22" ht="13.2">
      <c r="A604" s="332"/>
      <c r="B604" s="333"/>
      <c r="C604" s="334"/>
      <c r="D604" s="334"/>
      <c r="E604" s="334"/>
      <c r="F604" s="399"/>
      <c r="G604" s="332"/>
      <c r="H604" s="370"/>
      <c r="I604" s="332"/>
      <c r="J604" s="332"/>
      <c r="K604" s="332"/>
      <c r="L604" s="333"/>
      <c r="M604" s="333"/>
      <c r="N604" s="333"/>
      <c r="O604" s="333"/>
      <c r="P604" s="333"/>
      <c r="Q604" s="333"/>
      <c r="R604" s="333"/>
      <c r="S604" s="333"/>
      <c r="T604" s="333"/>
      <c r="U604" s="333"/>
      <c r="V604" s="333"/>
    </row>
    <row r="605" spans="1:22" ht="13.2">
      <c r="A605" s="332"/>
      <c r="B605" s="333"/>
      <c r="C605" s="334"/>
      <c r="D605" s="334"/>
      <c r="E605" s="334"/>
      <c r="F605" s="399"/>
      <c r="G605" s="332"/>
      <c r="H605" s="370"/>
      <c r="I605" s="332"/>
      <c r="J605" s="332"/>
      <c r="K605" s="332"/>
      <c r="L605" s="333"/>
      <c r="M605" s="333"/>
      <c r="N605" s="333"/>
      <c r="O605" s="333"/>
      <c r="P605" s="333"/>
      <c r="Q605" s="333"/>
      <c r="R605" s="333"/>
      <c r="S605" s="333"/>
      <c r="T605" s="333"/>
      <c r="U605" s="333"/>
      <c r="V605" s="333"/>
    </row>
    <row r="606" spans="1:22" ht="13.2">
      <c r="A606" s="332"/>
      <c r="B606" s="333"/>
      <c r="C606" s="334"/>
      <c r="D606" s="334"/>
      <c r="E606" s="334"/>
      <c r="F606" s="399"/>
      <c r="G606" s="332"/>
      <c r="H606" s="370"/>
      <c r="I606" s="332"/>
      <c r="J606" s="332"/>
      <c r="K606" s="332"/>
      <c r="L606" s="333"/>
      <c r="M606" s="333"/>
      <c r="N606" s="333"/>
      <c r="O606" s="333"/>
      <c r="P606" s="333"/>
      <c r="Q606" s="333"/>
      <c r="R606" s="333"/>
      <c r="S606" s="333"/>
      <c r="T606" s="333"/>
      <c r="U606" s="333"/>
      <c r="V606" s="333"/>
    </row>
    <row r="607" spans="1:22" ht="13.2">
      <c r="A607" s="332"/>
      <c r="B607" s="333"/>
      <c r="C607" s="334"/>
      <c r="D607" s="334"/>
      <c r="E607" s="334"/>
      <c r="F607" s="399"/>
      <c r="G607" s="332"/>
      <c r="H607" s="370"/>
      <c r="I607" s="332"/>
      <c r="J607" s="332"/>
      <c r="K607" s="332"/>
      <c r="L607" s="333"/>
      <c r="M607" s="333"/>
      <c r="N607" s="333"/>
      <c r="O607" s="333"/>
      <c r="P607" s="333"/>
      <c r="Q607" s="333"/>
      <c r="R607" s="333"/>
      <c r="S607" s="333"/>
      <c r="T607" s="333"/>
      <c r="U607" s="333"/>
      <c r="V607" s="333"/>
    </row>
    <row r="608" spans="1:22" ht="13.2">
      <c r="A608" s="332"/>
      <c r="B608" s="333"/>
      <c r="C608" s="334"/>
      <c r="D608" s="334"/>
      <c r="E608" s="334"/>
      <c r="F608" s="399"/>
      <c r="G608" s="332"/>
      <c r="H608" s="370"/>
      <c r="I608" s="332"/>
      <c r="J608" s="332"/>
      <c r="K608" s="332"/>
      <c r="L608" s="333"/>
      <c r="M608" s="333"/>
      <c r="N608" s="333"/>
      <c r="O608" s="333"/>
      <c r="P608" s="333"/>
      <c r="Q608" s="333"/>
      <c r="R608" s="333"/>
      <c r="S608" s="333"/>
      <c r="T608" s="333"/>
      <c r="U608" s="333"/>
      <c r="V608" s="333"/>
    </row>
    <row r="609" spans="1:22" ht="13.2">
      <c r="A609" s="332"/>
      <c r="B609" s="333"/>
      <c r="C609" s="334"/>
      <c r="D609" s="334"/>
      <c r="E609" s="334"/>
      <c r="F609" s="399"/>
      <c r="G609" s="332"/>
      <c r="H609" s="370"/>
      <c r="I609" s="332"/>
      <c r="J609" s="332"/>
      <c r="K609" s="332"/>
      <c r="L609" s="333"/>
      <c r="M609" s="333"/>
      <c r="N609" s="333"/>
      <c r="O609" s="333"/>
      <c r="P609" s="333"/>
      <c r="Q609" s="333"/>
      <c r="R609" s="333"/>
      <c r="S609" s="333"/>
      <c r="T609" s="333"/>
      <c r="U609" s="333"/>
      <c r="V609" s="333"/>
    </row>
    <row r="610" spans="1:22" ht="13.2">
      <c r="A610" s="332"/>
      <c r="B610" s="333"/>
      <c r="C610" s="334"/>
      <c r="D610" s="334"/>
      <c r="E610" s="334"/>
      <c r="F610" s="399"/>
      <c r="G610" s="332"/>
      <c r="H610" s="370"/>
      <c r="I610" s="332"/>
      <c r="J610" s="332"/>
      <c r="K610" s="332"/>
      <c r="L610" s="333"/>
      <c r="M610" s="333"/>
      <c r="N610" s="333"/>
      <c r="O610" s="333"/>
      <c r="P610" s="333"/>
      <c r="Q610" s="333"/>
      <c r="R610" s="333"/>
      <c r="S610" s="333"/>
      <c r="T610" s="333"/>
      <c r="U610" s="333"/>
      <c r="V610" s="333"/>
    </row>
    <row r="611" spans="1:22" ht="13.2">
      <c r="A611" s="332"/>
      <c r="B611" s="333"/>
      <c r="C611" s="334"/>
      <c r="D611" s="334"/>
      <c r="E611" s="334"/>
      <c r="F611" s="399"/>
      <c r="G611" s="332"/>
      <c r="H611" s="370"/>
      <c r="I611" s="332"/>
      <c r="J611" s="332"/>
      <c r="K611" s="332"/>
      <c r="L611" s="333"/>
      <c r="M611" s="333"/>
      <c r="N611" s="333"/>
      <c r="O611" s="333"/>
      <c r="P611" s="333"/>
      <c r="Q611" s="333"/>
      <c r="R611" s="333"/>
      <c r="S611" s="333"/>
      <c r="T611" s="333"/>
      <c r="U611" s="333"/>
      <c r="V611" s="333"/>
    </row>
    <row r="612" spans="1:22" ht="13.2">
      <c r="A612" s="332"/>
      <c r="B612" s="333"/>
      <c r="C612" s="334"/>
      <c r="D612" s="334"/>
      <c r="E612" s="334"/>
      <c r="F612" s="399"/>
      <c r="G612" s="332"/>
      <c r="H612" s="370"/>
      <c r="I612" s="332"/>
      <c r="J612" s="332"/>
      <c r="K612" s="332"/>
      <c r="L612" s="333"/>
      <c r="M612" s="333"/>
      <c r="N612" s="333"/>
      <c r="O612" s="333"/>
      <c r="P612" s="333"/>
      <c r="Q612" s="333"/>
      <c r="R612" s="333"/>
      <c r="S612" s="333"/>
      <c r="T612" s="333"/>
      <c r="U612" s="333"/>
      <c r="V612" s="333"/>
    </row>
    <row r="613" spans="1:22" ht="13.2">
      <c r="A613" s="332"/>
      <c r="B613" s="333"/>
      <c r="C613" s="334"/>
      <c r="D613" s="334"/>
      <c r="E613" s="334"/>
      <c r="F613" s="399"/>
      <c r="G613" s="332"/>
      <c r="H613" s="370"/>
      <c r="I613" s="332"/>
      <c r="J613" s="332"/>
      <c r="K613" s="332"/>
      <c r="L613" s="333"/>
      <c r="M613" s="333"/>
      <c r="N613" s="333"/>
      <c r="O613" s="333"/>
      <c r="P613" s="333"/>
      <c r="Q613" s="333"/>
      <c r="R613" s="333"/>
      <c r="S613" s="333"/>
      <c r="T613" s="333"/>
      <c r="U613" s="333"/>
      <c r="V613" s="333"/>
    </row>
    <row r="614" spans="1:22" ht="13.2">
      <c r="A614" s="332"/>
      <c r="B614" s="333"/>
      <c r="C614" s="334"/>
      <c r="D614" s="334"/>
      <c r="E614" s="334"/>
      <c r="F614" s="399"/>
      <c r="G614" s="332"/>
      <c r="H614" s="370"/>
      <c r="I614" s="332"/>
      <c r="J614" s="332"/>
      <c r="K614" s="332"/>
      <c r="L614" s="333"/>
      <c r="M614" s="333"/>
      <c r="N614" s="333"/>
      <c r="O614" s="333"/>
      <c r="P614" s="333"/>
      <c r="Q614" s="333"/>
      <c r="R614" s="333"/>
      <c r="S614" s="333"/>
      <c r="T614" s="333"/>
      <c r="U614" s="333"/>
      <c r="V614" s="333"/>
    </row>
    <row r="615" spans="1:22" ht="13.2">
      <c r="A615" s="332"/>
      <c r="B615" s="333"/>
      <c r="C615" s="334"/>
      <c r="D615" s="334"/>
      <c r="E615" s="334"/>
      <c r="F615" s="399"/>
      <c r="G615" s="332"/>
      <c r="H615" s="370"/>
      <c r="I615" s="332"/>
      <c r="J615" s="332"/>
      <c r="K615" s="332"/>
      <c r="L615" s="333"/>
      <c r="M615" s="333"/>
      <c r="N615" s="333"/>
      <c r="O615" s="333"/>
      <c r="P615" s="333"/>
      <c r="Q615" s="333"/>
      <c r="R615" s="333"/>
      <c r="S615" s="333"/>
      <c r="T615" s="333"/>
      <c r="U615" s="333"/>
      <c r="V615" s="333"/>
    </row>
    <row r="616" spans="1:22" ht="13.2">
      <c r="A616" s="332"/>
      <c r="B616" s="333"/>
      <c r="C616" s="334"/>
      <c r="D616" s="334"/>
      <c r="E616" s="334"/>
      <c r="F616" s="399"/>
      <c r="G616" s="332"/>
      <c r="H616" s="370"/>
      <c r="I616" s="332"/>
      <c r="J616" s="332"/>
      <c r="K616" s="332"/>
      <c r="L616" s="333"/>
      <c r="M616" s="333"/>
      <c r="N616" s="333"/>
      <c r="O616" s="333"/>
      <c r="P616" s="333"/>
      <c r="Q616" s="333"/>
      <c r="R616" s="333"/>
      <c r="S616" s="333"/>
      <c r="T616" s="333"/>
      <c r="U616" s="333"/>
      <c r="V616" s="333"/>
    </row>
    <row r="617" spans="1:22" ht="13.2">
      <c r="A617" s="332"/>
      <c r="B617" s="333"/>
      <c r="C617" s="334"/>
      <c r="D617" s="334"/>
      <c r="E617" s="334"/>
      <c r="F617" s="399"/>
      <c r="G617" s="332"/>
      <c r="H617" s="370"/>
      <c r="I617" s="332"/>
      <c r="J617" s="332"/>
      <c r="K617" s="332"/>
      <c r="L617" s="333"/>
      <c r="M617" s="333"/>
      <c r="N617" s="333"/>
      <c r="O617" s="333"/>
      <c r="P617" s="333"/>
      <c r="Q617" s="333"/>
      <c r="R617" s="333"/>
      <c r="S617" s="333"/>
      <c r="T617" s="333"/>
      <c r="U617" s="333"/>
      <c r="V617" s="333"/>
    </row>
    <row r="618" spans="1:22" ht="13.2">
      <c r="A618" s="332"/>
      <c r="B618" s="333"/>
      <c r="C618" s="334"/>
      <c r="D618" s="334"/>
      <c r="E618" s="334"/>
      <c r="F618" s="399"/>
      <c r="G618" s="332"/>
      <c r="H618" s="370"/>
      <c r="I618" s="332"/>
      <c r="J618" s="332"/>
      <c r="K618" s="332"/>
      <c r="L618" s="333"/>
      <c r="M618" s="333"/>
      <c r="N618" s="333"/>
      <c r="O618" s="333"/>
      <c r="P618" s="333"/>
      <c r="Q618" s="333"/>
      <c r="R618" s="333"/>
      <c r="S618" s="333"/>
      <c r="T618" s="333"/>
      <c r="U618" s="333"/>
      <c r="V618" s="333"/>
    </row>
    <row r="619" spans="1:22" ht="13.2">
      <c r="A619" s="332"/>
      <c r="B619" s="333"/>
      <c r="C619" s="334"/>
      <c r="D619" s="334"/>
      <c r="E619" s="334"/>
      <c r="F619" s="399"/>
      <c r="G619" s="332"/>
      <c r="H619" s="370"/>
      <c r="I619" s="332"/>
      <c r="J619" s="332"/>
      <c r="K619" s="332"/>
      <c r="L619" s="333"/>
      <c r="M619" s="333"/>
      <c r="N619" s="333"/>
      <c r="O619" s="333"/>
      <c r="P619" s="333"/>
      <c r="Q619" s="333"/>
      <c r="R619" s="333"/>
      <c r="S619" s="333"/>
      <c r="T619" s="333"/>
      <c r="U619" s="333"/>
      <c r="V619" s="333"/>
    </row>
    <row r="620" spans="1:22" ht="13.2">
      <c r="A620" s="332"/>
      <c r="B620" s="333"/>
      <c r="C620" s="334"/>
      <c r="D620" s="334"/>
      <c r="E620" s="334"/>
      <c r="F620" s="399"/>
      <c r="G620" s="332"/>
      <c r="H620" s="370"/>
      <c r="I620" s="332"/>
      <c r="J620" s="332"/>
      <c r="K620" s="332"/>
      <c r="L620" s="333"/>
      <c r="M620" s="333"/>
      <c r="N620" s="333"/>
      <c r="O620" s="333"/>
      <c r="P620" s="333"/>
      <c r="Q620" s="333"/>
      <c r="R620" s="333"/>
      <c r="S620" s="333"/>
      <c r="T620" s="333"/>
      <c r="U620" s="333"/>
      <c r="V620" s="333"/>
    </row>
    <row r="621" spans="1:22" ht="13.2">
      <c r="A621" s="332"/>
      <c r="B621" s="333"/>
      <c r="C621" s="334"/>
      <c r="D621" s="334"/>
      <c r="E621" s="334"/>
      <c r="F621" s="399"/>
      <c r="G621" s="332"/>
      <c r="H621" s="370"/>
      <c r="I621" s="332"/>
      <c r="J621" s="332"/>
      <c r="K621" s="332"/>
      <c r="L621" s="333"/>
      <c r="M621" s="333"/>
      <c r="N621" s="333"/>
      <c r="O621" s="333"/>
      <c r="P621" s="333"/>
      <c r="Q621" s="333"/>
      <c r="R621" s="333"/>
      <c r="S621" s="333"/>
      <c r="T621" s="333"/>
      <c r="U621" s="333"/>
      <c r="V621" s="333"/>
    </row>
    <row r="622" spans="1:22" ht="13.2">
      <c r="A622" s="332"/>
      <c r="B622" s="333"/>
      <c r="C622" s="334"/>
      <c r="D622" s="334"/>
      <c r="E622" s="334"/>
      <c r="F622" s="399"/>
      <c r="G622" s="332"/>
      <c r="H622" s="370"/>
      <c r="I622" s="332"/>
      <c r="J622" s="332"/>
      <c r="K622" s="332"/>
      <c r="L622" s="333"/>
      <c r="M622" s="333"/>
      <c r="N622" s="333"/>
      <c r="O622" s="333"/>
      <c r="P622" s="333"/>
      <c r="Q622" s="333"/>
      <c r="R622" s="333"/>
      <c r="S622" s="333"/>
      <c r="T622" s="333"/>
      <c r="U622" s="333"/>
      <c r="V622" s="333"/>
    </row>
    <row r="623" spans="1:22" ht="13.2">
      <c r="A623" s="332"/>
      <c r="B623" s="333"/>
      <c r="C623" s="334"/>
      <c r="D623" s="334"/>
      <c r="E623" s="334"/>
      <c r="F623" s="399"/>
      <c r="G623" s="332"/>
      <c r="H623" s="370"/>
      <c r="I623" s="332"/>
      <c r="J623" s="332"/>
      <c r="K623" s="332"/>
      <c r="L623" s="333"/>
      <c r="M623" s="333"/>
      <c r="N623" s="333"/>
      <c r="O623" s="333"/>
      <c r="P623" s="333"/>
      <c r="Q623" s="333"/>
      <c r="R623" s="333"/>
      <c r="S623" s="333"/>
      <c r="T623" s="333"/>
      <c r="U623" s="333"/>
      <c r="V623" s="333"/>
    </row>
    <row r="624" spans="1:22" ht="13.2">
      <c r="A624" s="332"/>
      <c r="B624" s="333"/>
      <c r="C624" s="334"/>
      <c r="D624" s="334"/>
      <c r="E624" s="334"/>
      <c r="F624" s="399"/>
      <c r="G624" s="332"/>
      <c r="H624" s="370"/>
      <c r="I624" s="332"/>
      <c r="J624" s="332"/>
      <c r="K624" s="332"/>
      <c r="L624" s="333"/>
      <c r="M624" s="333"/>
      <c r="N624" s="333"/>
      <c r="O624" s="333"/>
      <c r="P624" s="333"/>
      <c r="Q624" s="333"/>
      <c r="R624" s="333"/>
      <c r="S624" s="333"/>
      <c r="T624" s="333"/>
      <c r="U624" s="333"/>
      <c r="V624" s="333"/>
    </row>
    <row r="625" spans="1:22" ht="13.2">
      <c r="A625" s="332"/>
      <c r="B625" s="333"/>
      <c r="C625" s="334"/>
      <c r="D625" s="334"/>
      <c r="E625" s="334"/>
      <c r="F625" s="399"/>
      <c r="G625" s="332"/>
      <c r="H625" s="370"/>
      <c r="I625" s="332"/>
      <c r="J625" s="332"/>
      <c r="K625" s="332"/>
      <c r="L625" s="333"/>
      <c r="M625" s="333"/>
      <c r="N625" s="333"/>
      <c r="O625" s="333"/>
      <c r="P625" s="333"/>
      <c r="Q625" s="333"/>
      <c r="R625" s="333"/>
      <c r="S625" s="333"/>
      <c r="T625" s="333"/>
      <c r="U625" s="333"/>
      <c r="V625" s="333"/>
    </row>
    <row r="626" spans="1:22" ht="13.2">
      <c r="A626" s="332"/>
      <c r="B626" s="333"/>
      <c r="C626" s="334"/>
      <c r="D626" s="334"/>
      <c r="E626" s="334"/>
      <c r="F626" s="399"/>
      <c r="G626" s="332"/>
      <c r="H626" s="370"/>
      <c r="I626" s="332"/>
      <c r="J626" s="332"/>
      <c r="K626" s="332"/>
      <c r="L626" s="333"/>
      <c r="M626" s="333"/>
      <c r="N626" s="333"/>
      <c r="O626" s="333"/>
      <c r="P626" s="333"/>
      <c r="Q626" s="333"/>
      <c r="R626" s="333"/>
      <c r="S626" s="333"/>
      <c r="T626" s="333"/>
      <c r="U626" s="333"/>
      <c r="V626" s="333"/>
    </row>
    <row r="627" spans="1:22" ht="13.2">
      <c r="A627" s="332"/>
      <c r="B627" s="333"/>
      <c r="C627" s="334"/>
      <c r="D627" s="334"/>
      <c r="E627" s="334"/>
      <c r="F627" s="399"/>
      <c r="G627" s="332"/>
      <c r="H627" s="370"/>
      <c r="I627" s="332"/>
      <c r="J627" s="332"/>
      <c r="K627" s="332"/>
      <c r="L627" s="333"/>
      <c r="M627" s="333"/>
      <c r="N627" s="333"/>
      <c r="O627" s="333"/>
      <c r="P627" s="333"/>
      <c r="Q627" s="333"/>
      <c r="R627" s="333"/>
      <c r="S627" s="333"/>
      <c r="T627" s="333"/>
      <c r="U627" s="333"/>
      <c r="V627" s="333"/>
    </row>
    <row r="628" spans="1:22" ht="13.2">
      <c r="A628" s="332"/>
      <c r="B628" s="333"/>
      <c r="C628" s="334"/>
      <c r="D628" s="334"/>
      <c r="E628" s="334"/>
      <c r="F628" s="399"/>
      <c r="G628" s="332"/>
      <c r="H628" s="370"/>
      <c r="I628" s="332"/>
      <c r="J628" s="332"/>
      <c r="K628" s="332"/>
      <c r="L628" s="333"/>
      <c r="M628" s="333"/>
      <c r="N628" s="333"/>
      <c r="O628" s="333"/>
      <c r="P628" s="333"/>
      <c r="Q628" s="333"/>
      <c r="R628" s="333"/>
      <c r="S628" s="333"/>
      <c r="T628" s="333"/>
      <c r="U628" s="333"/>
      <c r="V628" s="333"/>
    </row>
    <row r="629" spans="1:22" ht="13.2">
      <c r="A629" s="332"/>
      <c r="B629" s="333"/>
      <c r="C629" s="334"/>
      <c r="D629" s="334"/>
      <c r="E629" s="334"/>
      <c r="F629" s="399"/>
      <c r="G629" s="332"/>
      <c r="H629" s="370"/>
      <c r="I629" s="332"/>
      <c r="J629" s="332"/>
      <c r="K629" s="332"/>
      <c r="L629" s="333"/>
      <c r="M629" s="333"/>
      <c r="N629" s="333"/>
      <c r="O629" s="333"/>
      <c r="P629" s="333"/>
      <c r="Q629" s="333"/>
      <c r="R629" s="333"/>
      <c r="S629" s="333"/>
      <c r="T629" s="333"/>
      <c r="U629" s="333"/>
      <c r="V629" s="333"/>
    </row>
    <row r="630" spans="1:22" ht="13.2">
      <c r="A630" s="332"/>
      <c r="B630" s="333"/>
      <c r="C630" s="334"/>
      <c r="D630" s="334"/>
      <c r="E630" s="334"/>
      <c r="F630" s="399"/>
      <c r="G630" s="332"/>
      <c r="H630" s="370"/>
      <c r="I630" s="332"/>
      <c r="J630" s="332"/>
      <c r="K630" s="332"/>
      <c r="L630" s="333"/>
      <c r="M630" s="333"/>
      <c r="N630" s="333"/>
      <c r="O630" s="333"/>
      <c r="P630" s="333"/>
      <c r="Q630" s="333"/>
      <c r="R630" s="333"/>
      <c r="S630" s="333"/>
      <c r="T630" s="333"/>
      <c r="U630" s="333"/>
      <c r="V630" s="333"/>
    </row>
    <row r="631" spans="1:22" ht="13.2">
      <c r="A631" s="332"/>
      <c r="B631" s="333"/>
      <c r="C631" s="334"/>
      <c r="D631" s="334"/>
      <c r="E631" s="334"/>
      <c r="F631" s="399"/>
      <c r="G631" s="332"/>
      <c r="H631" s="370"/>
      <c r="I631" s="332"/>
      <c r="J631" s="332"/>
      <c r="K631" s="332"/>
      <c r="L631" s="333"/>
      <c r="M631" s="333"/>
      <c r="N631" s="333"/>
      <c r="O631" s="333"/>
      <c r="P631" s="333"/>
      <c r="Q631" s="333"/>
      <c r="R631" s="333"/>
      <c r="S631" s="333"/>
      <c r="T631" s="333"/>
      <c r="U631" s="333"/>
      <c r="V631" s="333"/>
    </row>
    <row r="632" spans="1:22" ht="13.2">
      <c r="A632" s="332"/>
      <c r="B632" s="333"/>
      <c r="C632" s="334"/>
      <c r="D632" s="334"/>
      <c r="E632" s="334"/>
      <c r="F632" s="399"/>
      <c r="G632" s="332"/>
      <c r="H632" s="370"/>
      <c r="I632" s="332"/>
      <c r="J632" s="332"/>
      <c r="K632" s="332"/>
      <c r="L632" s="333"/>
      <c r="M632" s="333"/>
      <c r="N632" s="333"/>
      <c r="O632" s="333"/>
      <c r="P632" s="333"/>
      <c r="Q632" s="333"/>
      <c r="R632" s="333"/>
      <c r="S632" s="333"/>
      <c r="T632" s="333"/>
      <c r="U632" s="333"/>
      <c r="V632" s="333"/>
    </row>
    <row r="633" spans="1:22" ht="13.2">
      <c r="A633" s="332"/>
      <c r="B633" s="333"/>
      <c r="C633" s="334"/>
      <c r="D633" s="334"/>
      <c r="E633" s="334"/>
      <c r="F633" s="399"/>
      <c r="G633" s="332"/>
      <c r="H633" s="370"/>
      <c r="I633" s="332"/>
      <c r="J633" s="332"/>
      <c r="K633" s="332"/>
      <c r="L633" s="333"/>
      <c r="M633" s="333"/>
      <c r="N633" s="333"/>
      <c r="O633" s="333"/>
      <c r="P633" s="333"/>
      <c r="Q633" s="333"/>
      <c r="R633" s="333"/>
      <c r="S633" s="333"/>
      <c r="T633" s="333"/>
      <c r="U633" s="333"/>
      <c r="V633" s="333"/>
    </row>
    <row r="634" spans="1:22" ht="13.2">
      <c r="A634" s="332"/>
      <c r="B634" s="333"/>
      <c r="C634" s="334"/>
      <c r="D634" s="334"/>
      <c r="E634" s="334"/>
      <c r="F634" s="399"/>
      <c r="G634" s="332"/>
      <c r="H634" s="370"/>
      <c r="I634" s="332"/>
      <c r="J634" s="332"/>
      <c r="K634" s="332"/>
      <c r="L634" s="333"/>
      <c r="M634" s="333"/>
      <c r="N634" s="333"/>
      <c r="O634" s="333"/>
      <c r="P634" s="333"/>
      <c r="Q634" s="333"/>
      <c r="R634" s="333"/>
      <c r="S634" s="333"/>
      <c r="T634" s="333"/>
      <c r="U634" s="333"/>
      <c r="V634" s="333"/>
    </row>
    <row r="635" spans="1:22" ht="13.2">
      <c r="A635" s="332"/>
      <c r="B635" s="333"/>
      <c r="C635" s="334"/>
      <c r="D635" s="334"/>
      <c r="E635" s="334"/>
      <c r="F635" s="399"/>
      <c r="G635" s="332"/>
      <c r="H635" s="370"/>
      <c r="I635" s="332"/>
      <c r="J635" s="332"/>
      <c r="K635" s="332"/>
      <c r="L635" s="333"/>
      <c r="M635" s="333"/>
      <c r="N635" s="333"/>
      <c r="O635" s="333"/>
      <c r="P635" s="333"/>
      <c r="Q635" s="333"/>
      <c r="R635" s="333"/>
      <c r="S635" s="333"/>
      <c r="T635" s="333"/>
      <c r="U635" s="333"/>
      <c r="V635" s="333"/>
    </row>
    <row r="636" spans="1:22" ht="13.2">
      <c r="A636" s="332"/>
      <c r="B636" s="333"/>
      <c r="C636" s="334"/>
      <c r="D636" s="334"/>
      <c r="E636" s="334"/>
      <c r="F636" s="399"/>
      <c r="G636" s="332"/>
      <c r="H636" s="370"/>
      <c r="I636" s="332"/>
      <c r="J636" s="332"/>
      <c r="K636" s="332"/>
      <c r="L636" s="333"/>
      <c r="M636" s="333"/>
      <c r="N636" s="333"/>
      <c r="O636" s="333"/>
      <c r="P636" s="333"/>
      <c r="Q636" s="333"/>
      <c r="R636" s="333"/>
      <c r="S636" s="333"/>
      <c r="T636" s="333"/>
      <c r="U636" s="333"/>
      <c r="V636" s="333"/>
    </row>
    <row r="637" spans="1:22" ht="13.2">
      <c r="A637" s="332"/>
      <c r="B637" s="333"/>
      <c r="C637" s="334"/>
      <c r="D637" s="334"/>
      <c r="E637" s="334"/>
      <c r="F637" s="399"/>
      <c r="G637" s="332"/>
      <c r="H637" s="370"/>
      <c r="I637" s="332"/>
      <c r="J637" s="332"/>
      <c r="K637" s="332"/>
      <c r="L637" s="333"/>
      <c r="M637" s="333"/>
      <c r="N637" s="333"/>
      <c r="O637" s="333"/>
      <c r="P637" s="333"/>
      <c r="Q637" s="333"/>
      <c r="R637" s="333"/>
      <c r="S637" s="333"/>
      <c r="T637" s="333"/>
      <c r="U637" s="333"/>
      <c r="V637" s="333"/>
    </row>
    <row r="638" spans="1:22" ht="13.2">
      <c r="A638" s="332"/>
      <c r="B638" s="333"/>
      <c r="C638" s="334"/>
      <c r="D638" s="334"/>
      <c r="E638" s="334"/>
      <c r="F638" s="399"/>
      <c r="G638" s="332"/>
      <c r="H638" s="370"/>
      <c r="I638" s="332"/>
      <c r="J638" s="332"/>
      <c r="K638" s="332"/>
      <c r="L638" s="333"/>
      <c r="M638" s="333"/>
      <c r="N638" s="333"/>
      <c r="O638" s="333"/>
      <c r="P638" s="333"/>
      <c r="Q638" s="333"/>
      <c r="R638" s="333"/>
      <c r="S638" s="333"/>
      <c r="T638" s="333"/>
      <c r="U638" s="333"/>
      <c r="V638" s="333"/>
    </row>
    <row r="639" spans="1:22" ht="13.2">
      <c r="A639" s="332"/>
      <c r="B639" s="333"/>
      <c r="C639" s="334"/>
      <c r="D639" s="334"/>
      <c r="E639" s="334"/>
      <c r="F639" s="399"/>
      <c r="G639" s="332"/>
      <c r="H639" s="370"/>
      <c r="I639" s="332"/>
      <c r="J639" s="332"/>
      <c r="K639" s="332"/>
      <c r="L639" s="333"/>
      <c r="M639" s="333"/>
      <c r="N639" s="333"/>
      <c r="O639" s="333"/>
      <c r="P639" s="333"/>
      <c r="Q639" s="333"/>
      <c r="R639" s="333"/>
      <c r="S639" s="333"/>
      <c r="T639" s="333"/>
      <c r="U639" s="333"/>
      <c r="V639" s="333"/>
    </row>
    <row r="640" spans="1:22" ht="13.2">
      <c r="A640" s="332"/>
      <c r="B640" s="333"/>
      <c r="C640" s="334"/>
      <c r="D640" s="334"/>
      <c r="E640" s="334"/>
      <c r="F640" s="399"/>
      <c r="G640" s="332"/>
      <c r="H640" s="370"/>
      <c r="I640" s="332"/>
      <c r="J640" s="332"/>
      <c r="K640" s="332"/>
      <c r="L640" s="333"/>
      <c r="M640" s="333"/>
      <c r="N640" s="333"/>
      <c r="O640" s="333"/>
      <c r="P640" s="333"/>
      <c r="Q640" s="333"/>
      <c r="R640" s="333"/>
      <c r="S640" s="333"/>
      <c r="T640" s="333"/>
      <c r="U640" s="333"/>
      <c r="V640" s="333"/>
    </row>
    <row r="641" spans="1:22" ht="13.2">
      <c r="A641" s="332"/>
      <c r="B641" s="333"/>
      <c r="C641" s="334"/>
      <c r="D641" s="334"/>
      <c r="E641" s="334"/>
      <c r="F641" s="399"/>
      <c r="G641" s="332"/>
      <c r="H641" s="370"/>
      <c r="I641" s="332"/>
      <c r="J641" s="332"/>
      <c r="K641" s="332"/>
      <c r="L641" s="333"/>
      <c r="M641" s="333"/>
      <c r="N641" s="333"/>
      <c r="O641" s="333"/>
      <c r="P641" s="333"/>
      <c r="Q641" s="333"/>
      <c r="R641" s="333"/>
      <c r="S641" s="333"/>
      <c r="T641" s="333"/>
      <c r="U641" s="333"/>
      <c r="V641" s="333"/>
    </row>
    <row r="642" spans="1:22" ht="13.2">
      <c r="A642" s="332"/>
      <c r="B642" s="333"/>
      <c r="C642" s="334"/>
      <c r="D642" s="334"/>
      <c r="E642" s="334"/>
      <c r="F642" s="399"/>
      <c r="G642" s="332"/>
      <c r="H642" s="370"/>
      <c r="I642" s="332"/>
      <c r="J642" s="332"/>
      <c r="K642" s="332"/>
      <c r="L642" s="333"/>
      <c r="M642" s="333"/>
      <c r="N642" s="333"/>
      <c r="O642" s="333"/>
      <c r="P642" s="333"/>
      <c r="Q642" s="333"/>
      <c r="R642" s="333"/>
      <c r="S642" s="333"/>
      <c r="T642" s="333"/>
      <c r="U642" s="333"/>
      <c r="V642" s="333"/>
    </row>
    <row r="643" spans="1:22" ht="13.2">
      <c r="A643" s="332"/>
      <c r="B643" s="333"/>
      <c r="C643" s="334"/>
      <c r="D643" s="334"/>
      <c r="E643" s="334"/>
      <c r="F643" s="399"/>
      <c r="G643" s="332"/>
      <c r="H643" s="370"/>
      <c r="I643" s="332"/>
      <c r="J643" s="332"/>
      <c r="K643" s="332"/>
      <c r="L643" s="333"/>
      <c r="M643" s="333"/>
      <c r="N643" s="333"/>
      <c r="O643" s="333"/>
      <c r="P643" s="333"/>
      <c r="Q643" s="333"/>
      <c r="R643" s="333"/>
      <c r="S643" s="333"/>
      <c r="T643" s="333"/>
      <c r="U643" s="333"/>
      <c r="V643" s="333"/>
    </row>
    <row r="644" spans="1:22" ht="13.2">
      <c r="A644" s="332"/>
      <c r="B644" s="333"/>
      <c r="C644" s="334"/>
      <c r="D644" s="334"/>
      <c r="E644" s="334"/>
      <c r="F644" s="399"/>
      <c r="G644" s="332"/>
      <c r="H644" s="370"/>
      <c r="I644" s="332"/>
      <c r="J644" s="332"/>
      <c r="K644" s="332"/>
      <c r="L644" s="333"/>
      <c r="M644" s="333"/>
      <c r="N644" s="333"/>
      <c r="O644" s="333"/>
      <c r="P644" s="333"/>
      <c r="Q644" s="333"/>
      <c r="R644" s="333"/>
      <c r="S644" s="333"/>
      <c r="T644" s="333"/>
      <c r="U644" s="333"/>
      <c r="V644" s="333"/>
    </row>
    <row r="645" spans="1:22" ht="13.2">
      <c r="A645" s="332"/>
      <c r="B645" s="333"/>
      <c r="C645" s="334"/>
      <c r="D645" s="334"/>
      <c r="E645" s="334"/>
      <c r="F645" s="399"/>
      <c r="G645" s="332"/>
      <c r="H645" s="370"/>
      <c r="I645" s="332"/>
      <c r="J645" s="332"/>
      <c r="K645" s="332"/>
      <c r="L645" s="333"/>
      <c r="M645" s="333"/>
      <c r="N645" s="333"/>
      <c r="O645" s="333"/>
      <c r="P645" s="333"/>
      <c r="Q645" s="333"/>
      <c r="R645" s="333"/>
      <c r="S645" s="333"/>
      <c r="T645" s="333"/>
      <c r="U645" s="333"/>
      <c r="V645" s="333"/>
    </row>
    <row r="646" spans="1:22" ht="13.2">
      <c r="A646" s="332"/>
      <c r="B646" s="333"/>
      <c r="C646" s="334"/>
      <c r="D646" s="334"/>
      <c r="E646" s="334"/>
      <c r="F646" s="399"/>
      <c r="G646" s="332"/>
      <c r="H646" s="370"/>
      <c r="I646" s="332"/>
      <c r="J646" s="332"/>
      <c r="K646" s="332"/>
      <c r="L646" s="333"/>
      <c r="M646" s="333"/>
      <c r="N646" s="333"/>
      <c r="O646" s="333"/>
      <c r="P646" s="333"/>
      <c r="Q646" s="333"/>
      <c r="R646" s="333"/>
      <c r="S646" s="333"/>
      <c r="T646" s="333"/>
      <c r="U646" s="333"/>
      <c r="V646" s="333"/>
    </row>
    <row r="647" spans="1:22" ht="13.2">
      <c r="A647" s="332"/>
      <c r="B647" s="333"/>
      <c r="C647" s="334"/>
      <c r="D647" s="334"/>
      <c r="E647" s="334"/>
      <c r="F647" s="399"/>
      <c r="G647" s="332"/>
      <c r="H647" s="370"/>
      <c r="I647" s="332"/>
      <c r="J647" s="332"/>
      <c r="K647" s="332"/>
      <c r="L647" s="333"/>
      <c r="M647" s="333"/>
      <c r="N647" s="333"/>
      <c r="O647" s="333"/>
      <c r="P647" s="333"/>
      <c r="Q647" s="333"/>
      <c r="R647" s="333"/>
      <c r="S647" s="333"/>
      <c r="T647" s="333"/>
      <c r="U647" s="333"/>
      <c r="V647" s="333"/>
    </row>
    <row r="648" spans="1:22" ht="13.2">
      <c r="A648" s="332"/>
      <c r="B648" s="333"/>
      <c r="C648" s="334"/>
      <c r="D648" s="334"/>
      <c r="E648" s="334"/>
      <c r="F648" s="399"/>
      <c r="G648" s="332"/>
      <c r="H648" s="370"/>
      <c r="I648" s="332"/>
      <c r="J648" s="332"/>
      <c r="K648" s="332"/>
      <c r="L648" s="333"/>
      <c r="M648" s="333"/>
      <c r="N648" s="333"/>
      <c r="O648" s="333"/>
      <c r="P648" s="333"/>
      <c r="Q648" s="333"/>
      <c r="R648" s="333"/>
      <c r="S648" s="333"/>
      <c r="T648" s="333"/>
      <c r="U648" s="333"/>
      <c r="V648" s="333"/>
    </row>
    <row r="649" spans="1:22" ht="13.2">
      <c r="A649" s="332"/>
      <c r="B649" s="333"/>
      <c r="C649" s="334"/>
      <c r="D649" s="334"/>
      <c r="E649" s="334"/>
      <c r="F649" s="399"/>
      <c r="G649" s="332"/>
      <c r="H649" s="370"/>
      <c r="I649" s="332"/>
      <c r="J649" s="332"/>
      <c r="K649" s="332"/>
      <c r="L649" s="333"/>
      <c r="M649" s="333"/>
      <c r="N649" s="333"/>
      <c r="O649" s="333"/>
      <c r="P649" s="333"/>
      <c r="Q649" s="333"/>
      <c r="R649" s="333"/>
      <c r="S649" s="333"/>
      <c r="T649" s="333"/>
      <c r="U649" s="333"/>
      <c r="V649" s="333"/>
    </row>
    <row r="650" spans="1:22" ht="13.2">
      <c r="A650" s="332"/>
      <c r="B650" s="333"/>
      <c r="C650" s="334"/>
      <c r="D650" s="334"/>
      <c r="E650" s="334"/>
      <c r="F650" s="399"/>
      <c r="G650" s="332"/>
      <c r="H650" s="370"/>
      <c r="I650" s="332"/>
      <c r="J650" s="332"/>
      <c r="K650" s="332"/>
      <c r="L650" s="333"/>
      <c r="M650" s="333"/>
      <c r="N650" s="333"/>
      <c r="O650" s="333"/>
      <c r="P650" s="333"/>
      <c r="Q650" s="333"/>
      <c r="R650" s="333"/>
      <c r="S650" s="333"/>
      <c r="T650" s="333"/>
      <c r="U650" s="333"/>
      <c r="V650" s="333"/>
    </row>
    <row r="651" spans="1:22" ht="13.2">
      <c r="A651" s="332"/>
      <c r="B651" s="333"/>
      <c r="C651" s="334"/>
      <c r="D651" s="334"/>
      <c r="E651" s="334"/>
      <c r="F651" s="399"/>
      <c r="G651" s="332"/>
      <c r="H651" s="370"/>
      <c r="I651" s="332"/>
      <c r="J651" s="332"/>
      <c r="K651" s="332"/>
      <c r="L651" s="333"/>
      <c r="M651" s="333"/>
      <c r="N651" s="333"/>
      <c r="O651" s="333"/>
      <c r="P651" s="333"/>
      <c r="Q651" s="333"/>
      <c r="R651" s="333"/>
      <c r="S651" s="333"/>
      <c r="T651" s="333"/>
      <c r="U651" s="333"/>
      <c r="V651" s="333"/>
    </row>
    <row r="652" spans="1:22" ht="13.2">
      <c r="A652" s="332"/>
      <c r="B652" s="333"/>
      <c r="C652" s="334"/>
      <c r="D652" s="334"/>
      <c r="E652" s="334"/>
      <c r="F652" s="399"/>
      <c r="G652" s="332"/>
      <c r="H652" s="370"/>
      <c r="I652" s="332"/>
      <c r="J652" s="332"/>
      <c r="K652" s="332"/>
      <c r="L652" s="333"/>
      <c r="M652" s="333"/>
      <c r="N652" s="333"/>
      <c r="O652" s="333"/>
      <c r="P652" s="333"/>
      <c r="Q652" s="333"/>
      <c r="R652" s="333"/>
      <c r="S652" s="333"/>
      <c r="T652" s="333"/>
      <c r="U652" s="333"/>
      <c r="V652" s="333"/>
    </row>
    <row r="653" spans="1:22" ht="13.2">
      <c r="A653" s="332"/>
      <c r="B653" s="333"/>
      <c r="C653" s="334"/>
      <c r="D653" s="334"/>
      <c r="E653" s="334"/>
      <c r="F653" s="399"/>
      <c r="G653" s="332"/>
      <c r="H653" s="370"/>
      <c r="I653" s="332"/>
      <c r="J653" s="332"/>
      <c r="K653" s="332"/>
      <c r="L653" s="333"/>
      <c r="M653" s="333"/>
      <c r="N653" s="333"/>
      <c r="O653" s="333"/>
      <c r="P653" s="333"/>
      <c r="Q653" s="333"/>
      <c r="R653" s="333"/>
      <c r="S653" s="333"/>
      <c r="T653" s="333"/>
      <c r="U653" s="333"/>
      <c r="V653" s="333"/>
    </row>
    <row r="654" spans="1:22" ht="13.2">
      <c r="A654" s="332"/>
      <c r="B654" s="333"/>
      <c r="C654" s="334"/>
      <c r="D654" s="334"/>
      <c r="E654" s="334"/>
      <c r="F654" s="399"/>
      <c r="G654" s="332"/>
      <c r="H654" s="370"/>
      <c r="I654" s="332"/>
      <c r="J654" s="332"/>
      <c r="K654" s="332"/>
      <c r="L654" s="333"/>
      <c r="M654" s="333"/>
      <c r="N654" s="333"/>
      <c r="O654" s="333"/>
      <c r="P654" s="333"/>
      <c r="Q654" s="333"/>
      <c r="R654" s="333"/>
      <c r="S654" s="333"/>
      <c r="T654" s="333"/>
      <c r="U654" s="333"/>
      <c r="V654" s="333"/>
    </row>
    <row r="655" spans="1:22" ht="13.2">
      <c r="A655" s="332"/>
      <c r="B655" s="333"/>
      <c r="C655" s="334"/>
      <c r="D655" s="334"/>
      <c r="E655" s="334"/>
      <c r="F655" s="399"/>
      <c r="G655" s="332"/>
      <c r="H655" s="370"/>
      <c r="I655" s="332"/>
      <c r="J655" s="332"/>
      <c r="K655" s="332"/>
      <c r="L655" s="333"/>
      <c r="M655" s="333"/>
      <c r="N655" s="333"/>
      <c r="O655" s="333"/>
      <c r="P655" s="333"/>
      <c r="Q655" s="333"/>
      <c r="R655" s="333"/>
      <c r="S655" s="333"/>
      <c r="T655" s="333"/>
      <c r="U655" s="333"/>
      <c r="V655" s="333"/>
    </row>
    <row r="656" spans="1:22" ht="13.2">
      <c r="A656" s="332"/>
      <c r="B656" s="333"/>
      <c r="C656" s="334"/>
      <c r="D656" s="334"/>
      <c r="E656" s="334"/>
      <c r="F656" s="399"/>
      <c r="G656" s="332"/>
      <c r="H656" s="370"/>
      <c r="I656" s="332"/>
      <c r="J656" s="332"/>
      <c r="K656" s="332"/>
      <c r="L656" s="333"/>
      <c r="M656" s="333"/>
      <c r="N656" s="333"/>
      <c r="O656" s="333"/>
      <c r="P656" s="333"/>
      <c r="Q656" s="333"/>
      <c r="R656" s="333"/>
      <c r="S656" s="333"/>
      <c r="T656" s="333"/>
      <c r="U656" s="333"/>
      <c r="V656" s="333"/>
    </row>
    <row r="657" spans="1:22" ht="13.2">
      <c r="A657" s="332"/>
      <c r="B657" s="333"/>
      <c r="C657" s="334"/>
      <c r="D657" s="334"/>
      <c r="E657" s="334"/>
      <c r="F657" s="399"/>
      <c r="G657" s="332"/>
      <c r="H657" s="370"/>
      <c r="I657" s="332"/>
      <c r="J657" s="332"/>
      <c r="K657" s="332"/>
      <c r="L657" s="333"/>
      <c r="M657" s="333"/>
      <c r="N657" s="333"/>
      <c r="O657" s="333"/>
      <c r="P657" s="333"/>
      <c r="Q657" s="333"/>
      <c r="R657" s="333"/>
      <c r="S657" s="333"/>
      <c r="T657" s="333"/>
      <c r="U657" s="333"/>
      <c r="V657" s="333"/>
    </row>
    <row r="658" spans="1:22" ht="13.2">
      <c r="A658" s="332"/>
      <c r="B658" s="333"/>
      <c r="C658" s="334"/>
      <c r="D658" s="334"/>
      <c r="E658" s="334"/>
      <c r="F658" s="399"/>
      <c r="G658" s="332"/>
      <c r="H658" s="370"/>
      <c r="I658" s="332"/>
      <c r="J658" s="332"/>
      <c r="K658" s="332"/>
      <c r="L658" s="333"/>
      <c r="M658" s="333"/>
      <c r="N658" s="333"/>
      <c r="O658" s="333"/>
      <c r="P658" s="333"/>
      <c r="Q658" s="333"/>
      <c r="R658" s="333"/>
      <c r="S658" s="333"/>
      <c r="T658" s="333"/>
      <c r="U658" s="333"/>
      <c r="V658" s="333"/>
    </row>
    <row r="659" spans="1:22" ht="13.2">
      <c r="A659" s="332"/>
      <c r="B659" s="333"/>
      <c r="C659" s="334"/>
      <c r="D659" s="334"/>
      <c r="E659" s="334"/>
      <c r="F659" s="399"/>
      <c r="G659" s="332"/>
      <c r="H659" s="370"/>
      <c r="I659" s="332"/>
      <c r="J659" s="332"/>
      <c r="K659" s="332"/>
      <c r="L659" s="333"/>
      <c r="M659" s="333"/>
      <c r="N659" s="333"/>
      <c r="O659" s="333"/>
      <c r="P659" s="333"/>
      <c r="Q659" s="333"/>
      <c r="R659" s="333"/>
      <c r="S659" s="333"/>
      <c r="T659" s="333"/>
      <c r="U659" s="333"/>
      <c r="V659" s="333"/>
    </row>
    <row r="660" spans="1:22" ht="13.2">
      <c r="A660" s="332"/>
      <c r="B660" s="333"/>
      <c r="C660" s="334"/>
      <c r="D660" s="334"/>
      <c r="E660" s="334"/>
      <c r="F660" s="399"/>
      <c r="G660" s="332"/>
      <c r="H660" s="370"/>
      <c r="I660" s="332"/>
      <c r="J660" s="332"/>
      <c r="K660" s="332"/>
      <c r="L660" s="333"/>
      <c r="M660" s="333"/>
      <c r="N660" s="333"/>
      <c r="O660" s="333"/>
      <c r="P660" s="333"/>
      <c r="Q660" s="333"/>
      <c r="R660" s="333"/>
      <c r="S660" s="333"/>
      <c r="T660" s="333"/>
      <c r="U660" s="333"/>
      <c r="V660" s="333"/>
    </row>
    <row r="661" spans="1:22" ht="13.2">
      <c r="A661" s="332"/>
      <c r="B661" s="333"/>
      <c r="C661" s="334"/>
      <c r="D661" s="334"/>
      <c r="E661" s="334"/>
      <c r="F661" s="399"/>
      <c r="G661" s="332"/>
      <c r="H661" s="370"/>
      <c r="I661" s="332"/>
      <c r="J661" s="332"/>
      <c r="K661" s="332"/>
      <c r="L661" s="333"/>
      <c r="M661" s="333"/>
      <c r="N661" s="333"/>
      <c r="O661" s="333"/>
      <c r="P661" s="333"/>
      <c r="Q661" s="333"/>
      <c r="R661" s="333"/>
      <c r="S661" s="333"/>
      <c r="T661" s="333"/>
      <c r="U661" s="333"/>
      <c r="V661" s="333"/>
    </row>
    <row r="662" spans="1:22" ht="13.2">
      <c r="A662" s="332"/>
      <c r="B662" s="333"/>
      <c r="C662" s="334"/>
      <c r="D662" s="334"/>
      <c r="E662" s="334"/>
      <c r="F662" s="399"/>
      <c r="G662" s="332"/>
      <c r="H662" s="370"/>
      <c r="I662" s="332"/>
      <c r="J662" s="332"/>
      <c r="K662" s="332"/>
      <c r="L662" s="333"/>
      <c r="M662" s="333"/>
      <c r="N662" s="333"/>
      <c r="O662" s="333"/>
      <c r="P662" s="333"/>
      <c r="Q662" s="333"/>
      <c r="R662" s="333"/>
      <c r="S662" s="333"/>
      <c r="T662" s="333"/>
      <c r="U662" s="333"/>
      <c r="V662" s="333"/>
    </row>
    <row r="663" spans="1:22" ht="13.2">
      <c r="A663" s="332"/>
      <c r="B663" s="333"/>
      <c r="C663" s="334"/>
      <c r="D663" s="334"/>
      <c r="E663" s="334"/>
      <c r="F663" s="399"/>
      <c r="G663" s="332"/>
      <c r="H663" s="370"/>
      <c r="I663" s="332"/>
      <c r="J663" s="332"/>
      <c r="K663" s="332"/>
      <c r="L663" s="333"/>
      <c r="M663" s="333"/>
      <c r="N663" s="333"/>
      <c r="O663" s="333"/>
      <c r="P663" s="333"/>
      <c r="Q663" s="333"/>
      <c r="R663" s="333"/>
      <c r="S663" s="333"/>
      <c r="T663" s="333"/>
      <c r="U663" s="333"/>
      <c r="V663" s="333"/>
    </row>
    <row r="664" spans="1:22" ht="13.2">
      <c r="A664" s="332"/>
      <c r="B664" s="333"/>
      <c r="C664" s="334"/>
      <c r="D664" s="334"/>
      <c r="E664" s="334"/>
      <c r="F664" s="399"/>
      <c r="G664" s="332"/>
      <c r="H664" s="370"/>
      <c r="I664" s="332"/>
      <c r="J664" s="332"/>
      <c r="K664" s="332"/>
      <c r="L664" s="333"/>
      <c r="M664" s="333"/>
      <c r="N664" s="333"/>
      <c r="O664" s="333"/>
      <c r="P664" s="333"/>
      <c r="Q664" s="333"/>
      <c r="R664" s="333"/>
      <c r="S664" s="333"/>
      <c r="T664" s="333"/>
      <c r="U664" s="333"/>
      <c r="V664" s="333"/>
    </row>
    <row r="665" spans="1:22" ht="13.2">
      <c r="A665" s="332"/>
      <c r="B665" s="333"/>
      <c r="C665" s="334"/>
      <c r="D665" s="334"/>
      <c r="E665" s="334"/>
      <c r="F665" s="399"/>
      <c r="G665" s="332"/>
      <c r="H665" s="370"/>
      <c r="I665" s="332"/>
      <c r="J665" s="332"/>
      <c r="K665" s="332"/>
      <c r="L665" s="333"/>
      <c r="M665" s="333"/>
      <c r="N665" s="333"/>
      <c r="O665" s="333"/>
      <c r="P665" s="333"/>
      <c r="Q665" s="333"/>
      <c r="R665" s="333"/>
      <c r="S665" s="333"/>
      <c r="T665" s="333"/>
      <c r="U665" s="333"/>
      <c r="V665" s="333"/>
    </row>
    <row r="666" spans="1:22" ht="13.2">
      <c r="A666" s="332"/>
      <c r="B666" s="333"/>
      <c r="C666" s="334"/>
      <c r="D666" s="334"/>
      <c r="E666" s="334"/>
      <c r="F666" s="399"/>
      <c r="G666" s="332"/>
      <c r="H666" s="370"/>
      <c r="I666" s="332"/>
      <c r="J666" s="332"/>
      <c r="K666" s="332"/>
      <c r="L666" s="333"/>
      <c r="M666" s="333"/>
      <c r="N666" s="333"/>
      <c r="O666" s="333"/>
      <c r="P666" s="333"/>
      <c r="Q666" s="333"/>
      <c r="R666" s="333"/>
      <c r="S666" s="333"/>
      <c r="T666" s="333"/>
      <c r="U666" s="333"/>
      <c r="V666" s="333"/>
    </row>
    <row r="667" spans="1:22" ht="13.2">
      <c r="A667" s="332"/>
      <c r="B667" s="333"/>
      <c r="C667" s="334"/>
      <c r="D667" s="334"/>
      <c r="E667" s="334"/>
      <c r="F667" s="399"/>
      <c r="G667" s="332"/>
      <c r="H667" s="370"/>
      <c r="I667" s="332"/>
      <c r="J667" s="332"/>
      <c r="K667" s="332"/>
      <c r="L667" s="333"/>
      <c r="M667" s="333"/>
      <c r="N667" s="333"/>
      <c r="O667" s="333"/>
      <c r="P667" s="333"/>
      <c r="Q667" s="333"/>
      <c r="R667" s="333"/>
      <c r="S667" s="333"/>
      <c r="T667" s="333"/>
      <c r="U667" s="333"/>
      <c r="V667" s="333"/>
    </row>
    <row r="668" spans="1:22" ht="13.2">
      <c r="A668" s="332"/>
      <c r="B668" s="333"/>
      <c r="C668" s="334"/>
      <c r="D668" s="334"/>
      <c r="E668" s="334"/>
      <c r="F668" s="399"/>
      <c r="G668" s="332"/>
      <c r="H668" s="370"/>
      <c r="I668" s="332"/>
      <c r="J668" s="332"/>
      <c r="K668" s="332"/>
      <c r="L668" s="333"/>
      <c r="M668" s="333"/>
      <c r="N668" s="333"/>
      <c r="O668" s="333"/>
      <c r="P668" s="333"/>
      <c r="Q668" s="333"/>
      <c r="R668" s="333"/>
      <c r="S668" s="333"/>
      <c r="T668" s="333"/>
      <c r="U668" s="333"/>
      <c r="V668" s="333"/>
    </row>
    <row r="669" spans="1:22" ht="13.2">
      <c r="A669" s="332"/>
      <c r="B669" s="333"/>
      <c r="C669" s="334"/>
      <c r="D669" s="334"/>
      <c r="E669" s="334"/>
      <c r="F669" s="399"/>
      <c r="G669" s="332"/>
      <c r="H669" s="370"/>
      <c r="I669" s="332"/>
      <c r="J669" s="332"/>
      <c r="K669" s="332"/>
      <c r="L669" s="333"/>
      <c r="M669" s="333"/>
      <c r="N669" s="333"/>
      <c r="O669" s="333"/>
      <c r="P669" s="333"/>
      <c r="Q669" s="333"/>
      <c r="R669" s="333"/>
      <c r="S669" s="333"/>
      <c r="T669" s="333"/>
      <c r="U669" s="333"/>
      <c r="V669" s="333"/>
    </row>
    <row r="670" spans="1:22" ht="13.2">
      <c r="A670" s="332"/>
      <c r="B670" s="333"/>
      <c r="C670" s="334"/>
      <c r="D670" s="334"/>
      <c r="E670" s="334"/>
      <c r="F670" s="399"/>
      <c r="G670" s="332"/>
      <c r="H670" s="370"/>
      <c r="I670" s="332"/>
      <c r="J670" s="332"/>
      <c r="K670" s="332"/>
      <c r="L670" s="333"/>
      <c r="M670" s="333"/>
      <c r="N670" s="333"/>
      <c r="O670" s="333"/>
      <c r="P670" s="333"/>
      <c r="Q670" s="333"/>
      <c r="R670" s="333"/>
      <c r="S670" s="333"/>
      <c r="T670" s="333"/>
      <c r="U670" s="333"/>
      <c r="V670" s="333"/>
    </row>
    <row r="671" spans="1:22" ht="13.2">
      <c r="A671" s="332"/>
      <c r="B671" s="333"/>
      <c r="C671" s="334"/>
      <c r="D671" s="334"/>
      <c r="E671" s="334"/>
      <c r="F671" s="399"/>
      <c r="G671" s="332"/>
      <c r="H671" s="370"/>
      <c r="I671" s="332"/>
      <c r="J671" s="332"/>
      <c r="K671" s="332"/>
      <c r="L671" s="333"/>
      <c r="M671" s="333"/>
      <c r="N671" s="333"/>
      <c r="O671" s="333"/>
      <c r="P671" s="333"/>
      <c r="Q671" s="333"/>
      <c r="R671" s="333"/>
      <c r="S671" s="333"/>
      <c r="T671" s="333"/>
      <c r="U671" s="333"/>
      <c r="V671" s="333"/>
    </row>
    <row r="672" spans="1:22" ht="13.2">
      <c r="A672" s="332"/>
      <c r="B672" s="333"/>
      <c r="C672" s="334"/>
      <c r="D672" s="334"/>
      <c r="E672" s="334"/>
      <c r="F672" s="399"/>
      <c r="G672" s="332"/>
      <c r="H672" s="370"/>
      <c r="I672" s="332"/>
      <c r="J672" s="332"/>
      <c r="K672" s="332"/>
      <c r="L672" s="333"/>
      <c r="M672" s="333"/>
      <c r="N672" s="333"/>
      <c r="O672" s="333"/>
      <c r="P672" s="333"/>
      <c r="Q672" s="333"/>
      <c r="R672" s="333"/>
      <c r="S672" s="333"/>
      <c r="T672" s="333"/>
      <c r="U672" s="333"/>
      <c r="V672" s="333"/>
    </row>
    <row r="673" spans="1:22" ht="13.2">
      <c r="A673" s="332"/>
      <c r="B673" s="333"/>
      <c r="C673" s="334"/>
      <c r="D673" s="334"/>
      <c r="E673" s="334"/>
      <c r="F673" s="399"/>
      <c r="G673" s="332"/>
      <c r="H673" s="370"/>
      <c r="I673" s="332"/>
      <c r="J673" s="332"/>
      <c r="K673" s="332"/>
      <c r="L673" s="333"/>
      <c r="M673" s="333"/>
      <c r="N673" s="333"/>
      <c r="O673" s="333"/>
      <c r="P673" s="333"/>
      <c r="Q673" s="333"/>
      <c r="R673" s="333"/>
      <c r="S673" s="333"/>
      <c r="T673" s="333"/>
      <c r="U673" s="333"/>
      <c r="V673" s="333"/>
    </row>
    <row r="674" spans="1:22" ht="13.2">
      <c r="A674" s="332"/>
      <c r="B674" s="333"/>
      <c r="C674" s="334"/>
      <c r="D674" s="334"/>
      <c r="E674" s="334"/>
      <c r="F674" s="399"/>
      <c r="G674" s="332"/>
      <c r="H674" s="370"/>
      <c r="I674" s="332"/>
      <c r="J674" s="332"/>
      <c r="K674" s="332"/>
      <c r="L674" s="333"/>
      <c r="M674" s="333"/>
      <c r="N674" s="333"/>
      <c r="O674" s="333"/>
      <c r="P674" s="333"/>
      <c r="Q674" s="333"/>
      <c r="R674" s="333"/>
      <c r="S674" s="333"/>
      <c r="T674" s="333"/>
      <c r="U674" s="333"/>
      <c r="V674" s="333"/>
    </row>
    <row r="675" spans="1:22" ht="13.2">
      <c r="A675" s="332"/>
      <c r="B675" s="333"/>
      <c r="C675" s="334"/>
      <c r="D675" s="334"/>
      <c r="E675" s="334"/>
      <c r="F675" s="399"/>
      <c r="G675" s="332"/>
      <c r="H675" s="370"/>
      <c r="I675" s="332"/>
      <c r="J675" s="332"/>
      <c r="K675" s="332"/>
      <c r="L675" s="333"/>
      <c r="M675" s="333"/>
      <c r="N675" s="333"/>
      <c r="O675" s="333"/>
      <c r="P675" s="333"/>
      <c r="Q675" s="333"/>
      <c r="R675" s="333"/>
      <c r="S675" s="333"/>
      <c r="T675" s="333"/>
      <c r="U675" s="333"/>
      <c r="V675" s="333"/>
    </row>
    <row r="676" spans="1:22" ht="13.2">
      <c r="A676" s="332"/>
      <c r="B676" s="333"/>
      <c r="C676" s="334"/>
      <c r="D676" s="334"/>
      <c r="E676" s="334"/>
      <c r="F676" s="399"/>
      <c r="G676" s="332"/>
      <c r="H676" s="370"/>
      <c r="I676" s="332"/>
      <c r="J676" s="332"/>
      <c r="K676" s="332"/>
      <c r="L676" s="333"/>
      <c r="M676" s="333"/>
      <c r="N676" s="333"/>
      <c r="O676" s="333"/>
      <c r="P676" s="333"/>
      <c r="Q676" s="333"/>
      <c r="R676" s="333"/>
      <c r="S676" s="333"/>
      <c r="T676" s="333"/>
      <c r="U676" s="333"/>
      <c r="V676" s="333"/>
    </row>
    <row r="677" spans="1:22" ht="13.2">
      <c r="A677" s="332"/>
      <c r="B677" s="333"/>
      <c r="C677" s="334"/>
      <c r="D677" s="334"/>
      <c r="E677" s="334"/>
      <c r="F677" s="399"/>
      <c r="G677" s="332"/>
      <c r="H677" s="370"/>
      <c r="I677" s="332"/>
      <c r="J677" s="332"/>
      <c r="K677" s="332"/>
      <c r="L677" s="333"/>
      <c r="M677" s="333"/>
      <c r="N677" s="333"/>
      <c r="O677" s="333"/>
      <c r="P677" s="333"/>
      <c r="Q677" s="333"/>
      <c r="R677" s="333"/>
      <c r="S677" s="333"/>
      <c r="T677" s="333"/>
      <c r="U677" s="333"/>
      <c r="V677" s="333"/>
    </row>
    <row r="678" spans="1:22" ht="13.2">
      <c r="A678" s="332"/>
      <c r="B678" s="333"/>
      <c r="C678" s="334"/>
      <c r="D678" s="334"/>
      <c r="E678" s="334"/>
      <c r="F678" s="399"/>
      <c r="G678" s="332"/>
      <c r="H678" s="370"/>
      <c r="I678" s="332"/>
      <c r="J678" s="332"/>
      <c r="K678" s="332"/>
      <c r="L678" s="333"/>
      <c r="M678" s="333"/>
      <c r="N678" s="333"/>
      <c r="O678" s="333"/>
      <c r="P678" s="333"/>
      <c r="Q678" s="333"/>
      <c r="R678" s="333"/>
      <c r="S678" s="333"/>
      <c r="T678" s="333"/>
      <c r="U678" s="333"/>
      <c r="V678" s="333"/>
    </row>
    <row r="679" spans="1:22" ht="13.2">
      <c r="A679" s="332"/>
      <c r="B679" s="333"/>
      <c r="C679" s="334"/>
      <c r="D679" s="334"/>
      <c r="E679" s="334"/>
      <c r="F679" s="399"/>
      <c r="G679" s="332"/>
      <c r="H679" s="370"/>
      <c r="I679" s="332"/>
      <c r="J679" s="332"/>
      <c r="K679" s="332"/>
      <c r="L679" s="333"/>
      <c r="M679" s="333"/>
      <c r="N679" s="333"/>
      <c r="O679" s="333"/>
      <c r="P679" s="333"/>
      <c r="Q679" s="333"/>
      <c r="R679" s="333"/>
      <c r="S679" s="333"/>
      <c r="T679" s="333"/>
      <c r="U679" s="333"/>
      <c r="V679" s="333"/>
    </row>
    <row r="680" spans="1:22" ht="13.2">
      <c r="A680" s="332"/>
      <c r="B680" s="333"/>
      <c r="C680" s="334"/>
      <c r="D680" s="334"/>
      <c r="E680" s="334"/>
      <c r="F680" s="399"/>
      <c r="G680" s="332"/>
      <c r="H680" s="370"/>
      <c r="I680" s="332"/>
      <c r="J680" s="332"/>
      <c r="K680" s="332"/>
      <c r="L680" s="333"/>
      <c r="M680" s="333"/>
      <c r="N680" s="333"/>
      <c r="O680" s="333"/>
      <c r="P680" s="333"/>
      <c r="Q680" s="333"/>
      <c r="R680" s="333"/>
      <c r="S680" s="333"/>
      <c r="T680" s="333"/>
      <c r="U680" s="333"/>
      <c r="V680" s="333"/>
    </row>
    <row r="681" spans="1:22" ht="13.2">
      <c r="A681" s="332"/>
      <c r="B681" s="333"/>
      <c r="C681" s="334"/>
      <c r="D681" s="334"/>
      <c r="E681" s="334"/>
      <c r="F681" s="399"/>
      <c r="G681" s="332"/>
      <c r="H681" s="370"/>
      <c r="I681" s="332"/>
      <c r="J681" s="332"/>
      <c r="K681" s="332"/>
      <c r="L681" s="333"/>
      <c r="M681" s="333"/>
      <c r="N681" s="333"/>
      <c r="O681" s="333"/>
      <c r="P681" s="333"/>
      <c r="Q681" s="333"/>
      <c r="R681" s="333"/>
      <c r="S681" s="333"/>
      <c r="T681" s="333"/>
      <c r="U681" s="333"/>
      <c r="V681" s="333"/>
    </row>
    <row r="682" spans="1:22" ht="13.2">
      <c r="A682" s="332"/>
      <c r="B682" s="333"/>
      <c r="C682" s="334"/>
      <c r="D682" s="334"/>
      <c r="E682" s="334"/>
      <c r="F682" s="399"/>
      <c r="G682" s="332"/>
      <c r="H682" s="370"/>
      <c r="I682" s="332"/>
      <c r="J682" s="332"/>
      <c r="K682" s="332"/>
      <c r="L682" s="333"/>
      <c r="M682" s="333"/>
      <c r="N682" s="333"/>
      <c r="O682" s="333"/>
      <c r="P682" s="333"/>
      <c r="Q682" s="333"/>
      <c r="R682" s="333"/>
      <c r="S682" s="333"/>
      <c r="T682" s="333"/>
      <c r="U682" s="333"/>
      <c r="V682" s="333"/>
    </row>
    <row r="683" spans="1:22" ht="13.2">
      <c r="A683" s="332"/>
      <c r="B683" s="333"/>
      <c r="C683" s="334"/>
      <c r="D683" s="334"/>
      <c r="E683" s="334"/>
      <c r="F683" s="399"/>
      <c r="G683" s="332"/>
      <c r="H683" s="370"/>
      <c r="I683" s="332"/>
      <c r="J683" s="332"/>
      <c r="K683" s="332"/>
      <c r="L683" s="333"/>
      <c r="M683" s="333"/>
      <c r="N683" s="333"/>
      <c r="O683" s="333"/>
      <c r="P683" s="333"/>
      <c r="Q683" s="333"/>
      <c r="R683" s="333"/>
      <c r="S683" s="333"/>
      <c r="T683" s="333"/>
      <c r="U683" s="333"/>
      <c r="V683" s="333"/>
    </row>
    <row r="684" spans="1:22" ht="13.2">
      <c r="A684" s="332"/>
      <c r="B684" s="333"/>
      <c r="C684" s="334"/>
      <c r="D684" s="334"/>
      <c r="E684" s="334"/>
      <c r="F684" s="399"/>
      <c r="G684" s="332"/>
      <c r="H684" s="370"/>
      <c r="I684" s="332"/>
      <c r="J684" s="332"/>
      <c r="K684" s="332"/>
      <c r="L684" s="333"/>
      <c r="M684" s="333"/>
      <c r="N684" s="333"/>
      <c r="O684" s="333"/>
      <c r="P684" s="333"/>
      <c r="Q684" s="333"/>
      <c r="R684" s="333"/>
      <c r="S684" s="333"/>
      <c r="T684" s="333"/>
      <c r="U684" s="333"/>
      <c r="V684" s="333"/>
    </row>
    <row r="685" spans="1:22" ht="13.2">
      <c r="A685" s="332"/>
      <c r="B685" s="333"/>
      <c r="C685" s="334"/>
      <c r="D685" s="334"/>
      <c r="E685" s="334"/>
      <c r="F685" s="399"/>
      <c r="G685" s="332"/>
      <c r="H685" s="370"/>
      <c r="I685" s="332"/>
      <c r="J685" s="332"/>
      <c r="K685" s="332"/>
      <c r="L685" s="333"/>
      <c r="M685" s="333"/>
      <c r="N685" s="333"/>
      <c r="O685" s="333"/>
      <c r="P685" s="333"/>
      <c r="Q685" s="333"/>
      <c r="R685" s="333"/>
      <c r="S685" s="333"/>
      <c r="T685" s="333"/>
      <c r="U685" s="333"/>
      <c r="V685" s="333"/>
    </row>
    <row r="686" spans="1:22" ht="13.2">
      <c r="A686" s="332"/>
      <c r="B686" s="333"/>
      <c r="C686" s="334"/>
      <c r="D686" s="334"/>
      <c r="E686" s="334"/>
      <c r="F686" s="399"/>
      <c r="G686" s="332"/>
      <c r="H686" s="370"/>
      <c r="I686" s="332"/>
      <c r="J686" s="332"/>
      <c r="K686" s="332"/>
      <c r="L686" s="333"/>
      <c r="M686" s="333"/>
      <c r="N686" s="333"/>
      <c r="O686" s="333"/>
      <c r="P686" s="333"/>
      <c r="Q686" s="333"/>
      <c r="R686" s="333"/>
      <c r="S686" s="333"/>
      <c r="T686" s="333"/>
      <c r="U686" s="333"/>
      <c r="V686" s="333"/>
    </row>
    <row r="687" spans="1:22" ht="13.2">
      <c r="A687" s="332"/>
      <c r="B687" s="333"/>
      <c r="C687" s="334"/>
      <c r="D687" s="334"/>
      <c r="E687" s="334"/>
      <c r="F687" s="399"/>
      <c r="G687" s="332"/>
      <c r="H687" s="370"/>
      <c r="I687" s="332"/>
      <c r="J687" s="332"/>
      <c r="K687" s="332"/>
      <c r="L687" s="333"/>
      <c r="M687" s="333"/>
      <c r="N687" s="333"/>
      <c r="O687" s="333"/>
      <c r="P687" s="333"/>
      <c r="Q687" s="333"/>
      <c r="R687" s="333"/>
      <c r="S687" s="333"/>
      <c r="T687" s="333"/>
      <c r="U687" s="333"/>
      <c r="V687" s="333"/>
    </row>
    <row r="688" spans="1:22" ht="13.2">
      <c r="A688" s="332"/>
      <c r="B688" s="333"/>
      <c r="C688" s="334"/>
      <c r="D688" s="334"/>
      <c r="E688" s="334"/>
      <c r="F688" s="399"/>
      <c r="G688" s="332"/>
      <c r="H688" s="370"/>
      <c r="I688" s="332"/>
      <c r="J688" s="332"/>
      <c r="K688" s="332"/>
      <c r="L688" s="333"/>
      <c r="M688" s="333"/>
      <c r="N688" s="333"/>
      <c r="O688" s="333"/>
      <c r="P688" s="333"/>
      <c r="Q688" s="333"/>
      <c r="R688" s="333"/>
      <c r="S688" s="333"/>
      <c r="T688" s="333"/>
      <c r="U688" s="333"/>
      <c r="V688" s="333"/>
    </row>
    <row r="689" spans="1:22" ht="13.2">
      <c r="A689" s="332"/>
      <c r="B689" s="333"/>
      <c r="C689" s="334"/>
      <c r="D689" s="334"/>
      <c r="E689" s="334"/>
      <c r="F689" s="399"/>
      <c r="G689" s="332"/>
      <c r="H689" s="370"/>
      <c r="I689" s="332"/>
      <c r="J689" s="332"/>
      <c r="K689" s="332"/>
      <c r="L689" s="333"/>
      <c r="M689" s="333"/>
      <c r="N689" s="333"/>
      <c r="O689" s="333"/>
      <c r="P689" s="333"/>
      <c r="Q689" s="333"/>
      <c r="R689" s="333"/>
      <c r="S689" s="333"/>
      <c r="T689" s="333"/>
      <c r="U689" s="333"/>
      <c r="V689" s="333"/>
    </row>
    <row r="690" spans="1:22" ht="13.2">
      <c r="A690" s="332"/>
      <c r="B690" s="333"/>
      <c r="C690" s="334"/>
      <c r="D690" s="334"/>
      <c r="E690" s="334"/>
      <c r="F690" s="399"/>
      <c r="G690" s="332"/>
      <c r="H690" s="370"/>
      <c r="I690" s="332"/>
      <c r="J690" s="332"/>
      <c r="K690" s="332"/>
      <c r="L690" s="333"/>
      <c r="M690" s="333"/>
      <c r="N690" s="333"/>
      <c r="O690" s="333"/>
      <c r="P690" s="333"/>
      <c r="Q690" s="333"/>
      <c r="R690" s="333"/>
      <c r="S690" s="333"/>
      <c r="T690" s="333"/>
      <c r="U690" s="333"/>
      <c r="V690" s="333"/>
    </row>
    <row r="691" spans="1:22" ht="13.2">
      <c r="A691" s="332"/>
      <c r="B691" s="333"/>
      <c r="C691" s="334"/>
      <c r="D691" s="334"/>
      <c r="E691" s="334"/>
      <c r="F691" s="399"/>
      <c r="G691" s="332"/>
      <c r="H691" s="370"/>
      <c r="I691" s="332"/>
      <c r="J691" s="332"/>
      <c r="K691" s="332"/>
      <c r="L691" s="333"/>
      <c r="M691" s="333"/>
      <c r="N691" s="333"/>
      <c r="O691" s="333"/>
      <c r="P691" s="333"/>
      <c r="Q691" s="333"/>
      <c r="R691" s="333"/>
      <c r="S691" s="333"/>
      <c r="T691" s="333"/>
      <c r="U691" s="333"/>
      <c r="V691" s="333"/>
    </row>
    <row r="692" spans="1:22" ht="13.2">
      <c r="A692" s="332"/>
      <c r="B692" s="333"/>
      <c r="C692" s="334"/>
      <c r="D692" s="334"/>
      <c r="E692" s="334"/>
      <c r="F692" s="399"/>
      <c r="G692" s="332"/>
      <c r="H692" s="370"/>
      <c r="I692" s="332"/>
      <c r="J692" s="332"/>
      <c r="K692" s="332"/>
      <c r="L692" s="333"/>
      <c r="M692" s="333"/>
      <c r="N692" s="333"/>
      <c r="O692" s="333"/>
      <c r="P692" s="333"/>
      <c r="Q692" s="333"/>
      <c r="R692" s="333"/>
      <c r="S692" s="333"/>
      <c r="T692" s="333"/>
      <c r="U692" s="333"/>
      <c r="V692" s="333"/>
    </row>
    <row r="693" spans="1:22" ht="13.2">
      <c r="A693" s="332"/>
      <c r="B693" s="333"/>
      <c r="C693" s="334"/>
      <c r="D693" s="334"/>
      <c r="E693" s="334"/>
      <c r="F693" s="399"/>
      <c r="G693" s="332"/>
      <c r="H693" s="370"/>
      <c r="I693" s="332"/>
      <c r="J693" s="332"/>
      <c r="K693" s="332"/>
      <c r="L693" s="333"/>
      <c r="M693" s="333"/>
      <c r="N693" s="333"/>
      <c r="O693" s="333"/>
      <c r="P693" s="333"/>
      <c r="Q693" s="333"/>
      <c r="R693" s="333"/>
      <c r="S693" s="333"/>
      <c r="T693" s="333"/>
      <c r="U693" s="333"/>
      <c r="V693" s="333"/>
    </row>
    <row r="694" spans="1:22" ht="13.2">
      <c r="A694" s="332"/>
      <c r="B694" s="333"/>
      <c r="C694" s="334"/>
      <c r="D694" s="334"/>
      <c r="E694" s="334"/>
      <c r="F694" s="399"/>
      <c r="G694" s="332"/>
      <c r="H694" s="370"/>
      <c r="I694" s="332"/>
      <c r="J694" s="332"/>
      <c r="K694" s="332"/>
      <c r="L694" s="333"/>
      <c r="M694" s="333"/>
      <c r="N694" s="333"/>
      <c r="O694" s="333"/>
      <c r="P694" s="333"/>
      <c r="Q694" s="333"/>
      <c r="R694" s="333"/>
      <c r="S694" s="333"/>
      <c r="T694" s="333"/>
      <c r="U694" s="333"/>
      <c r="V694" s="333"/>
    </row>
    <row r="695" spans="1:22" ht="13.2">
      <c r="A695" s="332"/>
      <c r="B695" s="333"/>
      <c r="C695" s="334"/>
      <c r="D695" s="334"/>
      <c r="E695" s="334"/>
      <c r="F695" s="399"/>
      <c r="G695" s="332"/>
      <c r="H695" s="370"/>
      <c r="I695" s="332"/>
      <c r="J695" s="332"/>
      <c r="K695" s="332"/>
      <c r="L695" s="333"/>
      <c r="M695" s="333"/>
      <c r="N695" s="333"/>
      <c r="O695" s="333"/>
      <c r="P695" s="333"/>
      <c r="Q695" s="333"/>
      <c r="R695" s="333"/>
      <c r="S695" s="333"/>
      <c r="T695" s="333"/>
      <c r="U695" s="333"/>
      <c r="V695" s="333"/>
    </row>
    <row r="696" spans="1:22" ht="13.2">
      <c r="A696" s="332"/>
      <c r="B696" s="333"/>
      <c r="C696" s="334"/>
      <c r="D696" s="334"/>
      <c r="E696" s="334"/>
      <c r="F696" s="399"/>
      <c r="G696" s="332"/>
      <c r="H696" s="370"/>
      <c r="I696" s="332"/>
      <c r="J696" s="332"/>
      <c r="K696" s="332"/>
      <c r="L696" s="333"/>
      <c r="M696" s="333"/>
      <c r="N696" s="333"/>
      <c r="O696" s="333"/>
      <c r="P696" s="333"/>
      <c r="Q696" s="333"/>
      <c r="R696" s="333"/>
      <c r="S696" s="333"/>
      <c r="T696" s="333"/>
      <c r="U696" s="333"/>
      <c r="V696" s="333"/>
    </row>
    <row r="697" spans="1:22" ht="13.2">
      <c r="A697" s="332"/>
      <c r="B697" s="333"/>
      <c r="C697" s="334"/>
      <c r="D697" s="334"/>
      <c r="E697" s="334"/>
      <c r="F697" s="399"/>
      <c r="G697" s="332"/>
      <c r="H697" s="370"/>
      <c r="I697" s="332"/>
      <c r="J697" s="332"/>
      <c r="K697" s="332"/>
      <c r="L697" s="333"/>
      <c r="M697" s="333"/>
      <c r="N697" s="333"/>
      <c r="O697" s="333"/>
      <c r="P697" s="333"/>
      <c r="Q697" s="333"/>
      <c r="R697" s="333"/>
      <c r="S697" s="333"/>
      <c r="T697" s="333"/>
      <c r="U697" s="333"/>
      <c r="V697" s="333"/>
    </row>
    <row r="698" spans="1:22" ht="13.2">
      <c r="A698" s="332"/>
      <c r="B698" s="333"/>
      <c r="C698" s="334"/>
      <c r="D698" s="334"/>
      <c r="E698" s="334"/>
      <c r="F698" s="399"/>
      <c r="G698" s="332"/>
      <c r="H698" s="370"/>
      <c r="I698" s="332"/>
      <c r="J698" s="332"/>
      <c r="K698" s="332"/>
      <c r="L698" s="333"/>
      <c r="M698" s="333"/>
      <c r="N698" s="333"/>
      <c r="O698" s="333"/>
      <c r="P698" s="333"/>
      <c r="Q698" s="333"/>
      <c r="R698" s="333"/>
      <c r="S698" s="333"/>
      <c r="T698" s="333"/>
      <c r="U698" s="333"/>
      <c r="V698" s="333"/>
    </row>
    <row r="699" spans="1:22" ht="13.2">
      <c r="A699" s="332"/>
      <c r="B699" s="333"/>
      <c r="C699" s="334"/>
      <c r="D699" s="334"/>
      <c r="E699" s="334"/>
      <c r="F699" s="399"/>
      <c r="G699" s="332"/>
      <c r="H699" s="370"/>
      <c r="I699" s="332"/>
      <c r="J699" s="332"/>
      <c r="K699" s="332"/>
      <c r="L699" s="333"/>
      <c r="M699" s="333"/>
      <c r="N699" s="333"/>
      <c r="O699" s="333"/>
      <c r="P699" s="333"/>
      <c r="Q699" s="333"/>
      <c r="R699" s="333"/>
      <c r="S699" s="333"/>
      <c r="T699" s="333"/>
      <c r="U699" s="333"/>
      <c r="V699" s="333"/>
    </row>
    <row r="700" spans="1:22" ht="13.2">
      <c r="A700" s="332"/>
      <c r="B700" s="333"/>
      <c r="C700" s="334"/>
      <c r="D700" s="334"/>
      <c r="E700" s="334"/>
      <c r="F700" s="399"/>
      <c r="G700" s="332"/>
      <c r="H700" s="370"/>
      <c r="I700" s="332"/>
      <c r="J700" s="332"/>
      <c r="K700" s="332"/>
      <c r="L700" s="333"/>
      <c r="M700" s="333"/>
      <c r="N700" s="333"/>
      <c r="O700" s="333"/>
      <c r="P700" s="333"/>
      <c r="Q700" s="333"/>
      <c r="R700" s="333"/>
      <c r="S700" s="333"/>
      <c r="T700" s="333"/>
      <c r="U700" s="333"/>
      <c r="V700" s="333"/>
    </row>
    <row r="701" spans="1:22" ht="13.2">
      <c r="A701" s="332"/>
      <c r="B701" s="333"/>
      <c r="C701" s="334"/>
      <c r="D701" s="334"/>
      <c r="E701" s="334"/>
      <c r="F701" s="399"/>
      <c r="G701" s="332"/>
      <c r="H701" s="370"/>
      <c r="I701" s="332"/>
      <c r="J701" s="332"/>
      <c r="K701" s="332"/>
      <c r="L701" s="333"/>
      <c r="M701" s="333"/>
      <c r="N701" s="333"/>
      <c r="O701" s="333"/>
      <c r="P701" s="333"/>
      <c r="Q701" s="333"/>
      <c r="R701" s="333"/>
      <c r="S701" s="333"/>
      <c r="T701" s="333"/>
      <c r="U701" s="333"/>
      <c r="V701" s="333"/>
    </row>
    <row r="702" spans="1:22" ht="13.2">
      <c r="A702" s="332"/>
      <c r="B702" s="333"/>
      <c r="C702" s="334"/>
      <c r="D702" s="334"/>
      <c r="E702" s="334"/>
      <c r="F702" s="399"/>
      <c r="G702" s="332"/>
      <c r="H702" s="370"/>
      <c r="I702" s="332"/>
      <c r="J702" s="332"/>
      <c r="K702" s="332"/>
      <c r="L702" s="333"/>
      <c r="M702" s="333"/>
      <c r="N702" s="333"/>
      <c r="O702" s="333"/>
      <c r="P702" s="333"/>
      <c r="Q702" s="333"/>
      <c r="R702" s="333"/>
      <c r="S702" s="333"/>
      <c r="T702" s="333"/>
      <c r="U702" s="333"/>
      <c r="V702" s="333"/>
    </row>
    <row r="703" spans="1:22" ht="13.2">
      <c r="A703" s="332"/>
      <c r="B703" s="333"/>
      <c r="C703" s="334"/>
      <c r="D703" s="334"/>
      <c r="E703" s="334"/>
      <c r="F703" s="399"/>
      <c r="G703" s="332"/>
      <c r="H703" s="370"/>
      <c r="I703" s="332"/>
      <c r="J703" s="332"/>
      <c r="K703" s="332"/>
      <c r="L703" s="333"/>
      <c r="M703" s="333"/>
      <c r="N703" s="333"/>
      <c r="O703" s="333"/>
      <c r="P703" s="333"/>
      <c r="Q703" s="333"/>
      <c r="R703" s="333"/>
      <c r="S703" s="333"/>
      <c r="T703" s="333"/>
      <c r="U703" s="333"/>
      <c r="V703" s="333"/>
    </row>
    <row r="704" spans="1:22" ht="13.2">
      <c r="A704" s="332"/>
      <c r="B704" s="333"/>
      <c r="C704" s="334"/>
      <c r="D704" s="334"/>
      <c r="E704" s="334"/>
      <c r="F704" s="399"/>
      <c r="G704" s="332"/>
      <c r="H704" s="370"/>
      <c r="I704" s="332"/>
      <c r="J704" s="332"/>
      <c r="K704" s="332"/>
      <c r="L704" s="333"/>
      <c r="M704" s="333"/>
      <c r="N704" s="333"/>
      <c r="O704" s="333"/>
      <c r="P704" s="333"/>
      <c r="Q704" s="333"/>
      <c r="R704" s="333"/>
      <c r="S704" s="333"/>
      <c r="T704" s="333"/>
      <c r="U704" s="333"/>
      <c r="V704" s="333"/>
    </row>
    <row r="705" spans="1:22" ht="13.2">
      <c r="A705" s="332"/>
      <c r="B705" s="333"/>
      <c r="C705" s="334"/>
      <c r="D705" s="334"/>
      <c r="E705" s="334"/>
      <c r="F705" s="399"/>
      <c r="G705" s="332"/>
      <c r="H705" s="370"/>
      <c r="I705" s="332"/>
      <c r="J705" s="332"/>
      <c r="K705" s="332"/>
      <c r="L705" s="333"/>
      <c r="M705" s="333"/>
      <c r="N705" s="333"/>
      <c r="O705" s="333"/>
      <c r="P705" s="333"/>
      <c r="Q705" s="333"/>
      <c r="R705" s="333"/>
      <c r="S705" s="333"/>
      <c r="T705" s="333"/>
      <c r="U705" s="333"/>
      <c r="V705" s="333"/>
    </row>
    <row r="706" spans="1:22" ht="13.2">
      <c r="A706" s="332"/>
      <c r="B706" s="333"/>
      <c r="C706" s="334"/>
      <c r="D706" s="334"/>
      <c r="E706" s="334"/>
      <c r="F706" s="399"/>
      <c r="G706" s="332"/>
      <c r="H706" s="370"/>
      <c r="I706" s="332"/>
      <c r="J706" s="332"/>
      <c r="K706" s="332"/>
      <c r="L706" s="333"/>
      <c r="M706" s="333"/>
      <c r="N706" s="333"/>
      <c r="O706" s="333"/>
      <c r="P706" s="333"/>
      <c r="Q706" s="333"/>
      <c r="R706" s="333"/>
      <c r="S706" s="333"/>
      <c r="T706" s="333"/>
      <c r="U706" s="333"/>
      <c r="V706" s="333"/>
    </row>
    <row r="707" spans="1:22" ht="13.2">
      <c r="A707" s="332"/>
      <c r="B707" s="333"/>
      <c r="C707" s="334"/>
      <c r="D707" s="334"/>
      <c r="E707" s="334"/>
      <c r="F707" s="399"/>
      <c r="G707" s="332"/>
      <c r="H707" s="370"/>
      <c r="I707" s="332"/>
      <c r="J707" s="332"/>
      <c r="K707" s="332"/>
      <c r="L707" s="333"/>
      <c r="M707" s="333"/>
      <c r="N707" s="333"/>
      <c r="O707" s="333"/>
      <c r="P707" s="333"/>
      <c r="Q707" s="333"/>
      <c r="R707" s="333"/>
      <c r="S707" s="333"/>
      <c r="T707" s="333"/>
      <c r="U707" s="333"/>
      <c r="V707" s="333"/>
    </row>
    <row r="708" spans="1:22" ht="13.2">
      <c r="A708" s="332"/>
      <c r="B708" s="333"/>
      <c r="C708" s="334"/>
      <c r="D708" s="334"/>
      <c r="E708" s="334"/>
      <c r="F708" s="399"/>
      <c r="G708" s="332"/>
      <c r="H708" s="370"/>
      <c r="I708" s="332"/>
      <c r="J708" s="332"/>
      <c r="K708" s="332"/>
      <c r="L708" s="333"/>
      <c r="M708" s="333"/>
      <c r="N708" s="333"/>
      <c r="O708" s="333"/>
      <c r="P708" s="333"/>
      <c r="Q708" s="333"/>
      <c r="R708" s="333"/>
      <c r="S708" s="333"/>
      <c r="T708" s="333"/>
      <c r="U708" s="333"/>
      <c r="V708" s="333"/>
    </row>
    <row r="709" spans="1:22" ht="13.2">
      <c r="A709" s="332"/>
      <c r="B709" s="333"/>
      <c r="C709" s="334"/>
      <c r="D709" s="334"/>
      <c r="E709" s="334"/>
      <c r="F709" s="399"/>
      <c r="G709" s="332"/>
      <c r="H709" s="370"/>
      <c r="I709" s="332"/>
      <c r="J709" s="332"/>
      <c r="K709" s="332"/>
      <c r="L709" s="333"/>
      <c r="M709" s="333"/>
      <c r="N709" s="333"/>
      <c r="O709" s="333"/>
      <c r="P709" s="333"/>
      <c r="Q709" s="333"/>
      <c r="R709" s="333"/>
      <c r="S709" s="333"/>
      <c r="T709" s="333"/>
      <c r="U709" s="333"/>
      <c r="V709" s="333"/>
    </row>
    <row r="710" spans="1:22" ht="13.2">
      <c r="A710" s="332"/>
      <c r="B710" s="333"/>
      <c r="C710" s="334"/>
      <c r="D710" s="334"/>
      <c r="E710" s="334"/>
      <c r="F710" s="399"/>
      <c r="G710" s="332"/>
      <c r="H710" s="370"/>
      <c r="I710" s="332"/>
      <c r="J710" s="332"/>
      <c r="K710" s="332"/>
      <c r="L710" s="333"/>
      <c r="M710" s="333"/>
      <c r="N710" s="333"/>
      <c r="O710" s="333"/>
      <c r="P710" s="333"/>
      <c r="Q710" s="333"/>
      <c r="R710" s="333"/>
      <c r="S710" s="333"/>
      <c r="T710" s="333"/>
      <c r="U710" s="333"/>
      <c r="V710" s="333"/>
    </row>
    <row r="711" spans="1:22" ht="13.2">
      <c r="A711" s="332"/>
      <c r="B711" s="333"/>
      <c r="C711" s="334"/>
      <c r="D711" s="334"/>
      <c r="E711" s="334"/>
      <c r="F711" s="399"/>
      <c r="G711" s="332"/>
      <c r="H711" s="370"/>
      <c r="I711" s="332"/>
      <c r="J711" s="332"/>
      <c r="K711" s="332"/>
      <c r="L711" s="333"/>
      <c r="M711" s="333"/>
      <c r="N711" s="333"/>
      <c r="O711" s="333"/>
      <c r="P711" s="333"/>
      <c r="Q711" s="333"/>
      <c r="R711" s="333"/>
      <c r="S711" s="333"/>
      <c r="T711" s="333"/>
      <c r="U711" s="333"/>
      <c r="V711" s="333"/>
    </row>
    <row r="712" spans="1:22" ht="13.2">
      <c r="A712" s="332"/>
      <c r="B712" s="333"/>
      <c r="C712" s="334"/>
      <c r="D712" s="334"/>
      <c r="E712" s="334"/>
      <c r="F712" s="399"/>
      <c r="G712" s="332"/>
      <c r="H712" s="370"/>
      <c r="I712" s="332"/>
      <c r="J712" s="332"/>
      <c r="K712" s="332"/>
      <c r="L712" s="333"/>
      <c r="M712" s="333"/>
      <c r="N712" s="333"/>
      <c r="O712" s="333"/>
      <c r="P712" s="333"/>
      <c r="Q712" s="333"/>
      <c r="R712" s="333"/>
      <c r="S712" s="333"/>
      <c r="T712" s="333"/>
      <c r="U712" s="333"/>
      <c r="V712" s="333"/>
    </row>
    <row r="713" spans="1:22" ht="13.2">
      <c r="A713" s="332"/>
      <c r="B713" s="333"/>
      <c r="C713" s="334"/>
      <c r="D713" s="334"/>
      <c r="E713" s="334"/>
      <c r="F713" s="399"/>
      <c r="G713" s="332"/>
      <c r="H713" s="370"/>
      <c r="I713" s="332"/>
      <c r="J713" s="332"/>
      <c r="K713" s="332"/>
      <c r="L713" s="333"/>
      <c r="M713" s="333"/>
      <c r="N713" s="333"/>
      <c r="O713" s="333"/>
      <c r="P713" s="333"/>
      <c r="Q713" s="333"/>
      <c r="R713" s="333"/>
      <c r="S713" s="333"/>
      <c r="T713" s="333"/>
      <c r="U713" s="333"/>
      <c r="V713" s="333"/>
    </row>
    <row r="714" spans="1:22" ht="13.2">
      <c r="A714" s="332"/>
      <c r="B714" s="333"/>
      <c r="C714" s="334"/>
      <c r="D714" s="334"/>
      <c r="E714" s="334"/>
      <c r="F714" s="399"/>
      <c r="G714" s="332"/>
      <c r="H714" s="370"/>
      <c r="I714" s="332"/>
      <c r="J714" s="332"/>
      <c r="K714" s="332"/>
      <c r="L714" s="333"/>
      <c r="M714" s="333"/>
      <c r="N714" s="333"/>
      <c r="O714" s="333"/>
      <c r="P714" s="333"/>
      <c r="Q714" s="333"/>
      <c r="R714" s="333"/>
      <c r="S714" s="333"/>
      <c r="T714" s="333"/>
      <c r="U714" s="333"/>
      <c r="V714" s="333"/>
    </row>
    <row r="715" spans="1:22" ht="13.2">
      <c r="A715" s="332"/>
      <c r="B715" s="333"/>
      <c r="C715" s="334"/>
      <c r="D715" s="334"/>
      <c r="E715" s="334"/>
      <c r="F715" s="399"/>
      <c r="G715" s="332"/>
      <c r="H715" s="370"/>
      <c r="I715" s="332"/>
      <c r="J715" s="332"/>
      <c r="K715" s="332"/>
      <c r="L715" s="333"/>
      <c r="M715" s="333"/>
      <c r="N715" s="333"/>
      <c r="O715" s="333"/>
      <c r="P715" s="333"/>
      <c r="Q715" s="333"/>
      <c r="R715" s="333"/>
      <c r="S715" s="333"/>
      <c r="T715" s="333"/>
      <c r="U715" s="333"/>
      <c r="V715" s="333"/>
    </row>
    <row r="716" spans="1:22" ht="13.2">
      <c r="A716" s="332"/>
      <c r="B716" s="333"/>
      <c r="C716" s="334"/>
      <c r="D716" s="334"/>
      <c r="E716" s="334"/>
      <c r="F716" s="399"/>
      <c r="G716" s="332"/>
      <c r="H716" s="370"/>
      <c r="I716" s="332"/>
      <c r="J716" s="332"/>
      <c r="K716" s="332"/>
      <c r="L716" s="333"/>
      <c r="M716" s="333"/>
      <c r="N716" s="333"/>
      <c r="O716" s="333"/>
      <c r="P716" s="333"/>
      <c r="Q716" s="333"/>
      <c r="R716" s="333"/>
      <c r="S716" s="333"/>
      <c r="T716" s="333"/>
      <c r="U716" s="333"/>
      <c r="V716" s="333"/>
    </row>
    <row r="717" spans="1:22" ht="13.2">
      <c r="A717" s="332"/>
      <c r="B717" s="333"/>
      <c r="C717" s="334"/>
      <c r="D717" s="334"/>
      <c r="E717" s="334"/>
      <c r="F717" s="399"/>
      <c r="G717" s="332"/>
      <c r="H717" s="370"/>
      <c r="I717" s="332"/>
      <c r="J717" s="332"/>
      <c r="K717" s="332"/>
      <c r="L717" s="333"/>
      <c r="M717" s="333"/>
      <c r="N717" s="333"/>
      <c r="O717" s="333"/>
      <c r="P717" s="333"/>
      <c r="Q717" s="333"/>
      <c r="R717" s="333"/>
      <c r="S717" s="333"/>
      <c r="T717" s="333"/>
      <c r="U717" s="333"/>
      <c r="V717" s="333"/>
    </row>
    <row r="718" spans="1:22" ht="13.2">
      <c r="A718" s="332"/>
      <c r="B718" s="333"/>
      <c r="C718" s="334"/>
      <c r="D718" s="334"/>
      <c r="E718" s="334"/>
      <c r="F718" s="399"/>
      <c r="G718" s="332"/>
      <c r="H718" s="370"/>
      <c r="I718" s="332"/>
      <c r="J718" s="332"/>
      <c r="K718" s="332"/>
      <c r="L718" s="333"/>
      <c r="M718" s="333"/>
      <c r="N718" s="333"/>
      <c r="O718" s="333"/>
      <c r="P718" s="333"/>
      <c r="Q718" s="333"/>
      <c r="R718" s="333"/>
      <c r="S718" s="333"/>
      <c r="T718" s="333"/>
      <c r="U718" s="333"/>
      <c r="V718" s="333"/>
    </row>
    <row r="719" spans="1:22" ht="13.2">
      <c r="A719" s="332"/>
      <c r="B719" s="333"/>
      <c r="C719" s="334"/>
      <c r="D719" s="334"/>
      <c r="E719" s="334"/>
      <c r="F719" s="399"/>
      <c r="G719" s="332"/>
      <c r="H719" s="370"/>
      <c r="I719" s="332"/>
      <c r="J719" s="332"/>
      <c r="K719" s="332"/>
      <c r="L719" s="333"/>
      <c r="M719" s="333"/>
      <c r="N719" s="333"/>
      <c r="O719" s="333"/>
      <c r="P719" s="333"/>
      <c r="Q719" s="333"/>
      <c r="R719" s="333"/>
      <c r="S719" s="333"/>
      <c r="T719" s="333"/>
      <c r="U719" s="333"/>
      <c r="V719" s="333"/>
    </row>
    <row r="720" spans="1:22" ht="13.2">
      <c r="A720" s="332"/>
      <c r="B720" s="333"/>
      <c r="C720" s="334"/>
      <c r="D720" s="334"/>
      <c r="E720" s="334"/>
      <c r="F720" s="399"/>
      <c r="G720" s="332"/>
      <c r="H720" s="370"/>
      <c r="I720" s="332"/>
      <c r="J720" s="332"/>
      <c r="K720" s="332"/>
      <c r="L720" s="333"/>
      <c r="M720" s="333"/>
      <c r="N720" s="333"/>
      <c r="O720" s="333"/>
      <c r="P720" s="333"/>
      <c r="Q720" s="333"/>
      <c r="R720" s="333"/>
      <c r="S720" s="333"/>
      <c r="T720" s="333"/>
      <c r="U720" s="333"/>
      <c r="V720" s="333"/>
    </row>
    <row r="721" spans="1:22" ht="13.2">
      <c r="A721" s="332"/>
      <c r="B721" s="333"/>
      <c r="C721" s="334"/>
      <c r="D721" s="334"/>
      <c r="E721" s="334"/>
      <c r="F721" s="399"/>
      <c r="G721" s="332"/>
      <c r="H721" s="370"/>
      <c r="I721" s="332"/>
      <c r="J721" s="332"/>
      <c r="K721" s="332"/>
      <c r="L721" s="333"/>
      <c r="M721" s="333"/>
      <c r="N721" s="333"/>
      <c r="O721" s="333"/>
      <c r="P721" s="333"/>
      <c r="Q721" s="333"/>
      <c r="R721" s="333"/>
      <c r="S721" s="333"/>
      <c r="T721" s="333"/>
      <c r="U721" s="333"/>
      <c r="V721" s="333"/>
    </row>
    <row r="722" spans="1:22" ht="13.2">
      <c r="A722" s="332"/>
      <c r="B722" s="333"/>
      <c r="C722" s="334"/>
      <c r="D722" s="334"/>
      <c r="E722" s="334"/>
      <c r="F722" s="399"/>
      <c r="G722" s="332"/>
      <c r="H722" s="370"/>
      <c r="I722" s="332"/>
      <c r="J722" s="332"/>
      <c r="K722" s="332"/>
      <c r="L722" s="333"/>
      <c r="M722" s="333"/>
      <c r="N722" s="333"/>
      <c r="O722" s="333"/>
      <c r="P722" s="333"/>
      <c r="Q722" s="333"/>
      <c r="R722" s="333"/>
      <c r="S722" s="333"/>
      <c r="T722" s="333"/>
      <c r="U722" s="333"/>
      <c r="V722" s="333"/>
    </row>
    <row r="723" spans="1:22" ht="13.2">
      <c r="A723" s="332"/>
      <c r="B723" s="333"/>
      <c r="C723" s="334"/>
      <c r="D723" s="334"/>
      <c r="E723" s="334"/>
      <c r="F723" s="399"/>
      <c r="G723" s="332"/>
      <c r="H723" s="370"/>
      <c r="I723" s="332"/>
      <c r="J723" s="332"/>
      <c r="K723" s="332"/>
      <c r="L723" s="333"/>
      <c r="M723" s="333"/>
      <c r="N723" s="333"/>
      <c r="O723" s="333"/>
      <c r="P723" s="333"/>
      <c r="Q723" s="333"/>
      <c r="R723" s="333"/>
      <c r="S723" s="333"/>
      <c r="T723" s="333"/>
      <c r="U723" s="333"/>
      <c r="V723" s="333"/>
    </row>
    <row r="724" spans="1:22" ht="13.2">
      <c r="A724" s="332"/>
      <c r="B724" s="333"/>
      <c r="C724" s="334"/>
      <c r="D724" s="334"/>
      <c r="E724" s="334"/>
      <c r="F724" s="399"/>
      <c r="G724" s="332"/>
      <c r="H724" s="370"/>
      <c r="I724" s="332"/>
      <c r="J724" s="332"/>
      <c r="K724" s="332"/>
      <c r="L724" s="333"/>
      <c r="M724" s="333"/>
      <c r="N724" s="333"/>
      <c r="O724" s="333"/>
      <c r="P724" s="333"/>
      <c r="Q724" s="333"/>
      <c r="R724" s="333"/>
      <c r="S724" s="333"/>
      <c r="T724" s="333"/>
      <c r="U724" s="333"/>
      <c r="V724" s="333"/>
    </row>
    <row r="725" spans="1:22" ht="13.2">
      <c r="A725" s="332"/>
      <c r="B725" s="333"/>
      <c r="C725" s="334"/>
      <c r="D725" s="334"/>
      <c r="E725" s="334"/>
      <c r="F725" s="399"/>
      <c r="G725" s="332"/>
      <c r="H725" s="370"/>
      <c r="I725" s="332"/>
      <c r="J725" s="332"/>
      <c r="K725" s="332"/>
      <c r="L725" s="333"/>
      <c r="M725" s="333"/>
      <c r="N725" s="333"/>
      <c r="O725" s="333"/>
      <c r="P725" s="333"/>
      <c r="Q725" s="333"/>
      <c r="R725" s="333"/>
      <c r="S725" s="333"/>
      <c r="T725" s="333"/>
      <c r="U725" s="333"/>
      <c r="V725" s="333"/>
    </row>
    <row r="726" spans="1:22" ht="13.2">
      <c r="A726" s="332"/>
      <c r="B726" s="333"/>
      <c r="C726" s="334"/>
      <c r="D726" s="334"/>
      <c r="E726" s="334"/>
      <c r="F726" s="399"/>
      <c r="G726" s="332"/>
      <c r="H726" s="370"/>
      <c r="I726" s="332"/>
      <c r="J726" s="332"/>
      <c r="K726" s="332"/>
      <c r="L726" s="333"/>
      <c r="M726" s="333"/>
      <c r="N726" s="333"/>
      <c r="O726" s="333"/>
      <c r="P726" s="333"/>
      <c r="Q726" s="333"/>
      <c r="R726" s="333"/>
      <c r="S726" s="333"/>
      <c r="T726" s="333"/>
      <c r="U726" s="333"/>
      <c r="V726" s="333"/>
    </row>
    <row r="727" spans="1:22" ht="13.2">
      <c r="A727" s="332"/>
      <c r="B727" s="333"/>
      <c r="C727" s="334"/>
      <c r="D727" s="334"/>
      <c r="E727" s="334"/>
      <c r="F727" s="399"/>
      <c r="G727" s="332"/>
      <c r="H727" s="370"/>
      <c r="I727" s="332"/>
      <c r="J727" s="332"/>
      <c r="K727" s="332"/>
      <c r="L727" s="333"/>
      <c r="M727" s="333"/>
      <c r="N727" s="333"/>
      <c r="O727" s="333"/>
      <c r="P727" s="333"/>
      <c r="Q727" s="333"/>
      <c r="R727" s="333"/>
      <c r="S727" s="333"/>
      <c r="T727" s="333"/>
      <c r="U727" s="333"/>
      <c r="V727" s="333"/>
    </row>
    <row r="728" spans="1:22" ht="13.2">
      <c r="A728" s="332"/>
      <c r="B728" s="333"/>
      <c r="C728" s="334"/>
      <c r="D728" s="334"/>
      <c r="E728" s="334"/>
      <c r="F728" s="399"/>
      <c r="G728" s="332"/>
      <c r="H728" s="370"/>
      <c r="I728" s="332"/>
      <c r="J728" s="332"/>
      <c r="K728" s="332"/>
      <c r="L728" s="333"/>
      <c r="M728" s="333"/>
      <c r="N728" s="333"/>
      <c r="O728" s="333"/>
      <c r="P728" s="333"/>
      <c r="Q728" s="333"/>
      <c r="R728" s="333"/>
      <c r="S728" s="333"/>
      <c r="T728" s="333"/>
      <c r="U728" s="333"/>
      <c r="V728" s="333"/>
    </row>
    <row r="729" spans="1:22" ht="13.2">
      <c r="A729" s="332"/>
      <c r="B729" s="333"/>
      <c r="C729" s="334"/>
      <c r="D729" s="334"/>
      <c r="E729" s="334"/>
      <c r="F729" s="399"/>
      <c r="G729" s="332"/>
      <c r="H729" s="370"/>
      <c r="I729" s="332"/>
      <c r="J729" s="332"/>
      <c r="K729" s="332"/>
      <c r="L729" s="333"/>
      <c r="M729" s="333"/>
      <c r="N729" s="333"/>
      <c r="O729" s="333"/>
      <c r="P729" s="333"/>
      <c r="Q729" s="333"/>
      <c r="R729" s="333"/>
      <c r="S729" s="333"/>
      <c r="T729" s="333"/>
      <c r="U729" s="333"/>
      <c r="V729" s="333"/>
    </row>
    <row r="730" spans="1:22" ht="13.2">
      <c r="A730" s="332"/>
      <c r="B730" s="333"/>
      <c r="C730" s="334"/>
      <c r="D730" s="334"/>
      <c r="E730" s="334"/>
      <c r="F730" s="399"/>
      <c r="G730" s="332"/>
      <c r="H730" s="370"/>
      <c r="I730" s="332"/>
      <c r="J730" s="332"/>
      <c r="K730" s="332"/>
      <c r="L730" s="333"/>
      <c r="M730" s="333"/>
      <c r="N730" s="333"/>
      <c r="O730" s="333"/>
      <c r="P730" s="333"/>
      <c r="Q730" s="333"/>
      <c r="R730" s="333"/>
      <c r="S730" s="333"/>
      <c r="T730" s="333"/>
      <c r="U730" s="333"/>
      <c r="V730" s="333"/>
    </row>
    <row r="731" spans="1:22" ht="13.2">
      <c r="A731" s="332"/>
      <c r="B731" s="333"/>
      <c r="C731" s="334"/>
      <c r="D731" s="334"/>
      <c r="E731" s="334"/>
      <c r="F731" s="399"/>
      <c r="G731" s="332"/>
      <c r="H731" s="370"/>
      <c r="I731" s="332"/>
      <c r="J731" s="332"/>
      <c r="K731" s="332"/>
      <c r="L731" s="333"/>
      <c r="M731" s="333"/>
      <c r="N731" s="333"/>
      <c r="O731" s="333"/>
      <c r="P731" s="333"/>
      <c r="Q731" s="333"/>
      <c r="R731" s="333"/>
      <c r="S731" s="333"/>
      <c r="T731" s="333"/>
      <c r="U731" s="333"/>
      <c r="V731" s="333"/>
    </row>
    <row r="732" spans="1:22" ht="13.2">
      <c r="A732" s="332"/>
      <c r="B732" s="333"/>
      <c r="C732" s="334"/>
      <c r="D732" s="334"/>
      <c r="E732" s="334"/>
      <c r="F732" s="399"/>
      <c r="G732" s="332"/>
      <c r="H732" s="370"/>
      <c r="I732" s="332"/>
      <c r="J732" s="332"/>
      <c r="K732" s="332"/>
      <c r="L732" s="333"/>
      <c r="M732" s="333"/>
      <c r="N732" s="333"/>
      <c r="O732" s="333"/>
      <c r="P732" s="333"/>
      <c r="Q732" s="333"/>
      <c r="R732" s="333"/>
      <c r="S732" s="333"/>
      <c r="T732" s="333"/>
      <c r="U732" s="333"/>
      <c r="V732" s="333"/>
    </row>
    <row r="733" spans="1:22" ht="13.2">
      <c r="A733" s="332"/>
      <c r="B733" s="333"/>
      <c r="C733" s="334"/>
      <c r="D733" s="334"/>
      <c r="E733" s="334"/>
      <c r="F733" s="399"/>
      <c r="G733" s="332"/>
      <c r="H733" s="370"/>
      <c r="I733" s="332"/>
      <c r="J733" s="332"/>
      <c r="K733" s="332"/>
      <c r="L733" s="333"/>
      <c r="M733" s="333"/>
      <c r="N733" s="333"/>
      <c r="O733" s="333"/>
      <c r="P733" s="333"/>
      <c r="Q733" s="333"/>
      <c r="R733" s="333"/>
      <c r="S733" s="333"/>
      <c r="T733" s="333"/>
      <c r="U733" s="333"/>
      <c r="V733" s="333"/>
    </row>
    <row r="734" spans="1:22" ht="13.2">
      <c r="A734" s="332"/>
      <c r="B734" s="333"/>
      <c r="C734" s="334"/>
      <c r="D734" s="334"/>
      <c r="E734" s="334"/>
      <c r="F734" s="399"/>
      <c r="G734" s="332"/>
      <c r="H734" s="370"/>
      <c r="I734" s="332"/>
      <c r="J734" s="332"/>
      <c r="K734" s="332"/>
      <c r="L734" s="333"/>
      <c r="M734" s="333"/>
      <c r="N734" s="333"/>
      <c r="O734" s="333"/>
      <c r="P734" s="333"/>
      <c r="Q734" s="333"/>
      <c r="R734" s="333"/>
      <c r="S734" s="333"/>
      <c r="T734" s="333"/>
      <c r="U734" s="333"/>
      <c r="V734" s="333"/>
    </row>
    <row r="735" spans="1:22" ht="13.2">
      <c r="A735" s="332"/>
      <c r="B735" s="333"/>
      <c r="C735" s="334"/>
      <c r="D735" s="334"/>
      <c r="E735" s="334"/>
      <c r="F735" s="399"/>
      <c r="G735" s="332"/>
      <c r="H735" s="370"/>
      <c r="I735" s="332"/>
      <c r="J735" s="332"/>
      <c r="K735" s="332"/>
      <c r="L735" s="333"/>
      <c r="M735" s="333"/>
      <c r="N735" s="333"/>
      <c r="O735" s="333"/>
      <c r="P735" s="333"/>
      <c r="Q735" s="333"/>
      <c r="R735" s="333"/>
      <c r="S735" s="333"/>
      <c r="T735" s="333"/>
      <c r="U735" s="333"/>
      <c r="V735" s="333"/>
    </row>
    <row r="736" spans="1:22" ht="13.2">
      <c r="A736" s="332"/>
      <c r="B736" s="333"/>
      <c r="C736" s="334"/>
      <c r="D736" s="334"/>
      <c r="E736" s="334"/>
      <c r="F736" s="399"/>
      <c r="G736" s="332"/>
      <c r="H736" s="370"/>
      <c r="I736" s="332"/>
      <c r="J736" s="332"/>
      <c r="K736" s="332"/>
      <c r="L736" s="333"/>
      <c r="M736" s="333"/>
      <c r="N736" s="333"/>
      <c r="O736" s="333"/>
      <c r="P736" s="333"/>
      <c r="Q736" s="333"/>
      <c r="R736" s="333"/>
      <c r="S736" s="333"/>
      <c r="T736" s="333"/>
      <c r="U736" s="333"/>
      <c r="V736" s="333"/>
    </row>
    <row r="737" spans="1:22" ht="13.2">
      <c r="A737" s="332"/>
      <c r="B737" s="333"/>
      <c r="C737" s="334"/>
      <c r="D737" s="334"/>
      <c r="E737" s="334"/>
      <c r="F737" s="399"/>
      <c r="G737" s="332"/>
      <c r="H737" s="370"/>
      <c r="I737" s="332"/>
      <c r="J737" s="332"/>
      <c r="K737" s="332"/>
      <c r="L737" s="333"/>
      <c r="M737" s="333"/>
      <c r="N737" s="333"/>
      <c r="O737" s="333"/>
      <c r="P737" s="333"/>
      <c r="Q737" s="333"/>
      <c r="R737" s="333"/>
      <c r="S737" s="333"/>
      <c r="T737" s="333"/>
      <c r="U737" s="333"/>
      <c r="V737" s="333"/>
    </row>
    <row r="738" spans="1:22" ht="13.2">
      <c r="A738" s="332"/>
      <c r="B738" s="333"/>
      <c r="C738" s="334"/>
      <c r="D738" s="334"/>
      <c r="E738" s="334"/>
      <c r="F738" s="399"/>
      <c r="G738" s="332"/>
      <c r="H738" s="370"/>
      <c r="I738" s="332"/>
      <c r="J738" s="332"/>
      <c r="K738" s="332"/>
      <c r="L738" s="333"/>
      <c r="M738" s="333"/>
      <c r="N738" s="333"/>
      <c r="O738" s="333"/>
      <c r="P738" s="333"/>
      <c r="Q738" s="333"/>
      <c r="R738" s="333"/>
      <c r="S738" s="333"/>
      <c r="T738" s="333"/>
      <c r="U738" s="333"/>
      <c r="V738" s="333"/>
    </row>
    <row r="739" spans="1:22" ht="13.2">
      <c r="A739" s="332"/>
      <c r="B739" s="333"/>
      <c r="C739" s="334"/>
      <c r="D739" s="334"/>
      <c r="E739" s="334"/>
      <c r="F739" s="399"/>
      <c r="G739" s="332"/>
      <c r="H739" s="370"/>
      <c r="I739" s="332"/>
      <c r="J739" s="332"/>
      <c r="K739" s="332"/>
      <c r="L739" s="333"/>
      <c r="M739" s="333"/>
      <c r="N739" s="333"/>
      <c r="O739" s="333"/>
      <c r="P739" s="333"/>
      <c r="Q739" s="333"/>
      <c r="R739" s="333"/>
      <c r="S739" s="333"/>
      <c r="T739" s="333"/>
      <c r="U739" s="333"/>
      <c r="V739" s="333"/>
    </row>
    <row r="740" spans="1:22" ht="13.2">
      <c r="A740" s="332"/>
      <c r="B740" s="333"/>
      <c r="C740" s="334"/>
      <c r="D740" s="334"/>
      <c r="E740" s="334"/>
      <c r="F740" s="399"/>
      <c r="G740" s="332"/>
      <c r="H740" s="370"/>
      <c r="I740" s="332"/>
      <c r="J740" s="332"/>
      <c r="K740" s="332"/>
      <c r="L740" s="333"/>
      <c r="M740" s="333"/>
      <c r="N740" s="333"/>
      <c r="O740" s="333"/>
      <c r="P740" s="333"/>
      <c r="Q740" s="333"/>
      <c r="R740" s="333"/>
      <c r="S740" s="333"/>
      <c r="T740" s="333"/>
      <c r="U740" s="333"/>
      <c r="V740" s="333"/>
    </row>
    <row r="741" spans="1:22" ht="13.2">
      <c r="A741" s="332"/>
      <c r="B741" s="333"/>
      <c r="C741" s="334"/>
      <c r="D741" s="334"/>
      <c r="E741" s="334"/>
      <c r="F741" s="399"/>
      <c r="G741" s="332"/>
      <c r="H741" s="370"/>
      <c r="I741" s="332"/>
      <c r="J741" s="332"/>
      <c r="K741" s="332"/>
      <c r="L741" s="333"/>
      <c r="M741" s="333"/>
      <c r="N741" s="333"/>
      <c r="O741" s="333"/>
      <c r="P741" s="333"/>
      <c r="Q741" s="333"/>
      <c r="R741" s="333"/>
      <c r="S741" s="333"/>
      <c r="T741" s="333"/>
      <c r="U741" s="333"/>
      <c r="V741" s="333"/>
    </row>
    <row r="742" spans="1:22" ht="13.2">
      <c r="A742" s="332"/>
      <c r="B742" s="333"/>
      <c r="C742" s="334"/>
      <c r="D742" s="334"/>
      <c r="E742" s="334"/>
      <c r="F742" s="399"/>
      <c r="G742" s="332"/>
      <c r="H742" s="370"/>
      <c r="I742" s="332"/>
      <c r="J742" s="332"/>
      <c r="K742" s="332"/>
      <c r="L742" s="333"/>
      <c r="M742" s="333"/>
      <c r="N742" s="333"/>
      <c r="O742" s="333"/>
      <c r="P742" s="333"/>
      <c r="Q742" s="333"/>
      <c r="R742" s="333"/>
      <c r="S742" s="333"/>
      <c r="T742" s="333"/>
      <c r="U742" s="333"/>
      <c r="V742" s="333"/>
    </row>
    <row r="743" spans="1:22" ht="13.2">
      <c r="A743" s="332"/>
      <c r="B743" s="333"/>
      <c r="C743" s="334"/>
      <c r="D743" s="334"/>
      <c r="E743" s="334"/>
      <c r="F743" s="399"/>
      <c r="G743" s="332"/>
      <c r="H743" s="370"/>
      <c r="I743" s="332"/>
      <c r="J743" s="332"/>
      <c r="K743" s="332"/>
      <c r="L743" s="333"/>
      <c r="M743" s="333"/>
      <c r="N743" s="333"/>
      <c r="O743" s="333"/>
      <c r="P743" s="333"/>
      <c r="Q743" s="333"/>
      <c r="R743" s="333"/>
      <c r="S743" s="333"/>
      <c r="T743" s="333"/>
      <c r="U743" s="333"/>
      <c r="V743" s="333"/>
    </row>
    <row r="744" spans="1:22" ht="13.2">
      <c r="A744" s="332"/>
      <c r="B744" s="333"/>
      <c r="C744" s="334"/>
      <c r="D744" s="334"/>
      <c r="E744" s="334"/>
      <c r="F744" s="399"/>
      <c r="G744" s="332"/>
      <c r="H744" s="370"/>
      <c r="I744" s="332"/>
      <c r="J744" s="332"/>
      <c r="K744" s="332"/>
      <c r="L744" s="333"/>
      <c r="M744" s="333"/>
      <c r="N744" s="333"/>
      <c r="O744" s="333"/>
      <c r="P744" s="333"/>
      <c r="Q744" s="333"/>
      <c r="R744" s="333"/>
      <c r="S744" s="333"/>
      <c r="T744" s="333"/>
      <c r="U744" s="333"/>
      <c r="V744" s="333"/>
    </row>
    <row r="745" spans="1:22" ht="13.2">
      <c r="A745" s="332"/>
      <c r="B745" s="333"/>
      <c r="C745" s="334"/>
      <c r="D745" s="334"/>
      <c r="E745" s="334"/>
      <c r="F745" s="399"/>
      <c r="G745" s="332"/>
      <c r="H745" s="370"/>
      <c r="I745" s="332"/>
      <c r="J745" s="332"/>
      <c r="K745" s="332"/>
      <c r="L745" s="333"/>
      <c r="M745" s="333"/>
      <c r="N745" s="333"/>
      <c r="O745" s="333"/>
      <c r="P745" s="333"/>
      <c r="Q745" s="333"/>
      <c r="R745" s="333"/>
      <c r="S745" s="333"/>
      <c r="T745" s="333"/>
      <c r="U745" s="333"/>
      <c r="V745" s="333"/>
    </row>
    <row r="746" spans="1:22" ht="13.2">
      <c r="A746" s="332"/>
      <c r="B746" s="333"/>
      <c r="C746" s="334"/>
      <c r="D746" s="334"/>
      <c r="E746" s="334"/>
      <c r="F746" s="399"/>
      <c r="G746" s="332"/>
      <c r="H746" s="370"/>
      <c r="I746" s="332"/>
      <c r="J746" s="332"/>
      <c r="K746" s="332"/>
      <c r="L746" s="333"/>
      <c r="M746" s="333"/>
      <c r="N746" s="333"/>
      <c r="O746" s="333"/>
      <c r="P746" s="333"/>
      <c r="Q746" s="333"/>
      <c r="R746" s="333"/>
      <c r="S746" s="333"/>
      <c r="T746" s="333"/>
      <c r="U746" s="333"/>
      <c r="V746" s="333"/>
    </row>
    <row r="747" spans="1:22" ht="13.2">
      <c r="A747" s="332"/>
      <c r="B747" s="333"/>
      <c r="C747" s="334"/>
      <c r="D747" s="334"/>
      <c r="E747" s="334"/>
      <c r="F747" s="399"/>
      <c r="G747" s="332"/>
      <c r="H747" s="370"/>
      <c r="I747" s="332"/>
      <c r="J747" s="332"/>
      <c r="K747" s="332"/>
      <c r="L747" s="333"/>
      <c r="M747" s="333"/>
      <c r="N747" s="333"/>
      <c r="O747" s="333"/>
      <c r="P747" s="333"/>
      <c r="Q747" s="333"/>
      <c r="R747" s="333"/>
      <c r="S747" s="333"/>
      <c r="T747" s="333"/>
      <c r="U747" s="333"/>
      <c r="V747" s="333"/>
    </row>
    <row r="748" spans="1:22" ht="13.2">
      <c r="A748" s="332"/>
      <c r="B748" s="333"/>
      <c r="C748" s="334"/>
      <c r="D748" s="334"/>
      <c r="E748" s="334"/>
      <c r="F748" s="399"/>
      <c r="G748" s="332"/>
      <c r="H748" s="370"/>
      <c r="I748" s="332"/>
      <c r="J748" s="332"/>
      <c r="K748" s="332"/>
      <c r="L748" s="333"/>
      <c r="M748" s="333"/>
      <c r="N748" s="333"/>
      <c r="O748" s="333"/>
      <c r="P748" s="333"/>
      <c r="Q748" s="333"/>
      <c r="R748" s="333"/>
      <c r="S748" s="333"/>
      <c r="T748" s="333"/>
      <c r="U748" s="333"/>
      <c r="V748" s="333"/>
    </row>
    <row r="749" spans="1:22" ht="13.2">
      <c r="A749" s="332"/>
      <c r="B749" s="333"/>
      <c r="C749" s="334"/>
      <c r="D749" s="334"/>
      <c r="E749" s="334"/>
      <c r="F749" s="399"/>
      <c r="G749" s="332"/>
      <c r="H749" s="370"/>
      <c r="I749" s="332"/>
      <c r="J749" s="332"/>
      <c r="K749" s="332"/>
      <c r="L749" s="333"/>
      <c r="M749" s="333"/>
      <c r="N749" s="333"/>
      <c r="O749" s="333"/>
      <c r="P749" s="333"/>
      <c r="Q749" s="333"/>
      <c r="R749" s="333"/>
      <c r="S749" s="333"/>
      <c r="T749" s="333"/>
      <c r="U749" s="333"/>
      <c r="V749" s="333"/>
    </row>
    <row r="750" spans="1:22" ht="13.2">
      <c r="A750" s="332"/>
      <c r="B750" s="333"/>
      <c r="C750" s="334"/>
      <c r="D750" s="334"/>
      <c r="E750" s="334"/>
      <c r="F750" s="399"/>
      <c r="G750" s="332"/>
      <c r="H750" s="370"/>
      <c r="I750" s="332"/>
      <c r="J750" s="332"/>
      <c r="K750" s="332"/>
      <c r="L750" s="333"/>
      <c r="M750" s="333"/>
      <c r="N750" s="333"/>
      <c r="O750" s="333"/>
      <c r="P750" s="333"/>
      <c r="Q750" s="333"/>
      <c r="R750" s="333"/>
      <c r="S750" s="333"/>
      <c r="T750" s="333"/>
      <c r="U750" s="333"/>
      <c r="V750" s="333"/>
    </row>
    <row r="751" spans="1:22" ht="13.2">
      <c r="A751" s="332"/>
      <c r="B751" s="333"/>
      <c r="C751" s="334"/>
      <c r="D751" s="334"/>
      <c r="E751" s="334"/>
      <c r="F751" s="399"/>
      <c r="G751" s="332"/>
      <c r="H751" s="370"/>
      <c r="I751" s="332"/>
      <c r="J751" s="332"/>
      <c r="K751" s="332"/>
      <c r="L751" s="333"/>
      <c r="M751" s="333"/>
      <c r="N751" s="333"/>
      <c r="O751" s="333"/>
      <c r="P751" s="333"/>
      <c r="Q751" s="333"/>
      <c r="R751" s="333"/>
      <c r="S751" s="333"/>
      <c r="T751" s="333"/>
      <c r="U751" s="333"/>
      <c r="V751" s="333"/>
    </row>
    <row r="752" spans="1:22" ht="13.2">
      <c r="A752" s="332"/>
      <c r="B752" s="333"/>
      <c r="C752" s="334"/>
      <c r="D752" s="334"/>
      <c r="E752" s="334"/>
      <c r="F752" s="399"/>
      <c r="G752" s="332"/>
      <c r="H752" s="370"/>
      <c r="I752" s="332"/>
      <c r="J752" s="332"/>
      <c r="K752" s="332"/>
      <c r="L752" s="333"/>
      <c r="M752" s="333"/>
      <c r="N752" s="333"/>
      <c r="O752" s="333"/>
      <c r="P752" s="333"/>
      <c r="Q752" s="333"/>
      <c r="R752" s="333"/>
      <c r="S752" s="333"/>
      <c r="T752" s="333"/>
      <c r="U752" s="333"/>
      <c r="V752" s="333"/>
    </row>
    <row r="753" spans="1:22" ht="13.2">
      <c r="A753" s="332"/>
      <c r="B753" s="333"/>
      <c r="C753" s="334"/>
      <c r="D753" s="334"/>
      <c r="E753" s="334"/>
      <c r="F753" s="399"/>
      <c r="G753" s="332"/>
      <c r="H753" s="370"/>
      <c r="I753" s="332"/>
      <c r="J753" s="332"/>
      <c r="K753" s="332"/>
      <c r="L753" s="333"/>
      <c r="M753" s="333"/>
      <c r="N753" s="333"/>
      <c r="O753" s="333"/>
      <c r="P753" s="333"/>
      <c r="Q753" s="333"/>
      <c r="R753" s="333"/>
      <c r="S753" s="333"/>
      <c r="T753" s="333"/>
      <c r="U753" s="333"/>
      <c r="V753" s="333"/>
    </row>
    <row r="754" spans="1:22" ht="13.2">
      <c r="A754" s="332"/>
      <c r="B754" s="333"/>
      <c r="C754" s="334"/>
      <c r="D754" s="334"/>
      <c r="E754" s="334"/>
      <c r="F754" s="399"/>
      <c r="G754" s="332"/>
      <c r="H754" s="370"/>
      <c r="I754" s="332"/>
      <c r="J754" s="332"/>
      <c r="K754" s="332"/>
      <c r="L754" s="333"/>
      <c r="M754" s="333"/>
      <c r="N754" s="333"/>
      <c r="O754" s="333"/>
      <c r="P754" s="333"/>
      <c r="Q754" s="333"/>
      <c r="R754" s="333"/>
      <c r="S754" s="333"/>
      <c r="T754" s="333"/>
      <c r="U754" s="333"/>
      <c r="V754" s="333"/>
    </row>
    <row r="755" spans="1:22" ht="13.2">
      <c r="A755" s="332"/>
      <c r="B755" s="333"/>
      <c r="C755" s="334"/>
      <c r="D755" s="334"/>
      <c r="E755" s="334"/>
      <c r="F755" s="399"/>
      <c r="G755" s="332"/>
      <c r="H755" s="370"/>
      <c r="I755" s="332"/>
      <c r="J755" s="332"/>
      <c r="K755" s="332"/>
      <c r="L755" s="333"/>
      <c r="M755" s="333"/>
      <c r="N755" s="333"/>
      <c r="O755" s="333"/>
      <c r="P755" s="333"/>
      <c r="Q755" s="333"/>
      <c r="R755" s="333"/>
      <c r="S755" s="333"/>
      <c r="T755" s="333"/>
      <c r="U755" s="333"/>
      <c r="V755" s="333"/>
    </row>
    <row r="756" spans="1:22" ht="13.2">
      <c r="A756" s="332"/>
      <c r="B756" s="333"/>
      <c r="C756" s="334"/>
      <c r="D756" s="334"/>
      <c r="E756" s="334"/>
      <c r="F756" s="399"/>
      <c r="G756" s="332"/>
      <c r="H756" s="370"/>
      <c r="I756" s="332"/>
      <c r="J756" s="332"/>
      <c r="K756" s="332"/>
      <c r="L756" s="333"/>
      <c r="M756" s="333"/>
      <c r="N756" s="333"/>
      <c r="O756" s="333"/>
      <c r="P756" s="333"/>
      <c r="Q756" s="333"/>
      <c r="R756" s="333"/>
      <c r="S756" s="333"/>
      <c r="T756" s="333"/>
      <c r="U756" s="333"/>
      <c r="V756" s="333"/>
    </row>
    <row r="757" spans="1:22" ht="13.2">
      <c r="A757" s="332"/>
      <c r="B757" s="333"/>
      <c r="C757" s="334"/>
      <c r="D757" s="334"/>
      <c r="E757" s="334"/>
      <c r="F757" s="399"/>
      <c r="G757" s="332"/>
      <c r="H757" s="370"/>
      <c r="I757" s="332"/>
      <c r="J757" s="332"/>
      <c r="K757" s="332"/>
      <c r="L757" s="333"/>
      <c r="M757" s="333"/>
      <c r="N757" s="333"/>
      <c r="O757" s="333"/>
      <c r="P757" s="333"/>
      <c r="Q757" s="333"/>
      <c r="R757" s="333"/>
      <c r="S757" s="333"/>
      <c r="T757" s="333"/>
      <c r="U757" s="333"/>
      <c r="V757" s="333"/>
    </row>
    <row r="758" spans="1:22" ht="13.2">
      <c r="A758" s="332"/>
      <c r="B758" s="333"/>
      <c r="C758" s="334"/>
      <c r="D758" s="334"/>
      <c r="E758" s="334"/>
      <c r="F758" s="399"/>
      <c r="G758" s="332"/>
      <c r="H758" s="370"/>
      <c r="I758" s="332"/>
      <c r="J758" s="332"/>
      <c r="K758" s="332"/>
      <c r="L758" s="333"/>
      <c r="M758" s="333"/>
      <c r="N758" s="333"/>
      <c r="O758" s="333"/>
      <c r="P758" s="333"/>
      <c r="Q758" s="333"/>
      <c r="R758" s="333"/>
      <c r="S758" s="333"/>
      <c r="T758" s="333"/>
      <c r="U758" s="333"/>
      <c r="V758" s="333"/>
    </row>
    <row r="759" spans="1:22" ht="13.2">
      <c r="A759" s="332"/>
      <c r="B759" s="333"/>
      <c r="C759" s="334"/>
      <c r="D759" s="334"/>
      <c r="E759" s="334"/>
      <c r="F759" s="399"/>
      <c r="G759" s="332"/>
      <c r="H759" s="370"/>
      <c r="I759" s="332"/>
      <c r="J759" s="332"/>
      <c r="K759" s="332"/>
      <c r="L759" s="333"/>
      <c r="M759" s="333"/>
      <c r="N759" s="333"/>
      <c r="O759" s="333"/>
      <c r="P759" s="333"/>
      <c r="Q759" s="333"/>
      <c r="R759" s="333"/>
      <c r="S759" s="333"/>
      <c r="T759" s="333"/>
      <c r="U759" s="333"/>
      <c r="V759" s="333"/>
    </row>
    <row r="760" spans="1:22" ht="13.2">
      <c r="A760" s="332"/>
      <c r="B760" s="333"/>
      <c r="C760" s="334"/>
      <c r="D760" s="334"/>
      <c r="E760" s="334"/>
      <c r="F760" s="399"/>
      <c r="G760" s="332"/>
      <c r="H760" s="370"/>
      <c r="I760" s="332"/>
      <c r="J760" s="332"/>
      <c r="K760" s="332"/>
      <c r="L760" s="333"/>
      <c r="M760" s="333"/>
      <c r="N760" s="333"/>
      <c r="O760" s="333"/>
      <c r="P760" s="333"/>
      <c r="Q760" s="333"/>
      <c r="R760" s="333"/>
      <c r="S760" s="333"/>
      <c r="T760" s="333"/>
      <c r="U760" s="333"/>
      <c r="V760" s="333"/>
    </row>
    <row r="761" spans="1:22" ht="13.2">
      <c r="A761" s="332"/>
      <c r="B761" s="333"/>
      <c r="C761" s="334"/>
      <c r="D761" s="334"/>
      <c r="E761" s="334"/>
      <c r="F761" s="399"/>
      <c r="G761" s="332"/>
      <c r="H761" s="370"/>
      <c r="I761" s="332"/>
      <c r="J761" s="332"/>
      <c r="K761" s="332"/>
      <c r="L761" s="333"/>
      <c r="M761" s="333"/>
      <c r="N761" s="333"/>
      <c r="O761" s="333"/>
      <c r="P761" s="333"/>
      <c r="Q761" s="333"/>
      <c r="R761" s="333"/>
      <c r="S761" s="333"/>
      <c r="T761" s="333"/>
      <c r="U761" s="333"/>
      <c r="V761" s="333"/>
    </row>
    <row r="762" spans="1:22" ht="13.2">
      <c r="A762" s="332"/>
      <c r="B762" s="333"/>
      <c r="C762" s="334"/>
      <c r="D762" s="334"/>
      <c r="E762" s="334"/>
      <c r="F762" s="399"/>
      <c r="G762" s="332"/>
      <c r="H762" s="370"/>
      <c r="I762" s="332"/>
      <c r="J762" s="332"/>
      <c r="K762" s="332"/>
      <c r="L762" s="333"/>
      <c r="M762" s="333"/>
      <c r="N762" s="333"/>
      <c r="O762" s="333"/>
      <c r="P762" s="333"/>
      <c r="Q762" s="333"/>
      <c r="R762" s="333"/>
      <c r="S762" s="333"/>
      <c r="T762" s="333"/>
      <c r="U762" s="333"/>
      <c r="V762" s="333"/>
    </row>
    <row r="763" spans="1:22" ht="13.2">
      <c r="A763" s="332"/>
      <c r="B763" s="333"/>
      <c r="C763" s="334"/>
      <c r="D763" s="334"/>
      <c r="E763" s="334"/>
      <c r="F763" s="399"/>
      <c r="G763" s="332"/>
      <c r="H763" s="370"/>
      <c r="I763" s="332"/>
      <c r="J763" s="332"/>
      <c r="K763" s="332"/>
      <c r="L763" s="333"/>
      <c r="M763" s="333"/>
      <c r="N763" s="333"/>
      <c r="O763" s="333"/>
      <c r="P763" s="333"/>
      <c r="Q763" s="333"/>
      <c r="R763" s="333"/>
      <c r="S763" s="333"/>
      <c r="T763" s="333"/>
      <c r="U763" s="333"/>
      <c r="V763" s="333"/>
    </row>
    <row r="764" spans="1:22" ht="13.2">
      <c r="A764" s="332"/>
      <c r="B764" s="333"/>
      <c r="C764" s="334"/>
      <c r="D764" s="334"/>
      <c r="E764" s="334"/>
      <c r="F764" s="399"/>
      <c r="G764" s="332"/>
      <c r="H764" s="370"/>
      <c r="I764" s="332"/>
      <c r="J764" s="332"/>
      <c r="K764" s="332"/>
      <c r="L764" s="333"/>
      <c r="M764" s="333"/>
      <c r="N764" s="333"/>
      <c r="O764" s="333"/>
      <c r="P764" s="333"/>
      <c r="Q764" s="333"/>
      <c r="R764" s="333"/>
      <c r="S764" s="333"/>
      <c r="T764" s="333"/>
      <c r="U764" s="333"/>
      <c r="V764" s="333"/>
    </row>
    <row r="765" spans="1:22" ht="13.2">
      <c r="A765" s="332"/>
      <c r="B765" s="333"/>
      <c r="C765" s="334"/>
      <c r="D765" s="334"/>
      <c r="E765" s="334"/>
      <c r="F765" s="399"/>
      <c r="G765" s="332"/>
      <c r="H765" s="370"/>
      <c r="I765" s="332"/>
      <c r="J765" s="332"/>
      <c r="K765" s="332"/>
      <c r="L765" s="333"/>
      <c r="M765" s="333"/>
      <c r="N765" s="333"/>
      <c r="O765" s="333"/>
      <c r="P765" s="333"/>
      <c r="Q765" s="333"/>
      <c r="R765" s="333"/>
      <c r="S765" s="333"/>
      <c r="T765" s="333"/>
      <c r="U765" s="333"/>
      <c r="V765" s="333"/>
    </row>
    <row r="766" spans="1:22" ht="13.2">
      <c r="A766" s="332"/>
      <c r="B766" s="333"/>
      <c r="C766" s="334"/>
      <c r="D766" s="334"/>
      <c r="E766" s="334"/>
      <c r="F766" s="399"/>
      <c r="G766" s="332"/>
      <c r="H766" s="370"/>
      <c r="I766" s="332"/>
      <c r="J766" s="332"/>
      <c r="K766" s="332"/>
      <c r="L766" s="333"/>
      <c r="M766" s="333"/>
      <c r="N766" s="333"/>
      <c r="O766" s="333"/>
      <c r="P766" s="333"/>
      <c r="Q766" s="333"/>
      <c r="R766" s="333"/>
      <c r="S766" s="333"/>
      <c r="T766" s="333"/>
      <c r="U766" s="333"/>
      <c r="V766" s="333"/>
    </row>
    <row r="767" spans="1:22" ht="13.2">
      <c r="A767" s="332"/>
      <c r="B767" s="333"/>
      <c r="C767" s="334"/>
      <c r="D767" s="334"/>
      <c r="E767" s="334"/>
      <c r="F767" s="399"/>
      <c r="G767" s="332"/>
      <c r="H767" s="370"/>
      <c r="I767" s="332"/>
      <c r="J767" s="332"/>
      <c r="K767" s="332"/>
      <c r="L767" s="333"/>
      <c r="M767" s="333"/>
      <c r="N767" s="333"/>
      <c r="O767" s="333"/>
      <c r="P767" s="333"/>
      <c r="Q767" s="333"/>
      <c r="R767" s="333"/>
      <c r="S767" s="333"/>
      <c r="T767" s="333"/>
      <c r="U767" s="333"/>
      <c r="V767" s="333"/>
    </row>
    <row r="768" spans="1:22" ht="13.2">
      <c r="A768" s="332"/>
      <c r="B768" s="333"/>
      <c r="C768" s="334"/>
      <c r="D768" s="334"/>
      <c r="E768" s="334"/>
      <c r="F768" s="399"/>
      <c r="G768" s="332"/>
      <c r="H768" s="370"/>
      <c r="I768" s="332"/>
      <c r="J768" s="332"/>
      <c r="K768" s="332"/>
      <c r="L768" s="333"/>
      <c r="M768" s="333"/>
      <c r="N768" s="333"/>
      <c r="O768" s="333"/>
      <c r="P768" s="333"/>
      <c r="Q768" s="333"/>
      <c r="R768" s="333"/>
      <c r="S768" s="333"/>
      <c r="T768" s="333"/>
      <c r="U768" s="333"/>
      <c r="V768" s="333"/>
    </row>
    <row r="769" spans="1:22" ht="13.2">
      <c r="A769" s="332"/>
      <c r="B769" s="333"/>
      <c r="C769" s="334"/>
      <c r="D769" s="334"/>
      <c r="E769" s="334"/>
      <c r="F769" s="399"/>
      <c r="G769" s="332"/>
      <c r="H769" s="370"/>
      <c r="I769" s="332"/>
      <c r="J769" s="332"/>
      <c r="K769" s="332"/>
      <c r="L769" s="333"/>
      <c r="M769" s="333"/>
      <c r="N769" s="333"/>
      <c r="O769" s="333"/>
      <c r="P769" s="333"/>
      <c r="Q769" s="333"/>
      <c r="R769" s="333"/>
      <c r="S769" s="333"/>
      <c r="T769" s="333"/>
      <c r="U769" s="333"/>
      <c r="V769" s="333"/>
    </row>
    <row r="770" spans="1:22" ht="13.2">
      <c r="A770" s="332"/>
      <c r="B770" s="333"/>
      <c r="C770" s="334"/>
      <c r="D770" s="334"/>
      <c r="E770" s="334"/>
      <c r="F770" s="399"/>
      <c r="G770" s="332"/>
      <c r="H770" s="370"/>
      <c r="I770" s="332"/>
      <c r="J770" s="332"/>
      <c r="K770" s="332"/>
      <c r="L770" s="333"/>
      <c r="M770" s="333"/>
      <c r="N770" s="333"/>
      <c r="O770" s="333"/>
      <c r="P770" s="333"/>
      <c r="Q770" s="333"/>
      <c r="R770" s="333"/>
      <c r="S770" s="333"/>
      <c r="T770" s="333"/>
      <c r="U770" s="333"/>
      <c r="V770" s="333"/>
    </row>
    <row r="771" spans="1:22" ht="13.2">
      <c r="A771" s="332"/>
      <c r="B771" s="333"/>
      <c r="C771" s="334"/>
      <c r="D771" s="334"/>
      <c r="E771" s="334"/>
      <c r="F771" s="399"/>
      <c r="G771" s="332"/>
      <c r="H771" s="370"/>
      <c r="I771" s="332"/>
      <c r="J771" s="332"/>
      <c r="K771" s="332"/>
      <c r="L771" s="333"/>
      <c r="M771" s="333"/>
      <c r="N771" s="333"/>
      <c r="O771" s="333"/>
      <c r="P771" s="333"/>
      <c r="Q771" s="333"/>
      <c r="R771" s="333"/>
      <c r="S771" s="333"/>
      <c r="T771" s="333"/>
      <c r="U771" s="333"/>
      <c r="V771" s="333"/>
    </row>
    <row r="772" spans="1:22" ht="13.2">
      <c r="A772" s="332"/>
      <c r="B772" s="333"/>
      <c r="C772" s="334"/>
      <c r="D772" s="334"/>
      <c r="E772" s="334"/>
      <c r="F772" s="399"/>
      <c r="G772" s="332"/>
      <c r="H772" s="370"/>
      <c r="I772" s="332"/>
      <c r="J772" s="332"/>
      <c r="K772" s="332"/>
      <c r="L772" s="333"/>
      <c r="M772" s="333"/>
      <c r="N772" s="333"/>
      <c r="O772" s="333"/>
      <c r="P772" s="333"/>
      <c r="Q772" s="333"/>
      <c r="R772" s="333"/>
      <c r="S772" s="333"/>
      <c r="T772" s="333"/>
      <c r="U772" s="333"/>
      <c r="V772" s="333"/>
    </row>
    <row r="773" spans="1:22" ht="13.2">
      <c r="A773" s="332"/>
      <c r="B773" s="333"/>
      <c r="C773" s="334"/>
      <c r="D773" s="334"/>
      <c r="E773" s="334"/>
      <c r="F773" s="399"/>
      <c r="G773" s="332"/>
      <c r="H773" s="370"/>
      <c r="I773" s="332"/>
      <c r="J773" s="332"/>
      <c r="K773" s="332"/>
      <c r="L773" s="333"/>
      <c r="M773" s="333"/>
      <c r="N773" s="333"/>
      <c r="O773" s="333"/>
      <c r="P773" s="333"/>
      <c r="Q773" s="333"/>
      <c r="R773" s="333"/>
      <c r="S773" s="333"/>
      <c r="T773" s="333"/>
      <c r="U773" s="333"/>
      <c r="V773" s="333"/>
    </row>
    <row r="774" spans="1:22" ht="13.2">
      <c r="A774" s="332"/>
      <c r="B774" s="333"/>
      <c r="C774" s="334"/>
      <c r="D774" s="334"/>
      <c r="E774" s="334"/>
      <c r="F774" s="399"/>
      <c r="G774" s="332"/>
      <c r="H774" s="370"/>
      <c r="I774" s="332"/>
      <c r="J774" s="332"/>
      <c r="K774" s="332"/>
      <c r="L774" s="333"/>
      <c r="M774" s="333"/>
      <c r="N774" s="333"/>
      <c r="O774" s="333"/>
      <c r="P774" s="333"/>
      <c r="Q774" s="333"/>
      <c r="R774" s="333"/>
      <c r="S774" s="333"/>
      <c r="T774" s="333"/>
      <c r="U774" s="333"/>
      <c r="V774" s="333"/>
    </row>
    <row r="775" spans="1:22" ht="13.2">
      <c r="A775" s="332"/>
      <c r="B775" s="333"/>
      <c r="C775" s="334"/>
      <c r="D775" s="334"/>
      <c r="E775" s="334"/>
      <c r="F775" s="399"/>
      <c r="G775" s="332"/>
      <c r="H775" s="370"/>
      <c r="I775" s="332"/>
      <c r="J775" s="332"/>
      <c r="K775" s="332"/>
      <c r="L775" s="333"/>
      <c r="M775" s="333"/>
      <c r="N775" s="333"/>
      <c r="O775" s="333"/>
      <c r="P775" s="333"/>
      <c r="Q775" s="333"/>
      <c r="R775" s="333"/>
      <c r="S775" s="333"/>
      <c r="T775" s="333"/>
      <c r="U775" s="333"/>
      <c r="V775" s="333"/>
    </row>
    <row r="776" spans="1:22" ht="13.2">
      <c r="A776" s="332"/>
      <c r="B776" s="333"/>
      <c r="C776" s="334"/>
      <c r="D776" s="334"/>
      <c r="E776" s="334"/>
      <c r="F776" s="399"/>
      <c r="G776" s="332"/>
      <c r="H776" s="370"/>
      <c r="I776" s="332"/>
      <c r="J776" s="332"/>
      <c r="K776" s="332"/>
      <c r="L776" s="333"/>
      <c r="M776" s="333"/>
      <c r="N776" s="333"/>
      <c r="O776" s="333"/>
      <c r="P776" s="333"/>
      <c r="Q776" s="333"/>
      <c r="R776" s="333"/>
      <c r="S776" s="333"/>
      <c r="T776" s="333"/>
      <c r="U776" s="333"/>
      <c r="V776" s="333"/>
    </row>
    <row r="777" spans="1:22" ht="13.2">
      <c r="A777" s="332"/>
      <c r="B777" s="333"/>
      <c r="C777" s="334"/>
      <c r="D777" s="334"/>
      <c r="E777" s="334"/>
      <c r="F777" s="399"/>
      <c r="G777" s="332"/>
      <c r="H777" s="370"/>
      <c r="I777" s="332"/>
      <c r="J777" s="332"/>
      <c r="K777" s="332"/>
      <c r="L777" s="333"/>
      <c r="M777" s="333"/>
      <c r="N777" s="333"/>
      <c r="O777" s="333"/>
      <c r="P777" s="333"/>
      <c r="Q777" s="333"/>
      <c r="R777" s="333"/>
      <c r="S777" s="333"/>
      <c r="T777" s="333"/>
      <c r="U777" s="333"/>
      <c r="V777" s="333"/>
    </row>
    <row r="778" spans="1:22" ht="13.2">
      <c r="A778" s="332"/>
      <c r="B778" s="333"/>
      <c r="C778" s="334"/>
      <c r="D778" s="334"/>
      <c r="E778" s="334"/>
      <c r="F778" s="399"/>
      <c r="G778" s="332"/>
      <c r="H778" s="370"/>
      <c r="I778" s="332"/>
      <c r="J778" s="332"/>
      <c r="K778" s="332"/>
      <c r="L778" s="333"/>
      <c r="M778" s="333"/>
      <c r="N778" s="333"/>
      <c r="O778" s="333"/>
      <c r="P778" s="333"/>
      <c r="Q778" s="333"/>
      <c r="R778" s="333"/>
      <c r="S778" s="333"/>
      <c r="T778" s="333"/>
      <c r="U778" s="333"/>
      <c r="V778" s="333"/>
    </row>
    <row r="779" spans="1:22" ht="13.2">
      <c r="A779" s="332"/>
      <c r="B779" s="333"/>
      <c r="C779" s="334"/>
      <c r="D779" s="334"/>
      <c r="E779" s="334"/>
      <c r="F779" s="399"/>
      <c r="G779" s="332"/>
      <c r="H779" s="370"/>
      <c r="I779" s="332"/>
      <c r="J779" s="332"/>
      <c r="K779" s="332"/>
      <c r="L779" s="333"/>
      <c r="M779" s="333"/>
      <c r="N779" s="333"/>
      <c r="O779" s="333"/>
      <c r="P779" s="333"/>
      <c r="Q779" s="333"/>
      <c r="R779" s="333"/>
      <c r="S779" s="333"/>
      <c r="T779" s="333"/>
      <c r="U779" s="333"/>
      <c r="V779" s="333"/>
    </row>
    <row r="780" spans="1:22" ht="13.2">
      <c r="A780" s="332"/>
      <c r="B780" s="333"/>
      <c r="C780" s="334"/>
      <c r="D780" s="334"/>
      <c r="E780" s="334"/>
      <c r="F780" s="399"/>
      <c r="G780" s="332"/>
      <c r="H780" s="370"/>
      <c r="I780" s="332"/>
      <c r="J780" s="332"/>
      <c r="K780" s="332"/>
      <c r="L780" s="333"/>
      <c r="M780" s="333"/>
      <c r="N780" s="333"/>
      <c r="O780" s="333"/>
      <c r="P780" s="333"/>
      <c r="Q780" s="333"/>
      <c r="R780" s="333"/>
      <c r="S780" s="333"/>
      <c r="T780" s="333"/>
      <c r="U780" s="333"/>
      <c r="V780" s="333"/>
    </row>
    <row r="781" spans="1:22" ht="13.2">
      <c r="A781" s="332"/>
      <c r="B781" s="333"/>
      <c r="C781" s="334"/>
      <c r="D781" s="334"/>
      <c r="E781" s="334"/>
      <c r="F781" s="399"/>
      <c r="G781" s="332"/>
      <c r="H781" s="370"/>
      <c r="I781" s="332"/>
      <c r="J781" s="332"/>
      <c r="K781" s="332"/>
      <c r="L781" s="333"/>
      <c r="M781" s="333"/>
      <c r="N781" s="333"/>
      <c r="O781" s="333"/>
      <c r="P781" s="333"/>
      <c r="Q781" s="333"/>
      <c r="R781" s="333"/>
      <c r="S781" s="333"/>
      <c r="T781" s="333"/>
      <c r="U781" s="333"/>
      <c r="V781" s="333"/>
    </row>
    <row r="782" spans="1:22" ht="13.2">
      <c r="A782" s="332"/>
      <c r="B782" s="333"/>
      <c r="C782" s="334"/>
      <c r="D782" s="334"/>
      <c r="E782" s="334"/>
      <c r="F782" s="399"/>
      <c r="G782" s="332"/>
      <c r="H782" s="370"/>
      <c r="I782" s="332"/>
      <c r="J782" s="332"/>
      <c r="K782" s="332"/>
      <c r="L782" s="333"/>
      <c r="M782" s="333"/>
      <c r="N782" s="333"/>
      <c r="O782" s="333"/>
      <c r="P782" s="333"/>
      <c r="Q782" s="333"/>
      <c r="R782" s="333"/>
      <c r="S782" s="333"/>
      <c r="T782" s="333"/>
      <c r="U782" s="333"/>
      <c r="V782" s="333"/>
    </row>
    <row r="783" spans="1:22" ht="13.2">
      <c r="A783" s="332"/>
      <c r="B783" s="333"/>
      <c r="C783" s="334"/>
      <c r="D783" s="334"/>
      <c r="E783" s="334"/>
      <c r="F783" s="399"/>
      <c r="G783" s="332"/>
      <c r="H783" s="370"/>
      <c r="I783" s="332"/>
      <c r="J783" s="332"/>
      <c r="K783" s="332"/>
      <c r="L783" s="333"/>
      <c r="M783" s="333"/>
      <c r="N783" s="333"/>
      <c r="O783" s="333"/>
      <c r="P783" s="333"/>
      <c r="Q783" s="333"/>
      <c r="R783" s="333"/>
      <c r="S783" s="333"/>
      <c r="T783" s="333"/>
      <c r="U783" s="333"/>
      <c r="V783" s="333"/>
    </row>
    <row r="784" spans="1:22" ht="13.2">
      <c r="A784" s="332"/>
      <c r="B784" s="333"/>
      <c r="C784" s="334"/>
      <c r="D784" s="334"/>
      <c r="E784" s="334"/>
      <c r="F784" s="399"/>
      <c r="G784" s="332"/>
      <c r="H784" s="370"/>
      <c r="I784" s="332"/>
      <c r="J784" s="332"/>
      <c r="K784" s="332"/>
      <c r="L784" s="333"/>
      <c r="M784" s="333"/>
      <c r="N784" s="333"/>
      <c r="O784" s="333"/>
      <c r="P784" s="333"/>
      <c r="Q784" s="333"/>
      <c r="R784" s="333"/>
      <c r="S784" s="333"/>
      <c r="T784" s="333"/>
      <c r="U784" s="333"/>
      <c r="V784" s="333"/>
    </row>
    <row r="785" spans="1:22" ht="13.2">
      <c r="A785" s="332"/>
      <c r="B785" s="333"/>
      <c r="C785" s="334"/>
      <c r="D785" s="334"/>
      <c r="E785" s="334"/>
      <c r="F785" s="399"/>
      <c r="G785" s="332"/>
      <c r="H785" s="370"/>
      <c r="I785" s="332"/>
      <c r="J785" s="332"/>
      <c r="K785" s="332"/>
      <c r="L785" s="333"/>
      <c r="M785" s="333"/>
      <c r="N785" s="333"/>
      <c r="O785" s="333"/>
      <c r="P785" s="333"/>
      <c r="Q785" s="333"/>
      <c r="R785" s="333"/>
      <c r="S785" s="333"/>
      <c r="T785" s="333"/>
      <c r="U785" s="333"/>
      <c r="V785" s="333"/>
    </row>
    <row r="786" spans="1:22" ht="13.2">
      <c r="A786" s="332"/>
      <c r="B786" s="333"/>
      <c r="C786" s="334"/>
      <c r="D786" s="334"/>
      <c r="E786" s="334"/>
      <c r="F786" s="399"/>
      <c r="G786" s="332"/>
      <c r="H786" s="370"/>
      <c r="I786" s="332"/>
      <c r="J786" s="332"/>
      <c r="K786" s="332"/>
      <c r="L786" s="333"/>
      <c r="M786" s="333"/>
      <c r="N786" s="333"/>
      <c r="O786" s="333"/>
      <c r="P786" s="333"/>
      <c r="Q786" s="333"/>
      <c r="R786" s="333"/>
      <c r="S786" s="333"/>
      <c r="T786" s="333"/>
      <c r="U786" s="333"/>
      <c r="V786" s="333"/>
    </row>
    <row r="787" spans="1:22" ht="13.2">
      <c r="A787" s="332"/>
      <c r="B787" s="333"/>
      <c r="C787" s="334"/>
      <c r="D787" s="334"/>
      <c r="E787" s="334"/>
      <c r="F787" s="399"/>
      <c r="G787" s="332"/>
      <c r="H787" s="370"/>
      <c r="I787" s="332"/>
      <c r="J787" s="332"/>
      <c r="K787" s="332"/>
      <c r="L787" s="333"/>
      <c r="M787" s="333"/>
      <c r="N787" s="333"/>
      <c r="O787" s="333"/>
      <c r="P787" s="333"/>
      <c r="Q787" s="333"/>
      <c r="R787" s="333"/>
      <c r="S787" s="333"/>
      <c r="T787" s="333"/>
      <c r="U787" s="333"/>
      <c r="V787" s="333"/>
    </row>
    <row r="788" spans="1:22" ht="13.2">
      <c r="A788" s="332"/>
      <c r="B788" s="333"/>
      <c r="C788" s="334"/>
      <c r="D788" s="334"/>
      <c r="E788" s="334"/>
      <c r="F788" s="399"/>
      <c r="G788" s="332"/>
      <c r="H788" s="370"/>
      <c r="I788" s="332"/>
      <c r="J788" s="332"/>
      <c r="K788" s="332"/>
      <c r="L788" s="333"/>
      <c r="M788" s="333"/>
      <c r="N788" s="333"/>
      <c r="O788" s="333"/>
      <c r="P788" s="333"/>
      <c r="Q788" s="333"/>
      <c r="R788" s="333"/>
      <c r="S788" s="333"/>
      <c r="T788" s="333"/>
      <c r="U788" s="333"/>
      <c r="V788" s="333"/>
    </row>
    <row r="789" spans="1:22" ht="13.2">
      <c r="A789" s="332"/>
      <c r="B789" s="333"/>
      <c r="C789" s="334"/>
      <c r="D789" s="334"/>
      <c r="E789" s="334"/>
      <c r="F789" s="399"/>
      <c r="G789" s="332"/>
      <c r="H789" s="370"/>
      <c r="I789" s="332"/>
      <c r="J789" s="332"/>
      <c r="K789" s="332"/>
      <c r="L789" s="333"/>
      <c r="M789" s="333"/>
      <c r="N789" s="333"/>
      <c r="O789" s="333"/>
      <c r="P789" s="333"/>
      <c r="Q789" s="333"/>
      <c r="R789" s="333"/>
      <c r="S789" s="333"/>
      <c r="T789" s="333"/>
      <c r="U789" s="333"/>
      <c r="V789" s="333"/>
    </row>
    <row r="790" spans="1:22" ht="13.2">
      <c r="A790" s="332"/>
      <c r="B790" s="333"/>
      <c r="C790" s="334"/>
      <c r="D790" s="334"/>
      <c r="E790" s="334"/>
      <c r="F790" s="399"/>
      <c r="G790" s="332"/>
      <c r="H790" s="370"/>
      <c r="I790" s="332"/>
      <c r="J790" s="332"/>
      <c r="K790" s="332"/>
      <c r="L790" s="333"/>
      <c r="M790" s="333"/>
      <c r="N790" s="333"/>
      <c r="O790" s="333"/>
      <c r="P790" s="333"/>
      <c r="Q790" s="333"/>
      <c r="R790" s="333"/>
      <c r="S790" s="333"/>
      <c r="T790" s="333"/>
      <c r="U790" s="333"/>
      <c r="V790" s="333"/>
    </row>
    <row r="791" spans="1:22" ht="13.2">
      <c r="A791" s="332"/>
      <c r="B791" s="333"/>
      <c r="C791" s="334"/>
      <c r="D791" s="334"/>
      <c r="E791" s="334"/>
      <c r="F791" s="399"/>
      <c r="G791" s="332"/>
      <c r="H791" s="370"/>
      <c r="I791" s="332"/>
      <c r="J791" s="332"/>
      <c r="K791" s="332"/>
      <c r="L791" s="333"/>
      <c r="M791" s="333"/>
      <c r="N791" s="333"/>
      <c r="O791" s="333"/>
      <c r="P791" s="333"/>
      <c r="Q791" s="333"/>
      <c r="R791" s="333"/>
      <c r="S791" s="333"/>
      <c r="T791" s="333"/>
      <c r="U791" s="333"/>
      <c r="V791" s="333"/>
    </row>
    <row r="792" spans="1:22" ht="13.2">
      <c r="A792" s="332"/>
      <c r="B792" s="333"/>
      <c r="C792" s="334"/>
      <c r="D792" s="334"/>
      <c r="E792" s="334"/>
      <c r="F792" s="399"/>
      <c r="G792" s="332"/>
      <c r="H792" s="370"/>
      <c r="I792" s="332"/>
      <c r="J792" s="332"/>
      <c r="K792" s="332"/>
      <c r="L792" s="333"/>
      <c r="M792" s="333"/>
      <c r="N792" s="333"/>
      <c r="O792" s="333"/>
      <c r="P792" s="333"/>
      <c r="Q792" s="333"/>
      <c r="R792" s="333"/>
      <c r="S792" s="333"/>
      <c r="T792" s="333"/>
      <c r="U792" s="333"/>
      <c r="V792" s="333"/>
    </row>
    <row r="793" spans="1:22" ht="13.2">
      <c r="A793" s="332"/>
      <c r="B793" s="333"/>
      <c r="C793" s="334"/>
      <c r="D793" s="334"/>
      <c r="E793" s="334"/>
      <c r="F793" s="399"/>
      <c r="G793" s="332"/>
      <c r="H793" s="370"/>
      <c r="I793" s="332"/>
      <c r="J793" s="332"/>
      <c r="K793" s="332"/>
      <c r="L793" s="333"/>
      <c r="M793" s="333"/>
      <c r="N793" s="333"/>
      <c r="O793" s="333"/>
      <c r="P793" s="333"/>
      <c r="Q793" s="333"/>
      <c r="R793" s="333"/>
      <c r="S793" s="333"/>
      <c r="T793" s="333"/>
      <c r="U793" s="333"/>
      <c r="V793" s="333"/>
    </row>
    <row r="794" spans="1:22" ht="13.2">
      <c r="A794" s="332"/>
      <c r="B794" s="333"/>
      <c r="C794" s="334"/>
      <c r="D794" s="334"/>
      <c r="E794" s="334"/>
      <c r="F794" s="399"/>
      <c r="G794" s="332"/>
      <c r="H794" s="370"/>
      <c r="I794" s="332"/>
      <c r="J794" s="332"/>
      <c r="K794" s="332"/>
      <c r="L794" s="333"/>
      <c r="M794" s="333"/>
      <c r="N794" s="333"/>
      <c r="O794" s="333"/>
      <c r="P794" s="333"/>
      <c r="Q794" s="333"/>
      <c r="R794" s="333"/>
      <c r="S794" s="333"/>
      <c r="T794" s="333"/>
      <c r="U794" s="333"/>
      <c r="V794" s="333"/>
    </row>
    <row r="795" spans="1:22" ht="13.2">
      <c r="A795" s="332"/>
      <c r="B795" s="333"/>
      <c r="C795" s="334"/>
      <c r="D795" s="334"/>
      <c r="E795" s="334"/>
      <c r="F795" s="399"/>
      <c r="G795" s="332"/>
      <c r="H795" s="370"/>
      <c r="I795" s="332"/>
      <c r="J795" s="332"/>
      <c r="K795" s="332"/>
      <c r="L795" s="333"/>
      <c r="M795" s="333"/>
      <c r="N795" s="333"/>
      <c r="O795" s="333"/>
      <c r="P795" s="333"/>
      <c r="Q795" s="333"/>
      <c r="R795" s="333"/>
      <c r="S795" s="333"/>
      <c r="T795" s="333"/>
      <c r="U795" s="333"/>
      <c r="V795" s="333"/>
    </row>
    <row r="796" spans="1:22" ht="13.2">
      <c r="A796" s="332"/>
      <c r="B796" s="333"/>
      <c r="C796" s="334"/>
      <c r="D796" s="334"/>
      <c r="E796" s="334"/>
      <c r="F796" s="399"/>
      <c r="G796" s="332"/>
      <c r="H796" s="370"/>
      <c r="I796" s="332"/>
      <c r="J796" s="332"/>
      <c r="K796" s="332"/>
      <c r="L796" s="333"/>
      <c r="M796" s="333"/>
      <c r="N796" s="333"/>
      <c r="O796" s="333"/>
      <c r="P796" s="333"/>
      <c r="Q796" s="333"/>
      <c r="R796" s="333"/>
      <c r="S796" s="333"/>
      <c r="T796" s="333"/>
      <c r="U796" s="333"/>
      <c r="V796" s="333"/>
    </row>
    <row r="797" spans="1:22" ht="13.2">
      <c r="A797" s="332"/>
      <c r="B797" s="333"/>
      <c r="C797" s="334"/>
      <c r="D797" s="334"/>
      <c r="E797" s="334"/>
      <c r="F797" s="399"/>
      <c r="G797" s="332"/>
      <c r="H797" s="370"/>
      <c r="I797" s="332"/>
      <c r="J797" s="332"/>
      <c r="K797" s="332"/>
      <c r="L797" s="333"/>
      <c r="M797" s="333"/>
      <c r="N797" s="333"/>
      <c r="O797" s="333"/>
      <c r="P797" s="333"/>
      <c r="Q797" s="333"/>
      <c r="R797" s="333"/>
      <c r="S797" s="333"/>
      <c r="T797" s="333"/>
      <c r="U797" s="333"/>
      <c r="V797" s="333"/>
    </row>
    <row r="798" spans="1:22" ht="13.2">
      <c r="A798" s="332"/>
      <c r="B798" s="333"/>
      <c r="C798" s="334"/>
      <c r="D798" s="334"/>
      <c r="E798" s="334"/>
      <c r="F798" s="399"/>
      <c r="G798" s="332"/>
      <c r="H798" s="370"/>
      <c r="I798" s="332"/>
      <c r="J798" s="332"/>
      <c r="K798" s="332"/>
      <c r="L798" s="333"/>
      <c r="M798" s="333"/>
      <c r="N798" s="333"/>
      <c r="O798" s="333"/>
      <c r="P798" s="333"/>
      <c r="Q798" s="333"/>
      <c r="R798" s="333"/>
      <c r="S798" s="333"/>
      <c r="T798" s="333"/>
      <c r="U798" s="333"/>
      <c r="V798" s="333"/>
    </row>
    <row r="799" spans="1:22" ht="13.2">
      <c r="A799" s="332"/>
      <c r="B799" s="333"/>
      <c r="C799" s="334"/>
      <c r="D799" s="334"/>
      <c r="E799" s="334"/>
      <c r="F799" s="399"/>
      <c r="G799" s="332"/>
      <c r="H799" s="370"/>
      <c r="I799" s="332"/>
      <c r="J799" s="332"/>
      <c r="K799" s="332"/>
      <c r="L799" s="333"/>
      <c r="M799" s="333"/>
      <c r="N799" s="333"/>
      <c r="O799" s="333"/>
      <c r="P799" s="333"/>
      <c r="Q799" s="333"/>
      <c r="R799" s="333"/>
      <c r="S799" s="333"/>
      <c r="T799" s="333"/>
      <c r="U799" s="333"/>
      <c r="V799" s="333"/>
    </row>
    <row r="800" spans="1:22" ht="13.2">
      <c r="A800" s="332"/>
      <c r="B800" s="333"/>
      <c r="C800" s="334"/>
      <c r="D800" s="334"/>
      <c r="E800" s="334"/>
      <c r="F800" s="399"/>
      <c r="G800" s="332"/>
      <c r="H800" s="370"/>
      <c r="I800" s="332"/>
      <c r="J800" s="332"/>
      <c r="K800" s="332"/>
      <c r="L800" s="333"/>
      <c r="M800" s="333"/>
      <c r="N800" s="333"/>
      <c r="O800" s="333"/>
      <c r="P800" s="333"/>
      <c r="Q800" s="333"/>
      <c r="R800" s="333"/>
      <c r="S800" s="333"/>
      <c r="T800" s="333"/>
      <c r="U800" s="333"/>
      <c r="V800" s="333"/>
    </row>
    <row r="801" spans="1:22" ht="13.2">
      <c r="A801" s="332"/>
      <c r="B801" s="333"/>
      <c r="C801" s="334"/>
      <c r="D801" s="334"/>
      <c r="E801" s="334"/>
      <c r="F801" s="399"/>
      <c r="G801" s="332"/>
      <c r="H801" s="370"/>
      <c r="I801" s="332"/>
      <c r="J801" s="332"/>
      <c r="K801" s="332"/>
      <c r="L801" s="333"/>
      <c r="M801" s="333"/>
      <c r="N801" s="333"/>
      <c r="O801" s="333"/>
      <c r="P801" s="333"/>
      <c r="Q801" s="333"/>
      <c r="R801" s="333"/>
      <c r="S801" s="333"/>
      <c r="T801" s="333"/>
      <c r="U801" s="333"/>
      <c r="V801" s="333"/>
    </row>
    <row r="802" spans="1:22" ht="13.2">
      <c r="A802" s="332"/>
      <c r="B802" s="333"/>
      <c r="C802" s="334"/>
      <c r="D802" s="334"/>
      <c r="E802" s="334"/>
      <c r="F802" s="399"/>
      <c r="G802" s="332"/>
      <c r="H802" s="370"/>
      <c r="I802" s="332"/>
      <c r="J802" s="332"/>
      <c r="K802" s="332"/>
      <c r="L802" s="333"/>
      <c r="M802" s="333"/>
      <c r="N802" s="333"/>
      <c r="O802" s="333"/>
      <c r="P802" s="333"/>
      <c r="Q802" s="333"/>
      <c r="R802" s="333"/>
      <c r="S802" s="333"/>
      <c r="T802" s="333"/>
      <c r="U802" s="333"/>
      <c r="V802" s="333"/>
    </row>
    <row r="803" spans="1:22" ht="13.2">
      <c r="A803" s="332"/>
      <c r="B803" s="333"/>
      <c r="C803" s="334"/>
      <c r="D803" s="334"/>
      <c r="E803" s="334"/>
      <c r="F803" s="399"/>
      <c r="G803" s="332"/>
      <c r="H803" s="370"/>
      <c r="I803" s="332"/>
      <c r="J803" s="332"/>
      <c r="K803" s="332"/>
      <c r="L803" s="333"/>
      <c r="M803" s="333"/>
      <c r="N803" s="333"/>
      <c r="O803" s="333"/>
      <c r="P803" s="333"/>
      <c r="Q803" s="333"/>
      <c r="R803" s="333"/>
      <c r="S803" s="333"/>
      <c r="T803" s="333"/>
      <c r="U803" s="333"/>
      <c r="V803" s="333"/>
    </row>
    <row r="804" spans="1:22" ht="13.2">
      <c r="A804" s="332"/>
      <c r="B804" s="333"/>
      <c r="C804" s="334"/>
      <c r="D804" s="334"/>
      <c r="E804" s="334"/>
      <c r="F804" s="399"/>
      <c r="G804" s="332"/>
      <c r="H804" s="370"/>
      <c r="I804" s="332"/>
      <c r="J804" s="332"/>
      <c r="K804" s="332"/>
      <c r="L804" s="333"/>
      <c r="M804" s="333"/>
      <c r="N804" s="333"/>
      <c r="O804" s="333"/>
      <c r="P804" s="333"/>
      <c r="Q804" s="333"/>
      <c r="R804" s="333"/>
      <c r="S804" s="333"/>
      <c r="T804" s="333"/>
      <c r="U804" s="333"/>
      <c r="V804" s="333"/>
    </row>
    <row r="805" spans="1:22" ht="13.2">
      <c r="A805" s="332"/>
      <c r="B805" s="333"/>
      <c r="C805" s="334"/>
      <c r="D805" s="334"/>
      <c r="E805" s="334"/>
      <c r="F805" s="399"/>
      <c r="G805" s="332"/>
      <c r="H805" s="370"/>
      <c r="I805" s="332"/>
      <c r="J805" s="332"/>
      <c r="K805" s="332"/>
      <c r="L805" s="333"/>
      <c r="M805" s="333"/>
      <c r="N805" s="333"/>
      <c r="O805" s="333"/>
      <c r="P805" s="333"/>
      <c r="Q805" s="333"/>
      <c r="R805" s="333"/>
      <c r="S805" s="333"/>
      <c r="T805" s="333"/>
      <c r="U805" s="333"/>
      <c r="V805" s="333"/>
    </row>
    <row r="806" spans="1:22" ht="13.2">
      <c r="A806" s="332"/>
      <c r="B806" s="333"/>
      <c r="C806" s="334"/>
      <c r="D806" s="334"/>
      <c r="E806" s="334"/>
      <c r="F806" s="399"/>
      <c r="G806" s="332"/>
      <c r="H806" s="370"/>
      <c r="I806" s="332"/>
      <c r="J806" s="332"/>
      <c r="K806" s="332"/>
      <c r="L806" s="333"/>
      <c r="M806" s="333"/>
      <c r="N806" s="333"/>
      <c r="O806" s="333"/>
      <c r="P806" s="333"/>
      <c r="Q806" s="333"/>
      <c r="R806" s="333"/>
      <c r="S806" s="333"/>
      <c r="T806" s="333"/>
      <c r="U806" s="333"/>
      <c r="V806" s="333"/>
    </row>
    <row r="807" spans="1:22" ht="13.2">
      <c r="A807" s="332"/>
      <c r="B807" s="333"/>
      <c r="C807" s="334"/>
      <c r="D807" s="334"/>
      <c r="E807" s="334"/>
      <c r="F807" s="399"/>
      <c r="G807" s="332"/>
      <c r="H807" s="370"/>
      <c r="I807" s="332"/>
      <c r="J807" s="332"/>
      <c r="K807" s="332"/>
      <c r="L807" s="333"/>
      <c r="M807" s="333"/>
      <c r="N807" s="333"/>
      <c r="O807" s="333"/>
      <c r="P807" s="333"/>
      <c r="Q807" s="333"/>
      <c r="R807" s="333"/>
      <c r="S807" s="333"/>
      <c r="T807" s="333"/>
      <c r="U807" s="333"/>
      <c r="V807" s="333"/>
    </row>
    <row r="808" spans="1:22" ht="13.2">
      <c r="A808" s="332"/>
      <c r="B808" s="333"/>
      <c r="C808" s="334"/>
      <c r="D808" s="334"/>
      <c r="E808" s="334"/>
      <c r="F808" s="399"/>
      <c r="G808" s="332"/>
      <c r="H808" s="370"/>
      <c r="I808" s="332"/>
      <c r="J808" s="332"/>
      <c r="K808" s="332"/>
      <c r="L808" s="333"/>
      <c r="M808" s="333"/>
      <c r="N808" s="333"/>
      <c r="O808" s="333"/>
      <c r="P808" s="333"/>
      <c r="Q808" s="333"/>
      <c r="R808" s="333"/>
      <c r="S808" s="333"/>
      <c r="T808" s="333"/>
      <c r="U808" s="333"/>
      <c r="V808" s="333"/>
    </row>
    <row r="809" spans="1:22" ht="13.2">
      <c r="A809" s="332"/>
      <c r="B809" s="333"/>
      <c r="C809" s="334"/>
      <c r="D809" s="334"/>
      <c r="E809" s="334"/>
      <c r="F809" s="399"/>
      <c r="G809" s="332"/>
      <c r="H809" s="370"/>
      <c r="I809" s="332"/>
      <c r="J809" s="332"/>
      <c r="K809" s="332"/>
      <c r="L809" s="333"/>
      <c r="M809" s="333"/>
      <c r="N809" s="333"/>
      <c r="O809" s="333"/>
      <c r="P809" s="333"/>
      <c r="Q809" s="333"/>
      <c r="R809" s="333"/>
      <c r="S809" s="333"/>
      <c r="T809" s="333"/>
      <c r="U809" s="333"/>
      <c r="V809" s="333"/>
    </row>
    <row r="810" spans="1:22" ht="13.2">
      <c r="A810" s="332"/>
      <c r="B810" s="333"/>
      <c r="C810" s="334"/>
      <c r="D810" s="334"/>
      <c r="E810" s="334"/>
      <c r="F810" s="399"/>
      <c r="G810" s="332"/>
      <c r="H810" s="370"/>
      <c r="I810" s="332"/>
      <c r="J810" s="332"/>
      <c r="K810" s="332"/>
      <c r="L810" s="333"/>
      <c r="M810" s="333"/>
      <c r="N810" s="333"/>
      <c r="O810" s="333"/>
      <c r="P810" s="333"/>
      <c r="Q810" s="333"/>
      <c r="R810" s="333"/>
      <c r="S810" s="333"/>
      <c r="T810" s="333"/>
      <c r="U810" s="333"/>
      <c r="V810" s="333"/>
    </row>
    <row r="811" spans="1:22" ht="13.2">
      <c r="A811" s="332"/>
      <c r="B811" s="333"/>
      <c r="C811" s="334"/>
      <c r="D811" s="334"/>
      <c r="E811" s="334"/>
      <c r="F811" s="399"/>
      <c r="G811" s="332"/>
      <c r="H811" s="370"/>
      <c r="I811" s="332"/>
      <c r="J811" s="332"/>
      <c r="K811" s="332"/>
      <c r="L811" s="333"/>
      <c r="M811" s="333"/>
      <c r="N811" s="333"/>
      <c r="O811" s="333"/>
      <c r="P811" s="333"/>
      <c r="Q811" s="333"/>
      <c r="R811" s="333"/>
      <c r="S811" s="333"/>
      <c r="T811" s="333"/>
      <c r="U811" s="333"/>
      <c r="V811" s="333"/>
    </row>
    <row r="812" spans="1:22" ht="13.2">
      <c r="A812" s="332"/>
      <c r="B812" s="333"/>
      <c r="C812" s="334"/>
      <c r="D812" s="334"/>
      <c r="E812" s="334"/>
      <c r="F812" s="399"/>
      <c r="G812" s="332"/>
      <c r="H812" s="370"/>
      <c r="I812" s="332"/>
      <c r="J812" s="332"/>
      <c r="K812" s="332"/>
      <c r="L812" s="333"/>
      <c r="M812" s="333"/>
      <c r="N812" s="333"/>
      <c r="O812" s="333"/>
      <c r="P812" s="333"/>
      <c r="Q812" s="333"/>
      <c r="R812" s="333"/>
      <c r="S812" s="333"/>
      <c r="T812" s="333"/>
      <c r="U812" s="333"/>
      <c r="V812" s="333"/>
    </row>
    <row r="813" spans="1:22" ht="13.2">
      <c r="A813" s="332"/>
      <c r="B813" s="333"/>
      <c r="C813" s="334"/>
      <c r="D813" s="334"/>
      <c r="E813" s="334"/>
      <c r="F813" s="399"/>
      <c r="G813" s="332"/>
      <c r="H813" s="370"/>
      <c r="I813" s="332"/>
      <c r="J813" s="332"/>
      <c r="K813" s="332"/>
      <c r="L813" s="333"/>
      <c r="M813" s="333"/>
      <c r="N813" s="333"/>
      <c r="O813" s="333"/>
      <c r="P813" s="333"/>
      <c r="Q813" s="333"/>
      <c r="R813" s="333"/>
      <c r="S813" s="333"/>
      <c r="T813" s="333"/>
      <c r="U813" s="333"/>
      <c r="V813" s="333"/>
    </row>
    <row r="814" spans="1:22" ht="13.2">
      <c r="A814" s="332"/>
      <c r="B814" s="333"/>
      <c r="C814" s="334"/>
      <c r="D814" s="334"/>
      <c r="E814" s="334"/>
      <c r="F814" s="399"/>
      <c r="G814" s="332"/>
      <c r="H814" s="370"/>
      <c r="I814" s="332"/>
      <c r="J814" s="332"/>
      <c r="K814" s="332"/>
      <c r="L814" s="333"/>
      <c r="M814" s="333"/>
      <c r="N814" s="333"/>
      <c r="O814" s="333"/>
      <c r="P814" s="333"/>
      <c r="Q814" s="333"/>
      <c r="R814" s="333"/>
      <c r="S814" s="333"/>
      <c r="T814" s="333"/>
      <c r="U814" s="333"/>
      <c r="V814" s="333"/>
    </row>
    <row r="815" spans="1:22" ht="13.2">
      <c r="A815" s="332"/>
      <c r="B815" s="333"/>
      <c r="C815" s="334"/>
      <c r="D815" s="334"/>
      <c r="E815" s="334"/>
      <c r="F815" s="399"/>
      <c r="G815" s="332"/>
      <c r="H815" s="370"/>
      <c r="I815" s="332"/>
      <c r="J815" s="332"/>
      <c r="K815" s="332"/>
      <c r="L815" s="333"/>
      <c r="M815" s="333"/>
      <c r="N815" s="333"/>
      <c r="O815" s="333"/>
      <c r="P815" s="333"/>
      <c r="Q815" s="333"/>
      <c r="R815" s="333"/>
      <c r="S815" s="333"/>
      <c r="T815" s="333"/>
      <c r="U815" s="333"/>
      <c r="V815" s="333"/>
    </row>
    <row r="816" spans="1:22" ht="13.2">
      <c r="A816" s="332"/>
      <c r="B816" s="333"/>
      <c r="C816" s="334"/>
      <c r="D816" s="334"/>
      <c r="E816" s="334"/>
      <c r="F816" s="399"/>
      <c r="G816" s="332"/>
      <c r="H816" s="370"/>
      <c r="I816" s="332"/>
      <c r="J816" s="332"/>
      <c r="K816" s="332"/>
      <c r="L816" s="333"/>
      <c r="M816" s="333"/>
      <c r="N816" s="333"/>
      <c r="O816" s="333"/>
      <c r="P816" s="333"/>
      <c r="Q816" s="333"/>
      <c r="R816" s="333"/>
      <c r="S816" s="333"/>
      <c r="T816" s="333"/>
      <c r="U816" s="333"/>
      <c r="V816" s="333"/>
    </row>
    <row r="817" spans="1:22" ht="13.2">
      <c r="A817" s="332"/>
      <c r="B817" s="333"/>
      <c r="C817" s="334"/>
      <c r="D817" s="334"/>
      <c r="E817" s="334"/>
      <c r="F817" s="399"/>
      <c r="G817" s="332"/>
      <c r="H817" s="370"/>
      <c r="I817" s="332"/>
      <c r="J817" s="332"/>
      <c r="K817" s="332"/>
      <c r="L817" s="333"/>
      <c r="M817" s="333"/>
      <c r="N817" s="333"/>
      <c r="O817" s="333"/>
      <c r="P817" s="333"/>
      <c r="Q817" s="333"/>
      <c r="R817" s="333"/>
      <c r="S817" s="333"/>
      <c r="T817" s="333"/>
      <c r="U817" s="333"/>
      <c r="V817" s="333"/>
    </row>
    <row r="818" spans="1:22" ht="13.2">
      <c r="A818" s="332"/>
      <c r="B818" s="333"/>
      <c r="C818" s="334"/>
      <c r="D818" s="334"/>
      <c r="E818" s="334"/>
      <c r="F818" s="399"/>
      <c r="G818" s="332"/>
      <c r="H818" s="370"/>
      <c r="I818" s="332"/>
      <c r="J818" s="332"/>
      <c r="K818" s="332"/>
      <c r="L818" s="333"/>
      <c r="M818" s="333"/>
      <c r="N818" s="333"/>
      <c r="O818" s="333"/>
      <c r="P818" s="333"/>
      <c r="Q818" s="333"/>
      <c r="R818" s="333"/>
      <c r="S818" s="333"/>
      <c r="T818" s="333"/>
      <c r="U818" s="333"/>
      <c r="V818" s="333"/>
    </row>
    <row r="819" spans="1:22" ht="13.2">
      <c r="A819" s="332"/>
      <c r="B819" s="333"/>
      <c r="C819" s="334"/>
      <c r="D819" s="334"/>
      <c r="E819" s="334"/>
      <c r="F819" s="399"/>
      <c r="G819" s="332"/>
      <c r="H819" s="370"/>
      <c r="I819" s="332"/>
      <c r="J819" s="332"/>
      <c r="K819" s="332"/>
      <c r="L819" s="333"/>
      <c r="M819" s="333"/>
      <c r="N819" s="333"/>
      <c r="O819" s="333"/>
      <c r="P819" s="333"/>
      <c r="Q819" s="333"/>
      <c r="R819" s="333"/>
      <c r="S819" s="333"/>
      <c r="T819" s="333"/>
      <c r="U819" s="333"/>
      <c r="V819" s="333"/>
    </row>
    <row r="820" spans="1:22" ht="13.2">
      <c r="A820" s="332"/>
      <c r="B820" s="333"/>
      <c r="C820" s="334"/>
      <c r="D820" s="334"/>
      <c r="E820" s="334"/>
      <c r="F820" s="399"/>
      <c r="G820" s="332"/>
      <c r="H820" s="370"/>
      <c r="I820" s="332"/>
      <c r="J820" s="332"/>
      <c r="K820" s="332"/>
      <c r="L820" s="333"/>
      <c r="M820" s="333"/>
      <c r="N820" s="333"/>
      <c r="O820" s="333"/>
      <c r="P820" s="333"/>
      <c r="Q820" s="333"/>
      <c r="R820" s="333"/>
      <c r="S820" s="333"/>
      <c r="T820" s="333"/>
      <c r="U820" s="333"/>
      <c r="V820" s="333"/>
    </row>
    <row r="821" spans="1:22" ht="13.2">
      <c r="A821" s="332"/>
      <c r="B821" s="333"/>
      <c r="C821" s="334"/>
      <c r="D821" s="334"/>
      <c r="E821" s="334"/>
      <c r="F821" s="399"/>
      <c r="G821" s="332"/>
      <c r="H821" s="370"/>
      <c r="I821" s="332"/>
      <c r="J821" s="332"/>
      <c r="K821" s="332"/>
      <c r="L821" s="333"/>
      <c r="M821" s="333"/>
      <c r="N821" s="333"/>
      <c r="O821" s="333"/>
      <c r="P821" s="333"/>
      <c r="Q821" s="333"/>
      <c r="R821" s="333"/>
      <c r="S821" s="333"/>
      <c r="T821" s="333"/>
      <c r="U821" s="333"/>
      <c r="V821" s="333"/>
    </row>
    <row r="822" spans="1:22" ht="13.2">
      <c r="A822" s="332"/>
      <c r="B822" s="333"/>
      <c r="C822" s="334"/>
      <c r="D822" s="334"/>
      <c r="E822" s="334"/>
      <c r="F822" s="399"/>
      <c r="G822" s="332"/>
      <c r="H822" s="370"/>
      <c r="I822" s="332"/>
      <c r="J822" s="332"/>
      <c r="K822" s="332"/>
      <c r="L822" s="333"/>
      <c r="M822" s="333"/>
      <c r="N822" s="333"/>
      <c r="O822" s="333"/>
      <c r="P822" s="333"/>
      <c r="Q822" s="333"/>
      <c r="R822" s="333"/>
      <c r="S822" s="333"/>
      <c r="T822" s="333"/>
      <c r="U822" s="333"/>
      <c r="V822" s="333"/>
    </row>
    <row r="823" spans="1:22" ht="13.2">
      <c r="A823" s="332"/>
      <c r="B823" s="333"/>
      <c r="C823" s="334"/>
      <c r="D823" s="334"/>
      <c r="E823" s="334"/>
      <c r="F823" s="399"/>
      <c r="G823" s="332"/>
      <c r="H823" s="370"/>
      <c r="I823" s="332"/>
      <c r="J823" s="332"/>
      <c r="K823" s="332"/>
      <c r="L823" s="333"/>
      <c r="M823" s="333"/>
      <c r="N823" s="333"/>
      <c r="O823" s="333"/>
      <c r="P823" s="333"/>
      <c r="Q823" s="333"/>
      <c r="R823" s="333"/>
      <c r="S823" s="333"/>
      <c r="T823" s="333"/>
      <c r="U823" s="333"/>
      <c r="V823" s="333"/>
    </row>
    <row r="824" spans="1:22" ht="13.2">
      <c r="A824" s="332"/>
      <c r="B824" s="333"/>
      <c r="C824" s="334"/>
      <c r="D824" s="334"/>
      <c r="E824" s="334"/>
      <c r="F824" s="399"/>
      <c r="G824" s="332"/>
      <c r="H824" s="370"/>
      <c r="I824" s="332"/>
      <c r="J824" s="332"/>
      <c r="K824" s="332"/>
      <c r="L824" s="333"/>
      <c r="M824" s="333"/>
      <c r="N824" s="333"/>
      <c r="O824" s="333"/>
      <c r="P824" s="333"/>
      <c r="Q824" s="333"/>
      <c r="R824" s="333"/>
      <c r="S824" s="333"/>
      <c r="T824" s="333"/>
      <c r="U824" s="333"/>
      <c r="V824" s="333"/>
    </row>
    <row r="825" spans="1:22" ht="13.2">
      <c r="A825" s="332"/>
      <c r="B825" s="333"/>
      <c r="C825" s="334"/>
      <c r="D825" s="334"/>
      <c r="E825" s="334"/>
      <c r="F825" s="399"/>
      <c r="G825" s="332"/>
      <c r="H825" s="370"/>
      <c r="I825" s="332"/>
      <c r="J825" s="332"/>
      <c r="K825" s="332"/>
      <c r="L825" s="333"/>
      <c r="M825" s="333"/>
      <c r="N825" s="333"/>
      <c r="O825" s="333"/>
      <c r="P825" s="333"/>
      <c r="Q825" s="333"/>
      <c r="R825" s="333"/>
      <c r="S825" s="333"/>
      <c r="T825" s="333"/>
      <c r="U825" s="333"/>
      <c r="V825" s="333"/>
    </row>
    <row r="826" spans="1:22" ht="13.2">
      <c r="A826" s="332"/>
      <c r="B826" s="333"/>
      <c r="C826" s="334"/>
      <c r="D826" s="334"/>
      <c r="E826" s="334"/>
      <c r="F826" s="399"/>
      <c r="G826" s="332"/>
      <c r="H826" s="370"/>
      <c r="I826" s="332"/>
      <c r="J826" s="332"/>
      <c r="K826" s="332"/>
      <c r="L826" s="333"/>
      <c r="M826" s="333"/>
      <c r="N826" s="333"/>
      <c r="O826" s="333"/>
      <c r="P826" s="333"/>
      <c r="Q826" s="333"/>
      <c r="R826" s="333"/>
      <c r="S826" s="333"/>
      <c r="T826" s="333"/>
      <c r="U826" s="333"/>
      <c r="V826" s="333"/>
    </row>
    <row r="827" spans="1:22" ht="13.2">
      <c r="A827" s="332"/>
      <c r="B827" s="333"/>
      <c r="C827" s="334"/>
      <c r="D827" s="334"/>
      <c r="E827" s="334"/>
      <c r="F827" s="399"/>
      <c r="G827" s="332"/>
      <c r="H827" s="370"/>
      <c r="I827" s="332"/>
      <c r="J827" s="332"/>
      <c r="K827" s="332"/>
      <c r="L827" s="333"/>
      <c r="M827" s="333"/>
      <c r="N827" s="333"/>
      <c r="O827" s="333"/>
      <c r="P827" s="333"/>
      <c r="Q827" s="333"/>
      <c r="R827" s="333"/>
      <c r="S827" s="333"/>
      <c r="T827" s="333"/>
      <c r="U827" s="333"/>
      <c r="V827" s="333"/>
    </row>
    <row r="828" spans="1:22" ht="13.2">
      <c r="A828" s="332"/>
      <c r="B828" s="333"/>
      <c r="C828" s="334"/>
      <c r="D828" s="334"/>
      <c r="E828" s="334"/>
      <c r="F828" s="399"/>
      <c r="G828" s="332"/>
      <c r="H828" s="370"/>
      <c r="I828" s="332"/>
      <c r="J828" s="332"/>
      <c r="K828" s="332"/>
      <c r="L828" s="333"/>
      <c r="M828" s="333"/>
      <c r="N828" s="333"/>
      <c r="O828" s="333"/>
      <c r="P828" s="333"/>
      <c r="Q828" s="333"/>
      <c r="R828" s="333"/>
      <c r="S828" s="333"/>
      <c r="T828" s="333"/>
      <c r="U828" s="333"/>
      <c r="V828" s="333"/>
    </row>
    <row r="829" spans="1:22" ht="13.2">
      <c r="A829" s="332"/>
      <c r="B829" s="333"/>
      <c r="C829" s="334"/>
      <c r="D829" s="334"/>
      <c r="E829" s="334"/>
      <c r="F829" s="399"/>
      <c r="G829" s="332"/>
      <c r="H829" s="370"/>
      <c r="I829" s="332"/>
      <c r="J829" s="332"/>
      <c r="K829" s="332"/>
      <c r="L829" s="333"/>
      <c r="M829" s="333"/>
      <c r="N829" s="333"/>
      <c r="O829" s="333"/>
      <c r="P829" s="333"/>
      <c r="Q829" s="333"/>
      <c r="R829" s="333"/>
      <c r="S829" s="333"/>
      <c r="T829" s="333"/>
      <c r="U829" s="333"/>
      <c r="V829" s="333"/>
    </row>
    <row r="830" spans="1:22" ht="13.2">
      <c r="A830" s="332"/>
      <c r="B830" s="333"/>
      <c r="C830" s="334"/>
      <c r="D830" s="334"/>
      <c r="E830" s="334"/>
      <c r="F830" s="399"/>
      <c r="G830" s="332"/>
      <c r="H830" s="370"/>
      <c r="I830" s="332"/>
      <c r="J830" s="332"/>
      <c r="K830" s="332"/>
      <c r="L830" s="333"/>
      <c r="M830" s="333"/>
      <c r="N830" s="333"/>
      <c r="O830" s="333"/>
      <c r="P830" s="333"/>
      <c r="Q830" s="333"/>
      <c r="R830" s="333"/>
      <c r="S830" s="333"/>
      <c r="T830" s="333"/>
      <c r="U830" s="333"/>
      <c r="V830" s="333"/>
    </row>
    <row r="831" spans="1:22" ht="13.2">
      <c r="A831" s="332"/>
      <c r="B831" s="333"/>
      <c r="C831" s="334"/>
      <c r="D831" s="334"/>
      <c r="E831" s="334"/>
      <c r="F831" s="399"/>
      <c r="G831" s="332"/>
      <c r="H831" s="370"/>
      <c r="I831" s="332"/>
      <c r="J831" s="332"/>
      <c r="K831" s="332"/>
      <c r="L831" s="333"/>
      <c r="M831" s="333"/>
      <c r="N831" s="333"/>
      <c r="O831" s="333"/>
      <c r="P831" s="333"/>
      <c r="Q831" s="333"/>
      <c r="R831" s="333"/>
      <c r="S831" s="333"/>
      <c r="T831" s="333"/>
      <c r="U831" s="333"/>
      <c r="V831" s="333"/>
    </row>
    <row r="832" spans="1:22" ht="13.2">
      <c r="A832" s="332"/>
      <c r="B832" s="333"/>
      <c r="C832" s="334"/>
      <c r="D832" s="334"/>
      <c r="E832" s="334"/>
      <c r="F832" s="399"/>
      <c r="G832" s="332"/>
      <c r="H832" s="370"/>
      <c r="I832" s="332"/>
      <c r="J832" s="332"/>
      <c r="K832" s="332"/>
      <c r="L832" s="333"/>
      <c r="M832" s="333"/>
      <c r="N832" s="333"/>
      <c r="O832" s="333"/>
      <c r="P832" s="333"/>
      <c r="Q832" s="333"/>
      <c r="R832" s="333"/>
      <c r="S832" s="333"/>
      <c r="T832" s="333"/>
      <c r="U832" s="333"/>
      <c r="V832" s="333"/>
    </row>
    <row r="833" spans="1:22" ht="13.2">
      <c r="A833" s="332"/>
      <c r="B833" s="333"/>
      <c r="C833" s="334"/>
      <c r="D833" s="334"/>
      <c r="E833" s="334"/>
      <c r="F833" s="399"/>
      <c r="G833" s="332"/>
      <c r="H833" s="370"/>
      <c r="I833" s="332"/>
      <c r="J833" s="332"/>
      <c r="K833" s="332"/>
      <c r="L833" s="333"/>
      <c r="M833" s="333"/>
      <c r="N833" s="333"/>
      <c r="O833" s="333"/>
      <c r="P833" s="333"/>
      <c r="Q833" s="333"/>
      <c r="R833" s="333"/>
      <c r="S833" s="333"/>
      <c r="T833" s="333"/>
      <c r="U833" s="333"/>
      <c r="V833" s="333"/>
    </row>
    <row r="834" spans="1:22" ht="13.2">
      <c r="A834" s="332"/>
      <c r="B834" s="333"/>
      <c r="C834" s="334"/>
      <c r="D834" s="334"/>
      <c r="E834" s="334"/>
      <c r="F834" s="399"/>
      <c r="G834" s="332"/>
      <c r="H834" s="370"/>
      <c r="I834" s="332"/>
      <c r="J834" s="332"/>
      <c r="K834" s="332"/>
      <c r="L834" s="333"/>
      <c r="M834" s="333"/>
      <c r="N834" s="333"/>
      <c r="O834" s="333"/>
      <c r="P834" s="333"/>
      <c r="Q834" s="333"/>
      <c r="R834" s="333"/>
      <c r="S834" s="333"/>
      <c r="T834" s="333"/>
      <c r="U834" s="333"/>
      <c r="V834" s="333"/>
    </row>
    <row r="835" spans="1:22" ht="13.2">
      <c r="A835" s="332"/>
      <c r="B835" s="333"/>
      <c r="C835" s="334"/>
      <c r="D835" s="334"/>
      <c r="E835" s="334"/>
      <c r="F835" s="399"/>
      <c r="G835" s="332"/>
      <c r="H835" s="370"/>
      <c r="I835" s="332"/>
      <c r="J835" s="332"/>
      <c r="K835" s="332"/>
      <c r="L835" s="333"/>
      <c r="M835" s="333"/>
      <c r="N835" s="333"/>
      <c r="O835" s="333"/>
      <c r="P835" s="333"/>
      <c r="Q835" s="333"/>
      <c r="R835" s="333"/>
      <c r="S835" s="333"/>
      <c r="T835" s="333"/>
      <c r="U835" s="333"/>
      <c r="V835" s="333"/>
    </row>
    <row r="836" spans="1:22" ht="13.2">
      <c r="A836" s="332"/>
      <c r="B836" s="333"/>
      <c r="C836" s="334"/>
      <c r="D836" s="334"/>
      <c r="E836" s="334"/>
      <c r="F836" s="399"/>
      <c r="G836" s="332"/>
      <c r="H836" s="370"/>
      <c r="I836" s="332"/>
      <c r="J836" s="332"/>
      <c r="K836" s="332"/>
      <c r="L836" s="333"/>
      <c r="M836" s="333"/>
      <c r="N836" s="333"/>
      <c r="O836" s="333"/>
      <c r="P836" s="333"/>
      <c r="Q836" s="333"/>
      <c r="R836" s="333"/>
      <c r="S836" s="333"/>
      <c r="T836" s="333"/>
      <c r="U836" s="333"/>
      <c r="V836" s="333"/>
    </row>
    <row r="837" spans="1:22" ht="13.2">
      <c r="A837" s="332"/>
      <c r="B837" s="333"/>
      <c r="C837" s="334"/>
      <c r="D837" s="334"/>
      <c r="E837" s="334"/>
      <c r="F837" s="399"/>
      <c r="G837" s="332"/>
      <c r="H837" s="370"/>
      <c r="I837" s="332"/>
      <c r="J837" s="332"/>
      <c r="K837" s="332"/>
      <c r="L837" s="333"/>
      <c r="M837" s="333"/>
      <c r="N837" s="333"/>
      <c r="O837" s="333"/>
      <c r="P837" s="333"/>
      <c r="Q837" s="333"/>
      <c r="R837" s="333"/>
      <c r="S837" s="333"/>
      <c r="T837" s="333"/>
      <c r="U837" s="333"/>
      <c r="V837" s="333"/>
    </row>
    <row r="838" spans="1:22" ht="13.2">
      <c r="A838" s="332"/>
      <c r="B838" s="333"/>
      <c r="C838" s="334"/>
      <c r="D838" s="334"/>
      <c r="E838" s="334"/>
      <c r="F838" s="399"/>
      <c r="G838" s="332"/>
      <c r="H838" s="370"/>
      <c r="I838" s="332"/>
      <c r="J838" s="332"/>
      <c r="K838" s="332"/>
      <c r="L838" s="333"/>
      <c r="M838" s="333"/>
      <c r="N838" s="333"/>
      <c r="O838" s="333"/>
      <c r="P838" s="333"/>
      <c r="Q838" s="333"/>
      <c r="R838" s="333"/>
      <c r="S838" s="333"/>
      <c r="T838" s="333"/>
      <c r="U838" s="333"/>
      <c r="V838" s="333"/>
    </row>
    <row r="839" spans="1:22" ht="13.2">
      <c r="A839" s="332"/>
      <c r="B839" s="333"/>
      <c r="C839" s="334"/>
      <c r="D839" s="334"/>
      <c r="E839" s="334"/>
      <c r="F839" s="399"/>
      <c r="G839" s="332"/>
      <c r="H839" s="370"/>
      <c r="I839" s="332"/>
      <c r="J839" s="332"/>
      <c r="K839" s="332"/>
      <c r="L839" s="333"/>
      <c r="M839" s="333"/>
      <c r="N839" s="333"/>
      <c r="O839" s="333"/>
      <c r="P839" s="333"/>
      <c r="Q839" s="333"/>
      <c r="R839" s="333"/>
      <c r="S839" s="333"/>
      <c r="T839" s="333"/>
      <c r="U839" s="333"/>
      <c r="V839" s="333"/>
    </row>
    <row r="840" spans="1:22" ht="13.2">
      <c r="A840" s="332"/>
      <c r="B840" s="333"/>
      <c r="C840" s="334"/>
      <c r="D840" s="334"/>
      <c r="E840" s="334"/>
      <c r="F840" s="399"/>
      <c r="G840" s="332"/>
      <c r="H840" s="370"/>
      <c r="I840" s="332"/>
      <c r="J840" s="332"/>
      <c r="K840" s="332"/>
      <c r="L840" s="333"/>
      <c r="M840" s="333"/>
      <c r="N840" s="333"/>
      <c r="O840" s="333"/>
      <c r="P840" s="333"/>
      <c r="Q840" s="333"/>
      <c r="R840" s="333"/>
      <c r="S840" s="333"/>
      <c r="T840" s="333"/>
      <c r="U840" s="333"/>
      <c r="V840" s="333"/>
    </row>
    <row r="841" spans="1:22" ht="13.2">
      <c r="A841" s="332"/>
      <c r="B841" s="333"/>
      <c r="C841" s="334"/>
      <c r="D841" s="334"/>
      <c r="E841" s="334"/>
      <c r="F841" s="399"/>
      <c r="G841" s="332"/>
      <c r="H841" s="370"/>
      <c r="I841" s="332"/>
      <c r="J841" s="332"/>
      <c r="K841" s="332"/>
      <c r="L841" s="333"/>
      <c r="M841" s="333"/>
      <c r="N841" s="333"/>
      <c r="O841" s="333"/>
      <c r="P841" s="333"/>
      <c r="Q841" s="333"/>
      <c r="R841" s="333"/>
      <c r="S841" s="333"/>
      <c r="T841" s="333"/>
      <c r="U841" s="333"/>
      <c r="V841" s="333"/>
    </row>
    <row r="842" spans="1:22" ht="13.2">
      <c r="A842" s="332"/>
      <c r="B842" s="333"/>
      <c r="C842" s="334"/>
      <c r="D842" s="334"/>
      <c r="E842" s="334"/>
      <c r="F842" s="399"/>
      <c r="G842" s="332"/>
      <c r="H842" s="370"/>
      <c r="I842" s="332"/>
      <c r="J842" s="332"/>
      <c r="K842" s="332"/>
      <c r="L842" s="333"/>
      <c r="M842" s="333"/>
      <c r="N842" s="333"/>
      <c r="O842" s="333"/>
      <c r="P842" s="333"/>
      <c r="Q842" s="333"/>
      <c r="R842" s="333"/>
      <c r="S842" s="333"/>
      <c r="T842" s="333"/>
      <c r="U842" s="333"/>
      <c r="V842" s="333"/>
    </row>
    <row r="843" spans="1:22" ht="13.2">
      <c r="A843" s="332"/>
      <c r="B843" s="333"/>
      <c r="C843" s="334"/>
      <c r="D843" s="334"/>
      <c r="E843" s="334"/>
      <c r="F843" s="399"/>
      <c r="G843" s="332"/>
      <c r="H843" s="370"/>
      <c r="I843" s="332"/>
      <c r="J843" s="332"/>
      <c r="K843" s="332"/>
      <c r="L843" s="333"/>
      <c r="M843" s="333"/>
      <c r="N843" s="333"/>
      <c r="O843" s="333"/>
      <c r="P843" s="333"/>
      <c r="Q843" s="333"/>
      <c r="R843" s="333"/>
      <c r="S843" s="333"/>
      <c r="T843" s="333"/>
      <c r="U843" s="333"/>
      <c r="V843" s="333"/>
    </row>
    <row r="844" spans="1:22" ht="13.2">
      <c r="A844" s="332"/>
      <c r="B844" s="333"/>
      <c r="C844" s="334"/>
      <c r="D844" s="334"/>
      <c r="E844" s="334"/>
      <c r="F844" s="399"/>
      <c r="G844" s="332"/>
      <c r="H844" s="370"/>
      <c r="I844" s="332"/>
      <c r="J844" s="332"/>
      <c r="K844" s="332"/>
      <c r="L844" s="333"/>
      <c r="M844" s="333"/>
      <c r="N844" s="333"/>
      <c r="O844" s="333"/>
      <c r="P844" s="333"/>
      <c r="Q844" s="333"/>
      <c r="R844" s="333"/>
      <c r="S844" s="333"/>
      <c r="T844" s="333"/>
      <c r="U844" s="333"/>
      <c r="V844" s="333"/>
    </row>
    <row r="845" spans="1:22" ht="13.2">
      <c r="A845" s="332"/>
      <c r="B845" s="333"/>
      <c r="C845" s="334"/>
      <c r="D845" s="334"/>
      <c r="E845" s="334"/>
      <c r="F845" s="399"/>
      <c r="G845" s="332"/>
      <c r="H845" s="370"/>
      <c r="I845" s="332"/>
      <c r="J845" s="332"/>
      <c r="K845" s="332"/>
      <c r="L845" s="333"/>
      <c r="M845" s="333"/>
      <c r="N845" s="333"/>
      <c r="O845" s="333"/>
      <c r="P845" s="333"/>
      <c r="Q845" s="333"/>
      <c r="R845" s="333"/>
      <c r="S845" s="333"/>
      <c r="T845" s="333"/>
      <c r="U845" s="333"/>
      <c r="V845" s="333"/>
    </row>
    <row r="846" spans="1:22" ht="13.2">
      <c r="A846" s="332"/>
      <c r="B846" s="333"/>
      <c r="C846" s="334"/>
      <c r="D846" s="334"/>
      <c r="E846" s="334"/>
      <c r="F846" s="399"/>
      <c r="G846" s="332"/>
      <c r="H846" s="370"/>
      <c r="I846" s="332"/>
      <c r="J846" s="332"/>
      <c r="K846" s="332"/>
      <c r="L846" s="333"/>
      <c r="M846" s="333"/>
      <c r="N846" s="333"/>
      <c r="O846" s="333"/>
      <c r="P846" s="333"/>
      <c r="Q846" s="333"/>
      <c r="R846" s="333"/>
      <c r="S846" s="333"/>
      <c r="T846" s="333"/>
      <c r="U846" s="333"/>
      <c r="V846" s="333"/>
    </row>
    <row r="847" spans="1:22" ht="13.2">
      <c r="A847" s="332"/>
      <c r="B847" s="333"/>
      <c r="C847" s="334"/>
      <c r="D847" s="334"/>
      <c r="E847" s="334"/>
      <c r="F847" s="399"/>
      <c r="G847" s="332"/>
      <c r="H847" s="370"/>
      <c r="I847" s="332"/>
      <c r="J847" s="332"/>
      <c r="K847" s="332"/>
      <c r="L847" s="333"/>
      <c r="M847" s="333"/>
      <c r="N847" s="333"/>
      <c r="O847" s="333"/>
      <c r="P847" s="333"/>
      <c r="Q847" s="333"/>
      <c r="R847" s="333"/>
      <c r="S847" s="333"/>
      <c r="T847" s="333"/>
      <c r="U847" s="333"/>
      <c r="V847" s="333"/>
    </row>
    <row r="848" spans="1:22" ht="13.2">
      <c r="A848" s="332"/>
      <c r="B848" s="333"/>
      <c r="C848" s="334"/>
      <c r="D848" s="334"/>
      <c r="E848" s="334"/>
      <c r="F848" s="399"/>
      <c r="G848" s="332"/>
      <c r="H848" s="370"/>
      <c r="I848" s="332"/>
      <c r="J848" s="332"/>
      <c r="K848" s="332"/>
      <c r="L848" s="333"/>
      <c r="M848" s="333"/>
      <c r="N848" s="333"/>
      <c r="O848" s="333"/>
      <c r="P848" s="333"/>
      <c r="Q848" s="333"/>
      <c r="R848" s="333"/>
      <c r="S848" s="333"/>
      <c r="T848" s="333"/>
      <c r="U848" s="333"/>
      <c r="V848" s="333"/>
    </row>
    <row r="849" spans="1:22" ht="13.2">
      <c r="A849" s="332"/>
      <c r="B849" s="333"/>
      <c r="C849" s="334"/>
      <c r="D849" s="334"/>
      <c r="E849" s="334"/>
      <c r="F849" s="399"/>
      <c r="G849" s="332"/>
      <c r="H849" s="370"/>
      <c r="I849" s="332"/>
      <c r="J849" s="332"/>
      <c r="K849" s="332"/>
      <c r="L849" s="333"/>
      <c r="M849" s="333"/>
      <c r="N849" s="333"/>
      <c r="O849" s="333"/>
      <c r="P849" s="333"/>
      <c r="Q849" s="333"/>
      <c r="R849" s="333"/>
      <c r="S849" s="333"/>
      <c r="T849" s="333"/>
      <c r="U849" s="333"/>
      <c r="V849" s="333"/>
    </row>
    <row r="850" spans="1:22" ht="13.2">
      <c r="A850" s="332"/>
      <c r="B850" s="333"/>
      <c r="C850" s="334"/>
      <c r="D850" s="334"/>
      <c r="E850" s="334"/>
      <c r="F850" s="399"/>
      <c r="G850" s="332"/>
      <c r="H850" s="370"/>
      <c r="I850" s="332"/>
      <c r="J850" s="332"/>
      <c r="K850" s="332"/>
      <c r="L850" s="333"/>
      <c r="M850" s="333"/>
      <c r="N850" s="333"/>
      <c r="O850" s="333"/>
      <c r="P850" s="333"/>
      <c r="Q850" s="333"/>
      <c r="R850" s="333"/>
      <c r="S850" s="333"/>
      <c r="T850" s="333"/>
      <c r="U850" s="333"/>
      <c r="V850" s="333"/>
    </row>
    <row r="851" spans="1:22" ht="13.2">
      <c r="A851" s="332"/>
      <c r="B851" s="333"/>
      <c r="C851" s="334"/>
      <c r="D851" s="334"/>
      <c r="E851" s="334"/>
      <c r="F851" s="399"/>
      <c r="G851" s="332"/>
      <c r="H851" s="370"/>
      <c r="I851" s="332"/>
      <c r="J851" s="332"/>
      <c r="K851" s="332"/>
      <c r="L851" s="333"/>
      <c r="M851" s="333"/>
      <c r="N851" s="333"/>
      <c r="O851" s="333"/>
      <c r="P851" s="333"/>
      <c r="Q851" s="333"/>
      <c r="R851" s="333"/>
      <c r="S851" s="333"/>
      <c r="T851" s="333"/>
      <c r="U851" s="333"/>
      <c r="V851" s="333"/>
    </row>
    <row r="852" spans="1:22" ht="13.2">
      <c r="A852" s="332"/>
      <c r="B852" s="333"/>
      <c r="C852" s="334"/>
      <c r="D852" s="334"/>
      <c r="E852" s="334"/>
      <c r="F852" s="399"/>
      <c r="G852" s="332"/>
      <c r="H852" s="370"/>
      <c r="I852" s="332"/>
      <c r="J852" s="332"/>
      <c r="K852" s="332"/>
      <c r="L852" s="333"/>
      <c r="M852" s="333"/>
      <c r="N852" s="333"/>
      <c r="O852" s="333"/>
      <c r="P852" s="333"/>
      <c r="Q852" s="333"/>
      <c r="R852" s="333"/>
      <c r="S852" s="333"/>
      <c r="T852" s="333"/>
      <c r="U852" s="333"/>
      <c r="V852" s="333"/>
    </row>
    <row r="853" spans="1:22" ht="13.2">
      <c r="A853" s="332"/>
      <c r="B853" s="333"/>
      <c r="C853" s="334"/>
      <c r="D853" s="334"/>
      <c r="E853" s="334"/>
      <c r="F853" s="399"/>
      <c r="G853" s="332"/>
      <c r="H853" s="370"/>
      <c r="I853" s="332"/>
      <c r="J853" s="332"/>
      <c r="K853" s="332"/>
      <c r="L853" s="333"/>
      <c r="M853" s="333"/>
      <c r="N853" s="333"/>
      <c r="O853" s="333"/>
      <c r="P853" s="333"/>
      <c r="Q853" s="333"/>
      <c r="R853" s="333"/>
      <c r="S853" s="333"/>
      <c r="T853" s="333"/>
      <c r="U853" s="333"/>
      <c r="V853" s="333"/>
    </row>
    <row r="854" spans="1:22" ht="13.2">
      <c r="A854" s="332"/>
      <c r="B854" s="333"/>
      <c r="C854" s="334"/>
      <c r="D854" s="334"/>
      <c r="E854" s="334"/>
      <c r="F854" s="399"/>
      <c r="G854" s="332"/>
      <c r="H854" s="370"/>
      <c r="I854" s="332"/>
      <c r="J854" s="332"/>
      <c r="K854" s="332"/>
      <c r="L854" s="333"/>
      <c r="M854" s="333"/>
      <c r="N854" s="333"/>
      <c r="O854" s="333"/>
      <c r="P854" s="333"/>
      <c r="Q854" s="333"/>
      <c r="R854" s="333"/>
      <c r="S854" s="333"/>
      <c r="T854" s="333"/>
      <c r="U854" s="333"/>
      <c r="V854" s="333"/>
    </row>
    <row r="855" spans="1:22" ht="13.2">
      <c r="A855" s="332"/>
      <c r="B855" s="333"/>
      <c r="C855" s="334"/>
      <c r="D855" s="334"/>
      <c r="E855" s="334"/>
      <c r="F855" s="399"/>
      <c r="G855" s="332"/>
      <c r="H855" s="370"/>
      <c r="I855" s="332"/>
      <c r="J855" s="332"/>
      <c r="K855" s="332"/>
      <c r="L855" s="333"/>
      <c r="M855" s="333"/>
      <c r="N855" s="333"/>
      <c r="O855" s="333"/>
      <c r="P855" s="333"/>
      <c r="Q855" s="333"/>
      <c r="R855" s="333"/>
      <c r="S855" s="333"/>
      <c r="T855" s="333"/>
      <c r="U855" s="333"/>
      <c r="V855" s="333"/>
    </row>
    <row r="856" spans="1:22" ht="13.2">
      <c r="A856" s="332"/>
      <c r="B856" s="333"/>
      <c r="C856" s="334"/>
      <c r="D856" s="334"/>
      <c r="E856" s="334"/>
      <c r="F856" s="399"/>
      <c r="G856" s="332"/>
      <c r="H856" s="370"/>
      <c r="I856" s="332"/>
      <c r="J856" s="332"/>
      <c r="K856" s="332"/>
      <c r="L856" s="333"/>
      <c r="M856" s="333"/>
      <c r="N856" s="333"/>
      <c r="O856" s="333"/>
      <c r="P856" s="333"/>
      <c r="Q856" s="333"/>
      <c r="R856" s="333"/>
      <c r="S856" s="333"/>
      <c r="T856" s="333"/>
      <c r="U856" s="333"/>
      <c r="V856" s="333"/>
    </row>
    <row r="857" spans="1:22" ht="13.2">
      <c r="A857" s="332"/>
      <c r="B857" s="333"/>
      <c r="C857" s="334"/>
      <c r="D857" s="334"/>
      <c r="E857" s="334"/>
      <c r="F857" s="399"/>
      <c r="G857" s="332"/>
      <c r="H857" s="370"/>
      <c r="I857" s="332"/>
      <c r="J857" s="332"/>
      <c r="K857" s="332"/>
      <c r="L857" s="333"/>
      <c r="M857" s="333"/>
      <c r="N857" s="333"/>
      <c r="O857" s="333"/>
      <c r="P857" s="333"/>
      <c r="Q857" s="333"/>
      <c r="R857" s="333"/>
      <c r="S857" s="333"/>
      <c r="T857" s="333"/>
      <c r="U857" s="333"/>
      <c r="V857" s="333"/>
    </row>
    <row r="858" spans="1:22" ht="13.2">
      <c r="A858" s="332"/>
      <c r="B858" s="333"/>
      <c r="C858" s="334"/>
      <c r="D858" s="334"/>
      <c r="E858" s="334"/>
      <c r="F858" s="399"/>
      <c r="G858" s="332"/>
      <c r="H858" s="370"/>
      <c r="I858" s="332"/>
      <c r="J858" s="332"/>
      <c r="K858" s="332"/>
      <c r="L858" s="333"/>
      <c r="M858" s="333"/>
      <c r="N858" s="333"/>
      <c r="O858" s="333"/>
      <c r="P858" s="333"/>
      <c r="Q858" s="333"/>
      <c r="R858" s="333"/>
      <c r="S858" s="333"/>
      <c r="T858" s="333"/>
      <c r="U858" s="333"/>
      <c r="V858" s="333"/>
    </row>
    <row r="859" spans="1:22" ht="13.2">
      <c r="A859" s="332"/>
      <c r="B859" s="333"/>
      <c r="C859" s="334"/>
      <c r="D859" s="334"/>
      <c r="E859" s="334"/>
      <c r="F859" s="399"/>
      <c r="G859" s="332"/>
      <c r="H859" s="370"/>
      <c r="I859" s="332"/>
      <c r="J859" s="332"/>
      <c r="K859" s="332"/>
      <c r="L859" s="333"/>
      <c r="M859" s="333"/>
      <c r="N859" s="333"/>
      <c r="O859" s="333"/>
      <c r="P859" s="333"/>
      <c r="Q859" s="333"/>
      <c r="R859" s="333"/>
      <c r="S859" s="333"/>
      <c r="T859" s="333"/>
      <c r="U859" s="333"/>
      <c r="V859" s="333"/>
    </row>
    <row r="860" spans="1:22" ht="13.2">
      <c r="A860" s="332"/>
      <c r="B860" s="333"/>
      <c r="C860" s="334"/>
      <c r="D860" s="334"/>
      <c r="E860" s="334"/>
      <c r="F860" s="399"/>
      <c r="G860" s="332"/>
      <c r="H860" s="370"/>
      <c r="I860" s="332"/>
      <c r="J860" s="332"/>
      <c r="K860" s="332"/>
      <c r="L860" s="333"/>
      <c r="M860" s="333"/>
      <c r="N860" s="333"/>
      <c r="O860" s="333"/>
      <c r="P860" s="333"/>
      <c r="Q860" s="333"/>
      <c r="R860" s="333"/>
      <c r="S860" s="333"/>
      <c r="T860" s="333"/>
      <c r="U860" s="333"/>
      <c r="V860" s="333"/>
    </row>
    <row r="861" spans="1:22" ht="13.2">
      <c r="A861" s="332"/>
      <c r="B861" s="333"/>
      <c r="C861" s="334"/>
      <c r="D861" s="334"/>
      <c r="E861" s="334"/>
      <c r="F861" s="399"/>
      <c r="G861" s="332"/>
      <c r="H861" s="370"/>
      <c r="I861" s="332"/>
      <c r="J861" s="332"/>
      <c r="K861" s="332"/>
      <c r="L861" s="333"/>
      <c r="M861" s="333"/>
      <c r="N861" s="333"/>
      <c r="O861" s="333"/>
      <c r="P861" s="333"/>
      <c r="Q861" s="333"/>
      <c r="R861" s="333"/>
      <c r="S861" s="333"/>
      <c r="T861" s="333"/>
      <c r="U861" s="333"/>
      <c r="V861" s="333"/>
    </row>
    <row r="862" spans="1:22" ht="13.2">
      <c r="A862" s="332"/>
      <c r="B862" s="333"/>
      <c r="C862" s="334"/>
      <c r="D862" s="334"/>
      <c r="E862" s="334"/>
      <c r="F862" s="399"/>
      <c r="G862" s="332"/>
      <c r="H862" s="370"/>
      <c r="I862" s="332"/>
      <c r="J862" s="332"/>
      <c r="K862" s="332"/>
      <c r="L862" s="333"/>
      <c r="M862" s="333"/>
      <c r="N862" s="333"/>
      <c r="O862" s="333"/>
      <c r="P862" s="333"/>
      <c r="Q862" s="333"/>
      <c r="R862" s="333"/>
      <c r="S862" s="333"/>
      <c r="T862" s="333"/>
      <c r="U862" s="333"/>
      <c r="V862" s="333"/>
    </row>
    <row r="863" spans="1:22" ht="13.2">
      <c r="A863" s="332"/>
      <c r="B863" s="333"/>
      <c r="C863" s="334"/>
      <c r="D863" s="334"/>
      <c r="E863" s="334"/>
      <c r="F863" s="399"/>
      <c r="G863" s="332"/>
      <c r="H863" s="370"/>
      <c r="I863" s="332"/>
      <c r="J863" s="332"/>
      <c r="K863" s="332"/>
      <c r="L863" s="333"/>
      <c r="M863" s="333"/>
      <c r="N863" s="333"/>
      <c r="O863" s="333"/>
      <c r="P863" s="333"/>
      <c r="Q863" s="333"/>
      <c r="R863" s="333"/>
      <c r="S863" s="333"/>
      <c r="T863" s="333"/>
      <c r="U863" s="333"/>
      <c r="V863" s="333"/>
    </row>
    <row r="864" spans="1:22" ht="13.2">
      <c r="A864" s="332"/>
      <c r="B864" s="333"/>
      <c r="C864" s="334"/>
      <c r="D864" s="334"/>
      <c r="E864" s="334"/>
      <c r="F864" s="399"/>
      <c r="G864" s="332"/>
      <c r="H864" s="370"/>
      <c r="I864" s="332"/>
      <c r="J864" s="332"/>
      <c r="K864" s="332"/>
      <c r="L864" s="333"/>
      <c r="M864" s="333"/>
      <c r="N864" s="333"/>
      <c r="O864" s="333"/>
      <c r="P864" s="333"/>
      <c r="Q864" s="333"/>
      <c r="R864" s="333"/>
      <c r="S864" s="333"/>
      <c r="T864" s="333"/>
      <c r="U864" s="333"/>
      <c r="V864" s="333"/>
    </row>
    <row r="865" spans="1:22" ht="13.2">
      <c r="A865" s="332"/>
      <c r="B865" s="333"/>
      <c r="C865" s="334"/>
      <c r="D865" s="334"/>
      <c r="E865" s="334"/>
      <c r="F865" s="399"/>
      <c r="G865" s="332"/>
      <c r="H865" s="370"/>
      <c r="I865" s="332"/>
      <c r="J865" s="332"/>
      <c r="K865" s="332"/>
      <c r="L865" s="333"/>
      <c r="M865" s="333"/>
      <c r="N865" s="333"/>
      <c r="O865" s="333"/>
      <c r="P865" s="333"/>
      <c r="Q865" s="333"/>
      <c r="R865" s="333"/>
      <c r="S865" s="333"/>
      <c r="T865" s="333"/>
      <c r="U865" s="333"/>
      <c r="V865" s="333"/>
    </row>
    <row r="866" spans="1:22" ht="13.2">
      <c r="A866" s="332"/>
      <c r="B866" s="333"/>
      <c r="C866" s="334"/>
      <c r="D866" s="334"/>
      <c r="E866" s="334"/>
      <c r="F866" s="399"/>
      <c r="G866" s="332"/>
      <c r="H866" s="370"/>
      <c r="I866" s="332"/>
      <c r="J866" s="332"/>
      <c r="K866" s="332"/>
      <c r="L866" s="333"/>
      <c r="M866" s="333"/>
      <c r="N866" s="333"/>
      <c r="O866" s="333"/>
      <c r="P866" s="333"/>
      <c r="Q866" s="333"/>
      <c r="R866" s="333"/>
      <c r="S866" s="333"/>
      <c r="T866" s="333"/>
      <c r="U866" s="333"/>
      <c r="V866" s="333"/>
    </row>
    <row r="867" spans="1:22" ht="13.2">
      <c r="A867" s="332"/>
      <c r="B867" s="333"/>
      <c r="C867" s="334"/>
      <c r="D867" s="334"/>
      <c r="E867" s="334"/>
      <c r="F867" s="399"/>
      <c r="G867" s="332"/>
      <c r="H867" s="370"/>
      <c r="I867" s="332"/>
      <c r="J867" s="332"/>
      <c r="K867" s="332"/>
      <c r="L867" s="333"/>
      <c r="M867" s="333"/>
      <c r="N867" s="333"/>
      <c r="O867" s="333"/>
      <c r="P867" s="333"/>
      <c r="Q867" s="333"/>
      <c r="R867" s="333"/>
      <c r="S867" s="333"/>
      <c r="T867" s="333"/>
      <c r="U867" s="333"/>
      <c r="V867" s="333"/>
    </row>
    <row r="868" spans="1:22" ht="13.2">
      <c r="A868" s="332"/>
      <c r="B868" s="333"/>
      <c r="C868" s="334"/>
      <c r="D868" s="334"/>
      <c r="E868" s="334"/>
      <c r="F868" s="399"/>
      <c r="G868" s="332"/>
      <c r="H868" s="370"/>
      <c r="I868" s="332"/>
      <c r="J868" s="332"/>
      <c r="K868" s="332"/>
      <c r="L868" s="333"/>
      <c r="M868" s="333"/>
      <c r="N868" s="333"/>
      <c r="O868" s="333"/>
      <c r="P868" s="333"/>
      <c r="Q868" s="333"/>
      <c r="R868" s="333"/>
      <c r="S868" s="333"/>
      <c r="T868" s="333"/>
      <c r="U868" s="333"/>
      <c r="V868" s="333"/>
    </row>
    <row r="869" spans="1:22" ht="13.2">
      <c r="A869" s="332"/>
      <c r="B869" s="333"/>
      <c r="C869" s="334"/>
      <c r="D869" s="334"/>
      <c r="E869" s="334"/>
      <c r="F869" s="399"/>
      <c r="G869" s="332"/>
      <c r="H869" s="370"/>
      <c r="I869" s="332"/>
      <c r="J869" s="332"/>
      <c r="K869" s="332"/>
      <c r="L869" s="333"/>
      <c r="M869" s="333"/>
      <c r="N869" s="333"/>
      <c r="O869" s="333"/>
      <c r="P869" s="333"/>
      <c r="Q869" s="333"/>
      <c r="R869" s="333"/>
      <c r="S869" s="333"/>
      <c r="T869" s="333"/>
      <c r="U869" s="333"/>
      <c r="V869" s="333"/>
    </row>
    <row r="870" spans="1:22" ht="13.2">
      <c r="A870" s="332"/>
      <c r="B870" s="333"/>
      <c r="C870" s="334"/>
      <c r="D870" s="334"/>
      <c r="E870" s="334"/>
      <c r="F870" s="399"/>
      <c r="G870" s="332"/>
      <c r="H870" s="370"/>
      <c r="I870" s="332"/>
      <c r="J870" s="332"/>
      <c r="K870" s="332"/>
      <c r="L870" s="333"/>
      <c r="M870" s="333"/>
      <c r="N870" s="333"/>
      <c r="O870" s="333"/>
      <c r="P870" s="333"/>
      <c r="Q870" s="333"/>
      <c r="R870" s="333"/>
      <c r="S870" s="333"/>
      <c r="T870" s="333"/>
      <c r="U870" s="333"/>
      <c r="V870" s="333"/>
    </row>
    <row r="871" spans="1:22" ht="13.2">
      <c r="A871" s="332"/>
      <c r="B871" s="333"/>
      <c r="C871" s="334"/>
      <c r="D871" s="334"/>
      <c r="E871" s="334"/>
      <c r="F871" s="399"/>
      <c r="G871" s="332"/>
      <c r="H871" s="370"/>
      <c r="I871" s="332"/>
      <c r="J871" s="332"/>
      <c r="K871" s="332"/>
      <c r="L871" s="333"/>
      <c r="M871" s="333"/>
      <c r="N871" s="333"/>
      <c r="O871" s="333"/>
      <c r="P871" s="333"/>
      <c r="Q871" s="333"/>
      <c r="R871" s="333"/>
      <c r="S871" s="333"/>
      <c r="T871" s="333"/>
      <c r="U871" s="333"/>
      <c r="V871" s="333"/>
    </row>
    <row r="872" spans="1:22" ht="13.2">
      <c r="A872" s="332"/>
      <c r="B872" s="333"/>
      <c r="C872" s="334"/>
      <c r="D872" s="334"/>
      <c r="E872" s="334"/>
      <c r="F872" s="399"/>
      <c r="G872" s="332"/>
      <c r="H872" s="370"/>
      <c r="I872" s="332"/>
      <c r="J872" s="332"/>
      <c r="K872" s="332"/>
      <c r="L872" s="333"/>
      <c r="M872" s="333"/>
      <c r="N872" s="333"/>
      <c r="O872" s="333"/>
      <c r="P872" s="333"/>
      <c r="Q872" s="333"/>
      <c r="R872" s="333"/>
      <c r="S872" s="333"/>
      <c r="T872" s="333"/>
      <c r="U872" s="333"/>
      <c r="V872" s="333"/>
    </row>
    <row r="873" spans="1:22" ht="13.2">
      <c r="A873" s="332"/>
      <c r="B873" s="333"/>
      <c r="C873" s="334"/>
      <c r="D873" s="334"/>
      <c r="E873" s="334"/>
      <c r="F873" s="399"/>
      <c r="G873" s="332"/>
      <c r="H873" s="370"/>
      <c r="I873" s="332"/>
      <c r="J873" s="332"/>
      <c r="K873" s="332"/>
      <c r="L873" s="333"/>
      <c r="M873" s="333"/>
      <c r="N873" s="333"/>
      <c r="O873" s="333"/>
      <c r="P873" s="333"/>
      <c r="Q873" s="333"/>
      <c r="R873" s="333"/>
      <c r="S873" s="333"/>
      <c r="T873" s="333"/>
      <c r="U873" s="333"/>
      <c r="V873" s="333"/>
    </row>
    <row r="874" spans="1:22" ht="13.2">
      <c r="A874" s="332"/>
      <c r="B874" s="333"/>
      <c r="C874" s="334"/>
      <c r="D874" s="334"/>
      <c r="E874" s="334"/>
      <c r="F874" s="399"/>
      <c r="G874" s="332"/>
      <c r="H874" s="370"/>
      <c r="I874" s="332"/>
      <c r="J874" s="332"/>
      <c r="K874" s="332"/>
      <c r="L874" s="333"/>
      <c r="M874" s="333"/>
      <c r="N874" s="333"/>
      <c r="O874" s="333"/>
      <c r="P874" s="333"/>
      <c r="Q874" s="333"/>
      <c r="R874" s="333"/>
      <c r="S874" s="333"/>
      <c r="T874" s="333"/>
      <c r="U874" s="333"/>
      <c r="V874" s="333"/>
    </row>
    <row r="875" spans="1:22" ht="13.2">
      <c r="A875" s="332"/>
      <c r="B875" s="333"/>
      <c r="C875" s="334"/>
      <c r="D875" s="334"/>
      <c r="E875" s="334"/>
      <c r="F875" s="399"/>
      <c r="G875" s="332"/>
      <c r="H875" s="370"/>
      <c r="I875" s="332"/>
      <c r="J875" s="332"/>
      <c r="K875" s="332"/>
      <c r="L875" s="333"/>
      <c r="M875" s="333"/>
      <c r="N875" s="333"/>
      <c r="O875" s="333"/>
      <c r="P875" s="333"/>
      <c r="Q875" s="333"/>
      <c r="R875" s="333"/>
      <c r="S875" s="333"/>
      <c r="T875" s="333"/>
      <c r="U875" s="333"/>
      <c r="V875" s="333"/>
    </row>
    <row r="876" spans="1:22" ht="13.2">
      <c r="A876" s="332"/>
      <c r="B876" s="333"/>
      <c r="C876" s="334"/>
      <c r="D876" s="334"/>
      <c r="E876" s="334"/>
      <c r="F876" s="399"/>
      <c r="G876" s="332"/>
      <c r="H876" s="370"/>
      <c r="I876" s="332"/>
      <c r="J876" s="332"/>
      <c r="K876" s="332"/>
      <c r="L876" s="333"/>
      <c r="M876" s="333"/>
      <c r="N876" s="333"/>
      <c r="O876" s="333"/>
      <c r="P876" s="333"/>
      <c r="Q876" s="333"/>
      <c r="R876" s="333"/>
      <c r="S876" s="333"/>
      <c r="T876" s="333"/>
      <c r="U876" s="333"/>
      <c r="V876" s="333"/>
    </row>
    <row r="877" spans="1:22" ht="13.2">
      <c r="A877" s="332"/>
      <c r="B877" s="333"/>
      <c r="C877" s="334"/>
      <c r="D877" s="334"/>
      <c r="E877" s="334"/>
      <c r="F877" s="399"/>
      <c r="G877" s="332"/>
      <c r="H877" s="370"/>
      <c r="I877" s="332"/>
      <c r="J877" s="332"/>
      <c r="K877" s="332"/>
      <c r="L877" s="333"/>
      <c r="M877" s="333"/>
      <c r="N877" s="333"/>
      <c r="O877" s="333"/>
      <c r="P877" s="333"/>
      <c r="Q877" s="333"/>
      <c r="R877" s="333"/>
      <c r="S877" s="333"/>
      <c r="T877" s="333"/>
      <c r="U877" s="333"/>
      <c r="V877" s="333"/>
    </row>
    <row r="878" spans="1:22" ht="13.2">
      <c r="A878" s="332"/>
      <c r="B878" s="333"/>
      <c r="C878" s="334"/>
      <c r="D878" s="334"/>
      <c r="E878" s="334"/>
      <c r="F878" s="399"/>
      <c r="G878" s="332"/>
      <c r="H878" s="370"/>
      <c r="I878" s="332"/>
      <c r="J878" s="332"/>
      <c r="K878" s="332"/>
      <c r="L878" s="333"/>
      <c r="M878" s="333"/>
      <c r="N878" s="333"/>
      <c r="O878" s="333"/>
      <c r="P878" s="333"/>
      <c r="Q878" s="333"/>
      <c r="R878" s="333"/>
      <c r="S878" s="333"/>
      <c r="T878" s="333"/>
      <c r="U878" s="333"/>
      <c r="V878" s="333"/>
    </row>
    <row r="879" spans="1:22" ht="13.2">
      <c r="A879" s="332"/>
      <c r="B879" s="333"/>
      <c r="C879" s="334"/>
      <c r="D879" s="334"/>
      <c r="E879" s="334"/>
      <c r="F879" s="399"/>
      <c r="G879" s="332"/>
      <c r="H879" s="370"/>
      <c r="I879" s="332"/>
      <c r="J879" s="332"/>
      <c r="K879" s="332"/>
      <c r="L879" s="333"/>
      <c r="M879" s="333"/>
      <c r="N879" s="333"/>
      <c r="O879" s="333"/>
      <c r="P879" s="333"/>
      <c r="Q879" s="333"/>
      <c r="R879" s="333"/>
      <c r="S879" s="333"/>
      <c r="T879" s="333"/>
      <c r="U879" s="333"/>
      <c r="V879" s="333"/>
    </row>
    <row r="880" spans="1:22" ht="13.2">
      <c r="A880" s="332"/>
      <c r="B880" s="333"/>
      <c r="C880" s="334"/>
      <c r="D880" s="334"/>
      <c r="E880" s="334"/>
      <c r="F880" s="399"/>
      <c r="G880" s="332"/>
      <c r="H880" s="370"/>
      <c r="I880" s="332"/>
      <c r="J880" s="332"/>
      <c r="K880" s="332"/>
      <c r="L880" s="333"/>
      <c r="M880" s="333"/>
      <c r="N880" s="333"/>
      <c r="O880" s="333"/>
      <c r="P880" s="333"/>
      <c r="Q880" s="333"/>
      <c r="R880" s="333"/>
      <c r="S880" s="333"/>
      <c r="T880" s="333"/>
      <c r="U880" s="333"/>
      <c r="V880" s="333"/>
    </row>
    <row r="881" spans="1:22" ht="13.2">
      <c r="A881" s="332"/>
      <c r="B881" s="333"/>
      <c r="C881" s="334"/>
      <c r="D881" s="334"/>
      <c r="E881" s="334"/>
      <c r="F881" s="399"/>
      <c r="G881" s="332"/>
      <c r="H881" s="370"/>
      <c r="I881" s="332"/>
      <c r="J881" s="332"/>
      <c r="K881" s="332"/>
      <c r="L881" s="333"/>
      <c r="M881" s="333"/>
      <c r="N881" s="333"/>
      <c r="O881" s="333"/>
      <c r="P881" s="333"/>
      <c r="Q881" s="333"/>
      <c r="R881" s="333"/>
      <c r="S881" s="333"/>
      <c r="T881" s="333"/>
      <c r="U881" s="333"/>
      <c r="V881" s="333"/>
    </row>
    <row r="882" spans="1:22" ht="13.2">
      <c r="A882" s="332"/>
      <c r="B882" s="333"/>
      <c r="C882" s="334"/>
      <c r="D882" s="334"/>
      <c r="E882" s="334"/>
      <c r="F882" s="399"/>
      <c r="G882" s="332"/>
      <c r="H882" s="370"/>
      <c r="I882" s="332"/>
      <c r="J882" s="332"/>
      <c r="K882" s="332"/>
      <c r="L882" s="333"/>
      <c r="M882" s="333"/>
      <c r="N882" s="333"/>
      <c r="O882" s="333"/>
      <c r="P882" s="333"/>
      <c r="Q882" s="333"/>
      <c r="R882" s="333"/>
      <c r="S882" s="333"/>
      <c r="T882" s="333"/>
      <c r="U882" s="333"/>
      <c r="V882" s="333"/>
    </row>
    <row r="883" spans="1:22" ht="13.2">
      <c r="A883" s="332"/>
      <c r="B883" s="333"/>
      <c r="C883" s="334"/>
      <c r="D883" s="334"/>
      <c r="E883" s="334"/>
      <c r="F883" s="399"/>
      <c r="G883" s="332"/>
      <c r="H883" s="370"/>
      <c r="I883" s="332"/>
      <c r="J883" s="332"/>
      <c r="K883" s="332"/>
      <c r="L883" s="333"/>
      <c r="M883" s="333"/>
      <c r="N883" s="333"/>
      <c r="O883" s="333"/>
      <c r="P883" s="333"/>
      <c r="Q883" s="333"/>
      <c r="R883" s="333"/>
      <c r="S883" s="333"/>
      <c r="T883" s="333"/>
      <c r="U883" s="333"/>
      <c r="V883" s="333"/>
    </row>
    <row r="884" spans="1:22" ht="13.2">
      <c r="A884" s="332"/>
      <c r="B884" s="333"/>
      <c r="C884" s="334"/>
      <c r="D884" s="334"/>
      <c r="E884" s="334"/>
      <c r="F884" s="399"/>
      <c r="G884" s="332"/>
      <c r="H884" s="370"/>
      <c r="I884" s="332"/>
      <c r="J884" s="332"/>
      <c r="K884" s="332"/>
      <c r="L884" s="333"/>
      <c r="M884" s="333"/>
      <c r="N884" s="333"/>
      <c r="O884" s="333"/>
      <c r="P884" s="333"/>
      <c r="Q884" s="333"/>
      <c r="R884" s="333"/>
      <c r="S884" s="333"/>
      <c r="T884" s="333"/>
      <c r="U884" s="333"/>
      <c r="V884" s="333"/>
    </row>
    <row r="885" spans="1:22" ht="13.2">
      <c r="A885" s="332"/>
      <c r="B885" s="333"/>
      <c r="C885" s="334"/>
      <c r="D885" s="334"/>
      <c r="E885" s="334"/>
      <c r="F885" s="399"/>
      <c r="G885" s="332"/>
      <c r="H885" s="370"/>
      <c r="I885" s="332"/>
      <c r="J885" s="332"/>
      <c r="K885" s="332"/>
      <c r="L885" s="333"/>
      <c r="M885" s="333"/>
      <c r="N885" s="333"/>
      <c r="O885" s="333"/>
      <c r="P885" s="333"/>
      <c r="Q885" s="333"/>
      <c r="R885" s="333"/>
      <c r="S885" s="333"/>
      <c r="T885" s="333"/>
      <c r="U885" s="333"/>
      <c r="V885" s="333"/>
    </row>
    <row r="886" spans="1:22" ht="13.2">
      <c r="A886" s="332"/>
      <c r="B886" s="333"/>
      <c r="C886" s="334"/>
      <c r="D886" s="334"/>
      <c r="E886" s="334"/>
      <c r="F886" s="399"/>
      <c r="G886" s="332"/>
      <c r="H886" s="370"/>
      <c r="I886" s="332"/>
      <c r="J886" s="332"/>
      <c r="K886" s="332"/>
      <c r="L886" s="333"/>
      <c r="M886" s="333"/>
      <c r="N886" s="333"/>
      <c r="O886" s="333"/>
      <c r="P886" s="333"/>
      <c r="Q886" s="333"/>
      <c r="R886" s="333"/>
      <c r="S886" s="333"/>
      <c r="T886" s="333"/>
      <c r="U886" s="333"/>
      <c r="V886" s="333"/>
    </row>
    <row r="887" spans="1:22" ht="13.2">
      <c r="A887" s="332"/>
      <c r="B887" s="333"/>
      <c r="C887" s="334"/>
      <c r="D887" s="334"/>
      <c r="E887" s="334"/>
      <c r="F887" s="399"/>
      <c r="G887" s="332"/>
      <c r="H887" s="370"/>
      <c r="I887" s="332"/>
      <c r="J887" s="332"/>
      <c r="K887" s="332"/>
      <c r="L887" s="333"/>
      <c r="M887" s="333"/>
      <c r="N887" s="333"/>
      <c r="O887" s="333"/>
      <c r="P887" s="333"/>
      <c r="Q887" s="333"/>
      <c r="R887" s="333"/>
      <c r="S887" s="333"/>
      <c r="T887" s="333"/>
      <c r="U887" s="333"/>
      <c r="V887" s="333"/>
    </row>
    <row r="888" spans="1:22" ht="13.2">
      <c r="A888" s="332"/>
      <c r="B888" s="333"/>
      <c r="C888" s="334"/>
      <c r="D888" s="334"/>
      <c r="E888" s="334"/>
      <c r="F888" s="399"/>
      <c r="G888" s="332"/>
      <c r="H888" s="370"/>
      <c r="I888" s="332"/>
      <c r="J888" s="332"/>
      <c r="K888" s="332"/>
      <c r="L888" s="333"/>
      <c r="M888" s="333"/>
      <c r="N888" s="333"/>
      <c r="O888" s="333"/>
      <c r="P888" s="333"/>
      <c r="Q888" s="333"/>
      <c r="R888" s="333"/>
      <c r="S888" s="333"/>
      <c r="T888" s="333"/>
      <c r="U888" s="333"/>
      <c r="V888" s="333"/>
    </row>
    <row r="889" spans="1:22" ht="13.2">
      <c r="A889" s="332"/>
      <c r="B889" s="333"/>
      <c r="C889" s="334"/>
      <c r="D889" s="334"/>
      <c r="E889" s="334"/>
      <c r="F889" s="399"/>
      <c r="G889" s="332"/>
      <c r="H889" s="370"/>
      <c r="I889" s="332"/>
      <c r="J889" s="332"/>
      <c r="K889" s="332"/>
      <c r="L889" s="333"/>
      <c r="M889" s="333"/>
      <c r="N889" s="333"/>
      <c r="O889" s="333"/>
      <c r="P889" s="333"/>
      <c r="Q889" s="333"/>
      <c r="R889" s="333"/>
      <c r="S889" s="333"/>
      <c r="T889" s="333"/>
      <c r="U889" s="333"/>
      <c r="V889" s="333"/>
    </row>
    <row r="890" spans="1:22" ht="13.2">
      <c r="A890" s="332"/>
      <c r="B890" s="333"/>
      <c r="C890" s="334"/>
      <c r="D890" s="334"/>
      <c r="E890" s="334"/>
      <c r="F890" s="399"/>
      <c r="G890" s="332"/>
      <c r="H890" s="370"/>
      <c r="I890" s="332"/>
      <c r="J890" s="332"/>
      <c r="K890" s="332"/>
      <c r="L890" s="333"/>
      <c r="M890" s="333"/>
      <c r="N890" s="333"/>
      <c r="O890" s="333"/>
      <c r="P890" s="333"/>
      <c r="Q890" s="333"/>
      <c r="R890" s="333"/>
      <c r="S890" s="333"/>
      <c r="T890" s="333"/>
      <c r="U890" s="333"/>
      <c r="V890" s="333"/>
    </row>
    <row r="891" spans="1:22" ht="13.2">
      <c r="A891" s="332"/>
      <c r="B891" s="333"/>
      <c r="C891" s="334"/>
      <c r="D891" s="334"/>
      <c r="E891" s="334"/>
      <c r="F891" s="399"/>
      <c r="G891" s="332"/>
      <c r="H891" s="370"/>
      <c r="I891" s="332"/>
      <c r="J891" s="332"/>
      <c r="K891" s="332"/>
      <c r="L891" s="333"/>
      <c r="M891" s="333"/>
      <c r="N891" s="333"/>
      <c r="O891" s="333"/>
      <c r="P891" s="333"/>
      <c r="Q891" s="333"/>
      <c r="R891" s="333"/>
      <c r="S891" s="333"/>
      <c r="T891" s="333"/>
      <c r="U891" s="333"/>
      <c r="V891" s="333"/>
    </row>
    <row r="892" spans="1:22" ht="13.2">
      <c r="A892" s="332"/>
      <c r="B892" s="333"/>
      <c r="C892" s="334"/>
      <c r="D892" s="334"/>
      <c r="E892" s="334"/>
      <c r="F892" s="399"/>
      <c r="G892" s="332"/>
      <c r="H892" s="370"/>
      <c r="I892" s="332"/>
      <c r="J892" s="332"/>
      <c r="K892" s="332"/>
      <c r="L892" s="333"/>
      <c r="M892" s="333"/>
      <c r="N892" s="333"/>
      <c r="O892" s="333"/>
      <c r="P892" s="333"/>
      <c r="Q892" s="333"/>
      <c r="R892" s="333"/>
      <c r="S892" s="333"/>
      <c r="T892" s="333"/>
      <c r="U892" s="333"/>
      <c r="V892" s="333"/>
    </row>
    <row r="893" spans="1:22" ht="13.2">
      <c r="A893" s="332"/>
      <c r="B893" s="333"/>
      <c r="C893" s="334"/>
      <c r="D893" s="334"/>
      <c r="E893" s="334"/>
      <c r="F893" s="399"/>
      <c r="G893" s="332"/>
      <c r="H893" s="370"/>
      <c r="I893" s="332"/>
      <c r="J893" s="332"/>
      <c r="K893" s="332"/>
      <c r="L893" s="333"/>
      <c r="M893" s="333"/>
      <c r="N893" s="333"/>
      <c r="O893" s="333"/>
      <c r="P893" s="333"/>
      <c r="Q893" s="333"/>
      <c r="R893" s="333"/>
      <c r="S893" s="333"/>
      <c r="T893" s="333"/>
      <c r="U893" s="333"/>
      <c r="V893" s="333"/>
    </row>
    <row r="894" spans="1:22" ht="13.2">
      <c r="A894" s="332"/>
      <c r="B894" s="333"/>
      <c r="C894" s="334"/>
      <c r="D894" s="334"/>
      <c r="E894" s="334"/>
      <c r="F894" s="399"/>
      <c r="G894" s="332"/>
      <c r="H894" s="370"/>
      <c r="I894" s="332"/>
      <c r="J894" s="332"/>
      <c r="K894" s="332"/>
      <c r="L894" s="333"/>
      <c r="M894" s="333"/>
      <c r="N894" s="333"/>
      <c r="O894" s="333"/>
      <c r="P894" s="333"/>
      <c r="Q894" s="333"/>
      <c r="R894" s="333"/>
      <c r="S894" s="333"/>
      <c r="T894" s="333"/>
      <c r="U894" s="333"/>
      <c r="V894" s="333"/>
    </row>
    <row r="895" spans="1:22" ht="13.2">
      <c r="A895" s="332"/>
      <c r="B895" s="333"/>
      <c r="C895" s="334"/>
      <c r="D895" s="334"/>
      <c r="E895" s="334"/>
      <c r="F895" s="399"/>
      <c r="G895" s="332"/>
      <c r="H895" s="370"/>
      <c r="I895" s="332"/>
      <c r="J895" s="332"/>
      <c r="K895" s="332"/>
      <c r="L895" s="333"/>
      <c r="M895" s="333"/>
      <c r="N895" s="333"/>
      <c r="O895" s="333"/>
      <c r="P895" s="333"/>
      <c r="Q895" s="333"/>
      <c r="R895" s="333"/>
      <c r="S895" s="333"/>
      <c r="T895" s="333"/>
      <c r="U895" s="333"/>
      <c r="V895" s="333"/>
    </row>
    <row r="896" spans="1:22" ht="13.2">
      <c r="A896" s="332"/>
      <c r="B896" s="333"/>
      <c r="C896" s="334"/>
      <c r="D896" s="334"/>
      <c r="E896" s="334"/>
      <c r="F896" s="399"/>
      <c r="G896" s="332"/>
      <c r="H896" s="370"/>
      <c r="I896" s="332"/>
      <c r="J896" s="332"/>
      <c r="K896" s="332"/>
      <c r="L896" s="333"/>
      <c r="M896" s="333"/>
      <c r="N896" s="333"/>
      <c r="O896" s="333"/>
      <c r="P896" s="333"/>
      <c r="Q896" s="333"/>
      <c r="R896" s="333"/>
      <c r="S896" s="333"/>
      <c r="T896" s="333"/>
      <c r="U896" s="333"/>
      <c r="V896" s="333"/>
    </row>
    <row r="897" spans="1:22" ht="13.2">
      <c r="A897" s="332"/>
      <c r="B897" s="333"/>
      <c r="C897" s="334"/>
      <c r="D897" s="334"/>
      <c r="E897" s="334"/>
      <c r="F897" s="399"/>
      <c r="G897" s="332"/>
      <c r="H897" s="370"/>
      <c r="I897" s="332"/>
      <c r="J897" s="332"/>
      <c r="K897" s="332"/>
      <c r="L897" s="333"/>
      <c r="M897" s="333"/>
      <c r="N897" s="333"/>
      <c r="O897" s="333"/>
      <c r="P897" s="333"/>
      <c r="Q897" s="333"/>
      <c r="R897" s="333"/>
      <c r="S897" s="333"/>
      <c r="T897" s="333"/>
      <c r="U897" s="333"/>
      <c r="V897" s="333"/>
    </row>
    <row r="898" spans="1:22" ht="13.2">
      <c r="A898" s="332"/>
      <c r="B898" s="333"/>
      <c r="C898" s="334"/>
      <c r="D898" s="334"/>
      <c r="E898" s="334"/>
      <c r="F898" s="399"/>
      <c r="G898" s="332"/>
      <c r="H898" s="370"/>
      <c r="I898" s="332"/>
      <c r="J898" s="332"/>
      <c r="K898" s="332"/>
      <c r="L898" s="333"/>
      <c r="M898" s="333"/>
      <c r="N898" s="333"/>
      <c r="O898" s="333"/>
      <c r="P898" s="333"/>
      <c r="Q898" s="333"/>
      <c r="R898" s="333"/>
      <c r="S898" s="333"/>
      <c r="T898" s="333"/>
      <c r="U898" s="333"/>
      <c r="V898" s="333"/>
    </row>
    <row r="899" spans="1:22" ht="13.2">
      <c r="A899" s="332"/>
      <c r="B899" s="333"/>
      <c r="C899" s="334"/>
      <c r="D899" s="334"/>
      <c r="E899" s="334"/>
      <c r="F899" s="399"/>
      <c r="G899" s="332"/>
      <c r="H899" s="370"/>
      <c r="I899" s="332"/>
      <c r="J899" s="332"/>
      <c r="K899" s="332"/>
      <c r="L899" s="333"/>
      <c r="M899" s="333"/>
      <c r="N899" s="333"/>
      <c r="O899" s="333"/>
      <c r="P899" s="333"/>
      <c r="Q899" s="333"/>
      <c r="R899" s="333"/>
      <c r="S899" s="333"/>
      <c r="T899" s="333"/>
      <c r="U899" s="333"/>
      <c r="V899" s="333"/>
    </row>
    <row r="900" spans="1:22" ht="13.2">
      <c r="A900" s="332"/>
      <c r="B900" s="333"/>
      <c r="C900" s="334"/>
      <c r="D900" s="334"/>
      <c r="E900" s="334"/>
      <c r="F900" s="399"/>
      <c r="G900" s="332"/>
      <c r="H900" s="370"/>
      <c r="I900" s="332"/>
      <c r="J900" s="332"/>
      <c r="K900" s="332"/>
      <c r="L900" s="333"/>
      <c r="M900" s="333"/>
      <c r="N900" s="333"/>
      <c r="O900" s="333"/>
      <c r="P900" s="333"/>
      <c r="Q900" s="333"/>
      <c r="R900" s="333"/>
      <c r="S900" s="333"/>
      <c r="T900" s="333"/>
      <c r="U900" s="333"/>
      <c r="V900" s="333"/>
    </row>
    <row r="901" spans="1:22" ht="13.2">
      <c r="A901" s="332"/>
      <c r="B901" s="333"/>
      <c r="C901" s="334"/>
      <c r="D901" s="334"/>
      <c r="E901" s="334"/>
      <c r="F901" s="399"/>
      <c r="G901" s="332"/>
      <c r="H901" s="370"/>
      <c r="I901" s="332"/>
      <c r="J901" s="332"/>
      <c r="K901" s="332"/>
      <c r="L901" s="333"/>
      <c r="M901" s="333"/>
      <c r="N901" s="333"/>
      <c r="O901" s="333"/>
      <c r="P901" s="333"/>
      <c r="Q901" s="333"/>
      <c r="R901" s="333"/>
      <c r="S901" s="333"/>
      <c r="T901" s="333"/>
      <c r="U901" s="333"/>
      <c r="V901" s="333"/>
    </row>
    <row r="902" spans="1:22" ht="13.2">
      <c r="A902" s="332"/>
      <c r="B902" s="333"/>
      <c r="C902" s="334"/>
      <c r="D902" s="334"/>
      <c r="E902" s="334"/>
      <c r="F902" s="399"/>
      <c r="G902" s="332"/>
      <c r="H902" s="370"/>
      <c r="I902" s="332"/>
      <c r="J902" s="332"/>
      <c r="K902" s="332"/>
      <c r="L902" s="333"/>
      <c r="M902" s="333"/>
      <c r="N902" s="333"/>
      <c r="O902" s="333"/>
      <c r="P902" s="333"/>
      <c r="Q902" s="333"/>
      <c r="R902" s="333"/>
      <c r="S902" s="333"/>
      <c r="T902" s="333"/>
      <c r="U902" s="333"/>
      <c r="V902" s="333"/>
    </row>
    <row r="903" spans="1:22" ht="13.2">
      <c r="A903" s="332"/>
      <c r="B903" s="333"/>
      <c r="C903" s="334"/>
      <c r="D903" s="334"/>
      <c r="E903" s="334"/>
      <c r="F903" s="399"/>
      <c r="G903" s="332"/>
      <c r="H903" s="370"/>
      <c r="I903" s="332"/>
      <c r="J903" s="332"/>
      <c r="K903" s="332"/>
      <c r="L903" s="333"/>
      <c r="M903" s="333"/>
      <c r="N903" s="333"/>
      <c r="O903" s="333"/>
      <c r="P903" s="333"/>
      <c r="Q903" s="333"/>
      <c r="R903" s="333"/>
      <c r="S903" s="333"/>
      <c r="T903" s="333"/>
      <c r="U903" s="333"/>
      <c r="V903" s="333"/>
    </row>
    <row r="904" spans="1:22" ht="13.2">
      <c r="A904" s="332"/>
      <c r="B904" s="333"/>
      <c r="C904" s="334"/>
      <c r="D904" s="334"/>
      <c r="E904" s="334"/>
      <c r="F904" s="399"/>
      <c r="G904" s="332"/>
      <c r="H904" s="370"/>
      <c r="I904" s="332"/>
      <c r="J904" s="332"/>
      <c r="K904" s="332"/>
      <c r="L904" s="333"/>
      <c r="M904" s="333"/>
      <c r="N904" s="333"/>
      <c r="O904" s="333"/>
      <c r="P904" s="333"/>
      <c r="Q904" s="333"/>
      <c r="R904" s="333"/>
      <c r="S904" s="333"/>
      <c r="T904" s="333"/>
      <c r="U904" s="333"/>
      <c r="V904" s="333"/>
    </row>
    <row r="905" spans="1:22" ht="13.2">
      <c r="A905" s="332"/>
      <c r="B905" s="333"/>
      <c r="C905" s="334"/>
      <c r="D905" s="334"/>
      <c r="E905" s="334"/>
      <c r="F905" s="399"/>
      <c r="G905" s="332"/>
      <c r="H905" s="370"/>
      <c r="I905" s="332"/>
      <c r="J905" s="332"/>
      <c r="K905" s="332"/>
      <c r="L905" s="333"/>
      <c r="M905" s="333"/>
      <c r="N905" s="333"/>
      <c r="O905" s="333"/>
      <c r="P905" s="333"/>
      <c r="Q905" s="333"/>
      <c r="R905" s="333"/>
      <c r="S905" s="333"/>
      <c r="T905" s="333"/>
      <c r="U905" s="333"/>
      <c r="V905" s="333"/>
    </row>
    <row r="906" spans="1:22" ht="13.2">
      <c r="A906" s="332"/>
      <c r="B906" s="333"/>
      <c r="C906" s="334"/>
      <c r="D906" s="334"/>
      <c r="E906" s="334"/>
      <c r="F906" s="399"/>
      <c r="G906" s="332"/>
      <c r="H906" s="370"/>
      <c r="I906" s="332"/>
      <c r="J906" s="332"/>
      <c r="K906" s="332"/>
      <c r="L906" s="333"/>
      <c r="M906" s="333"/>
      <c r="N906" s="333"/>
      <c r="O906" s="333"/>
      <c r="P906" s="333"/>
      <c r="Q906" s="333"/>
      <c r="R906" s="333"/>
      <c r="S906" s="333"/>
      <c r="T906" s="333"/>
      <c r="U906" s="333"/>
      <c r="V906" s="333"/>
    </row>
    <row r="907" spans="1:22" ht="13.2">
      <c r="A907" s="332"/>
      <c r="B907" s="333"/>
      <c r="C907" s="334"/>
      <c r="D907" s="334"/>
      <c r="E907" s="334"/>
      <c r="F907" s="399"/>
      <c r="G907" s="332"/>
      <c r="H907" s="370"/>
      <c r="I907" s="332"/>
      <c r="J907" s="332"/>
      <c r="K907" s="332"/>
      <c r="L907" s="333"/>
      <c r="M907" s="333"/>
      <c r="N907" s="333"/>
      <c r="O907" s="333"/>
      <c r="P907" s="333"/>
      <c r="Q907" s="333"/>
      <c r="R907" s="333"/>
      <c r="S907" s="333"/>
      <c r="T907" s="333"/>
      <c r="U907" s="333"/>
      <c r="V907" s="333"/>
    </row>
    <row r="908" spans="1:22" ht="13.2">
      <c r="A908" s="332"/>
      <c r="B908" s="333"/>
      <c r="C908" s="334"/>
      <c r="D908" s="334"/>
      <c r="E908" s="334"/>
      <c r="F908" s="399"/>
      <c r="G908" s="332"/>
      <c r="H908" s="370"/>
      <c r="I908" s="332"/>
      <c r="J908" s="332"/>
      <c r="K908" s="332"/>
      <c r="L908" s="333"/>
      <c r="M908" s="333"/>
      <c r="N908" s="333"/>
      <c r="O908" s="333"/>
      <c r="P908" s="333"/>
      <c r="Q908" s="333"/>
      <c r="R908" s="333"/>
      <c r="S908" s="333"/>
      <c r="T908" s="333"/>
      <c r="U908" s="333"/>
      <c r="V908" s="333"/>
    </row>
    <row r="909" spans="1:22" ht="13.2">
      <c r="A909" s="332"/>
      <c r="B909" s="333"/>
      <c r="C909" s="334"/>
      <c r="D909" s="334"/>
      <c r="E909" s="334"/>
      <c r="F909" s="399"/>
      <c r="G909" s="332"/>
      <c r="H909" s="370"/>
      <c r="I909" s="332"/>
      <c r="J909" s="332"/>
      <c r="K909" s="332"/>
      <c r="L909" s="333"/>
      <c r="M909" s="333"/>
      <c r="N909" s="333"/>
      <c r="O909" s="333"/>
      <c r="P909" s="333"/>
      <c r="Q909" s="333"/>
      <c r="R909" s="333"/>
      <c r="S909" s="333"/>
      <c r="T909" s="333"/>
      <c r="U909" s="333"/>
      <c r="V909" s="333"/>
    </row>
    <row r="910" spans="1:22" ht="13.2">
      <c r="A910" s="332"/>
      <c r="B910" s="333"/>
      <c r="C910" s="334"/>
      <c r="D910" s="334"/>
      <c r="E910" s="334"/>
      <c r="F910" s="399"/>
      <c r="G910" s="332"/>
      <c r="H910" s="370"/>
      <c r="I910" s="332"/>
      <c r="J910" s="332"/>
      <c r="K910" s="332"/>
      <c r="L910" s="333"/>
      <c r="M910" s="333"/>
      <c r="N910" s="333"/>
      <c r="O910" s="333"/>
      <c r="P910" s="333"/>
      <c r="Q910" s="333"/>
      <c r="R910" s="333"/>
      <c r="S910" s="333"/>
      <c r="T910" s="333"/>
      <c r="U910" s="333"/>
      <c r="V910" s="333"/>
    </row>
    <row r="911" spans="1:22" ht="13.2">
      <c r="A911" s="332"/>
      <c r="B911" s="333"/>
      <c r="C911" s="334"/>
      <c r="D911" s="334"/>
      <c r="E911" s="334"/>
      <c r="F911" s="399"/>
      <c r="G911" s="332"/>
      <c r="H911" s="370"/>
      <c r="I911" s="332"/>
      <c r="J911" s="332"/>
      <c r="K911" s="332"/>
      <c r="L911" s="333"/>
      <c r="M911" s="333"/>
      <c r="N911" s="333"/>
      <c r="O911" s="333"/>
      <c r="P911" s="333"/>
      <c r="Q911" s="333"/>
      <c r="R911" s="333"/>
      <c r="S911" s="333"/>
      <c r="T911" s="333"/>
      <c r="U911" s="333"/>
      <c r="V911" s="333"/>
    </row>
    <row r="912" spans="1:22" ht="13.2">
      <c r="A912" s="332"/>
      <c r="B912" s="333"/>
      <c r="C912" s="334"/>
      <c r="D912" s="334"/>
      <c r="E912" s="334"/>
      <c r="F912" s="399"/>
      <c r="G912" s="332"/>
      <c r="H912" s="370"/>
      <c r="I912" s="332"/>
      <c r="J912" s="332"/>
      <c r="K912" s="332"/>
      <c r="L912" s="333"/>
      <c r="M912" s="333"/>
      <c r="N912" s="333"/>
      <c r="O912" s="333"/>
      <c r="P912" s="333"/>
      <c r="Q912" s="333"/>
      <c r="R912" s="333"/>
      <c r="S912" s="333"/>
      <c r="T912" s="333"/>
      <c r="U912" s="333"/>
      <c r="V912" s="333"/>
    </row>
    <row r="913" spans="1:22" ht="13.2">
      <c r="A913" s="332"/>
      <c r="B913" s="333"/>
      <c r="C913" s="334"/>
      <c r="D913" s="334"/>
      <c r="E913" s="334"/>
      <c r="F913" s="399"/>
      <c r="G913" s="332"/>
      <c r="H913" s="370"/>
      <c r="I913" s="332"/>
      <c r="J913" s="332"/>
      <c r="K913" s="332"/>
      <c r="L913" s="333"/>
      <c r="M913" s="333"/>
      <c r="N913" s="333"/>
      <c r="O913" s="333"/>
      <c r="P913" s="333"/>
      <c r="Q913" s="333"/>
      <c r="R913" s="333"/>
      <c r="S913" s="333"/>
      <c r="T913" s="333"/>
      <c r="U913" s="333"/>
      <c r="V913" s="333"/>
    </row>
    <row r="914" spans="1:22" ht="13.2">
      <c r="A914" s="332"/>
      <c r="B914" s="333"/>
      <c r="C914" s="334"/>
      <c r="D914" s="334"/>
      <c r="E914" s="334"/>
      <c r="F914" s="399"/>
      <c r="G914" s="332"/>
      <c r="H914" s="370"/>
      <c r="I914" s="332"/>
      <c r="J914" s="332"/>
      <c r="K914" s="332"/>
      <c r="L914" s="333"/>
      <c r="M914" s="333"/>
      <c r="N914" s="333"/>
      <c r="O914" s="333"/>
      <c r="P914" s="333"/>
      <c r="Q914" s="333"/>
      <c r="R914" s="333"/>
      <c r="S914" s="333"/>
      <c r="T914" s="333"/>
      <c r="U914" s="333"/>
      <c r="V914" s="333"/>
    </row>
    <row r="915" spans="1:22" ht="13.2">
      <c r="A915" s="332"/>
      <c r="B915" s="333"/>
      <c r="C915" s="334"/>
      <c r="D915" s="334"/>
      <c r="E915" s="334"/>
      <c r="F915" s="399"/>
      <c r="G915" s="332"/>
      <c r="H915" s="370"/>
      <c r="I915" s="332"/>
      <c r="J915" s="332"/>
      <c r="K915" s="332"/>
      <c r="L915" s="333"/>
      <c r="M915" s="333"/>
      <c r="N915" s="333"/>
      <c r="O915" s="333"/>
      <c r="P915" s="333"/>
      <c r="Q915" s="333"/>
      <c r="R915" s="333"/>
      <c r="S915" s="333"/>
      <c r="T915" s="333"/>
      <c r="U915" s="333"/>
      <c r="V915" s="333"/>
    </row>
    <row r="916" spans="1:22" ht="13.2">
      <c r="A916" s="332"/>
      <c r="B916" s="333"/>
      <c r="C916" s="334"/>
      <c r="D916" s="334"/>
      <c r="E916" s="334"/>
      <c r="F916" s="399"/>
      <c r="G916" s="332"/>
      <c r="H916" s="370"/>
      <c r="I916" s="332"/>
      <c r="J916" s="332"/>
      <c r="K916" s="332"/>
      <c r="L916" s="333"/>
      <c r="M916" s="333"/>
      <c r="N916" s="333"/>
      <c r="O916" s="333"/>
      <c r="P916" s="333"/>
      <c r="Q916" s="333"/>
      <c r="R916" s="333"/>
      <c r="S916" s="333"/>
      <c r="T916" s="333"/>
      <c r="U916" s="333"/>
      <c r="V916" s="333"/>
    </row>
    <row r="917" spans="1:22" ht="13.2">
      <c r="A917" s="332"/>
      <c r="B917" s="333"/>
      <c r="C917" s="334"/>
      <c r="D917" s="334"/>
      <c r="E917" s="334"/>
      <c r="F917" s="399"/>
      <c r="G917" s="332"/>
      <c r="H917" s="370"/>
      <c r="I917" s="332"/>
      <c r="J917" s="332"/>
      <c r="K917" s="332"/>
      <c r="L917" s="333"/>
      <c r="M917" s="333"/>
      <c r="N917" s="333"/>
      <c r="O917" s="333"/>
      <c r="P917" s="333"/>
      <c r="Q917" s="333"/>
      <c r="R917" s="333"/>
      <c r="S917" s="333"/>
      <c r="T917" s="333"/>
      <c r="U917" s="333"/>
      <c r="V917" s="333"/>
    </row>
    <row r="918" spans="1:22" ht="13.2">
      <c r="A918" s="332"/>
      <c r="B918" s="333"/>
      <c r="C918" s="334"/>
      <c r="D918" s="334"/>
      <c r="E918" s="334"/>
      <c r="F918" s="399"/>
      <c r="G918" s="332"/>
      <c r="H918" s="370"/>
      <c r="I918" s="332"/>
      <c r="J918" s="332"/>
      <c r="K918" s="332"/>
      <c r="L918" s="333"/>
      <c r="M918" s="333"/>
      <c r="N918" s="333"/>
      <c r="O918" s="333"/>
      <c r="P918" s="333"/>
      <c r="Q918" s="333"/>
      <c r="R918" s="333"/>
      <c r="S918" s="333"/>
      <c r="T918" s="333"/>
      <c r="U918" s="333"/>
      <c r="V918" s="333"/>
    </row>
    <row r="919" spans="1:22" ht="13.2">
      <c r="A919" s="332"/>
      <c r="B919" s="333"/>
      <c r="C919" s="334"/>
      <c r="D919" s="334"/>
      <c r="E919" s="334"/>
      <c r="F919" s="399"/>
      <c r="G919" s="332"/>
      <c r="H919" s="370"/>
      <c r="I919" s="332"/>
      <c r="J919" s="332"/>
      <c r="K919" s="332"/>
      <c r="L919" s="333"/>
      <c r="M919" s="333"/>
      <c r="N919" s="333"/>
      <c r="O919" s="333"/>
      <c r="P919" s="333"/>
      <c r="Q919" s="333"/>
      <c r="R919" s="333"/>
      <c r="S919" s="333"/>
      <c r="T919" s="333"/>
      <c r="U919" s="333"/>
      <c r="V919" s="333"/>
    </row>
    <row r="920" spans="1:22" ht="13.2">
      <c r="A920" s="332"/>
      <c r="B920" s="333"/>
      <c r="C920" s="334"/>
      <c r="D920" s="334"/>
      <c r="E920" s="334"/>
      <c r="F920" s="399"/>
      <c r="G920" s="332"/>
      <c r="H920" s="370"/>
      <c r="I920" s="332"/>
      <c r="J920" s="332"/>
      <c r="K920" s="332"/>
      <c r="L920" s="333"/>
      <c r="M920" s="333"/>
      <c r="N920" s="333"/>
      <c r="O920" s="333"/>
      <c r="P920" s="333"/>
      <c r="Q920" s="333"/>
      <c r="R920" s="333"/>
      <c r="S920" s="333"/>
      <c r="T920" s="333"/>
      <c r="U920" s="333"/>
      <c r="V920" s="333"/>
    </row>
    <row r="921" spans="1:22" ht="13.2">
      <c r="A921" s="332"/>
      <c r="B921" s="333"/>
      <c r="C921" s="334"/>
      <c r="D921" s="334"/>
      <c r="E921" s="334"/>
      <c r="F921" s="399"/>
      <c r="G921" s="332"/>
      <c r="H921" s="370"/>
      <c r="I921" s="332"/>
      <c r="J921" s="332"/>
      <c r="K921" s="332"/>
      <c r="L921" s="333"/>
      <c r="M921" s="333"/>
      <c r="N921" s="333"/>
      <c r="O921" s="333"/>
      <c r="P921" s="333"/>
      <c r="Q921" s="333"/>
      <c r="R921" s="333"/>
      <c r="S921" s="333"/>
      <c r="T921" s="333"/>
      <c r="U921" s="333"/>
      <c r="V921" s="333"/>
    </row>
    <row r="922" spans="1:22" ht="13.2">
      <c r="A922" s="332"/>
      <c r="B922" s="333"/>
      <c r="C922" s="334"/>
      <c r="D922" s="334"/>
      <c r="E922" s="334"/>
      <c r="F922" s="399"/>
      <c r="G922" s="332"/>
      <c r="H922" s="370"/>
      <c r="I922" s="332"/>
      <c r="J922" s="332"/>
      <c r="K922" s="332"/>
      <c r="L922" s="333"/>
      <c r="M922" s="333"/>
      <c r="N922" s="333"/>
      <c r="O922" s="333"/>
      <c r="P922" s="333"/>
      <c r="Q922" s="333"/>
      <c r="R922" s="333"/>
      <c r="S922" s="333"/>
      <c r="T922" s="333"/>
      <c r="U922" s="333"/>
      <c r="V922" s="333"/>
    </row>
    <row r="923" spans="1:22" ht="13.2">
      <c r="A923" s="332"/>
      <c r="B923" s="333"/>
      <c r="C923" s="334"/>
      <c r="D923" s="334"/>
      <c r="E923" s="334"/>
      <c r="F923" s="399"/>
      <c r="G923" s="332"/>
      <c r="H923" s="370"/>
      <c r="I923" s="332"/>
      <c r="J923" s="332"/>
      <c r="K923" s="332"/>
      <c r="L923" s="333"/>
      <c r="M923" s="333"/>
      <c r="N923" s="333"/>
      <c r="O923" s="333"/>
      <c r="P923" s="333"/>
      <c r="Q923" s="333"/>
      <c r="R923" s="333"/>
      <c r="S923" s="333"/>
      <c r="T923" s="333"/>
      <c r="U923" s="333"/>
      <c r="V923" s="333"/>
    </row>
    <row r="924" spans="1:22" ht="13.2">
      <c r="A924" s="332"/>
      <c r="B924" s="333"/>
      <c r="C924" s="334"/>
      <c r="D924" s="334"/>
      <c r="E924" s="334"/>
      <c r="F924" s="399"/>
      <c r="G924" s="332"/>
      <c r="H924" s="370"/>
      <c r="I924" s="332"/>
      <c r="J924" s="332"/>
      <c r="K924" s="332"/>
      <c r="L924" s="333"/>
      <c r="M924" s="333"/>
      <c r="N924" s="333"/>
      <c r="O924" s="333"/>
      <c r="P924" s="333"/>
      <c r="Q924" s="333"/>
      <c r="R924" s="333"/>
      <c r="S924" s="333"/>
      <c r="T924" s="333"/>
      <c r="U924" s="333"/>
      <c r="V924" s="333"/>
    </row>
    <row r="925" spans="1:22" ht="13.2">
      <c r="A925" s="332"/>
      <c r="B925" s="333"/>
      <c r="C925" s="334"/>
      <c r="D925" s="334"/>
      <c r="E925" s="334"/>
      <c r="F925" s="399"/>
      <c r="G925" s="332"/>
      <c r="H925" s="370"/>
      <c r="I925" s="332"/>
      <c r="J925" s="332"/>
      <c r="K925" s="332"/>
      <c r="L925" s="333"/>
      <c r="M925" s="333"/>
      <c r="N925" s="333"/>
      <c r="O925" s="333"/>
      <c r="P925" s="333"/>
      <c r="Q925" s="333"/>
      <c r="R925" s="333"/>
      <c r="S925" s="333"/>
      <c r="T925" s="333"/>
      <c r="U925" s="333"/>
      <c r="V925" s="333"/>
    </row>
    <row r="926" spans="1:22" ht="13.2">
      <c r="A926" s="332"/>
      <c r="B926" s="333"/>
      <c r="C926" s="334"/>
      <c r="D926" s="334"/>
      <c r="E926" s="334"/>
      <c r="F926" s="399"/>
      <c r="G926" s="332"/>
      <c r="H926" s="370"/>
      <c r="I926" s="332"/>
      <c r="J926" s="332"/>
      <c r="K926" s="332"/>
      <c r="L926" s="333"/>
      <c r="M926" s="333"/>
      <c r="N926" s="333"/>
      <c r="O926" s="333"/>
      <c r="P926" s="333"/>
      <c r="Q926" s="333"/>
      <c r="R926" s="333"/>
      <c r="S926" s="333"/>
      <c r="T926" s="333"/>
      <c r="U926" s="333"/>
      <c r="V926" s="333"/>
    </row>
    <row r="927" spans="1:22" ht="13.2">
      <c r="A927" s="332"/>
      <c r="B927" s="333"/>
      <c r="C927" s="334"/>
      <c r="D927" s="334"/>
      <c r="E927" s="334"/>
      <c r="F927" s="399"/>
      <c r="G927" s="332"/>
      <c r="H927" s="370"/>
      <c r="I927" s="332"/>
      <c r="J927" s="332"/>
      <c r="K927" s="332"/>
      <c r="L927" s="333"/>
      <c r="M927" s="333"/>
      <c r="N927" s="333"/>
      <c r="O927" s="333"/>
      <c r="P927" s="333"/>
      <c r="Q927" s="333"/>
      <c r="R927" s="333"/>
      <c r="S927" s="333"/>
      <c r="T927" s="333"/>
      <c r="U927" s="333"/>
      <c r="V927" s="333"/>
    </row>
    <row r="928" spans="1:22" ht="13.2">
      <c r="A928" s="332"/>
      <c r="B928" s="333"/>
      <c r="C928" s="334"/>
      <c r="D928" s="334"/>
      <c r="E928" s="334"/>
      <c r="F928" s="399"/>
      <c r="G928" s="332"/>
      <c r="H928" s="370"/>
      <c r="I928" s="332"/>
      <c r="J928" s="332"/>
      <c r="K928" s="332"/>
      <c r="L928" s="333"/>
      <c r="M928" s="333"/>
      <c r="N928" s="333"/>
      <c r="O928" s="333"/>
      <c r="P928" s="333"/>
      <c r="Q928" s="333"/>
      <c r="R928" s="333"/>
      <c r="S928" s="333"/>
      <c r="T928" s="333"/>
      <c r="U928" s="333"/>
      <c r="V928" s="333"/>
    </row>
    <row r="929" spans="1:22" ht="13.2">
      <c r="A929" s="332"/>
      <c r="B929" s="333"/>
      <c r="C929" s="334"/>
      <c r="D929" s="334"/>
      <c r="E929" s="334"/>
      <c r="F929" s="399"/>
      <c r="G929" s="332"/>
      <c r="H929" s="370"/>
      <c r="I929" s="332"/>
      <c r="J929" s="332"/>
      <c r="K929" s="332"/>
      <c r="L929" s="333"/>
      <c r="M929" s="333"/>
      <c r="N929" s="333"/>
      <c r="O929" s="333"/>
      <c r="P929" s="333"/>
      <c r="Q929" s="333"/>
      <c r="R929" s="333"/>
      <c r="S929" s="333"/>
      <c r="T929" s="333"/>
      <c r="U929" s="333"/>
      <c r="V929" s="333"/>
    </row>
    <row r="930" spans="1:22" ht="13.2">
      <c r="A930" s="332"/>
      <c r="B930" s="333"/>
      <c r="C930" s="334"/>
      <c r="D930" s="334"/>
      <c r="E930" s="334"/>
      <c r="F930" s="399"/>
      <c r="G930" s="332"/>
      <c r="H930" s="370"/>
      <c r="I930" s="332"/>
      <c r="J930" s="332"/>
      <c r="K930" s="332"/>
      <c r="L930" s="333"/>
      <c r="M930" s="333"/>
      <c r="N930" s="333"/>
      <c r="O930" s="333"/>
      <c r="P930" s="333"/>
      <c r="Q930" s="333"/>
      <c r="R930" s="333"/>
      <c r="S930" s="333"/>
      <c r="T930" s="333"/>
      <c r="U930" s="333"/>
      <c r="V930" s="333"/>
    </row>
    <row r="931" spans="1:22" ht="13.2">
      <c r="A931" s="332"/>
      <c r="B931" s="333"/>
      <c r="C931" s="334"/>
      <c r="D931" s="334"/>
      <c r="E931" s="334"/>
      <c r="F931" s="399"/>
      <c r="G931" s="332"/>
      <c r="H931" s="370"/>
      <c r="I931" s="332"/>
      <c r="J931" s="332"/>
      <c r="K931" s="332"/>
      <c r="L931" s="333"/>
      <c r="M931" s="333"/>
      <c r="N931" s="333"/>
      <c r="O931" s="333"/>
      <c r="P931" s="333"/>
      <c r="Q931" s="333"/>
      <c r="R931" s="333"/>
      <c r="S931" s="333"/>
      <c r="T931" s="333"/>
      <c r="U931" s="333"/>
      <c r="V931" s="333"/>
    </row>
    <row r="932" spans="1:22" ht="13.2">
      <c r="A932" s="332"/>
      <c r="B932" s="333"/>
      <c r="C932" s="334"/>
      <c r="D932" s="334"/>
      <c r="E932" s="334"/>
      <c r="F932" s="399"/>
      <c r="G932" s="332"/>
      <c r="H932" s="370"/>
      <c r="I932" s="332"/>
      <c r="J932" s="332"/>
      <c r="K932" s="332"/>
      <c r="L932" s="333"/>
      <c r="M932" s="333"/>
      <c r="N932" s="333"/>
      <c r="O932" s="333"/>
      <c r="P932" s="333"/>
      <c r="Q932" s="333"/>
      <c r="R932" s="333"/>
      <c r="S932" s="333"/>
      <c r="T932" s="333"/>
      <c r="U932" s="333"/>
      <c r="V932" s="333"/>
    </row>
    <row r="933" spans="1:22" ht="13.2">
      <c r="A933" s="332"/>
      <c r="B933" s="333"/>
      <c r="C933" s="334"/>
      <c r="D933" s="334"/>
      <c r="E933" s="334"/>
      <c r="F933" s="399"/>
      <c r="G933" s="332"/>
      <c r="H933" s="370"/>
      <c r="I933" s="332"/>
      <c r="J933" s="332"/>
      <c r="K933" s="332"/>
      <c r="L933" s="333"/>
      <c r="M933" s="333"/>
      <c r="N933" s="333"/>
      <c r="O933" s="333"/>
      <c r="P933" s="333"/>
      <c r="Q933" s="333"/>
      <c r="R933" s="333"/>
      <c r="S933" s="333"/>
      <c r="T933" s="333"/>
      <c r="U933" s="333"/>
      <c r="V933" s="333"/>
    </row>
    <row r="934" spans="1:22" ht="13.2">
      <c r="A934" s="332"/>
      <c r="B934" s="333"/>
      <c r="C934" s="334"/>
      <c r="D934" s="334"/>
      <c r="E934" s="334"/>
      <c r="F934" s="399"/>
      <c r="G934" s="332"/>
      <c r="H934" s="370"/>
      <c r="I934" s="332"/>
      <c r="J934" s="332"/>
      <c r="K934" s="332"/>
      <c r="L934" s="333"/>
      <c r="M934" s="333"/>
      <c r="N934" s="333"/>
      <c r="O934" s="333"/>
      <c r="P934" s="333"/>
      <c r="Q934" s="333"/>
      <c r="R934" s="333"/>
      <c r="S934" s="333"/>
      <c r="T934" s="333"/>
      <c r="U934" s="333"/>
      <c r="V934" s="333"/>
    </row>
    <row r="935" spans="1:22" ht="13.2">
      <c r="A935" s="332"/>
      <c r="B935" s="333"/>
      <c r="C935" s="334"/>
      <c r="D935" s="334"/>
      <c r="E935" s="334"/>
      <c r="F935" s="399"/>
      <c r="G935" s="332"/>
      <c r="H935" s="370"/>
      <c r="I935" s="332"/>
      <c r="J935" s="332"/>
      <c r="K935" s="332"/>
      <c r="L935" s="333"/>
      <c r="M935" s="333"/>
      <c r="N935" s="333"/>
      <c r="O935" s="333"/>
      <c r="P935" s="333"/>
      <c r="Q935" s="333"/>
      <c r="R935" s="333"/>
      <c r="S935" s="333"/>
      <c r="T935" s="333"/>
      <c r="U935" s="333"/>
      <c r="V935" s="333"/>
    </row>
    <row r="936" spans="1:22" ht="13.2">
      <c r="A936" s="332"/>
      <c r="B936" s="333"/>
      <c r="C936" s="334"/>
      <c r="D936" s="334"/>
      <c r="E936" s="334"/>
      <c r="F936" s="399"/>
      <c r="G936" s="332"/>
      <c r="H936" s="370"/>
      <c r="I936" s="332"/>
      <c r="J936" s="332"/>
      <c r="K936" s="332"/>
      <c r="L936" s="333"/>
      <c r="M936" s="333"/>
      <c r="N936" s="333"/>
      <c r="O936" s="333"/>
      <c r="P936" s="333"/>
      <c r="Q936" s="333"/>
      <c r="R936" s="333"/>
      <c r="S936" s="333"/>
      <c r="T936" s="333"/>
      <c r="U936" s="333"/>
      <c r="V936" s="333"/>
    </row>
    <row r="937" spans="1:22" ht="13.2">
      <c r="A937" s="332"/>
      <c r="B937" s="333"/>
      <c r="C937" s="334"/>
      <c r="D937" s="334"/>
      <c r="E937" s="334"/>
      <c r="F937" s="399"/>
      <c r="G937" s="332"/>
      <c r="H937" s="370"/>
      <c r="I937" s="332"/>
      <c r="J937" s="332"/>
      <c r="K937" s="332"/>
      <c r="L937" s="333"/>
      <c r="M937" s="333"/>
      <c r="N937" s="333"/>
      <c r="O937" s="333"/>
      <c r="P937" s="333"/>
      <c r="Q937" s="333"/>
      <c r="R937" s="333"/>
      <c r="S937" s="333"/>
      <c r="T937" s="333"/>
      <c r="U937" s="333"/>
      <c r="V937" s="333"/>
    </row>
    <row r="938" spans="1:22" ht="13.2">
      <c r="A938" s="332"/>
      <c r="B938" s="333"/>
      <c r="C938" s="334"/>
      <c r="D938" s="334"/>
      <c r="E938" s="334"/>
      <c r="F938" s="399"/>
      <c r="G938" s="332"/>
      <c r="H938" s="370"/>
      <c r="I938" s="332"/>
      <c r="J938" s="332"/>
      <c r="K938" s="332"/>
      <c r="L938" s="333"/>
      <c r="M938" s="333"/>
      <c r="N938" s="333"/>
      <c r="O938" s="333"/>
      <c r="P938" s="333"/>
      <c r="Q938" s="333"/>
      <c r="R938" s="333"/>
      <c r="S938" s="333"/>
      <c r="T938" s="333"/>
      <c r="U938" s="333"/>
      <c r="V938" s="333"/>
    </row>
    <row r="939" spans="1:22" ht="13.2">
      <c r="A939" s="332"/>
      <c r="B939" s="333"/>
      <c r="C939" s="334"/>
      <c r="D939" s="334"/>
      <c r="E939" s="334"/>
      <c r="F939" s="399"/>
      <c r="G939" s="332"/>
      <c r="H939" s="370"/>
      <c r="I939" s="332"/>
      <c r="J939" s="332"/>
      <c r="K939" s="332"/>
      <c r="L939" s="333"/>
      <c r="M939" s="333"/>
      <c r="N939" s="333"/>
      <c r="O939" s="333"/>
      <c r="P939" s="333"/>
      <c r="Q939" s="333"/>
      <c r="R939" s="333"/>
      <c r="S939" s="333"/>
      <c r="T939" s="333"/>
      <c r="U939" s="333"/>
      <c r="V939" s="333"/>
    </row>
    <row r="940" spans="1:22" ht="13.2">
      <c r="A940" s="332"/>
      <c r="B940" s="333"/>
      <c r="C940" s="334"/>
      <c r="D940" s="334"/>
      <c r="E940" s="334"/>
      <c r="F940" s="399"/>
      <c r="G940" s="332"/>
      <c r="H940" s="370"/>
      <c r="I940" s="332"/>
      <c r="J940" s="332"/>
      <c r="K940" s="332"/>
      <c r="L940" s="333"/>
      <c r="M940" s="333"/>
      <c r="N940" s="333"/>
      <c r="O940" s="333"/>
      <c r="P940" s="333"/>
      <c r="Q940" s="333"/>
      <c r="R940" s="333"/>
      <c r="S940" s="333"/>
      <c r="T940" s="333"/>
      <c r="U940" s="333"/>
      <c r="V940" s="333"/>
    </row>
    <row r="941" spans="1:22" ht="13.2">
      <c r="A941" s="332"/>
      <c r="B941" s="333"/>
      <c r="C941" s="334"/>
      <c r="D941" s="334"/>
      <c r="E941" s="334"/>
      <c r="F941" s="399"/>
      <c r="G941" s="332"/>
      <c r="H941" s="370"/>
      <c r="I941" s="332"/>
      <c r="J941" s="332"/>
      <c r="K941" s="332"/>
      <c r="L941" s="333"/>
      <c r="M941" s="333"/>
      <c r="N941" s="333"/>
      <c r="O941" s="333"/>
      <c r="P941" s="333"/>
      <c r="Q941" s="333"/>
      <c r="R941" s="333"/>
      <c r="S941" s="333"/>
      <c r="T941" s="333"/>
      <c r="U941" s="333"/>
      <c r="V941" s="333"/>
    </row>
    <row r="942" spans="1:22" ht="13.2">
      <c r="A942" s="332"/>
      <c r="B942" s="333"/>
      <c r="C942" s="334"/>
      <c r="D942" s="334"/>
      <c r="E942" s="334"/>
      <c r="F942" s="399"/>
      <c r="G942" s="332"/>
      <c r="H942" s="370"/>
      <c r="I942" s="332"/>
      <c r="J942" s="332"/>
      <c r="K942" s="332"/>
      <c r="L942" s="333"/>
      <c r="M942" s="333"/>
      <c r="N942" s="333"/>
      <c r="O942" s="333"/>
      <c r="P942" s="333"/>
      <c r="Q942" s="333"/>
      <c r="R942" s="333"/>
      <c r="S942" s="333"/>
      <c r="T942" s="333"/>
      <c r="U942" s="333"/>
      <c r="V942" s="333"/>
    </row>
    <row r="943" spans="1:22" ht="13.2">
      <c r="A943" s="332"/>
      <c r="B943" s="333"/>
      <c r="C943" s="334"/>
      <c r="D943" s="334"/>
      <c r="E943" s="334"/>
      <c r="F943" s="399"/>
      <c r="G943" s="332"/>
      <c r="H943" s="370"/>
      <c r="I943" s="332"/>
      <c r="J943" s="332"/>
      <c r="K943" s="332"/>
      <c r="L943" s="333"/>
      <c r="M943" s="333"/>
      <c r="N943" s="333"/>
      <c r="O943" s="333"/>
      <c r="P943" s="333"/>
      <c r="Q943" s="333"/>
      <c r="R943" s="333"/>
      <c r="S943" s="333"/>
      <c r="T943" s="333"/>
      <c r="U943" s="333"/>
      <c r="V943" s="333"/>
    </row>
    <row r="944" spans="1:22" ht="13.2">
      <c r="A944" s="332"/>
      <c r="B944" s="333"/>
      <c r="C944" s="334"/>
      <c r="D944" s="334"/>
      <c r="E944" s="334"/>
      <c r="F944" s="399"/>
      <c r="G944" s="332"/>
      <c r="H944" s="370"/>
      <c r="I944" s="332"/>
      <c r="J944" s="332"/>
      <c r="K944" s="332"/>
      <c r="L944" s="333"/>
      <c r="M944" s="333"/>
      <c r="N944" s="333"/>
      <c r="O944" s="333"/>
      <c r="P944" s="333"/>
      <c r="Q944" s="333"/>
      <c r="R944" s="333"/>
      <c r="S944" s="333"/>
      <c r="T944" s="333"/>
      <c r="U944" s="333"/>
      <c r="V944" s="333"/>
    </row>
    <row r="945" spans="1:22" ht="13.2">
      <c r="A945" s="332"/>
      <c r="B945" s="333"/>
      <c r="C945" s="334"/>
      <c r="D945" s="334"/>
      <c r="E945" s="334"/>
      <c r="F945" s="399"/>
      <c r="G945" s="332"/>
      <c r="H945" s="370"/>
      <c r="I945" s="332"/>
      <c r="J945" s="332"/>
      <c r="K945" s="332"/>
      <c r="L945" s="333"/>
      <c r="M945" s="333"/>
      <c r="N945" s="333"/>
      <c r="O945" s="333"/>
      <c r="P945" s="333"/>
      <c r="Q945" s="333"/>
      <c r="R945" s="333"/>
      <c r="S945" s="333"/>
      <c r="T945" s="333"/>
      <c r="U945" s="333"/>
      <c r="V945" s="333"/>
    </row>
    <row r="946" spans="1:22" ht="13.2">
      <c r="A946" s="332"/>
      <c r="B946" s="333"/>
      <c r="C946" s="334"/>
      <c r="D946" s="334"/>
      <c r="E946" s="334"/>
      <c r="F946" s="399"/>
      <c r="G946" s="332"/>
      <c r="H946" s="370"/>
      <c r="I946" s="332"/>
      <c r="J946" s="332"/>
      <c r="K946" s="332"/>
      <c r="L946" s="333"/>
      <c r="M946" s="333"/>
      <c r="N946" s="333"/>
      <c r="O946" s="333"/>
      <c r="P946" s="333"/>
      <c r="Q946" s="333"/>
      <c r="R946" s="333"/>
      <c r="S946" s="333"/>
      <c r="T946" s="333"/>
      <c r="U946" s="333"/>
      <c r="V946" s="333"/>
    </row>
    <row r="947" spans="1:22" ht="13.2">
      <c r="A947" s="332"/>
      <c r="B947" s="333"/>
      <c r="C947" s="334"/>
      <c r="D947" s="334"/>
      <c r="E947" s="334"/>
      <c r="F947" s="399"/>
      <c r="G947" s="332"/>
      <c r="H947" s="370"/>
      <c r="I947" s="332"/>
      <c r="J947" s="332"/>
      <c r="K947" s="332"/>
      <c r="L947" s="333"/>
      <c r="M947" s="333"/>
      <c r="N947" s="333"/>
      <c r="O947" s="333"/>
      <c r="P947" s="333"/>
      <c r="Q947" s="333"/>
      <c r="R947" s="333"/>
      <c r="S947" s="333"/>
      <c r="T947" s="333"/>
      <c r="U947" s="333"/>
      <c r="V947" s="333"/>
    </row>
    <row r="948" spans="1:22" ht="13.2">
      <c r="A948" s="332"/>
      <c r="B948" s="333"/>
      <c r="C948" s="334"/>
      <c r="D948" s="334"/>
      <c r="E948" s="334"/>
      <c r="F948" s="399"/>
      <c r="G948" s="332"/>
      <c r="H948" s="370"/>
      <c r="I948" s="332"/>
      <c r="J948" s="332"/>
      <c r="K948" s="332"/>
      <c r="L948" s="333"/>
      <c r="M948" s="333"/>
      <c r="N948" s="333"/>
      <c r="O948" s="333"/>
      <c r="P948" s="333"/>
      <c r="Q948" s="333"/>
      <c r="R948" s="333"/>
      <c r="S948" s="333"/>
      <c r="T948" s="333"/>
      <c r="U948" s="333"/>
      <c r="V948" s="333"/>
    </row>
    <row r="949" spans="1:22" ht="13.2">
      <c r="A949" s="332"/>
      <c r="B949" s="333"/>
      <c r="C949" s="334"/>
      <c r="D949" s="334"/>
      <c r="E949" s="334"/>
      <c r="F949" s="399"/>
      <c r="G949" s="332"/>
      <c r="H949" s="370"/>
      <c r="I949" s="332"/>
      <c r="J949" s="332"/>
      <c r="K949" s="332"/>
      <c r="L949" s="333"/>
      <c r="M949" s="333"/>
      <c r="N949" s="333"/>
      <c r="O949" s="333"/>
      <c r="P949" s="333"/>
      <c r="Q949" s="333"/>
      <c r="R949" s="333"/>
      <c r="S949" s="333"/>
      <c r="T949" s="333"/>
      <c r="U949" s="333"/>
      <c r="V949" s="333"/>
    </row>
    <row r="950" spans="1:22" ht="13.2">
      <c r="A950" s="332"/>
      <c r="B950" s="333"/>
      <c r="C950" s="334"/>
      <c r="D950" s="334"/>
      <c r="E950" s="334"/>
      <c r="F950" s="399"/>
      <c r="G950" s="332"/>
      <c r="H950" s="370"/>
      <c r="I950" s="332"/>
      <c r="J950" s="332"/>
      <c r="K950" s="332"/>
      <c r="L950" s="333"/>
      <c r="M950" s="333"/>
      <c r="N950" s="333"/>
      <c r="O950" s="333"/>
      <c r="P950" s="333"/>
      <c r="Q950" s="333"/>
      <c r="R950" s="333"/>
      <c r="S950" s="333"/>
      <c r="T950" s="333"/>
      <c r="U950" s="333"/>
      <c r="V950" s="333"/>
    </row>
    <row r="951" spans="1:22" ht="13.2">
      <c r="A951" s="332"/>
      <c r="B951" s="333"/>
      <c r="C951" s="334"/>
      <c r="D951" s="334"/>
      <c r="E951" s="334"/>
      <c r="F951" s="399"/>
      <c r="G951" s="332"/>
      <c r="H951" s="370"/>
      <c r="I951" s="332"/>
      <c r="J951" s="332"/>
      <c r="K951" s="332"/>
      <c r="L951" s="333"/>
      <c r="M951" s="333"/>
      <c r="N951" s="333"/>
      <c r="O951" s="333"/>
      <c r="P951" s="333"/>
      <c r="Q951" s="333"/>
      <c r="R951" s="333"/>
      <c r="S951" s="333"/>
      <c r="T951" s="333"/>
      <c r="U951" s="333"/>
      <c r="V951" s="333"/>
    </row>
    <row r="952" spans="1:22" ht="13.2">
      <c r="A952" s="332"/>
      <c r="B952" s="333"/>
      <c r="C952" s="334"/>
      <c r="D952" s="334"/>
      <c r="E952" s="334"/>
      <c r="F952" s="399"/>
      <c r="G952" s="332"/>
      <c r="H952" s="370"/>
      <c r="I952" s="332"/>
      <c r="J952" s="332"/>
      <c r="K952" s="332"/>
      <c r="L952" s="333"/>
      <c r="M952" s="333"/>
      <c r="N952" s="333"/>
      <c r="O952" s="333"/>
      <c r="P952" s="333"/>
      <c r="Q952" s="333"/>
      <c r="R952" s="333"/>
      <c r="S952" s="333"/>
      <c r="T952" s="333"/>
      <c r="U952" s="333"/>
      <c r="V952" s="333"/>
    </row>
    <row r="953" spans="1:22" ht="13.2">
      <c r="A953" s="332"/>
      <c r="B953" s="333"/>
      <c r="C953" s="334"/>
      <c r="D953" s="334"/>
      <c r="E953" s="334"/>
      <c r="F953" s="399"/>
      <c r="G953" s="332"/>
      <c r="H953" s="370"/>
      <c r="I953" s="332"/>
      <c r="J953" s="332"/>
      <c r="K953" s="332"/>
      <c r="L953" s="333"/>
      <c r="M953" s="333"/>
      <c r="N953" s="333"/>
      <c r="O953" s="333"/>
      <c r="P953" s="333"/>
      <c r="Q953" s="333"/>
      <c r="R953" s="333"/>
      <c r="S953" s="333"/>
      <c r="T953" s="333"/>
      <c r="U953" s="333"/>
      <c r="V953" s="333"/>
    </row>
    <row r="954" spans="1:22" ht="13.2">
      <c r="A954" s="332"/>
      <c r="B954" s="333"/>
      <c r="C954" s="334"/>
      <c r="D954" s="334"/>
      <c r="E954" s="334"/>
      <c r="F954" s="399"/>
      <c r="G954" s="332"/>
      <c r="H954" s="370"/>
      <c r="I954" s="332"/>
      <c r="J954" s="332"/>
      <c r="K954" s="332"/>
      <c r="L954" s="333"/>
      <c r="M954" s="333"/>
      <c r="N954" s="333"/>
      <c r="O954" s="333"/>
      <c r="P954" s="333"/>
      <c r="Q954" s="333"/>
      <c r="R954" s="333"/>
      <c r="S954" s="333"/>
      <c r="T954" s="333"/>
      <c r="U954" s="333"/>
      <c r="V954" s="333"/>
    </row>
    <row r="955" spans="1:22" ht="13.2">
      <c r="A955" s="332"/>
      <c r="B955" s="333"/>
      <c r="C955" s="334"/>
      <c r="D955" s="334"/>
      <c r="E955" s="334"/>
      <c r="F955" s="399"/>
      <c r="G955" s="332"/>
      <c r="H955" s="370"/>
      <c r="I955" s="332"/>
      <c r="J955" s="332"/>
      <c r="K955" s="332"/>
      <c r="L955" s="333"/>
      <c r="M955" s="333"/>
      <c r="N955" s="333"/>
      <c r="O955" s="333"/>
      <c r="P955" s="333"/>
      <c r="Q955" s="333"/>
      <c r="R955" s="333"/>
      <c r="S955" s="333"/>
      <c r="T955" s="333"/>
      <c r="U955" s="333"/>
      <c r="V955" s="333"/>
    </row>
    <row r="956" spans="1:22" ht="13.2">
      <c r="A956" s="332"/>
      <c r="B956" s="333"/>
      <c r="C956" s="334"/>
      <c r="D956" s="334"/>
      <c r="E956" s="334"/>
      <c r="F956" s="399"/>
      <c r="G956" s="332"/>
      <c r="H956" s="370"/>
      <c r="I956" s="332"/>
      <c r="J956" s="332"/>
      <c r="K956" s="332"/>
      <c r="L956" s="333"/>
      <c r="M956" s="333"/>
      <c r="N956" s="333"/>
      <c r="O956" s="333"/>
      <c r="P956" s="333"/>
      <c r="Q956" s="333"/>
      <c r="R956" s="333"/>
      <c r="S956" s="333"/>
      <c r="T956" s="333"/>
      <c r="U956" s="333"/>
      <c r="V956" s="333"/>
    </row>
    <row r="957" spans="1:22" ht="13.2">
      <c r="A957" s="332"/>
      <c r="B957" s="333"/>
      <c r="C957" s="334"/>
      <c r="D957" s="334"/>
      <c r="E957" s="334"/>
      <c r="F957" s="399"/>
      <c r="G957" s="332"/>
      <c r="H957" s="370"/>
      <c r="I957" s="332"/>
      <c r="J957" s="332"/>
      <c r="K957" s="332"/>
      <c r="L957" s="333"/>
      <c r="M957" s="333"/>
      <c r="N957" s="333"/>
      <c r="O957" s="333"/>
      <c r="P957" s="333"/>
      <c r="Q957" s="333"/>
      <c r="R957" s="333"/>
      <c r="S957" s="333"/>
      <c r="T957" s="333"/>
      <c r="U957" s="333"/>
      <c r="V957" s="333"/>
    </row>
    <row r="958" spans="1:22" ht="13.2">
      <c r="A958" s="332"/>
      <c r="B958" s="333"/>
      <c r="C958" s="334"/>
      <c r="D958" s="334"/>
      <c r="E958" s="334"/>
      <c r="F958" s="399"/>
      <c r="G958" s="332"/>
      <c r="H958" s="370"/>
      <c r="I958" s="332"/>
      <c r="J958" s="332"/>
      <c r="K958" s="332"/>
      <c r="L958" s="333"/>
      <c r="M958" s="333"/>
      <c r="N958" s="333"/>
      <c r="O958" s="333"/>
      <c r="P958" s="333"/>
      <c r="Q958" s="333"/>
      <c r="R958" s="333"/>
      <c r="S958" s="333"/>
      <c r="T958" s="333"/>
      <c r="U958" s="333"/>
      <c r="V958" s="333"/>
    </row>
    <row r="959" spans="1:22" ht="13.2">
      <c r="A959" s="332"/>
      <c r="B959" s="333"/>
      <c r="C959" s="334"/>
      <c r="D959" s="334"/>
      <c r="E959" s="334"/>
      <c r="F959" s="399"/>
      <c r="G959" s="332"/>
      <c r="H959" s="370"/>
      <c r="I959" s="332"/>
      <c r="J959" s="332"/>
      <c r="K959" s="332"/>
      <c r="L959" s="333"/>
      <c r="M959" s="333"/>
      <c r="N959" s="333"/>
      <c r="O959" s="333"/>
      <c r="P959" s="333"/>
      <c r="Q959" s="333"/>
      <c r="R959" s="333"/>
      <c r="S959" s="333"/>
      <c r="T959" s="333"/>
      <c r="U959" s="333"/>
      <c r="V959" s="333"/>
    </row>
    <row r="960" spans="1:22" ht="13.2">
      <c r="A960" s="332"/>
      <c r="B960" s="333"/>
      <c r="C960" s="334"/>
      <c r="D960" s="334"/>
      <c r="E960" s="334"/>
      <c r="F960" s="399"/>
      <c r="G960" s="332"/>
      <c r="H960" s="370"/>
      <c r="I960" s="332"/>
      <c r="J960" s="332"/>
      <c r="K960" s="332"/>
      <c r="L960" s="333"/>
      <c r="M960" s="333"/>
      <c r="N960" s="333"/>
      <c r="O960" s="333"/>
      <c r="P960" s="333"/>
      <c r="Q960" s="333"/>
      <c r="R960" s="333"/>
      <c r="S960" s="333"/>
      <c r="T960" s="333"/>
      <c r="U960" s="333"/>
      <c r="V960" s="333"/>
    </row>
    <row r="961" spans="1:22" ht="13.2">
      <c r="A961" s="332"/>
      <c r="B961" s="333"/>
      <c r="C961" s="334"/>
      <c r="D961" s="334"/>
      <c r="E961" s="334"/>
      <c r="F961" s="399"/>
      <c r="G961" s="332"/>
      <c r="H961" s="370"/>
      <c r="I961" s="332"/>
      <c r="J961" s="332"/>
      <c r="K961" s="332"/>
      <c r="L961" s="333"/>
      <c r="M961" s="333"/>
      <c r="N961" s="333"/>
      <c r="O961" s="333"/>
      <c r="P961" s="333"/>
      <c r="Q961" s="333"/>
      <c r="R961" s="333"/>
      <c r="S961" s="333"/>
      <c r="T961" s="333"/>
      <c r="U961" s="333"/>
      <c r="V961" s="333"/>
    </row>
    <row r="962" spans="1:22" ht="13.2">
      <c r="A962" s="332"/>
      <c r="B962" s="333"/>
      <c r="C962" s="334"/>
      <c r="D962" s="334"/>
      <c r="E962" s="334"/>
      <c r="F962" s="399"/>
      <c r="G962" s="332"/>
      <c r="H962" s="370"/>
      <c r="I962" s="332"/>
      <c r="J962" s="332"/>
      <c r="K962" s="332"/>
      <c r="L962" s="333"/>
      <c r="M962" s="333"/>
      <c r="N962" s="333"/>
      <c r="O962" s="333"/>
      <c r="P962" s="333"/>
      <c r="Q962" s="333"/>
      <c r="R962" s="333"/>
      <c r="S962" s="333"/>
      <c r="T962" s="333"/>
      <c r="U962" s="333"/>
      <c r="V962" s="333"/>
    </row>
    <row r="963" spans="1:22" ht="13.2">
      <c r="A963" s="332"/>
      <c r="B963" s="333"/>
      <c r="C963" s="334"/>
      <c r="D963" s="334"/>
      <c r="E963" s="334"/>
      <c r="F963" s="399"/>
      <c r="G963" s="332"/>
      <c r="H963" s="370"/>
      <c r="I963" s="332"/>
      <c r="J963" s="332"/>
      <c r="K963" s="332"/>
      <c r="L963" s="333"/>
      <c r="M963" s="333"/>
      <c r="N963" s="333"/>
      <c r="O963" s="333"/>
      <c r="P963" s="333"/>
      <c r="Q963" s="333"/>
      <c r="R963" s="333"/>
      <c r="S963" s="333"/>
      <c r="T963" s="333"/>
      <c r="U963" s="333"/>
      <c r="V963" s="333"/>
    </row>
    <row r="964" spans="1:22" ht="13.2">
      <c r="A964" s="332"/>
      <c r="B964" s="333"/>
      <c r="C964" s="334"/>
      <c r="D964" s="334"/>
      <c r="E964" s="334"/>
      <c r="F964" s="399"/>
      <c r="G964" s="332"/>
      <c r="H964" s="370"/>
      <c r="I964" s="332"/>
      <c r="J964" s="332"/>
      <c r="K964" s="332"/>
      <c r="L964" s="333"/>
      <c r="M964" s="333"/>
      <c r="N964" s="333"/>
      <c r="O964" s="333"/>
      <c r="P964" s="333"/>
      <c r="Q964" s="333"/>
      <c r="R964" s="333"/>
      <c r="S964" s="333"/>
      <c r="T964" s="333"/>
      <c r="U964" s="333"/>
      <c r="V964" s="333"/>
    </row>
    <row r="965" spans="1:22" ht="13.2">
      <c r="A965" s="332"/>
      <c r="B965" s="333"/>
      <c r="C965" s="334"/>
      <c r="D965" s="334"/>
      <c r="E965" s="334"/>
      <c r="F965" s="399"/>
      <c r="G965" s="332"/>
      <c r="H965" s="370"/>
      <c r="I965" s="332"/>
      <c r="J965" s="332"/>
      <c r="K965" s="332"/>
      <c r="L965" s="333"/>
      <c r="M965" s="333"/>
      <c r="N965" s="333"/>
      <c r="O965" s="333"/>
      <c r="P965" s="333"/>
      <c r="Q965" s="333"/>
      <c r="R965" s="333"/>
      <c r="S965" s="333"/>
      <c r="T965" s="333"/>
      <c r="U965" s="333"/>
      <c r="V965" s="333"/>
    </row>
    <row r="966" spans="1:22" ht="13.2">
      <c r="A966" s="332"/>
      <c r="B966" s="333"/>
      <c r="C966" s="334"/>
      <c r="D966" s="334"/>
      <c r="E966" s="334"/>
      <c r="F966" s="399"/>
      <c r="G966" s="332"/>
      <c r="H966" s="370"/>
      <c r="I966" s="332"/>
      <c r="J966" s="332"/>
      <c r="K966" s="332"/>
      <c r="L966" s="333"/>
      <c r="M966" s="333"/>
      <c r="N966" s="333"/>
      <c r="O966" s="333"/>
      <c r="P966" s="333"/>
      <c r="Q966" s="333"/>
      <c r="R966" s="333"/>
      <c r="S966" s="333"/>
      <c r="T966" s="333"/>
      <c r="U966" s="333"/>
      <c r="V966" s="333"/>
    </row>
    <row r="967" spans="1:22" ht="13.2">
      <c r="A967" s="332"/>
      <c r="B967" s="333"/>
      <c r="C967" s="334"/>
      <c r="D967" s="334"/>
      <c r="E967" s="334"/>
      <c r="F967" s="399"/>
      <c r="G967" s="332"/>
      <c r="H967" s="370"/>
      <c r="I967" s="332"/>
      <c r="J967" s="332"/>
      <c r="K967" s="332"/>
      <c r="L967" s="333"/>
      <c r="M967" s="333"/>
      <c r="N967" s="333"/>
      <c r="O967" s="333"/>
      <c r="P967" s="333"/>
      <c r="Q967" s="333"/>
      <c r="R967" s="333"/>
      <c r="S967" s="333"/>
      <c r="T967" s="333"/>
      <c r="U967" s="333"/>
      <c r="V967" s="333"/>
    </row>
    <row r="968" spans="1:22" ht="13.2">
      <c r="A968" s="332"/>
      <c r="B968" s="333"/>
      <c r="C968" s="334"/>
      <c r="D968" s="334"/>
      <c r="E968" s="334"/>
      <c r="F968" s="399"/>
      <c r="G968" s="332"/>
      <c r="H968" s="370"/>
      <c r="I968" s="332"/>
      <c r="J968" s="332"/>
      <c r="K968" s="332"/>
      <c r="L968" s="333"/>
      <c r="M968" s="333"/>
      <c r="N968" s="333"/>
      <c r="O968" s="333"/>
      <c r="P968" s="333"/>
      <c r="Q968" s="333"/>
      <c r="R968" s="333"/>
      <c r="S968" s="333"/>
      <c r="T968" s="333"/>
      <c r="U968" s="333"/>
      <c r="V968" s="333"/>
    </row>
    <row r="969" spans="1:22" ht="13.2">
      <c r="A969" s="332"/>
      <c r="B969" s="333"/>
      <c r="C969" s="334"/>
      <c r="D969" s="334"/>
      <c r="E969" s="334"/>
      <c r="F969" s="399"/>
      <c r="G969" s="332"/>
      <c r="H969" s="370"/>
      <c r="I969" s="332"/>
      <c r="J969" s="332"/>
      <c r="K969" s="332"/>
      <c r="L969" s="333"/>
      <c r="M969" s="333"/>
      <c r="N969" s="333"/>
      <c r="O969" s="333"/>
      <c r="P969" s="333"/>
      <c r="Q969" s="333"/>
      <c r="R969" s="333"/>
      <c r="S969" s="333"/>
      <c r="T969" s="333"/>
      <c r="U969" s="333"/>
      <c r="V969" s="333"/>
    </row>
    <row r="970" spans="1:22" ht="13.2">
      <c r="A970" s="332"/>
      <c r="B970" s="333"/>
      <c r="C970" s="334"/>
      <c r="D970" s="334"/>
      <c r="E970" s="334"/>
      <c r="F970" s="399"/>
      <c r="G970" s="332"/>
      <c r="H970" s="370"/>
      <c r="I970" s="332"/>
      <c r="J970" s="332"/>
      <c r="K970" s="332"/>
      <c r="L970" s="333"/>
      <c r="M970" s="333"/>
      <c r="N970" s="333"/>
      <c r="O970" s="333"/>
      <c r="P970" s="333"/>
      <c r="Q970" s="333"/>
      <c r="R970" s="333"/>
      <c r="S970" s="333"/>
      <c r="T970" s="333"/>
      <c r="U970" s="333"/>
      <c r="V970" s="333"/>
    </row>
    <row r="971" spans="1:22" ht="13.2">
      <c r="A971" s="332"/>
      <c r="B971" s="333"/>
      <c r="C971" s="334"/>
      <c r="D971" s="334"/>
      <c r="E971" s="334"/>
      <c r="F971" s="399"/>
      <c r="G971" s="332"/>
      <c r="H971" s="370"/>
      <c r="I971" s="332"/>
      <c r="J971" s="332"/>
      <c r="K971" s="332"/>
      <c r="L971" s="333"/>
      <c r="M971" s="333"/>
      <c r="N971" s="333"/>
      <c r="O971" s="333"/>
      <c r="P971" s="333"/>
      <c r="Q971" s="333"/>
      <c r="R971" s="333"/>
      <c r="S971" s="333"/>
      <c r="T971" s="333"/>
      <c r="U971" s="333"/>
      <c r="V971" s="333"/>
    </row>
    <row r="972" spans="1:22" ht="13.2">
      <c r="A972" s="332"/>
      <c r="B972" s="333"/>
      <c r="C972" s="334"/>
      <c r="D972" s="334"/>
      <c r="E972" s="334"/>
      <c r="F972" s="399"/>
      <c r="G972" s="332"/>
      <c r="H972" s="370"/>
      <c r="I972" s="332"/>
      <c r="J972" s="332"/>
      <c r="K972" s="332"/>
      <c r="L972" s="333"/>
      <c r="M972" s="333"/>
      <c r="N972" s="333"/>
      <c r="O972" s="333"/>
      <c r="P972" s="333"/>
      <c r="Q972" s="333"/>
      <c r="R972" s="333"/>
      <c r="S972" s="333"/>
      <c r="T972" s="333"/>
      <c r="U972" s="333"/>
      <c r="V972" s="333"/>
    </row>
    <row r="973" spans="1:22" ht="13.2">
      <c r="A973" s="332"/>
      <c r="B973" s="333"/>
      <c r="C973" s="334"/>
      <c r="D973" s="334"/>
      <c r="E973" s="334"/>
      <c r="F973" s="399"/>
      <c r="G973" s="332"/>
      <c r="H973" s="370"/>
      <c r="I973" s="332"/>
      <c r="J973" s="332"/>
      <c r="K973" s="332"/>
      <c r="L973" s="333"/>
      <c r="M973" s="333"/>
      <c r="N973" s="333"/>
      <c r="O973" s="333"/>
      <c r="P973" s="333"/>
      <c r="Q973" s="333"/>
      <c r="R973" s="333"/>
      <c r="S973" s="333"/>
      <c r="T973" s="333"/>
      <c r="U973" s="333"/>
      <c r="V973" s="333"/>
    </row>
    <row r="974" spans="1:22" ht="13.2">
      <c r="A974" s="332"/>
      <c r="B974" s="333"/>
      <c r="C974" s="334"/>
      <c r="D974" s="334"/>
      <c r="E974" s="334"/>
      <c r="F974" s="399"/>
      <c r="G974" s="332"/>
      <c r="H974" s="370"/>
      <c r="I974" s="332"/>
      <c r="J974" s="332"/>
      <c r="K974" s="332"/>
      <c r="L974" s="333"/>
      <c r="M974" s="333"/>
      <c r="N974" s="333"/>
      <c r="O974" s="333"/>
      <c r="P974" s="333"/>
      <c r="Q974" s="333"/>
      <c r="R974" s="333"/>
      <c r="S974" s="333"/>
      <c r="T974" s="333"/>
      <c r="U974" s="333"/>
      <c r="V974" s="333"/>
    </row>
    <row r="975" spans="1:22" ht="13.2">
      <c r="A975" s="332"/>
      <c r="B975" s="333"/>
      <c r="C975" s="334"/>
      <c r="D975" s="334"/>
      <c r="E975" s="334"/>
      <c r="F975" s="399"/>
      <c r="G975" s="332"/>
      <c r="H975" s="370"/>
      <c r="I975" s="332"/>
      <c r="J975" s="332"/>
      <c r="K975" s="332"/>
      <c r="L975" s="333"/>
      <c r="M975" s="333"/>
      <c r="N975" s="333"/>
      <c r="O975" s="333"/>
      <c r="P975" s="333"/>
      <c r="Q975" s="333"/>
      <c r="R975" s="333"/>
      <c r="S975" s="333"/>
      <c r="T975" s="333"/>
      <c r="U975" s="333"/>
      <c r="V975" s="333"/>
    </row>
    <row r="976" spans="1:22" ht="13.2">
      <c r="A976" s="332"/>
      <c r="B976" s="333"/>
      <c r="C976" s="334"/>
      <c r="D976" s="334"/>
      <c r="E976" s="334"/>
      <c r="F976" s="399"/>
      <c r="G976" s="332"/>
      <c r="H976" s="370"/>
      <c r="I976" s="332"/>
      <c r="J976" s="332"/>
      <c r="K976" s="332"/>
      <c r="L976" s="333"/>
      <c r="M976" s="333"/>
      <c r="N976" s="333"/>
      <c r="O976" s="333"/>
      <c r="P976" s="333"/>
      <c r="Q976" s="333"/>
      <c r="R976" s="333"/>
      <c r="S976" s="333"/>
      <c r="T976" s="333"/>
      <c r="U976" s="333"/>
      <c r="V976" s="333"/>
    </row>
    <row r="977" spans="1:22" ht="13.2">
      <c r="A977" s="332"/>
      <c r="B977" s="333"/>
      <c r="C977" s="334"/>
      <c r="D977" s="334"/>
      <c r="E977" s="334"/>
      <c r="F977" s="399"/>
      <c r="G977" s="332"/>
      <c r="H977" s="370"/>
      <c r="I977" s="332"/>
      <c r="J977" s="332"/>
      <c r="K977" s="332"/>
      <c r="L977" s="333"/>
      <c r="M977" s="333"/>
      <c r="N977" s="333"/>
      <c r="O977" s="333"/>
      <c r="P977" s="333"/>
      <c r="Q977" s="333"/>
      <c r="R977" s="333"/>
      <c r="S977" s="333"/>
      <c r="T977" s="333"/>
      <c r="U977" s="333"/>
      <c r="V977" s="333"/>
    </row>
    <row r="978" spans="1:22" ht="13.2">
      <c r="A978" s="332"/>
      <c r="B978" s="333"/>
      <c r="C978" s="334"/>
      <c r="D978" s="334"/>
      <c r="E978" s="334"/>
      <c r="F978" s="399"/>
      <c r="G978" s="332"/>
      <c r="H978" s="370"/>
      <c r="I978" s="332"/>
      <c r="J978" s="332"/>
      <c r="K978" s="332"/>
      <c r="L978" s="333"/>
      <c r="M978" s="333"/>
      <c r="N978" s="333"/>
      <c r="O978" s="333"/>
      <c r="P978" s="333"/>
      <c r="Q978" s="333"/>
      <c r="R978" s="333"/>
      <c r="S978" s="333"/>
      <c r="T978" s="333"/>
      <c r="U978" s="333"/>
      <c r="V978" s="333"/>
    </row>
    <row r="979" spans="1:22" ht="13.2">
      <c r="A979" s="332"/>
      <c r="B979" s="333"/>
      <c r="C979" s="334"/>
      <c r="D979" s="334"/>
      <c r="E979" s="334"/>
      <c r="F979" s="399"/>
      <c r="G979" s="332"/>
      <c r="H979" s="370"/>
      <c r="I979" s="332"/>
      <c r="J979" s="332"/>
      <c r="K979" s="332"/>
      <c r="L979" s="333"/>
      <c r="M979" s="333"/>
      <c r="N979" s="333"/>
      <c r="O979" s="333"/>
      <c r="P979" s="333"/>
      <c r="Q979" s="333"/>
      <c r="R979" s="333"/>
      <c r="S979" s="333"/>
      <c r="T979" s="333"/>
      <c r="U979" s="333"/>
      <c r="V979" s="333"/>
    </row>
    <row r="980" spans="1:22" ht="13.2">
      <c r="A980" s="332"/>
      <c r="B980" s="333"/>
      <c r="C980" s="334"/>
      <c r="D980" s="334"/>
      <c r="E980" s="334"/>
      <c r="F980" s="399"/>
      <c r="G980" s="332"/>
      <c r="H980" s="370"/>
      <c r="I980" s="332"/>
      <c r="J980" s="332"/>
      <c r="K980" s="332"/>
      <c r="L980" s="333"/>
      <c r="M980" s="333"/>
      <c r="N980" s="333"/>
      <c r="O980" s="333"/>
      <c r="P980" s="333"/>
      <c r="Q980" s="333"/>
      <c r="R980" s="333"/>
      <c r="S980" s="333"/>
      <c r="T980" s="333"/>
      <c r="U980" s="333"/>
      <c r="V980" s="333"/>
    </row>
    <row r="981" spans="1:22" ht="13.2">
      <c r="A981" s="332"/>
      <c r="B981" s="333"/>
      <c r="C981" s="334"/>
      <c r="D981" s="334"/>
      <c r="E981" s="334"/>
      <c r="F981" s="399"/>
      <c r="G981" s="332"/>
      <c r="H981" s="370"/>
      <c r="I981" s="332"/>
      <c r="J981" s="332"/>
      <c r="K981" s="332"/>
      <c r="L981" s="333"/>
      <c r="M981" s="333"/>
      <c r="N981" s="333"/>
      <c r="O981" s="333"/>
      <c r="P981" s="333"/>
      <c r="Q981" s="333"/>
      <c r="R981" s="333"/>
      <c r="S981" s="333"/>
      <c r="T981" s="333"/>
      <c r="U981" s="333"/>
      <c r="V981" s="333"/>
    </row>
    <row r="982" spans="1:22" ht="13.2">
      <c r="A982" s="332"/>
      <c r="B982" s="333"/>
      <c r="C982" s="334"/>
      <c r="D982" s="334"/>
      <c r="E982" s="334"/>
      <c r="F982" s="399"/>
      <c r="G982" s="332"/>
      <c r="H982" s="370"/>
      <c r="I982" s="332"/>
      <c r="J982" s="332"/>
      <c r="K982" s="332"/>
      <c r="L982" s="333"/>
      <c r="M982" s="333"/>
      <c r="N982" s="333"/>
      <c r="O982" s="333"/>
      <c r="P982" s="333"/>
      <c r="Q982" s="333"/>
      <c r="R982" s="333"/>
      <c r="S982" s="333"/>
      <c r="T982" s="333"/>
      <c r="U982" s="333"/>
      <c r="V982" s="333"/>
    </row>
    <row r="983" spans="1:22" ht="13.2">
      <c r="A983" s="332"/>
      <c r="B983" s="333"/>
      <c r="C983" s="334"/>
      <c r="D983" s="334"/>
      <c r="E983" s="334"/>
      <c r="F983" s="399"/>
      <c r="G983" s="332"/>
      <c r="H983" s="370"/>
      <c r="I983" s="332"/>
      <c r="J983" s="332"/>
      <c r="K983" s="332"/>
      <c r="L983" s="333"/>
      <c r="M983" s="333"/>
      <c r="N983" s="333"/>
      <c r="O983" s="333"/>
      <c r="P983" s="333"/>
      <c r="Q983" s="333"/>
      <c r="R983" s="333"/>
      <c r="S983" s="333"/>
      <c r="T983" s="333"/>
      <c r="U983" s="333"/>
      <c r="V983" s="333"/>
    </row>
    <row r="984" spans="1:22" ht="13.2">
      <c r="A984" s="332"/>
      <c r="B984" s="333"/>
      <c r="C984" s="334"/>
      <c r="D984" s="334"/>
      <c r="E984" s="334"/>
      <c r="F984" s="399"/>
      <c r="G984" s="332"/>
      <c r="H984" s="370"/>
      <c r="I984" s="332"/>
      <c r="J984" s="332"/>
      <c r="K984" s="332"/>
      <c r="L984" s="333"/>
      <c r="M984" s="333"/>
      <c r="N984" s="333"/>
      <c r="O984" s="333"/>
      <c r="P984" s="333"/>
      <c r="Q984" s="333"/>
      <c r="R984" s="333"/>
      <c r="S984" s="333"/>
      <c r="T984" s="333"/>
      <c r="U984" s="333"/>
      <c r="V984" s="333"/>
    </row>
    <row r="985" spans="1:22" ht="13.2">
      <c r="A985" s="332"/>
      <c r="B985" s="333"/>
      <c r="C985" s="334"/>
      <c r="D985" s="334"/>
      <c r="E985" s="334"/>
      <c r="F985" s="399"/>
      <c r="G985" s="332"/>
      <c r="H985" s="370"/>
      <c r="I985" s="332"/>
      <c r="J985" s="332"/>
      <c r="K985" s="332"/>
      <c r="L985" s="333"/>
      <c r="M985" s="333"/>
      <c r="N985" s="333"/>
      <c r="O985" s="333"/>
      <c r="P985" s="333"/>
      <c r="Q985" s="333"/>
      <c r="R985" s="333"/>
      <c r="S985" s="333"/>
      <c r="T985" s="333"/>
      <c r="U985" s="333"/>
      <c r="V985" s="333"/>
    </row>
    <row r="986" spans="1:22" ht="13.2">
      <c r="A986" s="332"/>
      <c r="B986" s="333"/>
      <c r="C986" s="334"/>
      <c r="D986" s="334"/>
      <c r="E986" s="334"/>
      <c r="F986" s="399"/>
      <c r="G986" s="332"/>
      <c r="H986" s="370"/>
      <c r="I986" s="332"/>
      <c r="J986" s="332"/>
      <c r="K986" s="332"/>
      <c r="L986" s="333"/>
      <c r="M986" s="333"/>
      <c r="N986" s="333"/>
      <c r="O986" s="333"/>
      <c r="P986" s="333"/>
      <c r="Q986" s="333"/>
      <c r="R986" s="333"/>
      <c r="S986" s="333"/>
      <c r="T986" s="333"/>
      <c r="U986" s="333"/>
      <c r="V986" s="333"/>
    </row>
    <row r="987" spans="1:22" ht="13.2">
      <c r="A987" s="332"/>
      <c r="B987" s="333"/>
      <c r="C987" s="334"/>
      <c r="D987" s="334"/>
      <c r="E987" s="334"/>
      <c r="F987" s="399"/>
      <c r="G987" s="332"/>
      <c r="H987" s="370"/>
      <c r="I987" s="332"/>
      <c r="J987" s="332"/>
      <c r="K987" s="332"/>
      <c r="L987" s="333"/>
      <c r="M987" s="333"/>
      <c r="N987" s="333"/>
      <c r="O987" s="333"/>
      <c r="P987" s="333"/>
      <c r="Q987" s="333"/>
      <c r="R987" s="333"/>
      <c r="S987" s="333"/>
      <c r="T987" s="333"/>
      <c r="U987" s="333"/>
      <c r="V987" s="333"/>
    </row>
    <row r="988" spans="1:22" ht="13.2">
      <c r="A988" s="332"/>
      <c r="B988" s="333"/>
      <c r="C988" s="334"/>
      <c r="D988" s="334"/>
      <c r="E988" s="334"/>
      <c r="F988" s="399"/>
      <c r="G988" s="332"/>
      <c r="H988" s="370"/>
      <c r="I988" s="332"/>
      <c r="J988" s="332"/>
      <c r="K988" s="332"/>
      <c r="L988" s="333"/>
      <c r="M988" s="333"/>
      <c r="N988" s="333"/>
      <c r="O988" s="333"/>
      <c r="P988" s="333"/>
      <c r="Q988" s="333"/>
      <c r="R988" s="333"/>
      <c r="S988" s="333"/>
      <c r="T988" s="333"/>
      <c r="U988" s="333"/>
      <c r="V988" s="333"/>
    </row>
    <row r="989" spans="1:22" ht="13.2">
      <c r="A989" s="332"/>
      <c r="B989" s="333"/>
      <c r="C989" s="334"/>
      <c r="D989" s="334"/>
      <c r="E989" s="334"/>
      <c r="F989" s="399"/>
      <c r="G989" s="332"/>
      <c r="H989" s="370"/>
      <c r="I989" s="332"/>
      <c r="J989" s="332"/>
      <c r="K989" s="332"/>
      <c r="L989" s="333"/>
      <c r="M989" s="333"/>
      <c r="N989" s="333"/>
      <c r="O989" s="333"/>
      <c r="P989" s="333"/>
      <c r="Q989" s="333"/>
      <c r="R989" s="333"/>
      <c r="S989" s="333"/>
      <c r="T989" s="333"/>
      <c r="U989" s="333"/>
      <c r="V989" s="333"/>
    </row>
    <row r="990" spans="1:22" ht="13.2">
      <c r="A990" s="332"/>
      <c r="B990" s="333"/>
      <c r="C990" s="334"/>
      <c r="D990" s="334"/>
      <c r="E990" s="334"/>
      <c r="F990" s="399"/>
      <c r="G990" s="332"/>
      <c r="H990" s="370"/>
      <c r="I990" s="332"/>
      <c r="J990" s="332"/>
      <c r="K990" s="332"/>
      <c r="L990" s="333"/>
      <c r="M990" s="333"/>
      <c r="N990" s="333"/>
      <c r="O990" s="333"/>
      <c r="P990" s="333"/>
      <c r="Q990" s="333"/>
      <c r="R990" s="333"/>
      <c r="S990" s="333"/>
      <c r="T990" s="333"/>
      <c r="U990" s="333"/>
      <c r="V990" s="333"/>
    </row>
    <row r="991" spans="1:22" ht="13.2">
      <c r="A991" s="332"/>
      <c r="B991" s="333"/>
      <c r="C991" s="334"/>
      <c r="D991" s="334"/>
      <c r="E991" s="334"/>
      <c r="F991" s="399"/>
      <c r="G991" s="332"/>
      <c r="H991" s="370"/>
      <c r="I991" s="332"/>
      <c r="J991" s="332"/>
      <c r="K991" s="332"/>
      <c r="L991" s="333"/>
      <c r="M991" s="333"/>
      <c r="N991" s="333"/>
      <c r="O991" s="333"/>
      <c r="P991" s="333"/>
      <c r="Q991" s="333"/>
      <c r="R991" s="333"/>
      <c r="S991" s="333"/>
      <c r="T991" s="333"/>
      <c r="U991" s="333"/>
      <c r="V991" s="333"/>
    </row>
    <row r="992" spans="1:22" ht="13.2">
      <c r="A992" s="332"/>
      <c r="B992" s="333"/>
      <c r="C992" s="334"/>
      <c r="D992" s="334"/>
      <c r="E992" s="334"/>
      <c r="F992" s="399"/>
      <c r="G992" s="332"/>
      <c r="H992" s="370"/>
      <c r="I992" s="332"/>
      <c r="J992" s="332"/>
      <c r="K992" s="332"/>
      <c r="L992" s="333"/>
      <c r="M992" s="333"/>
      <c r="N992" s="333"/>
      <c r="O992" s="333"/>
      <c r="P992" s="333"/>
      <c r="Q992" s="333"/>
      <c r="R992" s="333"/>
      <c r="S992" s="333"/>
      <c r="T992" s="333"/>
      <c r="U992" s="333"/>
      <c r="V992" s="333"/>
    </row>
    <row r="993" spans="1:22" ht="13.2">
      <c r="A993" s="332"/>
      <c r="B993" s="333"/>
      <c r="C993" s="334"/>
      <c r="D993" s="334"/>
      <c r="E993" s="334"/>
      <c r="F993" s="399"/>
      <c r="G993" s="332"/>
      <c r="H993" s="370"/>
      <c r="I993" s="332"/>
      <c r="J993" s="332"/>
      <c r="K993" s="332"/>
      <c r="L993" s="333"/>
      <c r="M993" s="333"/>
      <c r="N993" s="333"/>
      <c r="O993" s="333"/>
      <c r="P993" s="333"/>
      <c r="Q993" s="333"/>
      <c r="R993" s="333"/>
      <c r="S993" s="333"/>
      <c r="T993" s="333"/>
      <c r="U993" s="333"/>
      <c r="V993" s="333"/>
    </row>
    <row r="994" spans="1:22" ht="15.75" customHeight="1">
      <c r="A994" s="332"/>
      <c r="B994" s="333"/>
      <c r="C994" s="334"/>
      <c r="D994" s="334"/>
      <c r="E994" s="334"/>
      <c r="F994" s="399"/>
      <c r="G994" s="332"/>
      <c r="H994" s="370"/>
      <c r="I994" s="332"/>
    </row>
    <row r="995" spans="1:22" ht="15.75" customHeight="1">
      <c r="A995" s="332"/>
      <c r="B995" s="333"/>
      <c r="C995" s="334"/>
      <c r="D995" s="334"/>
      <c r="E995" s="334"/>
      <c r="F995" s="399"/>
      <c r="G995" s="332"/>
      <c r="H995" s="370"/>
    </row>
    <row r="996" spans="1:22" ht="15.75" customHeight="1">
      <c r="A996" s="332"/>
      <c r="B996" s="333"/>
      <c r="C996" s="334"/>
      <c r="D996" s="334"/>
      <c r="E996" s="334"/>
      <c r="F996" s="399"/>
      <c r="G996" s="332"/>
      <c r="H996" s="370"/>
    </row>
    <row r="997" spans="1:22" ht="15.75" customHeight="1">
      <c r="A997" s="332"/>
      <c r="B997" s="333"/>
      <c r="C997" s="334"/>
      <c r="D997" s="334"/>
      <c r="E997" s="334"/>
      <c r="F997" s="399"/>
      <c r="G997" s="332"/>
      <c r="H997" s="370"/>
    </row>
    <row r="998" spans="1:22" ht="15.75" customHeight="1">
      <c r="A998" s="332"/>
      <c r="B998" s="333"/>
      <c r="C998" s="334"/>
      <c r="D998" s="334"/>
      <c r="E998" s="334"/>
      <c r="F998" s="399"/>
      <c r="G998" s="332"/>
      <c r="H998" s="370"/>
    </row>
    <row r="999" spans="1:22" ht="15.75" customHeight="1">
      <c r="A999" s="332"/>
      <c r="B999" s="333"/>
      <c r="C999" s="334"/>
      <c r="D999" s="334"/>
      <c r="E999" s="334"/>
      <c r="F999" s="399"/>
      <c r="G999" s="332"/>
      <c r="H999" s="370"/>
    </row>
    <row r="1000" spans="1:22" ht="15.75" customHeight="1">
      <c r="A1000" s="332"/>
      <c r="B1000" s="333"/>
      <c r="C1000" s="334"/>
      <c r="D1000" s="334"/>
      <c r="E1000" s="334"/>
      <c r="F1000" s="399"/>
      <c r="G1000" s="332"/>
      <c r="H1000" s="370"/>
    </row>
    <row r="1001" spans="1:22" ht="15.75" customHeight="1">
      <c r="A1001" s="332"/>
      <c r="B1001" s="333"/>
      <c r="C1001" s="334"/>
      <c r="D1001" s="334"/>
      <c r="E1001" s="334"/>
      <c r="F1001" s="399"/>
      <c r="G1001" s="332"/>
      <c r="H1001" s="370"/>
    </row>
    <row r="1002" spans="1:22" ht="15.75" customHeight="1">
      <c r="A1002" s="332"/>
      <c r="B1002" s="333"/>
      <c r="C1002" s="334"/>
      <c r="D1002" s="334"/>
      <c r="E1002" s="334"/>
      <c r="F1002" s="399"/>
      <c r="G1002" s="332"/>
      <c r="H1002" s="370"/>
    </row>
    <row r="1003" spans="1:22" ht="15.75" customHeight="1">
      <c r="A1003" s="332"/>
      <c r="B1003" s="333"/>
      <c r="C1003" s="334"/>
      <c r="D1003" s="334"/>
      <c r="E1003" s="334"/>
      <c r="F1003" s="399"/>
      <c r="G1003" s="332"/>
      <c r="H1003" s="370"/>
    </row>
    <row r="1004" spans="1:22" ht="15.75" customHeight="1">
      <c r="A1004" s="332"/>
      <c r="B1004" s="333"/>
      <c r="C1004" s="334"/>
      <c r="D1004" s="334"/>
      <c r="E1004" s="334"/>
      <c r="F1004" s="399"/>
      <c r="G1004" s="332"/>
      <c r="H1004" s="370"/>
    </row>
  </sheetData>
  <sheetProtection algorithmName="SHA-512" hashValue="IobGCATwMZ7vt+u9I0XE0UFZWZmJSv8hLM72W/M5FHa8jq8emhIBztHZW+DdZm7nBUEHKVWoUnz4iKLiEm1nkw==" saltValue="NTnlGTCC17kjZbei213+iw==" spinCount="100000" sheet="1" objects="1" scenarios="1"/>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9" priority="851" operator="equal">
      <formula>"Device"</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8" priority="852" operator="equal">
      <formula>"Options"</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7" priority="853" operator="equal">
      <formula>"Consumables"</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6" priority="854" operator="equal">
      <formula>"Accessories"</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5" priority="855" operator="equal">
      <formula>"Part Number"</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4" priority="856" operator="equal">
      <formula>"Description"</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3" priority="857" operator="equal">
      <formula>"MSRP"</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2" priority="858" operator="equal">
      <formula>"BSD Price"</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1" priority="859" operator="equal">
      <formula>"Yield"</formula>
    </cfRule>
  </conditionalFormatting>
  <conditionalFormatting sqref="A1:A9 B1:B3 I9:V9 I7:S8 G17:Q17 L10:Q10 L11:M11 G15:H16 I24:V24 B5:B6 I30:V34 I40:V41 I44:I994 J44:V993 C26:C29 B30:C32 G26:G32 A18:B18 A66:H1004 C1:V2 A13:M13 A41:C41 A34:C34 A25:C25 B8:H9 C3:S6 D21:F23 D26:F26 C39:V39 A14:B14 L14:M16 G25:V25 G34:H34 L18:Q18 E27:F32">
    <cfRule type="cellIs" dxfId="1890" priority="860" operator="equal">
      <formula>"Net Cost Per Page"</formula>
    </cfRule>
  </conditionalFormatting>
  <conditionalFormatting sqref="B15:B16">
    <cfRule type="cellIs" dxfId="1889" priority="811" operator="equal">
      <formula>"Device"</formula>
    </cfRule>
  </conditionalFormatting>
  <conditionalFormatting sqref="B15:B16">
    <cfRule type="cellIs" dxfId="1888" priority="812" operator="equal">
      <formula>"Options"</formula>
    </cfRule>
  </conditionalFormatting>
  <conditionalFormatting sqref="B15:B16">
    <cfRule type="cellIs" dxfId="1887" priority="813" operator="equal">
      <formula>"Consumables"</formula>
    </cfRule>
  </conditionalFormatting>
  <conditionalFormatting sqref="B15:B16">
    <cfRule type="cellIs" dxfId="1886" priority="814" operator="equal">
      <formula>"Accessories"</formula>
    </cfRule>
  </conditionalFormatting>
  <conditionalFormatting sqref="B15:B16">
    <cfRule type="cellIs" dxfId="1885" priority="815" operator="equal">
      <formula>"Part Number"</formula>
    </cfRule>
  </conditionalFormatting>
  <conditionalFormatting sqref="B15:B16">
    <cfRule type="cellIs" dxfId="1884" priority="816" operator="equal">
      <formula>"Description"</formula>
    </cfRule>
  </conditionalFormatting>
  <conditionalFormatting sqref="B15:B16">
    <cfRule type="cellIs" dxfId="1883" priority="817" operator="equal">
      <formula>"MSRP"</formula>
    </cfRule>
  </conditionalFormatting>
  <conditionalFormatting sqref="B15:B16">
    <cfRule type="cellIs" dxfId="1882" priority="818" operator="equal">
      <formula>"BSD Price"</formula>
    </cfRule>
  </conditionalFormatting>
  <conditionalFormatting sqref="B15:B16">
    <cfRule type="cellIs" dxfId="1881" priority="819" operator="equal">
      <formula>"Yield"</formula>
    </cfRule>
  </conditionalFormatting>
  <conditionalFormatting sqref="B15:B16">
    <cfRule type="cellIs" dxfId="1880" priority="820" operator="equal">
      <formula>"Net Cost Per Page"</formula>
    </cfRule>
  </conditionalFormatting>
  <conditionalFormatting sqref="G7:H7">
    <cfRule type="cellIs" dxfId="1879" priority="801" operator="equal">
      <formula>"Device"</formula>
    </cfRule>
  </conditionalFormatting>
  <conditionalFormatting sqref="G7:H7">
    <cfRule type="cellIs" dxfId="1878" priority="802" operator="equal">
      <formula>"Options"</formula>
    </cfRule>
  </conditionalFormatting>
  <conditionalFormatting sqref="G7:H7">
    <cfRule type="cellIs" dxfId="1877" priority="803" operator="equal">
      <formula>"Consumables"</formula>
    </cfRule>
  </conditionalFormatting>
  <conditionalFormatting sqref="G7:H7">
    <cfRule type="cellIs" dxfId="1876" priority="804" operator="equal">
      <formula>"Accessories"</formula>
    </cfRule>
  </conditionalFormatting>
  <conditionalFormatting sqref="G7:H7">
    <cfRule type="cellIs" dxfId="1875" priority="805" operator="equal">
      <formula>"Part Number"</formula>
    </cfRule>
  </conditionalFormatting>
  <conditionalFormatting sqref="G7:H7">
    <cfRule type="cellIs" dxfId="1874" priority="806" operator="equal">
      <formula>"Description"</formula>
    </cfRule>
  </conditionalFormatting>
  <conditionalFormatting sqref="G7:H7">
    <cfRule type="cellIs" dxfId="1873" priority="807" operator="equal">
      <formula>"MSRP"</formula>
    </cfRule>
  </conditionalFormatting>
  <conditionalFormatting sqref="G7:H7">
    <cfRule type="cellIs" dxfId="1872" priority="808" operator="equal">
      <formula>"BSD Price"</formula>
    </cfRule>
  </conditionalFormatting>
  <conditionalFormatting sqref="G7:H7">
    <cfRule type="cellIs" dxfId="1871" priority="809" operator="equal">
      <formula>"Yield"</formula>
    </cfRule>
  </conditionalFormatting>
  <conditionalFormatting sqref="G7:H7">
    <cfRule type="cellIs" dxfId="1870" priority="810" operator="equal">
      <formula>"Net Cost Per Page"</formula>
    </cfRule>
  </conditionalFormatting>
  <conditionalFormatting sqref="B7">
    <cfRule type="cellIs" dxfId="1869" priority="781" operator="equal">
      <formula>"Device"</formula>
    </cfRule>
  </conditionalFormatting>
  <conditionalFormatting sqref="B7">
    <cfRule type="cellIs" dxfId="1868" priority="782" operator="equal">
      <formula>"Options"</formula>
    </cfRule>
  </conditionalFormatting>
  <conditionalFormatting sqref="B7">
    <cfRule type="cellIs" dxfId="1867" priority="783" operator="equal">
      <formula>"Consumables"</formula>
    </cfRule>
  </conditionalFormatting>
  <conditionalFormatting sqref="B7">
    <cfRule type="cellIs" dxfId="1866" priority="784" operator="equal">
      <formula>"Accessories"</formula>
    </cfRule>
  </conditionalFormatting>
  <conditionalFormatting sqref="B7">
    <cfRule type="cellIs" dxfId="1865" priority="785" operator="equal">
      <formula>"Part Number"</formula>
    </cfRule>
  </conditionalFormatting>
  <conditionalFormatting sqref="B7">
    <cfRule type="cellIs" dxfId="1864" priority="786" operator="equal">
      <formula>"Description"</formula>
    </cfRule>
  </conditionalFormatting>
  <conditionalFormatting sqref="B7">
    <cfRule type="cellIs" dxfId="1863" priority="787" operator="equal">
      <formula>"MSRP"</formula>
    </cfRule>
  </conditionalFormatting>
  <conditionalFormatting sqref="B7">
    <cfRule type="cellIs" dxfId="1862" priority="788" operator="equal">
      <formula>"BSD Price"</formula>
    </cfRule>
  </conditionalFormatting>
  <conditionalFormatting sqref="B7">
    <cfRule type="cellIs" dxfId="1861" priority="789" operator="equal">
      <formula>"Yield"</formula>
    </cfRule>
  </conditionalFormatting>
  <conditionalFormatting sqref="B7">
    <cfRule type="cellIs" dxfId="1860" priority="790" operator="equal">
      <formula>"Net Cost Per Page"</formula>
    </cfRule>
  </conditionalFormatting>
  <conditionalFormatting sqref="A26:B29">
    <cfRule type="cellIs" dxfId="1859" priority="761" operator="equal">
      <formula>"Device"</formula>
    </cfRule>
  </conditionalFormatting>
  <conditionalFormatting sqref="A26:B29">
    <cfRule type="cellIs" dxfId="1858" priority="762" operator="equal">
      <formula>"Options"</formula>
    </cfRule>
  </conditionalFormatting>
  <conditionalFormatting sqref="A26:B29">
    <cfRule type="cellIs" dxfId="1857" priority="763" operator="equal">
      <formula>"Consumables"</formula>
    </cfRule>
  </conditionalFormatting>
  <conditionalFormatting sqref="A26:B29">
    <cfRule type="cellIs" dxfId="1856" priority="764" operator="equal">
      <formula>"Accessories"</formula>
    </cfRule>
  </conditionalFormatting>
  <conditionalFormatting sqref="A26:B29">
    <cfRule type="cellIs" dxfId="1855" priority="765" operator="equal">
      <formula>"Part Number"</formula>
    </cfRule>
  </conditionalFormatting>
  <conditionalFormatting sqref="A26:B29">
    <cfRule type="cellIs" dxfId="1854" priority="766" operator="equal">
      <formula>"Description"</formula>
    </cfRule>
  </conditionalFormatting>
  <conditionalFormatting sqref="A26:B29">
    <cfRule type="cellIs" dxfId="1853" priority="767" operator="equal">
      <formula>"MSRP"</formula>
    </cfRule>
  </conditionalFormatting>
  <conditionalFormatting sqref="A26:B29">
    <cfRule type="cellIs" dxfId="1852" priority="768" operator="equal">
      <formula>"BSD Price"</formula>
    </cfRule>
  </conditionalFormatting>
  <conditionalFormatting sqref="A26:B29">
    <cfRule type="cellIs" dxfId="1851" priority="769" operator="equal">
      <formula>"Yield"</formula>
    </cfRule>
  </conditionalFormatting>
  <conditionalFormatting sqref="A26:B29">
    <cfRule type="cellIs" dxfId="1850" priority="770" operator="equal">
      <formula>"Net Cost Per Page"</formula>
    </cfRule>
  </conditionalFormatting>
  <conditionalFormatting sqref="C16">
    <cfRule type="cellIs" dxfId="1849" priority="671" operator="equal">
      <formula>"Device"</formula>
    </cfRule>
  </conditionalFormatting>
  <conditionalFormatting sqref="C16">
    <cfRule type="cellIs" dxfId="1848" priority="672" operator="equal">
      <formula>"Options"</formula>
    </cfRule>
  </conditionalFormatting>
  <conditionalFormatting sqref="C16">
    <cfRule type="cellIs" dxfId="1847" priority="673" operator="equal">
      <formula>"Consumables"</formula>
    </cfRule>
  </conditionalFormatting>
  <conditionalFormatting sqref="C16">
    <cfRule type="cellIs" dxfId="1846" priority="674" operator="equal">
      <formula>"Accessories"</formula>
    </cfRule>
  </conditionalFormatting>
  <conditionalFormatting sqref="C16">
    <cfRule type="cellIs" dxfId="1845" priority="675" operator="equal">
      <formula>"Part Number"</formula>
    </cfRule>
  </conditionalFormatting>
  <conditionalFormatting sqref="C16">
    <cfRule type="cellIs" dxfId="1844" priority="676" operator="equal">
      <formula>"Description"</formula>
    </cfRule>
  </conditionalFormatting>
  <conditionalFormatting sqref="C16">
    <cfRule type="cellIs" dxfId="1843" priority="677" operator="equal">
      <formula>"MSRP"</formula>
    </cfRule>
  </conditionalFormatting>
  <conditionalFormatting sqref="C16">
    <cfRule type="cellIs" dxfId="1842" priority="678" operator="equal">
      <formula>"BSD Price"</formula>
    </cfRule>
  </conditionalFormatting>
  <conditionalFormatting sqref="C16">
    <cfRule type="cellIs" dxfId="1841" priority="679" operator="equal">
      <formula>"Yield"</formula>
    </cfRule>
  </conditionalFormatting>
  <conditionalFormatting sqref="C16">
    <cfRule type="cellIs" dxfId="1840" priority="680" operator="equal">
      <formula>"Net Cost Per Page"</formula>
    </cfRule>
  </conditionalFormatting>
  <conditionalFormatting sqref="I26:M29">
    <cfRule type="cellIs" dxfId="1839" priority="771" operator="equal">
      <formula>"Device"</formula>
    </cfRule>
  </conditionalFormatting>
  <conditionalFormatting sqref="I26:M29">
    <cfRule type="cellIs" dxfId="1838" priority="772" operator="equal">
      <formula>"Options"</formula>
    </cfRule>
  </conditionalFormatting>
  <conditionalFormatting sqref="I26:M29">
    <cfRule type="cellIs" dxfId="1837" priority="773" operator="equal">
      <formula>"Consumables"</formula>
    </cfRule>
  </conditionalFormatting>
  <conditionalFormatting sqref="I26:M29">
    <cfRule type="cellIs" dxfId="1836" priority="774" operator="equal">
      <formula>"Accessories"</formula>
    </cfRule>
  </conditionalFormatting>
  <conditionalFormatting sqref="I26:M29">
    <cfRule type="cellIs" dxfId="1835" priority="775" operator="equal">
      <formula>"Part Number"</formula>
    </cfRule>
  </conditionalFormatting>
  <conditionalFormatting sqref="I26:M29">
    <cfRule type="cellIs" dxfId="1834" priority="776" operator="equal">
      <formula>"Description"</formula>
    </cfRule>
  </conditionalFormatting>
  <conditionalFormatting sqref="I26:M29">
    <cfRule type="cellIs" dxfId="1833" priority="777" operator="equal">
      <formula>"MSRP"</formula>
    </cfRule>
  </conditionalFormatting>
  <conditionalFormatting sqref="I26:M29">
    <cfRule type="cellIs" dxfId="1832" priority="778" operator="equal">
      <formula>"BSD Price"</formula>
    </cfRule>
  </conditionalFormatting>
  <conditionalFormatting sqref="I26:M29">
    <cfRule type="cellIs" dxfId="1831" priority="779" operator="equal">
      <formula>"Yield"</formula>
    </cfRule>
  </conditionalFormatting>
  <conditionalFormatting sqref="I26:M29">
    <cfRule type="cellIs" dxfId="1830" priority="780" operator="equal">
      <formula>"Net Cost Per Page"</formula>
    </cfRule>
  </conditionalFormatting>
  <conditionalFormatting sqref="B35:C35 G35 I35:V35">
    <cfRule type="cellIs" dxfId="1829" priority="711" operator="equal">
      <formula>"Device"</formula>
    </cfRule>
  </conditionalFormatting>
  <conditionalFormatting sqref="B35:C35 G35 I35:V35">
    <cfRule type="cellIs" dxfId="1828" priority="712" operator="equal">
      <formula>"Options"</formula>
    </cfRule>
  </conditionalFormatting>
  <conditionalFormatting sqref="B35:C35 G35 I35:V35">
    <cfRule type="cellIs" dxfId="1827" priority="713" operator="equal">
      <formula>"Consumables"</formula>
    </cfRule>
  </conditionalFormatting>
  <conditionalFormatting sqref="B35:C35 G35 I35:V35">
    <cfRule type="cellIs" dxfId="1826" priority="714" operator="equal">
      <formula>"Accessories"</formula>
    </cfRule>
  </conditionalFormatting>
  <conditionalFormatting sqref="B35:C35 G35 I35:V35">
    <cfRule type="cellIs" dxfId="1825" priority="715" operator="equal">
      <formula>"Part Number"</formula>
    </cfRule>
  </conditionalFormatting>
  <conditionalFormatting sqref="B35:C35 G35 I35:V35">
    <cfRule type="cellIs" dxfId="1824" priority="716" operator="equal">
      <formula>"Description"</formula>
    </cfRule>
  </conditionalFormatting>
  <conditionalFormatting sqref="B35:C35 G35 I35:V35">
    <cfRule type="cellIs" dxfId="1823" priority="717" operator="equal">
      <formula>"MSRP"</formula>
    </cfRule>
  </conditionalFormatting>
  <conditionalFormatting sqref="B35:C35 G35 I35:V35">
    <cfRule type="cellIs" dxfId="1822" priority="718" operator="equal">
      <formula>"BSD Price"</formula>
    </cfRule>
  </conditionalFormatting>
  <conditionalFormatting sqref="B35:C35 G35 I35:V35">
    <cfRule type="cellIs" dxfId="1821" priority="719" operator="equal">
      <formula>"Yield"</formula>
    </cfRule>
  </conditionalFormatting>
  <conditionalFormatting sqref="B35:C35 G35 I35:V35">
    <cfRule type="cellIs" dxfId="1820" priority="720" operator="equal">
      <formula>"Net Cost Per Page"</formula>
    </cfRule>
  </conditionalFormatting>
  <conditionalFormatting sqref="A35">
    <cfRule type="cellIs" dxfId="1819" priority="701" operator="equal">
      <formula>"Device"</formula>
    </cfRule>
  </conditionalFormatting>
  <conditionalFormatting sqref="A35">
    <cfRule type="cellIs" dxfId="1818" priority="702" operator="equal">
      <formula>"Options"</formula>
    </cfRule>
  </conditionalFormatting>
  <conditionalFormatting sqref="A35">
    <cfRule type="cellIs" dxfId="1817" priority="703" operator="equal">
      <formula>"Consumables"</formula>
    </cfRule>
  </conditionalFormatting>
  <conditionalFormatting sqref="A35">
    <cfRule type="cellIs" dxfId="1816" priority="704" operator="equal">
      <formula>"Accessories"</formula>
    </cfRule>
  </conditionalFormatting>
  <conditionalFormatting sqref="A35">
    <cfRule type="cellIs" dxfId="1815" priority="705" operator="equal">
      <formula>"Part Number"</formula>
    </cfRule>
  </conditionalFormatting>
  <conditionalFormatting sqref="A35">
    <cfRule type="cellIs" dxfId="1814" priority="706" operator="equal">
      <formula>"Description"</formula>
    </cfRule>
  </conditionalFormatting>
  <conditionalFormatting sqref="A35">
    <cfRule type="cellIs" dxfId="1813" priority="707" operator="equal">
      <formula>"MSRP"</formula>
    </cfRule>
  </conditionalFormatting>
  <conditionalFormatting sqref="A35">
    <cfRule type="cellIs" dxfId="1812" priority="708" operator="equal">
      <formula>"BSD Price"</formula>
    </cfRule>
  </conditionalFormatting>
  <conditionalFormatting sqref="A35">
    <cfRule type="cellIs" dxfId="1811" priority="709" operator="equal">
      <formula>"Yield"</formula>
    </cfRule>
  </conditionalFormatting>
  <conditionalFormatting sqref="A35">
    <cfRule type="cellIs" dxfId="1810" priority="710" operator="equal">
      <formula>"Net Cost Per Page"</formula>
    </cfRule>
  </conditionalFormatting>
  <conditionalFormatting sqref="A15:A16">
    <cfRule type="cellIs" dxfId="1809" priority="691" operator="equal">
      <formula>"Device"</formula>
    </cfRule>
  </conditionalFormatting>
  <conditionalFormatting sqref="A15:A16">
    <cfRule type="cellIs" dxfId="1808" priority="692" operator="equal">
      <formula>"Options"</formula>
    </cfRule>
  </conditionalFormatting>
  <conditionalFormatting sqref="A15:A16">
    <cfRule type="cellIs" dxfId="1807" priority="693" operator="equal">
      <formula>"Consumables"</formula>
    </cfRule>
  </conditionalFormatting>
  <conditionalFormatting sqref="A15:A16">
    <cfRule type="cellIs" dxfId="1806" priority="694" operator="equal">
      <formula>"Accessories"</formula>
    </cfRule>
  </conditionalFormatting>
  <conditionalFormatting sqref="A15:A16">
    <cfRule type="cellIs" dxfId="1805" priority="695" operator="equal">
      <formula>"Part Number"</formula>
    </cfRule>
  </conditionalFormatting>
  <conditionalFormatting sqref="A15:A16">
    <cfRule type="cellIs" dxfId="1804" priority="696" operator="equal">
      <formula>"Description"</formula>
    </cfRule>
  </conditionalFormatting>
  <conditionalFormatting sqref="A15:A16">
    <cfRule type="cellIs" dxfId="1803" priority="697" operator="equal">
      <formula>"MSRP"</formula>
    </cfRule>
  </conditionalFormatting>
  <conditionalFormatting sqref="A15:A16">
    <cfRule type="cellIs" dxfId="1802" priority="698" operator="equal">
      <formula>"BSD Price"</formula>
    </cfRule>
  </conditionalFormatting>
  <conditionalFormatting sqref="A15:A16">
    <cfRule type="cellIs" dxfId="1801" priority="699" operator="equal">
      <formula>"Yield"</formula>
    </cfRule>
  </conditionalFormatting>
  <conditionalFormatting sqref="A15:A16">
    <cfRule type="cellIs" dxfId="1800" priority="700" operator="equal">
      <formula>"Net Cost Per Page"</formula>
    </cfRule>
  </conditionalFormatting>
  <conditionalFormatting sqref="C15">
    <cfRule type="cellIs" dxfId="1799" priority="681" operator="equal">
      <formula>"Device"</formula>
    </cfRule>
  </conditionalFormatting>
  <conditionalFormatting sqref="C15">
    <cfRule type="cellIs" dxfId="1798" priority="682" operator="equal">
      <formula>"Options"</formula>
    </cfRule>
  </conditionalFormatting>
  <conditionalFormatting sqref="C15">
    <cfRule type="cellIs" dxfId="1797" priority="683" operator="equal">
      <formula>"Consumables"</formula>
    </cfRule>
  </conditionalFormatting>
  <conditionalFormatting sqref="C15">
    <cfRule type="cellIs" dxfId="1796" priority="684" operator="equal">
      <formula>"Accessories"</formula>
    </cfRule>
  </conditionalFormatting>
  <conditionalFormatting sqref="C15">
    <cfRule type="cellIs" dxfId="1795" priority="685" operator="equal">
      <formula>"Part Number"</formula>
    </cfRule>
  </conditionalFormatting>
  <conditionalFormatting sqref="C15">
    <cfRule type="cellIs" dxfId="1794" priority="686" operator="equal">
      <formula>"Description"</formula>
    </cfRule>
  </conditionalFormatting>
  <conditionalFormatting sqref="C15">
    <cfRule type="cellIs" dxfId="1793" priority="687" operator="equal">
      <formula>"MSRP"</formula>
    </cfRule>
  </conditionalFormatting>
  <conditionalFormatting sqref="C15">
    <cfRule type="cellIs" dxfId="1792" priority="688" operator="equal">
      <formula>"BSD Price"</formula>
    </cfRule>
  </conditionalFormatting>
  <conditionalFormatting sqref="C15">
    <cfRule type="cellIs" dxfId="1791" priority="689" operator="equal">
      <formula>"Yield"</formula>
    </cfRule>
  </conditionalFormatting>
  <conditionalFormatting sqref="C15">
    <cfRule type="cellIs" dxfId="1790" priority="690" operator="equal">
      <formula>"Net Cost Per Page"</formula>
    </cfRule>
  </conditionalFormatting>
  <conditionalFormatting sqref="A30:A32">
    <cfRule type="cellIs" dxfId="1789" priority="751" operator="equal">
      <formula>"Device"</formula>
    </cfRule>
  </conditionalFormatting>
  <conditionalFormatting sqref="A30:A32">
    <cfRule type="cellIs" dxfId="1788" priority="752" operator="equal">
      <formula>"Options"</formula>
    </cfRule>
  </conditionalFormatting>
  <conditionalFormatting sqref="A30:A32">
    <cfRule type="cellIs" dxfId="1787" priority="753" operator="equal">
      <formula>"Consumables"</formula>
    </cfRule>
  </conditionalFormatting>
  <conditionalFormatting sqref="A30:A32">
    <cfRule type="cellIs" dxfId="1786" priority="754" operator="equal">
      <formula>"Accessories"</formula>
    </cfRule>
  </conditionalFormatting>
  <conditionalFormatting sqref="A30:A32">
    <cfRule type="cellIs" dxfId="1785" priority="755" operator="equal">
      <formula>"Part Number"</formula>
    </cfRule>
  </conditionalFormatting>
  <conditionalFormatting sqref="A30:A32">
    <cfRule type="cellIs" dxfId="1784" priority="756" operator="equal">
      <formula>"Description"</formula>
    </cfRule>
  </conditionalFormatting>
  <conditionalFormatting sqref="A30:A32">
    <cfRule type="cellIs" dxfId="1783" priority="757" operator="equal">
      <formula>"MSRP"</formula>
    </cfRule>
  </conditionalFormatting>
  <conditionalFormatting sqref="A30:A32">
    <cfRule type="cellIs" dxfId="1782" priority="758" operator="equal">
      <formula>"BSD Price"</formula>
    </cfRule>
  </conditionalFormatting>
  <conditionalFormatting sqref="A30:A32">
    <cfRule type="cellIs" dxfId="1781" priority="759" operator="equal">
      <formula>"Yield"</formula>
    </cfRule>
  </conditionalFormatting>
  <conditionalFormatting sqref="A30:A32">
    <cfRule type="cellIs" dxfId="1780" priority="760" operator="equal">
      <formula>"Net Cost Per Page"</formula>
    </cfRule>
  </conditionalFormatting>
  <conditionalFormatting sqref="B40">
    <cfRule type="cellIs" dxfId="1779" priority="741" operator="equal">
      <formula>"Device"</formula>
    </cfRule>
  </conditionalFormatting>
  <conditionalFormatting sqref="B40">
    <cfRule type="cellIs" dxfId="1778" priority="742" operator="equal">
      <formula>"Options"</formula>
    </cfRule>
  </conditionalFormatting>
  <conditionalFormatting sqref="B40">
    <cfRule type="cellIs" dxfId="1777" priority="743" operator="equal">
      <formula>"Consumables"</formula>
    </cfRule>
  </conditionalFormatting>
  <conditionalFormatting sqref="B40">
    <cfRule type="cellIs" dxfId="1776" priority="744" operator="equal">
      <formula>"Accessories"</formula>
    </cfRule>
  </conditionalFormatting>
  <conditionalFormatting sqref="B40">
    <cfRule type="cellIs" dxfId="1775" priority="745" operator="equal">
      <formula>"Part Number"</formula>
    </cfRule>
  </conditionalFormatting>
  <conditionalFormatting sqref="B40">
    <cfRule type="cellIs" dxfId="1774" priority="746" operator="equal">
      <formula>"Description"</formula>
    </cfRule>
  </conditionalFormatting>
  <conditionalFormatting sqref="B40">
    <cfRule type="cellIs" dxfId="1773" priority="747" operator="equal">
      <formula>"MSRP"</formula>
    </cfRule>
  </conditionalFormatting>
  <conditionalFormatting sqref="B40">
    <cfRule type="cellIs" dxfId="1772" priority="748" operator="equal">
      <formula>"BSD Price"</formula>
    </cfRule>
  </conditionalFormatting>
  <conditionalFormatting sqref="B40">
    <cfRule type="cellIs" dxfId="1771" priority="749" operator="equal">
      <formula>"Yield"</formula>
    </cfRule>
  </conditionalFormatting>
  <conditionalFormatting sqref="B40">
    <cfRule type="cellIs" dxfId="1770" priority="750" operator="equal">
      <formula>"Net Cost Per Page"</formula>
    </cfRule>
  </conditionalFormatting>
  <conditionalFormatting sqref="B19">
    <cfRule type="cellIs" dxfId="1769" priority="511" operator="equal">
      <formula>"Device"</formula>
    </cfRule>
  </conditionalFormatting>
  <conditionalFormatting sqref="A43:C43 I42:V43">
    <cfRule type="cellIs" dxfId="1768" priority="631" operator="equal">
      <formula>"Device"</formula>
    </cfRule>
  </conditionalFormatting>
  <conditionalFormatting sqref="B19">
    <cfRule type="cellIs" dxfId="1767" priority="512" operator="equal">
      <formula>"Options"</formula>
    </cfRule>
  </conditionalFormatting>
  <conditionalFormatting sqref="B19">
    <cfRule type="cellIs" dxfId="1766" priority="513" operator="equal">
      <formula>"Consumables"</formula>
    </cfRule>
  </conditionalFormatting>
  <conditionalFormatting sqref="B19">
    <cfRule type="cellIs" dxfId="1765" priority="514" operator="equal">
      <formula>"Accessories"</formula>
    </cfRule>
  </conditionalFormatting>
  <conditionalFormatting sqref="B19">
    <cfRule type="cellIs" dxfId="1764" priority="515" operator="equal">
      <formula>"Part Number"</formula>
    </cfRule>
  </conditionalFormatting>
  <conditionalFormatting sqref="B19">
    <cfRule type="cellIs" dxfId="1763" priority="516" operator="equal">
      <formula>"Description"</formula>
    </cfRule>
  </conditionalFormatting>
  <conditionalFormatting sqref="B19">
    <cfRule type="cellIs" dxfId="1762" priority="517" operator="equal">
      <formula>"MSRP"</formula>
    </cfRule>
  </conditionalFormatting>
  <conditionalFormatting sqref="B19">
    <cfRule type="cellIs" dxfId="1761" priority="518" operator="equal">
      <formula>"BSD Price"</formula>
    </cfRule>
  </conditionalFormatting>
  <conditionalFormatting sqref="B19">
    <cfRule type="cellIs" dxfId="1760" priority="519" operator="equal">
      <formula>"Yield"</formula>
    </cfRule>
  </conditionalFormatting>
  <conditionalFormatting sqref="B19">
    <cfRule type="cellIs" dxfId="1759" priority="520" operator="equal">
      <formula>"Net Cost Per Page"</formula>
    </cfRule>
  </conditionalFormatting>
  <conditionalFormatting sqref="G21:M23 G20:H20 L20:M20">
    <cfRule type="cellIs" dxfId="1758" priority="651" operator="equal">
      <formula>"Device"</formula>
    </cfRule>
  </conditionalFormatting>
  <conditionalFormatting sqref="G21:M23 G20:H20 L20:M20">
    <cfRule type="cellIs" dxfId="1757" priority="652" operator="equal">
      <formula>"Options"</formula>
    </cfRule>
  </conditionalFormatting>
  <conditionalFormatting sqref="G21:M23 G20:H20 L20:M20">
    <cfRule type="cellIs" dxfId="1756" priority="653" operator="equal">
      <formula>"Consumables"</formula>
    </cfRule>
  </conditionalFormatting>
  <conditionalFormatting sqref="G21:M23 G20:H20 L20:M20">
    <cfRule type="cellIs" dxfId="1755" priority="654" operator="equal">
      <formula>"Accessories"</formula>
    </cfRule>
  </conditionalFormatting>
  <conditionalFormatting sqref="G21:M23 G20:H20 L20:M20">
    <cfRule type="cellIs" dxfId="1754" priority="655" operator="equal">
      <formula>"Part Number"</formula>
    </cfRule>
  </conditionalFormatting>
  <conditionalFormatting sqref="G21:M23 G20:H20 L20:M20">
    <cfRule type="cellIs" dxfId="1753" priority="656" operator="equal">
      <formula>"Description"</formula>
    </cfRule>
  </conditionalFormatting>
  <conditionalFormatting sqref="G21:M23 G20:H20 L20:M20">
    <cfRule type="cellIs" dxfId="1752" priority="657" operator="equal">
      <formula>"MSRP"</formula>
    </cfRule>
  </conditionalFormatting>
  <conditionalFormatting sqref="G21:M23 G20:H20 L20:M20">
    <cfRule type="cellIs" dxfId="1751" priority="658" operator="equal">
      <formula>"BSD Price"</formula>
    </cfRule>
  </conditionalFormatting>
  <conditionalFormatting sqref="G21:M23 G20:H20 L20:M20">
    <cfRule type="cellIs" dxfId="1750" priority="659" operator="equal">
      <formula>"Yield"</formula>
    </cfRule>
  </conditionalFormatting>
  <conditionalFormatting sqref="G21:M23 G20:H20 L20:M20">
    <cfRule type="cellIs" dxfId="1749" priority="660" operator="equal">
      <formula>"Net Cost Per Page"</formula>
    </cfRule>
  </conditionalFormatting>
  <conditionalFormatting sqref="B20:B23">
    <cfRule type="cellIs" dxfId="1748" priority="641" operator="equal">
      <formula>"Device"</formula>
    </cfRule>
  </conditionalFormatting>
  <conditionalFormatting sqref="B20:B23">
    <cfRule type="cellIs" dxfId="1747" priority="642" operator="equal">
      <formula>"Options"</formula>
    </cfRule>
  </conditionalFormatting>
  <conditionalFormatting sqref="B20:B23">
    <cfRule type="cellIs" dxfId="1746" priority="643" operator="equal">
      <formula>"Consumables"</formula>
    </cfRule>
  </conditionalFormatting>
  <conditionalFormatting sqref="B20:B23">
    <cfRule type="cellIs" dxfId="1745" priority="644" operator="equal">
      <formula>"Accessories"</formula>
    </cfRule>
  </conditionalFormatting>
  <conditionalFormatting sqref="B20:B23">
    <cfRule type="cellIs" dxfId="1744" priority="645" operator="equal">
      <formula>"Part Number"</formula>
    </cfRule>
  </conditionalFormatting>
  <conditionalFormatting sqref="B20:B23">
    <cfRule type="cellIs" dxfId="1743" priority="646" operator="equal">
      <formula>"Description"</formula>
    </cfRule>
  </conditionalFormatting>
  <conditionalFormatting sqref="B20:B23">
    <cfRule type="cellIs" dxfId="1742" priority="647" operator="equal">
      <formula>"MSRP"</formula>
    </cfRule>
  </conditionalFormatting>
  <conditionalFormatting sqref="B20:B23">
    <cfRule type="cellIs" dxfId="1741" priority="648" operator="equal">
      <formula>"BSD Price"</formula>
    </cfRule>
  </conditionalFormatting>
  <conditionalFormatting sqref="B20:B23">
    <cfRule type="cellIs" dxfId="1740" priority="649" operator="equal">
      <formula>"Yield"</formula>
    </cfRule>
  </conditionalFormatting>
  <conditionalFormatting sqref="B20:B23">
    <cfRule type="cellIs" dxfId="1739" priority="650" operator="equal">
      <formula>"Net Cost Per Page"</formula>
    </cfRule>
  </conditionalFormatting>
  <conditionalFormatting sqref="A43:C43 I42:V43">
    <cfRule type="cellIs" dxfId="1738" priority="632" operator="equal">
      <formula>"Options"</formula>
    </cfRule>
  </conditionalFormatting>
  <conditionalFormatting sqref="A43:C43 I42:V43">
    <cfRule type="cellIs" dxfId="1737" priority="633" operator="equal">
      <formula>"Consumables"</formula>
    </cfRule>
  </conditionalFormatting>
  <conditionalFormatting sqref="A43:C43 I42:V43">
    <cfRule type="cellIs" dxfId="1736" priority="634" operator="equal">
      <formula>"Accessories"</formula>
    </cfRule>
  </conditionalFormatting>
  <conditionalFormatting sqref="A43:C43 I42:V43">
    <cfRule type="cellIs" dxfId="1735" priority="635" operator="equal">
      <formula>"Part Number"</formula>
    </cfRule>
  </conditionalFormatting>
  <conditionalFormatting sqref="A43:C43 I42:V43">
    <cfRule type="cellIs" dxfId="1734" priority="636" operator="equal">
      <formula>"Description"</formula>
    </cfRule>
  </conditionalFormatting>
  <conditionalFormatting sqref="A43:C43 I42:V43">
    <cfRule type="cellIs" dxfId="1733" priority="637" operator="equal">
      <formula>"MSRP"</formula>
    </cfRule>
  </conditionalFormatting>
  <conditionalFormatting sqref="A43:C43 I42:V43">
    <cfRule type="cellIs" dxfId="1732" priority="638" operator="equal">
      <formula>"BSD Price"</formula>
    </cfRule>
  </conditionalFormatting>
  <conditionalFormatting sqref="A43:C43 I42:V43">
    <cfRule type="cellIs" dxfId="1731" priority="639" operator="equal">
      <formula>"Yield"</formula>
    </cfRule>
  </conditionalFormatting>
  <conditionalFormatting sqref="A43:C43 I42:V43">
    <cfRule type="cellIs" dxfId="1730" priority="640" operator="equal">
      <formula>"Net Cost Per Page"</formula>
    </cfRule>
  </conditionalFormatting>
  <conditionalFormatting sqref="C19">
    <cfRule type="cellIs" dxfId="1729" priority="501" operator="equal">
      <formula>"Device"</formula>
    </cfRule>
  </conditionalFormatting>
  <conditionalFormatting sqref="C19">
    <cfRule type="cellIs" dxfId="1728" priority="502" operator="equal">
      <formula>"Options"</formula>
    </cfRule>
  </conditionalFormatting>
  <conditionalFormatting sqref="C19">
    <cfRule type="cellIs" dxfId="1727" priority="503" operator="equal">
      <formula>"Consumables"</formula>
    </cfRule>
  </conditionalFormatting>
  <conditionalFormatting sqref="C19">
    <cfRule type="cellIs" dxfId="1726" priority="504" operator="equal">
      <formula>"Accessories"</formula>
    </cfRule>
  </conditionalFormatting>
  <conditionalFormatting sqref="C19">
    <cfRule type="cellIs" dxfId="1725" priority="505" operator="equal">
      <formula>"Part Number"</formula>
    </cfRule>
  </conditionalFormatting>
  <conditionalFormatting sqref="C19">
    <cfRule type="cellIs" dxfId="1724" priority="506" operator="equal">
      <formula>"Description"</formula>
    </cfRule>
  </conditionalFormatting>
  <conditionalFormatting sqref="C19">
    <cfRule type="cellIs" dxfId="1723" priority="507" operator="equal">
      <formula>"MSRP"</formula>
    </cfRule>
  </conditionalFormatting>
  <conditionalFormatting sqref="C19">
    <cfRule type="cellIs" dxfId="1722" priority="508" operator="equal">
      <formula>"BSD Price"</formula>
    </cfRule>
  </conditionalFormatting>
  <conditionalFormatting sqref="C19">
    <cfRule type="cellIs" dxfId="1721" priority="509" operator="equal">
      <formula>"Yield"</formula>
    </cfRule>
  </conditionalFormatting>
  <conditionalFormatting sqref="C19">
    <cfRule type="cellIs" dxfId="1720" priority="510" operator="equal">
      <formula>"Net Cost Per Page"</formula>
    </cfRule>
  </conditionalFormatting>
  <conditionalFormatting sqref="C20:C23">
    <cfRule type="cellIs" dxfId="1719" priority="541" operator="equal">
      <formula>"Device"</formula>
    </cfRule>
  </conditionalFormatting>
  <conditionalFormatting sqref="C20:C23">
    <cfRule type="cellIs" dxfId="1718" priority="542" operator="equal">
      <formula>"Options"</formula>
    </cfRule>
  </conditionalFormatting>
  <conditionalFormatting sqref="C20:C23">
    <cfRule type="cellIs" dxfId="1717" priority="543" operator="equal">
      <formula>"Consumables"</formula>
    </cfRule>
  </conditionalFormatting>
  <conditionalFormatting sqref="C20:C23">
    <cfRule type="cellIs" dxfId="1716" priority="544" operator="equal">
      <formula>"Accessories"</formula>
    </cfRule>
  </conditionalFormatting>
  <conditionalFormatting sqref="C20:C23">
    <cfRule type="cellIs" dxfId="1715" priority="545" operator="equal">
      <formula>"Part Number"</formula>
    </cfRule>
  </conditionalFormatting>
  <conditionalFormatting sqref="C20:C23">
    <cfRule type="cellIs" dxfId="1714" priority="546" operator="equal">
      <formula>"Description"</formula>
    </cfRule>
  </conditionalFormatting>
  <conditionalFormatting sqref="C20:C23">
    <cfRule type="cellIs" dxfId="1713" priority="547" operator="equal">
      <formula>"MSRP"</formula>
    </cfRule>
  </conditionalFormatting>
  <conditionalFormatting sqref="C20:C23">
    <cfRule type="cellIs" dxfId="1712" priority="548" operator="equal">
      <formula>"BSD Price"</formula>
    </cfRule>
  </conditionalFormatting>
  <conditionalFormatting sqref="C20:C23">
    <cfRule type="cellIs" dxfId="1711" priority="549" operator="equal">
      <formula>"Yield"</formula>
    </cfRule>
  </conditionalFormatting>
  <conditionalFormatting sqref="C20:C23">
    <cfRule type="cellIs" dxfId="1710" priority="550" operator="equal">
      <formula>"Net Cost Per Page"</formula>
    </cfRule>
  </conditionalFormatting>
  <conditionalFormatting sqref="A42:B42">
    <cfRule type="cellIs" dxfId="1709" priority="621" operator="equal">
      <formula>"Device"</formula>
    </cfRule>
  </conditionalFormatting>
  <conditionalFormatting sqref="A42:B42">
    <cfRule type="cellIs" dxfId="1708" priority="622" operator="equal">
      <formula>"Options"</formula>
    </cfRule>
  </conditionalFormatting>
  <conditionalFormatting sqref="A42:B42">
    <cfRule type="cellIs" dxfId="1707" priority="623" operator="equal">
      <formula>"Consumables"</formula>
    </cfRule>
  </conditionalFormatting>
  <conditionalFormatting sqref="A42:B42">
    <cfRule type="cellIs" dxfId="1706" priority="624" operator="equal">
      <formula>"Accessories"</formula>
    </cfRule>
  </conditionalFormatting>
  <conditionalFormatting sqref="A42:B42">
    <cfRule type="cellIs" dxfId="1705" priority="625" operator="equal">
      <formula>"Part Number"</formula>
    </cfRule>
  </conditionalFormatting>
  <conditionalFormatting sqref="A42:B42">
    <cfRule type="cellIs" dxfId="1704" priority="626" operator="equal">
      <formula>"Description"</formula>
    </cfRule>
  </conditionalFormatting>
  <conditionalFormatting sqref="A42:B42">
    <cfRule type="cellIs" dxfId="1703" priority="627" operator="equal">
      <formula>"MSRP"</formula>
    </cfRule>
  </conditionalFormatting>
  <conditionalFormatting sqref="A42:B42">
    <cfRule type="cellIs" dxfId="1702" priority="628" operator="equal">
      <formula>"BSD Price"</formula>
    </cfRule>
  </conditionalFormatting>
  <conditionalFormatting sqref="A42:B42">
    <cfRule type="cellIs" dxfId="1701" priority="629" operator="equal">
      <formula>"Yield"</formula>
    </cfRule>
  </conditionalFormatting>
  <conditionalFormatting sqref="A42:B42">
    <cfRule type="cellIs" dxfId="1700" priority="630" operator="equal">
      <formula>"Net Cost Per Page"</formula>
    </cfRule>
  </conditionalFormatting>
  <conditionalFormatting sqref="C42">
    <cfRule type="cellIs" dxfId="1699" priority="611" operator="equal">
      <formula>"Device"</formula>
    </cfRule>
  </conditionalFormatting>
  <conditionalFormatting sqref="C42">
    <cfRule type="cellIs" dxfId="1698" priority="612" operator="equal">
      <formula>"Options"</formula>
    </cfRule>
  </conditionalFormatting>
  <conditionalFormatting sqref="C42">
    <cfRule type="cellIs" dxfId="1697" priority="613" operator="equal">
      <formula>"Consumables"</formula>
    </cfRule>
  </conditionalFormatting>
  <conditionalFormatting sqref="C42">
    <cfRule type="cellIs" dxfId="1696" priority="614" operator="equal">
      <formula>"Accessories"</formula>
    </cfRule>
  </conditionalFormatting>
  <conditionalFormatting sqref="C42">
    <cfRule type="cellIs" dxfId="1695" priority="615" operator="equal">
      <formula>"Part Number"</formula>
    </cfRule>
  </conditionalFormatting>
  <conditionalFormatting sqref="C42">
    <cfRule type="cellIs" dxfId="1694" priority="616" operator="equal">
      <formula>"Description"</formula>
    </cfRule>
  </conditionalFormatting>
  <conditionalFormatting sqref="C42">
    <cfRule type="cellIs" dxfId="1693" priority="617" operator="equal">
      <formula>"MSRP"</formula>
    </cfRule>
  </conditionalFormatting>
  <conditionalFormatting sqref="C42">
    <cfRule type="cellIs" dxfId="1692" priority="618" operator="equal">
      <formula>"BSD Price"</formula>
    </cfRule>
  </conditionalFormatting>
  <conditionalFormatting sqref="C42">
    <cfRule type="cellIs" dxfId="1691" priority="619" operator="equal">
      <formula>"Yield"</formula>
    </cfRule>
  </conditionalFormatting>
  <conditionalFormatting sqref="C42">
    <cfRule type="cellIs" dxfId="1690" priority="620" operator="equal">
      <formula>"Net Cost Per Page"</formula>
    </cfRule>
  </conditionalFormatting>
  <conditionalFormatting sqref="L12:M12">
    <cfRule type="cellIs" dxfId="1689" priority="591" operator="equal">
      <formula>"Device"</formula>
    </cfRule>
  </conditionalFormatting>
  <conditionalFormatting sqref="L12:M12">
    <cfRule type="cellIs" dxfId="1688" priority="592" operator="equal">
      <formula>"Options"</formula>
    </cfRule>
  </conditionalFormatting>
  <conditionalFormatting sqref="L12:M12">
    <cfRule type="cellIs" dxfId="1687" priority="593" operator="equal">
      <formula>"Consumables"</formula>
    </cfRule>
  </conditionalFormatting>
  <conditionalFormatting sqref="L12:M12">
    <cfRule type="cellIs" dxfId="1686" priority="594" operator="equal">
      <formula>"Accessories"</formula>
    </cfRule>
  </conditionalFormatting>
  <conditionalFormatting sqref="L12:M12">
    <cfRule type="cellIs" dxfId="1685" priority="595" operator="equal">
      <formula>"Part Number"</formula>
    </cfRule>
  </conditionalFormatting>
  <conditionalFormatting sqref="L12:M12">
    <cfRule type="cellIs" dxfId="1684" priority="596" operator="equal">
      <formula>"Description"</formula>
    </cfRule>
  </conditionalFormatting>
  <conditionalFormatting sqref="L12:M12">
    <cfRule type="cellIs" dxfId="1683" priority="597" operator="equal">
      <formula>"MSRP"</formula>
    </cfRule>
  </conditionalFormatting>
  <conditionalFormatting sqref="L12:M12">
    <cfRule type="cellIs" dxfId="1682" priority="598" operator="equal">
      <formula>"BSD Price"</formula>
    </cfRule>
  </conditionalFormatting>
  <conditionalFormatting sqref="L12:M12">
    <cfRule type="cellIs" dxfId="1681" priority="599" operator="equal">
      <formula>"Yield"</formula>
    </cfRule>
  </conditionalFormatting>
  <conditionalFormatting sqref="L12:M12">
    <cfRule type="cellIs" dxfId="1680" priority="600" operator="equal">
      <formula>"Net Cost Per Page"</formula>
    </cfRule>
  </conditionalFormatting>
  <conditionalFormatting sqref="A20:A23">
    <cfRule type="cellIs" dxfId="1679" priority="551" operator="equal">
      <formula>"Device"</formula>
    </cfRule>
  </conditionalFormatting>
  <conditionalFormatting sqref="A20:A23">
    <cfRule type="cellIs" dxfId="1678" priority="552" operator="equal">
      <formula>"Options"</formula>
    </cfRule>
  </conditionalFormatting>
  <conditionalFormatting sqref="A20:A23">
    <cfRule type="cellIs" dxfId="1677" priority="553" operator="equal">
      <formula>"Consumables"</formula>
    </cfRule>
  </conditionalFormatting>
  <conditionalFormatting sqref="A20:A23">
    <cfRule type="cellIs" dxfId="1676" priority="554" operator="equal">
      <formula>"Accessories"</formula>
    </cfRule>
  </conditionalFormatting>
  <conditionalFormatting sqref="A20:A23">
    <cfRule type="cellIs" dxfId="1675" priority="555" operator="equal">
      <formula>"Part Number"</formula>
    </cfRule>
  </conditionalFormatting>
  <conditionalFormatting sqref="A20:A23">
    <cfRule type="cellIs" dxfId="1674" priority="556" operator="equal">
      <formula>"Description"</formula>
    </cfRule>
  </conditionalFormatting>
  <conditionalFormatting sqref="A20:A23">
    <cfRule type="cellIs" dxfId="1673" priority="557" operator="equal">
      <formula>"MSRP"</formula>
    </cfRule>
  </conditionalFormatting>
  <conditionalFormatting sqref="A20:A23">
    <cfRule type="cellIs" dxfId="1672" priority="558" operator="equal">
      <formula>"BSD Price"</formula>
    </cfRule>
  </conditionalFormatting>
  <conditionalFormatting sqref="A20:A23">
    <cfRule type="cellIs" dxfId="1671" priority="559" operator="equal">
      <formula>"Yield"</formula>
    </cfRule>
  </conditionalFormatting>
  <conditionalFormatting sqref="A20:A23">
    <cfRule type="cellIs" dxfId="1670" priority="560" operator="equal">
      <formula>"Net Cost Per Page"</formula>
    </cfRule>
  </conditionalFormatting>
  <conditionalFormatting sqref="G19:H19 L19:M19">
    <cfRule type="cellIs" dxfId="1669" priority="521" operator="equal">
      <formula>"Device"</formula>
    </cfRule>
  </conditionalFormatting>
  <conditionalFormatting sqref="G19:H19 L19:M19">
    <cfRule type="cellIs" dxfId="1668" priority="522" operator="equal">
      <formula>"Options"</formula>
    </cfRule>
  </conditionalFormatting>
  <conditionalFormatting sqref="G19:H19 L19:M19">
    <cfRule type="cellIs" dxfId="1667" priority="523" operator="equal">
      <formula>"Consumables"</formula>
    </cfRule>
  </conditionalFormatting>
  <conditionalFormatting sqref="G19:H19 L19:M19">
    <cfRule type="cellIs" dxfId="1666" priority="524" operator="equal">
      <formula>"Accessories"</formula>
    </cfRule>
  </conditionalFormatting>
  <conditionalFormatting sqref="G19:H19 L19:M19">
    <cfRule type="cellIs" dxfId="1665" priority="525" operator="equal">
      <formula>"Part Number"</formula>
    </cfRule>
  </conditionalFormatting>
  <conditionalFormatting sqref="G19:H19 L19:M19">
    <cfRule type="cellIs" dxfId="1664" priority="526" operator="equal">
      <formula>"Description"</formula>
    </cfRule>
  </conditionalFormatting>
  <conditionalFormatting sqref="G19:H19 L19:M19">
    <cfRule type="cellIs" dxfId="1663" priority="527" operator="equal">
      <formula>"MSRP"</formula>
    </cfRule>
  </conditionalFormatting>
  <conditionalFormatting sqref="G19:H19 L19:M19">
    <cfRule type="cellIs" dxfId="1662" priority="528" operator="equal">
      <formula>"BSD Price"</formula>
    </cfRule>
  </conditionalFormatting>
  <conditionalFormatting sqref="G19:H19 L19:M19">
    <cfRule type="cellIs" dxfId="1661" priority="529" operator="equal">
      <formula>"Yield"</formula>
    </cfRule>
  </conditionalFormatting>
  <conditionalFormatting sqref="G19:H19 L19:M19">
    <cfRule type="cellIs" dxfId="1660" priority="530" operator="equal">
      <formula>"Net Cost Per Page"</formula>
    </cfRule>
  </conditionalFormatting>
  <conditionalFormatting sqref="A19">
    <cfRule type="cellIs" dxfId="1659" priority="481" operator="equal">
      <formula>"Device"</formula>
    </cfRule>
  </conditionalFormatting>
  <conditionalFormatting sqref="A19">
    <cfRule type="cellIs" dxfId="1658" priority="482" operator="equal">
      <formula>"Options"</formula>
    </cfRule>
  </conditionalFormatting>
  <conditionalFormatting sqref="A19">
    <cfRule type="cellIs" dxfId="1657" priority="483" operator="equal">
      <formula>"Consumables"</formula>
    </cfRule>
  </conditionalFormatting>
  <conditionalFormatting sqref="A19">
    <cfRule type="cellIs" dxfId="1656" priority="484" operator="equal">
      <formula>"Accessories"</formula>
    </cfRule>
  </conditionalFormatting>
  <conditionalFormatting sqref="A19">
    <cfRule type="cellIs" dxfId="1655" priority="485" operator="equal">
      <formula>"Part Number"</formula>
    </cfRule>
  </conditionalFormatting>
  <conditionalFormatting sqref="A19">
    <cfRule type="cellIs" dxfId="1654" priority="486" operator="equal">
      <formula>"Description"</formula>
    </cfRule>
  </conditionalFormatting>
  <conditionalFormatting sqref="A19">
    <cfRule type="cellIs" dxfId="1653" priority="487" operator="equal">
      <formula>"MSRP"</formula>
    </cfRule>
  </conditionalFormatting>
  <conditionalFormatting sqref="A19">
    <cfRule type="cellIs" dxfId="1652" priority="488" operator="equal">
      <formula>"BSD Price"</formula>
    </cfRule>
  </conditionalFormatting>
  <conditionalFormatting sqref="A19">
    <cfRule type="cellIs" dxfId="1651" priority="489" operator="equal">
      <formula>"Yield"</formula>
    </cfRule>
  </conditionalFormatting>
  <conditionalFormatting sqref="A19">
    <cfRule type="cellIs" dxfId="1650" priority="490" operator="equal">
      <formula>"Net Cost Per Page"</formula>
    </cfRule>
  </conditionalFormatting>
  <conditionalFormatting sqref="A39">
    <cfRule type="cellIs" dxfId="1649" priority="331" operator="equal">
      <formula>"Device"</formula>
    </cfRule>
  </conditionalFormatting>
  <conditionalFormatting sqref="A39">
    <cfRule type="cellIs" dxfId="1648" priority="332" operator="equal">
      <formula>"Options"</formula>
    </cfRule>
  </conditionalFormatting>
  <conditionalFormatting sqref="A39">
    <cfRule type="cellIs" dxfId="1647" priority="333" operator="equal">
      <formula>"Consumables"</formula>
    </cfRule>
  </conditionalFormatting>
  <conditionalFormatting sqref="A39">
    <cfRule type="cellIs" dxfId="1646" priority="334" operator="equal">
      <formula>"Accessories"</formula>
    </cfRule>
  </conditionalFormatting>
  <conditionalFormatting sqref="A39">
    <cfRule type="cellIs" dxfId="1645" priority="335" operator="equal">
      <formula>"Part Number"</formula>
    </cfRule>
  </conditionalFormatting>
  <conditionalFormatting sqref="A39">
    <cfRule type="cellIs" dxfId="1644" priority="336" operator="equal">
      <formula>"Description"</formula>
    </cfRule>
  </conditionalFormatting>
  <conditionalFormatting sqref="A39">
    <cfRule type="cellIs" dxfId="1643" priority="337" operator="equal">
      <formula>"MSRP"</formula>
    </cfRule>
  </conditionalFormatting>
  <conditionalFormatting sqref="A39">
    <cfRule type="cellIs" dxfId="1642" priority="338" operator="equal">
      <formula>"BSD Price"</formula>
    </cfRule>
  </conditionalFormatting>
  <conditionalFormatting sqref="A39">
    <cfRule type="cellIs" dxfId="1641" priority="339" operator="equal">
      <formula>"Yield"</formula>
    </cfRule>
  </conditionalFormatting>
  <conditionalFormatting sqref="A39">
    <cfRule type="cellIs" dxfId="1640" priority="340" operator="equal">
      <formula>"Net Cost Per Page"</formula>
    </cfRule>
  </conditionalFormatting>
  <conditionalFormatting sqref="B36:C37 I36:V37 G36:G37">
    <cfRule type="cellIs" dxfId="1639" priority="381" operator="equal">
      <formula>"Device"</formula>
    </cfRule>
  </conditionalFormatting>
  <conditionalFormatting sqref="B36:C37 I36:V37 G36:G37">
    <cfRule type="cellIs" dxfId="1638" priority="382" operator="equal">
      <formula>"Options"</formula>
    </cfRule>
  </conditionalFormatting>
  <conditionalFormatting sqref="B36:C37 I36:V37 G36:G37">
    <cfRule type="cellIs" dxfId="1637" priority="383" operator="equal">
      <formula>"Consumables"</formula>
    </cfRule>
  </conditionalFormatting>
  <conditionalFormatting sqref="B36:C37 I36:V37 G36:G37">
    <cfRule type="cellIs" dxfId="1636" priority="384" operator="equal">
      <formula>"Accessories"</formula>
    </cfRule>
  </conditionalFormatting>
  <conditionalFormatting sqref="B36:C37 I36:V37 G36:G37">
    <cfRule type="cellIs" dxfId="1635" priority="385" operator="equal">
      <formula>"Part Number"</formula>
    </cfRule>
  </conditionalFormatting>
  <conditionalFormatting sqref="B36:C37 I36:V37 G36:G37">
    <cfRule type="cellIs" dxfId="1634" priority="386" operator="equal">
      <formula>"Description"</formula>
    </cfRule>
  </conditionalFormatting>
  <conditionalFormatting sqref="B36:C37 I36:V37 G36:G37">
    <cfRule type="cellIs" dxfId="1633" priority="387" operator="equal">
      <formula>"MSRP"</formula>
    </cfRule>
  </conditionalFormatting>
  <conditionalFormatting sqref="B36:C37 I36:V37 G36:G37">
    <cfRule type="cellIs" dxfId="1632" priority="388" operator="equal">
      <formula>"BSD Price"</formula>
    </cfRule>
  </conditionalFormatting>
  <conditionalFormatting sqref="B36:C37 I36:V37 G36:G37">
    <cfRule type="cellIs" dxfId="1631" priority="389" operator="equal">
      <formula>"Yield"</formula>
    </cfRule>
  </conditionalFormatting>
  <conditionalFormatting sqref="B36:C37 I36:V37 G36:G37">
    <cfRule type="cellIs" dxfId="1630" priority="390" operator="equal">
      <formula>"Net Cost Per Page"</formula>
    </cfRule>
  </conditionalFormatting>
  <conditionalFormatting sqref="A36:A37">
    <cfRule type="cellIs" dxfId="1629" priority="371" operator="equal">
      <formula>"Device"</formula>
    </cfRule>
  </conditionalFormatting>
  <conditionalFormatting sqref="A36:A37">
    <cfRule type="cellIs" dxfId="1628" priority="372" operator="equal">
      <formula>"Options"</formula>
    </cfRule>
  </conditionalFormatting>
  <conditionalFormatting sqref="A36:A37">
    <cfRule type="cellIs" dxfId="1627" priority="373" operator="equal">
      <formula>"Consumables"</formula>
    </cfRule>
  </conditionalFormatting>
  <conditionalFormatting sqref="A36:A37">
    <cfRule type="cellIs" dxfId="1626" priority="374" operator="equal">
      <formula>"Accessories"</formula>
    </cfRule>
  </conditionalFormatting>
  <conditionalFormatting sqref="A36:A37">
    <cfRule type="cellIs" dxfId="1625" priority="375" operator="equal">
      <formula>"Part Number"</formula>
    </cfRule>
  </conditionalFormatting>
  <conditionalFormatting sqref="A36:A37">
    <cfRule type="cellIs" dxfId="1624" priority="376" operator="equal">
      <formula>"Description"</formula>
    </cfRule>
  </conditionalFormatting>
  <conditionalFormatting sqref="A36:A37">
    <cfRule type="cellIs" dxfId="1623" priority="377" operator="equal">
      <formula>"MSRP"</formula>
    </cfRule>
  </conditionalFormatting>
  <conditionalFormatting sqref="A36:A37">
    <cfRule type="cellIs" dxfId="1622" priority="378" operator="equal">
      <formula>"BSD Price"</formula>
    </cfRule>
  </conditionalFormatting>
  <conditionalFormatting sqref="A36:A37">
    <cfRule type="cellIs" dxfId="1621" priority="379" operator="equal">
      <formula>"Yield"</formula>
    </cfRule>
  </conditionalFormatting>
  <conditionalFormatting sqref="A36:A37">
    <cfRule type="cellIs" dxfId="1620" priority="380" operator="equal">
      <formula>"Net Cost Per Page"</formula>
    </cfRule>
  </conditionalFormatting>
  <conditionalFormatting sqref="J38:V38 B38:C38 G38:H38">
    <cfRule type="cellIs" dxfId="1619" priority="361" operator="equal">
      <formula>"Device"</formula>
    </cfRule>
  </conditionalFormatting>
  <conditionalFormatting sqref="J38:V38 B38:C38 G38:H38">
    <cfRule type="cellIs" dxfId="1618" priority="362" operator="equal">
      <formula>"Options"</formula>
    </cfRule>
  </conditionalFormatting>
  <conditionalFormatting sqref="J38:V38 B38:C38 G38:H38">
    <cfRule type="cellIs" dxfId="1617" priority="363" operator="equal">
      <formula>"Consumables"</formula>
    </cfRule>
  </conditionalFormatting>
  <conditionalFormatting sqref="J38:V38 B38:C38 G38:H38">
    <cfRule type="cellIs" dxfId="1616" priority="364" operator="equal">
      <formula>"Accessories"</formula>
    </cfRule>
  </conditionalFormatting>
  <conditionalFormatting sqref="J38:V38 B38:C38 G38:H38">
    <cfRule type="cellIs" dxfId="1615" priority="365" operator="equal">
      <formula>"Part Number"</formula>
    </cfRule>
  </conditionalFormatting>
  <conditionalFormatting sqref="J38:V38 B38:C38 G38:H38">
    <cfRule type="cellIs" dxfId="1614" priority="366" operator="equal">
      <formula>"Description"</formula>
    </cfRule>
  </conditionalFormatting>
  <conditionalFormatting sqref="J38:V38 B38:C38 G38:H38">
    <cfRule type="cellIs" dxfId="1613" priority="367" operator="equal">
      <formula>"MSRP"</formula>
    </cfRule>
  </conditionalFormatting>
  <conditionalFormatting sqref="J38:V38 B38:C38 G38:H38">
    <cfRule type="cellIs" dxfId="1612" priority="368" operator="equal">
      <formula>"BSD Price"</formula>
    </cfRule>
  </conditionalFormatting>
  <conditionalFormatting sqref="J38:V38 B38:C38 G38:H38">
    <cfRule type="cellIs" dxfId="1611" priority="369" operator="equal">
      <formula>"Yield"</formula>
    </cfRule>
  </conditionalFormatting>
  <conditionalFormatting sqref="J38:V38 B38:C38 G38:H38">
    <cfRule type="cellIs" dxfId="1610" priority="370" operator="equal">
      <formula>"Net Cost Per Page"</formula>
    </cfRule>
  </conditionalFormatting>
  <conditionalFormatting sqref="A38">
    <cfRule type="cellIs" dxfId="1609" priority="351" operator="equal">
      <formula>"Device"</formula>
    </cfRule>
  </conditionalFormatting>
  <conditionalFormatting sqref="A38">
    <cfRule type="cellIs" dxfId="1608" priority="352" operator="equal">
      <formula>"Options"</formula>
    </cfRule>
  </conditionalFormatting>
  <conditionalFormatting sqref="A38">
    <cfRule type="cellIs" dxfId="1607" priority="353" operator="equal">
      <formula>"Consumables"</formula>
    </cfRule>
  </conditionalFormatting>
  <conditionalFormatting sqref="A38">
    <cfRule type="cellIs" dxfId="1606" priority="354" operator="equal">
      <formula>"Accessories"</formula>
    </cfRule>
  </conditionalFormatting>
  <conditionalFormatting sqref="A38">
    <cfRule type="cellIs" dxfId="1605" priority="355" operator="equal">
      <formula>"Part Number"</formula>
    </cfRule>
  </conditionalFormatting>
  <conditionalFormatting sqref="A38">
    <cfRule type="cellIs" dxfId="1604" priority="356" operator="equal">
      <formula>"Description"</formula>
    </cfRule>
  </conditionalFormatting>
  <conditionalFormatting sqref="A38">
    <cfRule type="cellIs" dxfId="1603" priority="357" operator="equal">
      <formula>"MSRP"</formula>
    </cfRule>
  </conditionalFormatting>
  <conditionalFormatting sqref="A38">
    <cfRule type="cellIs" dxfId="1602" priority="358" operator="equal">
      <formula>"BSD Price"</formula>
    </cfRule>
  </conditionalFormatting>
  <conditionalFormatting sqref="A38">
    <cfRule type="cellIs" dxfId="1601" priority="359" operator="equal">
      <formula>"Yield"</formula>
    </cfRule>
  </conditionalFormatting>
  <conditionalFormatting sqref="A38">
    <cfRule type="cellIs" dxfId="1600" priority="360" operator="equal">
      <formula>"Net Cost Per Page"</formula>
    </cfRule>
  </conditionalFormatting>
  <conditionalFormatting sqref="I38">
    <cfRule type="cellIs" dxfId="1599" priority="341" operator="equal">
      <formula>"Device"</formula>
    </cfRule>
  </conditionalFormatting>
  <conditionalFormatting sqref="I38">
    <cfRule type="cellIs" dxfId="1598" priority="342" operator="equal">
      <formula>"Options"</formula>
    </cfRule>
  </conditionalFormatting>
  <conditionalFormatting sqref="I38">
    <cfRule type="cellIs" dxfId="1597" priority="343" operator="equal">
      <formula>"Consumables"</formula>
    </cfRule>
  </conditionalFormatting>
  <conditionalFormatting sqref="I38">
    <cfRule type="cellIs" dxfId="1596" priority="344" operator="equal">
      <formula>"Accessories"</formula>
    </cfRule>
  </conditionalFormatting>
  <conditionalFormatting sqref="I38">
    <cfRule type="cellIs" dxfId="1595" priority="345" operator="equal">
      <formula>"Part Number"</formula>
    </cfRule>
  </conditionalFormatting>
  <conditionalFormatting sqref="I38">
    <cfRule type="cellIs" dxfId="1594" priority="346" operator="equal">
      <formula>"Description"</formula>
    </cfRule>
  </conditionalFormatting>
  <conditionalFormatting sqref="I38">
    <cfRule type="cellIs" dxfId="1593" priority="347" operator="equal">
      <formula>"MSRP"</formula>
    </cfRule>
  </conditionalFormatting>
  <conditionalFormatting sqref="I38">
    <cfRule type="cellIs" dxfId="1592" priority="348" operator="equal">
      <formula>"BSD Price"</formula>
    </cfRule>
  </conditionalFormatting>
  <conditionalFormatting sqref="I38">
    <cfRule type="cellIs" dxfId="1591" priority="349" operator="equal">
      <formula>"Yield"</formula>
    </cfRule>
  </conditionalFormatting>
  <conditionalFormatting sqref="I38">
    <cfRule type="cellIs" dxfId="1590" priority="350" operator="equal">
      <formula>"Net Cost Per Page"</formula>
    </cfRule>
  </conditionalFormatting>
  <conditionalFormatting sqref="B39">
    <cfRule type="cellIs" dxfId="1589" priority="321" operator="equal">
      <formula>"Device"</formula>
    </cfRule>
  </conditionalFormatting>
  <conditionalFormatting sqref="B39">
    <cfRule type="cellIs" dxfId="1588" priority="322" operator="equal">
      <formula>"Options"</formula>
    </cfRule>
  </conditionalFormatting>
  <conditionalFormatting sqref="B39">
    <cfRule type="cellIs" dxfId="1587" priority="323" operator="equal">
      <formula>"Consumables"</formula>
    </cfRule>
  </conditionalFormatting>
  <conditionalFormatting sqref="B39">
    <cfRule type="cellIs" dxfId="1586" priority="324" operator="equal">
      <formula>"Accessories"</formula>
    </cfRule>
  </conditionalFormatting>
  <conditionalFormatting sqref="B39">
    <cfRule type="cellIs" dxfId="1585" priority="325" operator="equal">
      <formula>"Part Number"</formula>
    </cfRule>
  </conditionalFormatting>
  <conditionalFormatting sqref="B39">
    <cfRule type="cellIs" dxfId="1584" priority="326" operator="equal">
      <formula>"Description"</formula>
    </cfRule>
  </conditionalFormatting>
  <conditionalFormatting sqref="B39">
    <cfRule type="cellIs" dxfId="1583" priority="327" operator="equal">
      <formula>"MSRP"</formula>
    </cfRule>
  </conditionalFormatting>
  <conditionalFormatting sqref="B39">
    <cfRule type="cellIs" dxfId="1582" priority="328" operator="equal">
      <formula>"BSD Price"</formula>
    </cfRule>
  </conditionalFormatting>
  <conditionalFormatting sqref="B39">
    <cfRule type="cellIs" dxfId="1581" priority="329" operator="equal">
      <formula>"Yield"</formula>
    </cfRule>
  </conditionalFormatting>
  <conditionalFormatting sqref="B39">
    <cfRule type="cellIs" dxfId="1580" priority="330" operator="equal">
      <formula>"Net Cost Per Page"</formula>
    </cfRule>
  </conditionalFormatting>
  <conditionalFormatting sqref="D35:F38">
    <cfRule type="cellIs" dxfId="1579" priority="231" operator="equal">
      <formula>"Device"</formula>
    </cfRule>
  </conditionalFormatting>
  <conditionalFormatting sqref="D35:F38">
    <cfRule type="cellIs" dxfId="1578" priority="232" operator="equal">
      <formula>"Options"</formula>
    </cfRule>
  </conditionalFormatting>
  <conditionalFormatting sqref="D35:F38">
    <cfRule type="cellIs" dxfId="1577" priority="233" operator="equal">
      <formula>"Consumables"</formula>
    </cfRule>
  </conditionalFormatting>
  <conditionalFormatting sqref="D35:F38">
    <cfRule type="cellIs" dxfId="1576" priority="234" operator="equal">
      <formula>"Accessories"</formula>
    </cfRule>
  </conditionalFormatting>
  <conditionalFormatting sqref="D35:F38">
    <cfRule type="cellIs" dxfId="1575" priority="235" operator="equal">
      <formula>"Part Number"</formula>
    </cfRule>
  </conditionalFormatting>
  <conditionalFormatting sqref="D35:F38">
    <cfRule type="cellIs" dxfId="1574" priority="236" operator="equal">
      <formula>"Description"</formula>
    </cfRule>
  </conditionalFormatting>
  <conditionalFormatting sqref="D35:F38">
    <cfRule type="cellIs" dxfId="1573" priority="237" operator="equal">
      <formula>"MSRP"</formula>
    </cfRule>
  </conditionalFormatting>
  <conditionalFormatting sqref="D35:F38">
    <cfRule type="cellIs" dxfId="1572" priority="238" operator="equal">
      <formula>"BSD Price"</formula>
    </cfRule>
  </conditionalFormatting>
  <conditionalFormatting sqref="D35:F38">
    <cfRule type="cellIs" dxfId="1571" priority="239" operator="equal">
      <formula>"Yield"</formula>
    </cfRule>
  </conditionalFormatting>
  <conditionalFormatting sqref="D35:F38">
    <cfRule type="cellIs" dxfId="1570" priority="240" operator="equal">
      <formula>"Net Cost Per Page"</formula>
    </cfRule>
  </conditionalFormatting>
  <conditionalFormatting sqref="D42:F43">
    <cfRule type="cellIs" dxfId="1569" priority="221" operator="equal">
      <formula>"Device"</formula>
    </cfRule>
  </conditionalFormatting>
  <conditionalFormatting sqref="D42:F43">
    <cfRule type="cellIs" dxfId="1568" priority="222" operator="equal">
      <formula>"Options"</formula>
    </cfRule>
  </conditionalFormatting>
  <conditionalFormatting sqref="D42:F43">
    <cfRule type="cellIs" dxfId="1567" priority="223" operator="equal">
      <formula>"Consumables"</formula>
    </cfRule>
  </conditionalFormatting>
  <conditionalFormatting sqref="D42:F43">
    <cfRule type="cellIs" dxfId="1566" priority="224" operator="equal">
      <formula>"Accessories"</formula>
    </cfRule>
  </conditionalFormatting>
  <conditionalFormatting sqref="D42:F43">
    <cfRule type="cellIs" dxfId="1565" priority="225" operator="equal">
      <formula>"Part Number"</formula>
    </cfRule>
  </conditionalFormatting>
  <conditionalFormatting sqref="D42:F43">
    <cfRule type="cellIs" dxfId="1564" priority="226" operator="equal">
      <formula>"Description"</formula>
    </cfRule>
  </conditionalFormatting>
  <conditionalFormatting sqref="D42:F43">
    <cfRule type="cellIs" dxfId="1563" priority="227" operator="equal">
      <formula>"MSRP"</formula>
    </cfRule>
  </conditionalFormatting>
  <conditionalFormatting sqref="D42:F43">
    <cfRule type="cellIs" dxfId="1562" priority="228" operator="equal">
      <formula>"BSD Price"</formula>
    </cfRule>
  </conditionalFormatting>
  <conditionalFormatting sqref="D42:F43">
    <cfRule type="cellIs" dxfId="1561" priority="229" operator="equal">
      <formula>"Yield"</formula>
    </cfRule>
  </conditionalFormatting>
  <conditionalFormatting sqref="D42:F43">
    <cfRule type="cellIs" dxfId="1560" priority="230" operator="equal">
      <formula>"Net Cost Per Page"</formula>
    </cfRule>
  </conditionalFormatting>
  <conditionalFormatting sqref="D15:F16">
    <cfRule type="cellIs" dxfId="1559" priority="261" operator="equal">
      <formula>"Device"</formula>
    </cfRule>
  </conditionalFormatting>
  <conditionalFormatting sqref="D15:F16">
    <cfRule type="cellIs" dxfId="1558" priority="262" operator="equal">
      <formula>"Options"</formula>
    </cfRule>
  </conditionalFormatting>
  <conditionalFormatting sqref="D15:F16">
    <cfRule type="cellIs" dxfId="1557" priority="263" operator="equal">
      <formula>"Consumables"</formula>
    </cfRule>
  </conditionalFormatting>
  <conditionalFormatting sqref="D15:F16">
    <cfRule type="cellIs" dxfId="1556" priority="264" operator="equal">
      <formula>"Accessories"</formula>
    </cfRule>
  </conditionalFormatting>
  <conditionalFormatting sqref="D15:F16">
    <cfRule type="cellIs" dxfId="1555" priority="265" operator="equal">
      <formula>"Part Number"</formula>
    </cfRule>
  </conditionalFormatting>
  <conditionalFormatting sqref="D15:F16">
    <cfRule type="cellIs" dxfId="1554" priority="266" operator="equal">
      <formula>"Description"</formula>
    </cfRule>
  </conditionalFormatting>
  <conditionalFormatting sqref="D15:F16">
    <cfRule type="cellIs" dxfId="1553" priority="267" operator="equal">
      <formula>"MSRP"</formula>
    </cfRule>
  </conditionalFormatting>
  <conditionalFormatting sqref="D15:F16">
    <cfRule type="cellIs" dxfId="1552" priority="268" operator="equal">
      <formula>"BSD Price"</formula>
    </cfRule>
  </conditionalFormatting>
  <conditionalFormatting sqref="D15:F16">
    <cfRule type="cellIs" dxfId="1551" priority="269" operator="equal">
      <formula>"Yield"</formula>
    </cfRule>
  </conditionalFormatting>
  <conditionalFormatting sqref="D15:F16">
    <cfRule type="cellIs" dxfId="1550" priority="270" operator="equal">
      <formula>"Net Cost Per Page"</formula>
    </cfRule>
  </conditionalFormatting>
  <conditionalFormatting sqref="D19:F20">
    <cfRule type="cellIs" dxfId="1549" priority="251" operator="equal">
      <formula>"Device"</formula>
    </cfRule>
  </conditionalFormatting>
  <conditionalFormatting sqref="D19:F20">
    <cfRule type="cellIs" dxfId="1548" priority="252" operator="equal">
      <formula>"Options"</formula>
    </cfRule>
  </conditionalFormatting>
  <conditionalFormatting sqref="D19:F20">
    <cfRule type="cellIs" dxfId="1547" priority="253" operator="equal">
      <formula>"Consumables"</formula>
    </cfRule>
  </conditionalFormatting>
  <conditionalFormatting sqref="D19:F20">
    <cfRule type="cellIs" dxfId="1546" priority="254" operator="equal">
      <formula>"Accessories"</formula>
    </cfRule>
  </conditionalFormatting>
  <conditionalFormatting sqref="D19:F20">
    <cfRule type="cellIs" dxfId="1545" priority="255" operator="equal">
      <formula>"Part Number"</formula>
    </cfRule>
  </conditionalFormatting>
  <conditionalFormatting sqref="D19:F20">
    <cfRule type="cellIs" dxfId="1544" priority="256" operator="equal">
      <formula>"Description"</formula>
    </cfRule>
  </conditionalFormatting>
  <conditionalFormatting sqref="D19:F20">
    <cfRule type="cellIs" dxfId="1543" priority="257" operator="equal">
      <formula>"MSRP"</formula>
    </cfRule>
  </conditionalFormatting>
  <conditionalFormatting sqref="D19:F20">
    <cfRule type="cellIs" dxfId="1542" priority="258" operator="equal">
      <formula>"BSD Price"</formula>
    </cfRule>
  </conditionalFormatting>
  <conditionalFormatting sqref="D19:F20">
    <cfRule type="cellIs" dxfId="1541" priority="259" operator="equal">
      <formula>"Yield"</formula>
    </cfRule>
  </conditionalFormatting>
  <conditionalFormatting sqref="D19:F20">
    <cfRule type="cellIs" dxfId="1540" priority="260" operator="equal">
      <formula>"Net Cost Per Page"</formula>
    </cfRule>
  </conditionalFormatting>
  <conditionalFormatting sqref="D27:D32">
    <cfRule type="cellIs" dxfId="1539" priority="241" operator="equal">
      <formula>"Device"</formula>
    </cfRule>
  </conditionalFormatting>
  <conditionalFormatting sqref="D27:D32">
    <cfRule type="cellIs" dxfId="1538" priority="242" operator="equal">
      <formula>"Options"</formula>
    </cfRule>
  </conditionalFormatting>
  <conditionalFormatting sqref="D27:D32">
    <cfRule type="cellIs" dxfId="1537" priority="243" operator="equal">
      <formula>"Consumables"</formula>
    </cfRule>
  </conditionalFormatting>
  <conditionalFormatting sqref="D27:D32">
    <cfRule type="cellIs" dxfId="1536" priority="244" operator="equal">
      <formula>"Accessories"</formula>
    </cfRule>
  </conditionalFormatting>
  <conditionalFormatting sqref="D27:D32">
    <cfRule type="cellIs" dxfId="1535" priority="245" operator="equal">
      <formula>"Part Number"</formula>
    </cfRule>
  </conditionalFormatting>
  <conditionalFormatting sqref="D27:D32">
    <cfRule type="cellIs" dxfId="1534" priority="246" operator="equal">
      <formula>"Description"</formula>
    </cfRule>
  </conditionalFormatting>
  <conditionalFormatting sqref="D27:D32">
    <cfRule type="cellIs" dxfId="1533" priority="247" operator="equal">
      <formula>"MSRP"</formula>
    </cfRule>
  </conditionalFormatting>
  <conditionalFormatting sqref="D27:D32">
    <cfRule type="cellIs" dxfId="1532" priority="248" operator="equal">
      <formula>"BSD Price"</formula>
    </cfRule>
  </conditionalFormatting>
  <conditionalFormatting sqref="D27:D32">
    <cfRule type="cellIs" dxfId="1531" priority="249" operator="equal">
      <formula>"Yield"</formula>
    </cfRule>
  </conditionalFormatting>
  <conditionalFormatting sqref="D27:D32">
    <cfRule type="cellIs" dxfId="1530" priority="250" operator="equal">
      <formula>"Net Cost Per Page"</formula>
    </cfRule>
  </conditionalFormatting>
  <conditionalFormatting sqref="C18">
    <cfRule type="cellIs" dxfId="1529" priority="61" operator="equal">
      <formula>"Device"</formula>
    </cfRule>
  </conditionalFormatting>
  <conditionalFormatting sqref="C18">
    <cfRule type="cellIs" dxfId="1528" priority="62" operator="equal">
      <formula>"Options"</formula>
    </cfRule>
  </conditionalFormatting>
  <conditionalFormatting sqref="C18">
    <cfRule type="cellIs" dxfId="1527" priority="63" operator="equal">
      <formula>"Consumables"</formula>
    </cfRule>
  </conditionalFormatting>
  <conditionalFormatting sqref="C18">
    <cfRule type="cellIs" dxfId="1526" priority="64" operator="equal">
      <formula>"Accessories"</formula>
    </cfRule>
  </conditionalFormatting>
  <conditionalFormatting sqref="C18">
    <cfRule type="cellIs" dxfId="1525" priority="65" operator="equal">
      <formula>"Part Number"</formula>
    </cfRule>
  </conditionalFormatting>
  <conditionalFormatting sqref="C18">
    <cfRule type="cellIs" dxfId="1524" priority="66" operator="equal">
      <formula>"Description"</formula>
    </cfRule>
  </conditionalFormatting>
  <conditionalFormatting sqref="C18">
    <cfRule type="cellIs" dxfId="1523" priority="67" operator="equal">
      <formula>"MSRP"</formula>
    </cfRule>
  </conditionalFormatting>
  <conditionalFormatting sqref="C18">
    <cfRule type="cellIs" dxfId="1522" priority="68" operator="equal">
      <formula>"BSD Price"</formula>
    </cfRule>
  </conditionalFormatting>
  <conditionalFormatting sqref="C18">
    <cfRule type="cellIs" dxfId="1521" priority="69" operator="equal">
      <formula>"Yield"</formula>
    </cfRule>
  </conditionalFormatting>
  <conditionalFormatting sqref="C18">
    <cfRule type="cellIs" dxfId="1520" priority="70" operator="equal">
      <formula>"Net Cost Per Page"</formula>
    </cfRule>
  </conditionalFormatting>
  <conditionalFormatting sqref="H26:H32">
    <cfRule type="cellIs" dxfId="1519" priority="181" operator="equal">
      <formula>"Device"</formula>
    </cfRule>
  </conditionalFormatting>
  <conditionalFormatting sqref="H26:H32">
    <cfRule type="cellIs" dxfId="1518" priority="182" operator="equal">
      <formula>"Options"</formula>
    </cfRule>
  </conditionalFormatting>
  <conditionalFormatting sqref="H26:H32">
    <cfRule type="cellIs" dxfId="1517" priority="183" operator="equal">
      <formula>"Consumables"</formula>
    </cfRule>
  </conditionalFormatting>
  <conditionalFormatting sqref="H26:H32">
    <cfRule type="cellIs" dxfId="1516" priority="184" operator="equal">
      <formula>"Accessories"</formula>
    </cfRule>
  </conditionalFormatting>
  <conditionalFormatting sqref="H26:H32">
    <cfRule type="cellIs" dxfId="1515" priority="185" operator="equal">
      <formula>"Part Number"</formula>
    </cfRule>
  </conditionalFormatting>
  <conditionalFormatting sqref="H26:H32">
    <cfRule type="cellIs" dxfId="1514" priority="186" operator="equal">
      <formula>"Description"</formula>
    </cfRule>
  </conditionalFormatting>
  <conditionalFormatting sqref="H26:H32">
    <cfRule type="cellIs" dxfId="1513" priority="187" operator="equal">
      <formula>"MSRP"</formula>
    </cfRule>
  </conditionalFormatting>
  <conditionalFormatting sqref="H26:H32">
    <cfRule type="cellIs" dxfId="1512" priority="188" operator="equal">
      <formula>"BSD Price"</formula>
    </cfRule>
  </conditionalFormatting>
  <conditionalFormatting sqref="H26:H32">
    <cfRule type="cellIs" dxfId="1511" priority="189" operator="equal">
      <formula>"Yield"</formula>
    </cfRule>
  </conditionalFormatting>
  <conditionalFormatting sqref="H26:H32">
    <cfRule type="cellIs" dxfId="1510" priority="190" operator="equal">
      <formula>"Net Cost Per Page"</formula>
    </cfRule>
  </conditionalFormatting>
  <conditionalFormatting sqref="H35:H37">
    <cfRule type="cellIs" dxfId="1509" priority="171" operator="equal">
      <formula>"Device"</formula>
    </cfRule>
  </conditionalFormatting>
  <conditionalFormatting sqref="H35:H37">
    <cfRule type="cellIs" dxfId="1508" priority="172" operator="equal">
      <formula>"Options"</formula>
    </cfRule>
  </conditionalFormatting>
  <conditionalFormatting sqref="H35:H37">
    <cfRule type="cellIs" dxfId="1507" priority="173" operator="equal">
      <formula>"Consumables"</formula>
    </cfRule>
  </conditionalFormatting>
  <conditionalFormatting sqref="H35:H37">
    <cfRule type="cellIs" dxfId="1506" priority="174" operator="equal">
      <formula>"Accessories"</formula>
    </cfRule>
  </conditionalFormatting>
  <conditionalFormatting sqref="H35:H37">
    <cfRule type="cellIs" dxfId="1505" priority="175" operator="equal">
      <formula>"Part Number"</formula>
    </cfRule>
  </conditionalFormatting>
  <conditionalFormatting sqref="H35:H37">
    <cfRule type="cellIs" dxfId="1504" priority="176" operator="equal">
      <formula>"Description"</formula>
    </cfRule>
  </conditionalFormatting>
  <conditionalFormatting sqref="H35:H37">
    <cfRule type="cellIs" dxfId="1503" priority="177" operator="equal">
      <formula>"MSRP"</formula>
    </cfRule>
  </conditionalFormatting>
  <conditionalFormatting sqref="H35:H37">
    <cfRule type="cellIs" dxfId="1502" priority="178" operator="equal">
      <formula>"BSD Price"</formula>
    </cfRule>
  </conditionalFormatting>
  <conditionalFormatting sqref="H35:H37">
    <cfRule type="cellIs" dxfId="1501" priority="179" operator="equal">
      <formula>"Yield"</formula>
    </cfRule>
  </conditionalFormatting>
  <conditionalFormatting sqref="H35:H37">
    <cfRule type="cellIs" dxfId="1500" priority="180" operator="equal">
      <formula>"Net Cost Per Page"</formula>
    </cfRule>
  </conditionalFormatting>
  <conditionalFormatting sqref="A10:K10 A12:H12 A11:B11">
    <cfRule type="cellIs" dxfId="1499" priority="161" operator="equal">
      <formula>"Device"</formula>
    </cfRule>
  </conditionalFormatting>
  <conditionalFormatting sqref="A10:K10 A12:H12 A11:B11">
    <cfRule type="cellIs" dxfId="1498" priority="162" operator="equal">
      <formula>"Options"</formula>
    </cfRule>
  </conditionalFormatting>
  <conditionalFormatting sqref="A10:K10 A12:H12 A11:B11">
    <cfRule type="cellIs" dxfId="1497" priority="163" operator="equal">
      <formula>"Consumables"</formula>
    </cfRule>
  </conditionalFormatting>
  <conditionalFormatting sqref="A10:K10 A12:H12 A11:B11">
    <cfRule type="cellIs" dxfId="1496" priority="164" operator="equal">
      <formula>"Accessories"</formula>
    </cfRule>
  </conditionalFormatting>
  <conditionalFormatting sqref="A10:K10 A12:H12 A11:B11">
    <cfRule type="cellIs" dxfId="1495" priority="165" operator="equal">
      <formula>"Part Number"</formula>
    </cfRule>
  </conditionalFormatting>
  <conditionalFormatting sqref="A10:K10 A12:H12 A11:B11">
    <cfRule type="cellIs" dxfId="1494" priority="166" operator="equal">
      <formula>"Description"</formula>
    </cfRule>
  </conditionalFormatting>
  <conditionalFormatting sqref="A10:K10 A12:H12 A11:B11">
    <cfRule type="cellIs" dxfId="1493" priority="167" operator="equal">
      <formula>"MSRP"</formula>
    </cfRule>
  </conditionalFormatting>
  <conditionalFormatting sqref="A10:K10 A12:H12 A11:B11">
    <cfRule type="cellIs" dxfId="1492" priority="168" operator="equal">
      <formula>"BSD Price"</formula>
    </cfRule>
  </conditionalFormatting>
  <conditionalFormatting sqref="A10:K10 A12:H12 A11:B11">
    <cfRule type="cellIs" dxfId="1491" priority="169" operator="equal">
      <formula>"Yield"</formula>
    </cfRule>
  </conditionalFormatting>
  <conditionalFormatting sqref="A10:K10 A12:H12 A11:B11">
    <cfRule type="cellIs" dxfId="1490" priority="170" operator="equal">
      <formula>"Net Cost Per Page"</formula>
    </cfRule>
  </conditionalFormatting>
  <conditionalFormatting sqref="D14:K14">
    <cfRule type="cellIs" dxfId="1489" priority="71" operator="equal">
      <formula>"Device"</formula>
    </cfRule>
  </conditionalFormatting>
  <conditionalFormatting sqref="D14:K14">
    <cfRule type="cellIs" dxfId="1488" priority="72" operator="equal">
      <formula>"Options"</formula>
    </cfRule>
  </conditionalFormatting>
  <conditionalFormatting sqref="D14:K14">
    <cfRule type="cellIs" dxfId="1487" priority="73" operator="equal">
      <formula>"Consumables"</formula>
    </cfRule>
  </conditionalFormatting>
  <conditionalFormatting sqref="D14:K14">
    <cfRule type="cellIs" dxfId="1486" priority="74" operator="equal">
      <formula>"Accessories"</formula>
    </cfRule>
  </conditionalFormatting>
  <conditionalFormatting sqref="D14:K14">
    <cfRule type="cellIs" dxfId="1485" priority="75" operator="equal">
      <formula>"Part Number"</formula>
    </cfRule>
  </conditionalFormatting>
  <conditionalFormatting sqref="D14:K14">
    <cfRule type="cellIs" dxfId="1484" priority="76" operator="equal">
      <formula>"Description"</formula>
    </cfRule>
  </conditionalFormatting>
  <conditionalFormatting sqref="D14:K14">
    <cfRule type="cellIs" dxfId="1483" priority="77" operator="equal">
      <formula>"MSRP"</formula>
    </cfRule>
  </conditionalFormatting>
  <conditionalFormatting sqref="D14:K14">
    <cfRule type="cellIs" dxfId="1482" priority="78" operator="equal">
      <formula>"BSD Price"</formula>
    </cfRule>
  </conditionalFormatting>
  <conditionalFormatting sqref="D14:K14">
    <cfRule type="cellIs" dxfId="1481" priority="79" operator="equal">
      <formula>"Yield"</formula>
    </cfRule>
  </conditionalFormatting>
  <conditionalFormatting sqref="D14:K14">
    <cfRule type="cellIs" dxfId="1480" priority="80" operator="equal">
      <formula>"Net Cost Per Page"</formula>
    </cfRule>
  </conditionalFormatting>
  <conditionalFormatting sqref="C14">
    <cfRule type="cellIs" dxfId="1479" priority="81" operator="equal">
      <formula>"Device"</formula>
    </cfRule>
  </conditionalFormatting>
  <conditionalFormatting sqref="C14">
    <cfRule type="cellIs" dxfId="1478" priority="82" operator="equal">
      <formula>"Options"</formula>
    </cfRule>
  </conditionalFormatting>
  <conditionalFormatting sqref="C14">
    <cfRule type="cellIs" dxfId="1477" priority="83" operator="equal">
      <formula>"Consumables"</formula>
    </cfRule>
  </conditionalFormatting>
  <conditionalFormatting sqref="C14">
    <cfRule type="cellIs" dxfId="1476" priority="84" operator="equal">
      <formula>"Accessories"</formula>
    </cfRule>
  </conditionalFormatting>
  <conditionalFormatting sqref="C14">
    <cfRule type="cellIs" dxfId="1475" priority="85" operator="equal">
      <formula>"Part Number"</formula>
    </cfRule>
  </conditionalFormatting>
  <conditionalFormatting sqref="C14">
    <cfRule type="cellIs" dxfId="1474" priority="86" operator="equal">
      <formula>"Description"</formula>
    </cfRule>
  </conditionalFormatting>
  <conditionalFormatting sqref="C14">
    <cfRule type="cellIs" dxfId="1473" priority="87" operator="equal">
      <formula>"MSRP"</formula>
    </cfRule>
  </conditionalFormatting>
  <conditionalFormatting sqref="C14">
    <cfRule type="cellIs" dxfId="1472" priority="88" operator="equal">
      <formula>"BSD Price"</formula>
    </cfRule>
  </conditionalFormatting>
  <conditionalFormatting sqref="C14">
    <cfRule type="cellIs" dxfId="1471" priority="89" operator="equal">
      <formula>"Yield"</formula>
    </cfRule>
  </conditionalFormatting>
  <conditionalFormatting sqref="C14">
    <cfRule type="cellIs" dxfId="1470" priority="90" operator="equal">
      <formula>"Net Cost Per Page"</formula>
    </cfRule>
  </conditionalFormatting>
  <conditionalFormatting sqref="D11:K11">
    <cfRule type="cellIs" dxfId="1469" priority="91" operator="equal">
      <formula>"Device"</formula>
    </cfRule>
  </conditionalFormatting>
  <conditionalFormatting sqref="D11:K11">
    <cfRule type="cellIs" dxfId="1468" priority="92" operator="equal">
      <formula>"Options"</formula>
    </cfRule>
  </conditionalFormatting>
  <conditionalFormatting sqref="D11:K11">
    <cfRule type="cellIs" dxfId="1467" priority="93" operator="equal">
      <formula>"Consumables"</formula>
    </cfRule>
  </conditionalFormatting>
  <conditionalFormatting sqref="D11:K11">
    <cfRule type="cellIs" dxfId="1466" priority="94" operator="equal">
      <formula>"Accessories"</formula>
    </cfRule>
  </conditionalFormatting>
  <conditionalFormatting sqref="D11:K11">
    <cfRule type="cellIs" dxfId="1465" priority="95" operator="equal">
      <formula>"Part Number"</formula>
    </cfRule>
  </conditionalFormatting>
  <conditionalFormatting sqref="D11:K11">
    <cfRule type="cellIs" dxfId="1464" priority="96" operator="equal">
      <formula>"Description"</formula>
    </cfRule>
  </conditionalFormatting>
  <conditionalFormatting sqref="D11:K11">
    <cfRule type="cellIs" dxfId="1463" priority="97" operator="equal">
      <formula>"MSRP"</formula>
    </cfRule>
  </conditionalFormatting>
  <conditionalFormatting sqref="D11:K11">
    <cfRule type="cellIs" dxfId="1462" priority="98" operator="equal">
      <formula>"BSD Price"</formula>
    </cfRule>
  </conditionalFormatting>
  <conditionalFormatting sqref="D11:K11">
    <cfRule type="cellIs" dxfId="1461" priority="99" operator="equal">
      <formula>"Yield"</formula>
    </cfRule>
  </conditionalFormatting>
  <conditionalFormatting sqref="D11:K11">
    <cfRule type="cellIs" dxfId="1460" priority="100" operator="equal">
      <formula>"Net Cost Per Page"</formula>
    </cfRule>
  </conditionalFormatting>
  <conditionalFormatting sqref="C11">
    <cfRule type="cellIs" dxfId="1459" priority="101" operator="equal">
      <formula>"Device"</formula>
    </cfRule>
  </conditionalFormatting>
  <conditionalFormatting sqref="C11">
    <cfRule type="cellIs" dxfId="1458" priority="102" operator="equal">
      <formula>"Options"</formula>
    </cfRule>
  </conditionalFormatting>
  <conditionalFormatting sqref="C11">
    <cfRule type="cellIs" dxfId="1457" priority="103" operator="equal">
      <formula>"Consumables"</formula>
    </cfRule>
  </conditionalFormatting>
  <conditionalFormatting sqref="C11">
    <cfRule type="cellIs" dxfId="1456" priority="104" operator="equal">
      <formula>"Accessories"</formula>
    </cfRule>
  </conditionalFormatting>
  <conditionalFormatting sqref="C11">
    <cfRule type="cellIs" dxfId="1455" priority="105" operator="equal">
      <formula>"Part Number"</formula>
    </cfRule>
  </conditionalFormatting>
  <conditionalFormatting sqref="C11">
    <cfRule type="cellIs" dxfId="1454" priority="106" operator="equal">
      <formula>"Description"</formula>
    </cfRule>
  </conditionalFormatting>
  <conditionalFormatting sqref="C11">
    <cfRule type="cellIs" dxfId="1453" priority="107" operator="equal">
      <formula>"MSRP"</formula>
    </cfRule>
  </conditionalFormatting>
  <conditionalFormatting sqref="C11">
    <cfRule type="cellIs" dxfId="1452" priority="108" operator="equal">
      <formula>"BSD Price"</formula>
    </cfRule>
  </conditionalFormatting>
  <conditionalFormatting sqref="C11">
    <cfRule type="cellIs" dxfId="1451" priority="109" operator="equal">
      <formula>"Yield"</formula>
    </cfRule>
  </conditionalFormatting>
  <conditionalFormatting sqref="C11">
    <cfRule type="cellIs" dxfId="1450" priority="110" operator="equal">
      <formula>"Net Cost Per Page"</formula>
    </cfRule>
  </conditionalFormatting>
  <conditionalFormatting sqref="D18:K18">
    <cfRule type="cellIs" dxfId="1449" priority="51" operator="equal">
      <formula>"Device"</formula>
    </cfRule>
  </conditionalFormatting>
  <conditionalFormatting sqref="D18:K18">
    <cfRule type="cellIs" dxfId="1448" priority="52" operator="equal">
      <formula>"Options"</formula>
    </cfRule>
  </conditionalFormatting>
  <conditionalFormatting sqref="D18:K18">
    <cfRule type="cellIs" dxfId="1447" priority="53" operator="equal">
      <formula>"Consumables"</formula>
    </cfRule>
  </conditionalFormatting>
  <conditionalFormatting sqref="D18:K18">
    <cfRule type="cellIs" dxfId="1446" priority="54" operator="equal">
      <formula>"Accessories"</formula>
    </cfRule>
  </conditionalFormatting>
  <conditionalFormatting sqref="D18:K18">
    <cfRule type="cellIs" dxfId="1445" priority="55" operator="equal">
      <formula>"Part Number"</formula>
    </cfRule>
  </conditionalFormatting>
  <conditionalFormatting sqref="D18:K18">
    <cfRule type="cellIs" dxfId="1444" priority="56" operator="equal">
      <formula>"Description"</formula>
    </cfRule>
  </conditionalFormatting>
  <conditionalFormatting sqref="D18:K18">
    <cfRule type="cellIs" dxfId="1443" priority="57" operator="equal">
      <formula>"MSRP"</formula>
    </cfRule>
  </conditionalFormatting>
  <conditionalFormatting sqref="D18:K18">
    <cfRule type="cellIs" dxfId="1442" priority="58" operator="equal">
      <formula>"BSD Price"</formula>
    </cfRule>
  </conditionalFormatting>
  <conditionalFormatting sqref="D18:K18">
    <cfRule type="cellIs" dxfId="1441" priority="59" operator="equal">
      <formula>"Yield"</formula>
    </cfRule>
  </conditionalFormatting>
  <conditionalFormatting sqref="D18:K18">
    <cfRule type="cellIs" dxfId="1440" priority="60" operator="equal">
      <formula>"Net Cost Per Page"</formula>
    </cfRule>
  </conditionalFormatting>
  <conditionalFormatting sqref="D25:F25">
    <cfRule type="cellIs" dxfId="1439" priority="41" operator="equal">
      <formula>"Device"</formula>
    </cfRule>
  </conditionalFormatting>
  <conditionalFormatting sqref="D25:F25">
    <cfRule type="cellIs" dxfId="1438" priority="42" operator="equal">
      <formula>"Options"</formula>
    </cfRule>
  </conditionalFormatting>
  <conditionalFormatting sqref="D25:F25">
    <cfRule type="cellIs" dxfId="1437" priority="43" operator="equal">
      <formula>"Consumables"</formula>
    </cfRule>
  </conditionalFormatting>
  <conditionalFormatting sqref="D25:F25">
    <cfRule type="cellIs" dxfId="1436" priority="44" operator="equal">
      <formula>"Accessories"</formula>
    </cfRule>
  </conditionalFormatting>
  <conditionalFormatting sqref="D25:F25">
    <cfRule type="cellIs" dxfId="1435" priority="45" operator="equal">
      <formula>"Part Number"</formula>
    </cfRule>
  </conditionalFormatting>
  <conditionalFormatting sqref="D25:F25">
    <cfRule type="cellIs" dxfId="1434" priority="46" operator="equal">
      <formula>"Description"</formula>
    </cfRule>
  </conditionalFormatting>
  <conditionalFormatting sqref="D25:F25">
    <cfRule type="cellIs" dxfId="1433" priority="47" operator="equal">
      <formula>"MSRP"</formula>
    </cfRule>
  </conditionalFormatting>
  <conditionalFormatting sqref="D25:F25">
    <cfRule type="cellIs" dxfId="1432" priority="48" operator="equal">
      <formula>"BSD Price"</formula>
    </cfRule>
  </conditionalFormatting>
  <conditionalFormatting sqref="D25:F25">
    <cfRule type="cellIs" dxfId="1431" priority="49" operator="equal">
      <formula>"Yield"</formula>
    </cfRule>
  </conditionalFormatting>
  <conditionalFormatting sqref="D25:F25">
    <cfRule type="cellIs" dxfId="1430" priority="50" operator="equal">
      <formula>"Net Cost Per Page"</formula>
    </cfRule>
  </conditionalFormatting>
  <conditionalFormatting sqref="D41:F41 D34:F34">
    <cfRule type="cellIs" dxfId="1429" priority="31" operator="equal">
      <formula>"Device"</formula>
    </cfRule>
  </conditionalFormatting>
  <conditionalFormatting sqref="D41:F41 D34:F34">
    <cfRule type="cellIs" dxfId="1428" priority="32" operator="equal">
      <formula>"Options"</formula>
    </cfRule>
  </conditionalFormatting>
  <conditionalFormatting sqref="D41:F41 D34:F34">
    <cfRule type="cellIs" dxfId="1427" priority="33" operator="equal">
      <formula>"Consumables"</formula>
    </cfRule>
  </conditionalFormatting>
  <conditionalFormatting sqref="D41:F41 D34:F34">
    <cfRule type="cellIs" dxfId="1426" priority="34" operator="equal">
      <formula>"Accessories"</formula>
    </cfRule>
  </conditionalFormatting>
  <conditionalFormatting sqref="D41:F41 D34:F34">
    <cfRule type="cellIs" dxfId="1425" priority="35" operator="equal">
      <formula>"Part Number"</formula>
    </cfRule>
  </conditionalFormatting>
  <conditionalFormatting sqref="D41:F41 D34:F34">
    <cfRule type="cellIs" dxfId="1424" priority="36" operator="equal">
      <formula>"Description"</formula>
    </cfRule>
  </conditionalFormatting>
  <conditionalFormatting sqref="D41:F41 D34:F34">
    <cfRule type="cellIs" dxfId="1423" priority="37" operator="equal">
      <formula>"MSRP"</formula>
    </cfRule>
  </conditionalFormatting>
  <conditionalFormatting sqref="D41:F41 D34:F34">
    <cfRule type="cellIs" dxfId="1422" priority="38" operator="equal">
      <formula>"BSD Price"</formula>
    </cfRule>
  </conditionalFormatting>
  <conditionalFormatting sqref="D41:F41 D34:F34">
    <cfRule type="cellIs" dxfId="1421" priority="39" operator="equal">
      <formula>"Yield"</formula>
    </cfRule>
  </conditionalFormatting>
  <conditionalFormatting sqref="D41:F41 D34:F34">
    <cfRule type="cellIs" dxfId="1420" priority="40" operator="equal">
      <formula>"Net Cost Per Page"</formula>
    </cfRule>
  </conditionalFormatting>
  <conditionalFormatting sqref="I12:K12">
    <cfRule type="cellIs" dxfId="1419" priority="21" operator="equal">
      <formula>"Device"</formula>
    </cfRule>
  </conditionalFormatting>
  <conditionalFormatting sqref="I12:K12">
    <cfRule type="cellIs" dxfId="1418" priority="22" operator="equal">
      <formula>"Options"</formula>
    </cfRule>
  </conditionalFormatting>
  <conditionalFormatting sqref="I12:K12">
    <cfRule type="cellIs" dxfId="1417" priority="23" operator="equal">
      <formula>"Consumables"</formula>
    </cfRule>
  </conditionalFormatting>
  <conditionalFormatting sqref="I12:K12">
    <cfRule type="cellIs" dxfId="1416" priority="24" operator="equal">
      <formula>"Accessories"</formula>
    </cfRule>
  </conditionalFormatting>
  <conditionalFormatting sqref="I12:K12">
    <cfRule type="cellIs" dxfId="1415" priority="25" operator="equal">
      <formula>"Part Number"</formula>
    </cfRule>
  </conditionalFormatting>
  <conditionalFormatting sqref="I12:K12">
    <cfRule type="cellIs" dxfId="1414" priority="26" operator="equal">
      <formula>"Description"</formula>
    </cfRule>
  </conditionalFormatting>
  <conditionalFormatting sqref="I12:K12">
    <cfRule type="cellIs" dxfId="1413" priority="27" operator="equal">
      <formula>"MSRP"</formula>
    </cfRule>
  </conditionalFormatting>
  <conditionalFormatting sqref="I12:K12">
    <cfRule type="cellIs" dxfId="1412" priority="28" operator="equal">
      <formula>"BSD Price"</formula>
    </cfRule>
  </conditionalFormatting>
  <conditionalFormatting sqref="I12:K12">
    <cfRule type="cellIs" dxfId="1411" priority="29" operator="equal">
      <formula>"Yield"</formula>
    </cfRule>
  </conditionalFormatting>
  <conditionalFormatting sqref="I12:K12">
    <cfRule type="cellIs" dxfId="1410" priority="30" operator="equal">
      <formula>"Net Cost Per Page"</formula>
    </cfRule>
  </conditionalFormatting>
  <conditionalFormatting sqref="I15:K16">
    <cfRule type="cellIs" dxfId="1409" priority="11" operator="equal">
      <formula>"Device"</formula>
    </cfRule>
  </conditionalFormatting>
  <conditionalFormatting sqref="I15:K16">
    <cfRule type="cellIs" dxfId="1408" priority="12" operator="equal">
      <formula>"Options"</formula>
    </cfRule>
  </conditionalFormatting>
  <conditionalFormatting sqref="I15:K16">
    <cfRule type="cellIs" dxfId="1407" priority="13" operator="equal">
      <formula>"Consumables"</formula>
    </cfRule>
  </conditionalFormatting>
  <conditionalFormatting sqref="I15:K16">
    <cfRule type="cellIs" dxfId="1406" priority="14" operator="equal">
      <formula>"Accessories"</formula>
    </cfRule>
  </conditionalFormatting>
  <conditionalFormatting sqref="I15:K16">
    <cfRule type="cellIs" dxfId="1405" priority="15" operator="equal">
      <formula>"Part Number"</formula>
    </cfRule>
  </conditionalFormatting>
  <conditionalFormatting sqref="I15:K16">
    <cfRule type="cellIs" dxfId="1404" priority="16" operator="equal">
      <formula>"Description"</formula>
    </cfRule>
  </conditionalFormatting>
  <conditionalFormatting sqref="I15:K16">
    <cfRule type="cellIs" dxfId="1403" priority="17" operator="equal">
      <formula>"MSRP"</formula>
    </cfRule>
  </conditionalFormatting>
  <conditionalFormatting sqref="I15:K16">
    <cfRule type="cellIs" dxfId="1402" priority="18" operator="equal">
      <formula>"BSD Price"</formula>
    </cfRule>
  </conditionalFormatting>
  <conditionalFormatting sqref="I15:K16">
    <cfRule type="cellIs" dxfId="1401" priority="19" operator="equal">
      <formula>"Yield"</formula>
    </cfRule>
  </conditionalFormatting>
  <conditionalFormatting sqref="I15:K16">
    <cfRule type="cellIs" dxfId="1400" priority="20" operator="equal">
      <formula>"Net Cost Per Page"</formula>
    </cfRule>
  </conditionalFormatting>
  <conditionalFormatting sqref="I19:K20">
    <cfRule type="cellIs" dxfId="1399" priority="1" operator="equal">
      <formula>"Device"</formula>
    </cfRule>
  </conditionalFormatting>
  <conditionalFormatting sqref="I19:K20">
    <cfRule type="cellIs" dxfId="1398" priority="2" operator="equal">
      <formula>"Options"</formula>
    </cfRule>
  </conditionalFormatting>
  <conditionalFormatting sqref="I19:K20">
    <cfRule type="cellIs" dxfId="1397" priority="3" operator="equal">
      <formula>"Consumables"</formula>
    </cfRule>
  </conditionalFormatting>
  <conditionalFormatting sqref="I19:K20">
    <cfRule type="cellIs" dxfId="1396" priority="4" operator="equal">
      <formula>"Accessories"</formula>
    </cfRule>
  </conditionalFormatting>
  <conditionalFormatting sqref="I19:K20">
    <cfRule type="cellIs" dxfId="1395" priority="5" operator="equal">
      <formula>"Part Number"</formula>
    </cfRule>
  </conditionalFormatting>
  <conditionalFormatting sqref="I19:K20">
    <cfRule type="cellIs" dxfId="1394" priority="6" operator="equal">
      <formula>"Description"</formula>
    </cfRule>
  </conditionalFormatting>
  <conditionalFormatting sqref="I19:K20">
    <cfRule type="cellIs" dxfId="1393" priority="7" operator="equal">
      <formula>"MSRP"</formula>
    </cfRule>
  </conditionalFormatting>
  <conditionalFormatting sqref="I19:K20">
    <cfRule type="cellIs" dxfId="1392" priority="8" operator="equal">
      <formula>"BSD Price"</formula>
    </cfRule>
  </conditionalFormatting>
  <conditionalFormatting sqref="I19:K20">
    <cfRule type="cellIs" dxfId="1391" priority="9" operator="equal">
      <formula>"Yield"</formula>
    </cfRule>
  </conditionalFormatting>
  <conditionalFormatting sqref="I19:K20">
    <cfRule type="cellIs" dxfId="1390" priority="10" operator="equal">
      <formula>"Net Cost Per Page"</formula>
    </cfRule>
  </conditionalFormatting>
  <pageMargins left="0.7" right="0.7" top="0.75" bottom="0.75" header="0.3" footer="0.3"/>
  <pageSetup scale="50" orientation="portrait"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03"/>
  <sheetViews>
    <sheetView zoomScale="85" zoomScaleNormal="85" workbookViewId="0">
      <pane ySplit="11" topLeftCell="A12" activePane="bottomLeft" state="frozen"/>
      <selection pane="bottomLeft" activeCell="C9" sqref="C9"/>
    </sheetView>
  </sheetViews>
  <sheetFormatPr defaultColWidth="14.44140625" defaultRowHeight="15.75" customHeight="1"/>
  <cols>
    <col min="1" max="1" width="14.44140625" style="350"/>
    <col min="2" max="2" width="62" style="336" customWidth="1"/>
    <col min="3" max="5" width="14.44140625" style="350"/>
    <col min="6" max="6" width="14.44140625" style="414"/>
    <col min="7" max="7" width="14.44140625" style="350"/>
    <col min="8" max="8" width="16.21875" style="350" customWidth="1"/>
    <col min="9" max="9" width="10.21875" style="350" customWidth="1"/>
    <col min="10" max="11" width="14.44140625" style="350"/>
    <col min="12" max="16384" width="14.44140625" style="336"/>
  </cols>
  <sheetData>
    <row r="1" spans="1:22" ht="13.2">
      <c r="A1" s="332"/>
      <c r="B1" s="333"/>
      <c r="C1" s="334"/>
      <c r="D1" s="334"/>
      <c r="E1" s="334"/>
      <c r="F1" s="399"/>
      <c r="G1" s="332"/>
      <c r="H1" s="370"/>
      <c r="I1" s="332"/>
      <c r="J1" s="332"/>
      <c r="K1" s="332"/>
      <c r="L1" s="333"/>
      <c r="M1" s="333"/>
      <c r="N1" s="333"/>
      <c r="O1" s="333"/>
      <c r="P1" s="333"/>
      <c r="Q1" s="333"/>
      <c r="R1" s="333"/>
      <c r="S1" s="333"/>
      <c r="T1" s="333"/>
      <c r="U1" s="333"/>
      <c r="V1" s="333"/>
    </row>
    <row r="2" spans="1:22" ht="13.2">
      <c r="A2" s="332"/>
      <c r="B2" s="333"/>
      <c r="C2" s="334"/>
      <c r="D2" s="334"/>
      <c r="E2" s="334"/>
      <c r="F2" s="399"/>
      <c r="G2" s="332"/>
      <c r="H2" s="370"/>
      <c r="I2" s="332"/>
      <c r="J2" s="332"/>
      <c r="K2" s="332"/>
      <c r="L2" s="333"/>
      <c r="M2" s="333"/>
      <c r="N2" s="333"/>
      <c r="O2" s="333"/>
      <c r="P2" s="333"/>
      <c r="Q2" s="333"/>
      <c r="R2" s="333"/>
      <c r="S2" s="333"/>
      <c r="T2" s="333"/>
      <c r="U2" s="333"/>
      <c r="V2" s="333"/>
    </row>
    <row r="3" spans="1:22" ht="12.75" customHeight="1">
      <c r="A3" s="332"/>
      <c r="B3" s="333"/>
      <c r="C3" s="334"/>
      <c r="D3" s="334"/>
      <c r="E3" s="334"/>
      <c r="F3" s="399"/>
      <c r="G3" s="334"/>
      <c r="H3" s="371"/>
      <c r="I3" s="334"/>
      <c r="J3" s="332"/>
      <c r="K3" s="332"/>
      <c r="L3" s="333"/>
      <c r="M3" s="333"/>
      <c r="N3" s="333"/>
      <c r="O3" s="333"/>
      <c r="P3" s="333"/>
      <c r="Q3" s="333"/>
      <c r="R3" s="333"/>
      <c r="S3" s="333"/>
    </row>
    <row r="4" spans="1:22" ht="12.75" customHeight="1">
      <c r="A4" s="332"/>
      <c r="B4" s="333"/>
      <c r="C4" s="334"/>
      <c r="D4" s="334"/>
      <c r="E4" s="334"/>
      <c r="F4" s="399"/>
      <c r="G4" s="334"/>
      <c r="H4" s="371"/>
      <c r="I4" s="334"/>
      <c r="J4" s="332"/>
      <c r="K4" s="332"/>
      <c r="L4" s="333"/>
      <c r="M4" s="333"/>
      <c r="N4" s="333"/>
      <c r="O4" s="333"/>
      <c r="P4" s="333"/>
      <c r="Q4" s="333"/>
      <c r="R4" s="333"/>
      <c r="S4" s="333"/>
    </row>
    <row r="5" spans="1:22" ht="12.75" customHeight="1">
      <c r="A5" s="337"/>
      <c r="B5" s="377"/>
      <c r="C5" s="378"/>
      <c r="D5" s="378"/>
      <c r="E5" s="378"/>
      <c r="F5" s="417"/>
      <c r="G5" s="334"/>
      <c r="H5" s="371"/>
      <c r="I5" s="334"/>
      <c r="J5" s="332"/>
      <c r="K5" s="332"/>
      <c r="L5" s="333"/>
      <c r="M5" s="333"/>
      <c r="N5" s="333"/>
      <c r="O5" s="333"/>
      <c r="P5" s="333"/>
      <c r="Q5" s="333"/>
      <c r="R5" s="333"/>
      <c r="S5" s="333"/>
    </row>
    <row r="6" spans="1:22" ht="12.75" customHeight="1">
      <c r="A6" s="332"/>
      <c r="B6" s="377"/>
      <c r="C6" s="378"/>
      <c r="D6" s="378"/>
      <c r="E6" s="378"/>
      <c r="F6" s="417"/>
      <c r="G6" s="334"/>
      <c r="H6" s="371"/>
      <c r="I6" s="334"/>
      <c r="J6" s="332"/>
      <c r="K6" s="332"/>
      <c r="L6" s="333"/>
      <c r="M6" s="333"/>
      <c r="N6" s="333"/>
      <c r="O6" s="333"/>
      <c r="P6" s="333"/>
      <c r="Q6" s="333"/>
      <c r="R6" s="333"/>
      <c r="S6" s="333"/>
    </row>
    <row r="7" spans="1:22" ht="12.75" customHeight="1">
      <c r="A7" s="332"/>
      <c r="B7" s="377"/>
      <c r="C7" s="400"/>
      <c r="D7" s="400"/>
      <c r="E7" s="400"/>
      <c r="F7" s="418"/>
      <c r="G7" s="426"/>
      <c r="H7" s="427"/>
      <c r="I7" s="332"/>
      <c r="J7" s="332"/>
      <c r="K7" s="332"/>
      <c r="L7" s="333"/>
      <c r="M7" s="333"/>
      <c r="N7" s="333"/>
      <c r="O7" s="333"/>
      <c r="P7" s="333"/>
      <c r="Q7" s="333"/>
      <c r="R7" s="333"/>
      <c r="S7" s="333"/>
    </row>
    <row r="8" spans="1:22" ht="12.75" customHeight="1">
      <c r="A8" s="332"/>
      <c r="B8" s="377"/>
      <c r="C8" s="334"/>
      <c r="D8" s="332"/>
      <c r="E8" s="332"/>
      <c r="F8" s="399"/>
      <c r="G8" s="332"/>
      <c r="H8" s="337"/>
      <c r="I8" s="332"/>
      <c r="J8" s="332"/>
      <c r="K8" s="332"/>
      <c r="L8" s="333"/>
      <c r="M8" s="333"/>
      <c r="N8" s="333"/>
      <c r="O8" s="333"/>
      <c r="P8" s="333"/>
      <c r="Q8" s="333"/>
      <c r="R8" s="333"/>
      <c r="S8" s="333"/>
    </row>
    <row r="9" spans="1:22" ht="39" customHeight="1" thickBot="1">
      <c r="A9" s="332"/>
      <c r="B9" s="333"/>
      <c r="C9" s="334"/>
      <c r="D9" s="334"/>
      <c r="E9" s="334"/>
      <c r="F9" s="399"/>
      <c r="G9" s="332"/>
      <c r="H9" s="370"/>
      <c r="I9" s="332"/>
      <c r="J9" s="332"/>
      <c r="K9" s="332"/>
      <c r="L9" s="333"/>
      <c r="M9" s="333"/>
      <c r="N9" s="333"/>
      <c r="O9" s="333"/>
      <c r="P9" s="333"/>
      <c r="Q9" s="333"/>
      <c r="R9" s="333"/>
      <c r="S9" s="333"/>
      <c r="T9" s="333"/>
      <c r="U9" s="333"/>
      <c r="V9" s="333"/>
    </row>
    <row r="10" spans="1:22" ht="41.25" customHeight="1" thickBot="1">
      <c r="A10" s="227" t="s">
        <v>9</v>
      </c>
      <c r="B10" s="228" t="s">
        <v>4104</v>
      </c>
      <c r="C10" s="229"/>
      <c r="D10" s="230"/>
      <c r="E10" s="230"/>
      <c r="F10" s="231"/>
      <c r="G10" s="232"/>
      <c r="H10" s="233"/>
      <c r="I10" s="232"/>
      <c r="J10" s="232"/>
      <c r="K10" s="232"/>
      <c r="L10" s="338"/>
      <c r="M10" s="338"/>
      <c r="N10" s="338"/>
      <c r="O10" s="338"/>
      <c r="P10" s="338"/>
      <c r="Q10" s="338"/>
    </row>
    <row r="11" spans="1:22" ht="46.8">
      <c r="A11" s="235" t="s">
        <v>10</v>
      </c>
      <c r="B11" s="269" t="s">
        <v>11</v>
      </c>
      <c r="C11" s="270" t="s">
        <v>2</v>
      </c>
      <c r="D11" s="237" t="s">
        <v>4122</v>
      </c>
      <c r="E11" s="237" t="s">
        <v>4239</v>
      </c>
      <c r="F11" s="401" t="s">
        <v>4240</v>
      </c>
      <c r="G11" s="237" t="s">
        <v>4125</v>
      </c>
      <c r="H11" s="237" t="s">
        <v>33</v>
      </c>
      <c r="I11" s="237" t="s">
        <v>4126</v>
      </c>
      <c r="J11" s="237" t="s">
        <v>4127</v>
      </c>
      <c r="K11" s="238" t="s">
        <v>4128</v>
      </c>
      <c r="L11" s="333"/>
      <c r="M11" s="333"/>
    </row>
    <row r="12" spans="1:22" ht="244.95" customHeight="1" thickBot="1">
      <c r="A12" s="239" t="s">
        <v>4105</v>
      </c>
      <c r="B12" s="240" t="s">
        <v>4114</v>
      </c>
      <c r="C12" s="242">
        <v>3843.59</v>
      </c>
      <c r="D12" s="242">
        <v>2383.0257999999999</v>
      </c>
      <c r="E12" s="242">
        <f>C12-D12</f>
        <v>1460.5642000000003</v>
      </c>
      <c r="F12" s="243">
        <f>E12/C12</f>
        <v>0.38000000000000006</v>
      </c>
      <c r="G12" s="244"/>
      <c r="H12" s="245"/>
      <c r="I12" s="242">
        <v>88</v>
      </c>
      <c r="J12" s="242">
        <v>70</v>
      </c>
      <c r="K12" s="246">
        <v>60</v>
      </c>
      <c r="L12" s="333"/>
      <c r="M12" s="333"/>
    </row>
    <row r="13" spans="1:22" ht="13.8" thickBot="1">
      <c r="A13" s="332"/>
      <c r="B13" s="333"/>
      <c r="C13" s="334"/>
      <c r="D13" s="334"/>
      <c r="E13" s="334"/>
      <c r="F13" s="399"/>
      <c r="G13" s="332"/>
      <c r="H13" s="337"/>
      <c r="I13" s="332"/>
      <c r="J13" s="332"/>
      <c r="K13" s="332"/>
      <c r="L13" s="333"/>
      <c r="M13" s="333"/>
    </row>
    <row r="14" spans="1:22" ht="46.8">
      <c r="A14" s="340" t="s">
        <v>10</v>
      </c>
      <c r="B14" s="341" t="s">
        <v>14</v>
      </c>
      <c r="C14" s="270" t="s">
        <v>2</v>
      </c>
      <c r="D14" s="237" t="s">
        <v>4122</v>
      </c>
      <c r="E14" s="237" t="s">
        <v>4239</v>
      </c>
      <c r="F14" s="401" t="s">
        <v>4240</v>
      </c>
      <c r="G14" s="237" t="s">
        <v>4125</v>
      </c>
      <c r="H14" s="237" t="s">
        <v>33</v>
      </c>
      <c r="I14" s="237" t="s">
        <v>4126</v>
      </c>
      <c r="J14" s="237" t="s">
        <v>4127</v>
      </c>
      <c r="K14" s="238" t="s">
        <v>4128</v>
      </c>
      <c r="L14" s="338"/>
      <c r="M14" s="338"/>
    </row>
    <row r="15" spans="1:22" ht="13.2">
      <c r="A15" s="419" t="s">
        <v>4084</v>
      </c>
      <c r="B15" s="343" t="s">
        <v>21</v>
      </c>
      <c r="C15" s="344">
        <v>252.86</v>
      </c>
      <c r="D15" s="356">
        <v>202.28800000000001</v>
      </c>
      <c r="E15" s="356">
        <f>C15-D15</f>
        <v>50.572000000000003</v>
      </c>
      <c r="F15" s="420">
        <f>E15/C15</f>
        <v>0.2</v>
      </c>
      <c r="G15" s="345"/>
      <c r="H15" s="404"/>
      <c r="I15" s="254">
        <v>7</v>
      </c>
      <c r="J15" s="254">
        <v>6</v>
      </c>
      <c r="K15" s="316">
        <v>5</v>
      </c>
      <c r="L15" s="333"/>
      <c r="M15" s="333"/>
    </row>
    <row r="16" spans="1:22" ht="13.8" thickBot="1">
      <c r="A16" s="421" t="s">
        <v>4085</v>
      </c>
      <c r="B16" s="347" t="s">
        <v>198</v>
      </c>
      <c r="C16" s="348">
        <v>252.86</v>
      </c>
      <c r="D16" s="359">
        <v>202.28800000000001</v>
      </c>
      <c r="E16" s="359">
        <f>C16-D16</f>
        <v>50.572000000000003</v>
      </c>
      <c r="F16" s="422">
        <f>E16/C16</f>
        <v>0.2</v>
      </c>
      <c r="G16" s="349"/>
      <c r="H16" s="407"/>
      <c r="I16" s="242">
        <v>7</v>
      </c>
      <c r="J16" s="242">
        <v>6</v>
      </c>
      <c r="K16" s="246">
        <v>5</v>
      </c>
      <c r="L16" s="333"/>
      <c r="M16" s="333"/>
    </row>
    <row r="17" spans="1:22" ht="15.6" thickBot="1">
      <c r="G17" s="332"/>
      <c r="H17" s="370"/>
      <c r="I17" s="351"/>
      <c r="J17" s="352"/>
      <c r="K17" s="351"/>
      <c r="L17" s="351"/>
      <c r="M17" s="351"/>
      <c r="N17" s="351"/>
      <c r="O17" s="351"/>
      <c r="P17" s="351"/>
      <c r="Q17" s="351"/>
    </row>
    <row r="18" spans="1:22" ht="46.8">
      <c r="A18" s="340" t="s">
        <v>10</v>
      </c>
      <c r="B18" s="341" t="s">
        <v>24</v>
      </c>
      <c r="C18" s="270" t="s">
        <v>2</v>
      </c>
      <c r="D18" s="237" t="s">
        <v>4122</v>
      </c>
      <c r="E18" s="237" t="s">
        <v>4239</v>
      </c>
      <c r="F18" s="401" t="s">
        <v>4240</v>
      </c>
      <c r="G18" s="237" t="s">
        <v>4125</v>
      </c>
      <c r="H18" s="237" t="s">
        <v>33</v>
      </c>
      <c r="I18" s="237" t="s">
        <v>4126</v>
      </c>
      <c r="J18" s="237" t="s">
        <v>4127</v>
      </c>
      <c r="K18" s="238" t="s">
        <v>4128</v>
      </c>
      <c r="L18" s="333"/>
      <c r="M18" s="333"/>
      <c r="N18" s="333"/>
      <c r="O18" s="333"/>
      <c r="P18" s="333"/>
      <c r="Q18" s="333"/>
    </row>
    <row r="19" spans="1:22" ht="13.2">
      <c r="A19" s="419" t="s">
        <v>4052</v>
      </c>
      <c r="B19" s="423" t="s">
        <v>4053</v>
      </c>
      <c r="C19" s="344">
        <v>226.85</v>
      </c>
      <c r="D19" s="356">
        <v>181.48000000000002</v>
      </c>
      <c r="E19" s="356">
        <f>C19-D19</f>
        <v>45.369999999999976</v>
      </c>
      <c r="F19" s="420">
        <f>E19/C19</f>
        <v>0.1999999999999999</v>
      </c>
      <c r="G19" s="345"/>
      <c r="H19" s="404"/>
      <c r="I19" s="254">
        <v>7</v>
      </c>
      <c r="J19" s="254">
        <v>5</v>
      </c>
      <c r="K19" s="316">
        <v>5</v>
      </c>
      <c r="L19" s="333"/>
      <c r="M19" s="333"/>
    </row>
    <row r="20" spans="1:22" ht="13.2">
      <c r="A20" s="419"/>
      <c r="B20" s="63" t="s">
        <v>4123</v>
      </c>
      <c r="C20" s="148"/>
      <c r="D20" s="149"/>
      <c r="E20" s="149"/>
      <c r="F20" s="117"/>
      <c r="G20" s="90"/>
      <c r="H20" s="150"/>
      <c r="I20" s="345"/>
      <c r="J20" s="345"/>
      <c r="K20" s="357"/>
      <c r="L20" s="333"/>
      <c r="M20" s="333"/>
    </row>
    <row r="21" spans="1:22" ht="13.2">
      <c r="A21" s="419"/>
      <c r="B21" s="63" t="s">
        <v>4124</v>
      </c>
      <c r="C21" s="148"/>
      <c r="D21" s="149"/>
      <c r="E21" s="149"/>
      <c r="F21" s="117"/>
      <c r="G21" s="90"/>
      <c r="H21" s="150">
        <v>1.4999999999999999E-2</v>
      </c>
      <c r="I21" s="345"/>
      <c r="J21" s="345"/>
      <c r="K21" s="357"/>
      <c r="L21" s="333"/>
      <c r="M21" s="333"/>
    </row>
    <row r="22" spans="1:22" ht="13.8" thickBot="1">
      <c r="A22" s="421"/>
      <c r="B22" s="127" t="s">
        <v>4129</v>
      </c>
      <c r="C22" s="151"/>
      <c r="D22" s="152"/>
      <c r="E22" s="152"/>
      <c r="F22" s="130"/>
      <c r="G22" s="153"/>
      <c r="H22" s="154">
        <v>0.06</v>
      </c>
      <c r="I22" s="349"/>
      <c r="J22" s="349"/>
      <c r="K22" s="360"/>
      <c r="L22" s="333"/>
      <c r="M22" s="333"/>
    </row>
    <row r="23" spans="1:22" ht="13.8" thickBot="1">
      <c r="G23" s="332"/>
      <c r="H23" s="337"/>
      <c r="I23" s="332"/>
      <c r="J23" s="352"/>
      <c r="K23" s="332"/>
      <c r="L23" s="333"/>
      <c r="M23" s="333"/>
      <c r="N23" s="333"/>
      <c r="O23" s="333"/>
      <c r="P23" s="333"/>
      <c r="Q23" s="333"/>
      <c r="R23" s="333"/>
      <c r="S23" s="333"/>
      <c r="T23" s="333"/>
      <c r="U23" s="333"/>
      <c r="V23" s="333"/>
    </row>
    <row r="24" spans="1:22" ht="46.8">
      <c r="A24" s="340" t="s">
        <v>10</v>
      </c>
      <c r="B24" s="341" t="s">
        <v>31</v>
      </c>
      <c r="C24" s="409" t="s">
        <v>2</v>
      </c>
      <c r="D24" s="237" t="s">
        <v>4122</v>
      </c>
      <c r="E24" s="237" t="s">
        <v>4239</v>
      </c>
      <c r="F24" s="401" t="s">
        <v>4240</v>
      </c>
      <c r="G24" s="341" t="s">
        <v>32</v>
      </c>
      <c r="H24" s="361" t="s">
        <v>33</v>
      </c>
      <c r="I24" s="332"/>
      <c r="J24" s="424"/>
      <c r="K24" s="332"/>
      <c r="L24" s="425"/>
      <c r="M24" s="425"/>
      <c r="N24" s="333"/>
      <c r="O24" s="333"/>
      <c r="P24" s="333"/>
      <c r="Q24" s="333"/>
      <c r="R24" s="333"/>
      <c r="S24" s="333"/>
      <c r="T24" s="333"/>
      <c r="U24" s="333"/>
      <c r="V24" s="333"/>
    </row>
    <row r="25" spans="1:22" ht="13.2">
      <c r="A25" s="342" t="s">
        <v>4106</v>
      </c>
      <c r="B25" s="343" t="s">
        <v>4087</v>
      </c>
      <c r="C25" s="410">
        <v>107.28</v>
      </c>
      <c r="D25" s="344">
        <v>107.28</v>
      </c>
      <c r="E25" s="344">
        <f>C25-D25</f>
        <v>0</v>
      </c>
      <c r="F25" s="363">
        <f>E25/C25</f>
        <v>0</v>
      </c>
      <c r="G25" s="345">
        <v>6000</v>
      </c>
      <c r="H25" s="411">
        <v>1.788E-2</v>
      </c>
      <c r="I25" s="426"/>
      <c r="J25" s="427"/>
      <c r="K25" s="428"/>
      <c r="L25" s="333"/>
      <c r="M25" s="333"/>
    </row>
    <row r="26" spans="1:22" ht="13.2">
      <c r="A26" s="342" t="s">
        <v>4107</v>
      </c>
      <c r="B26" s="343" t="s">
        <v>4089</v>
      </c>
      <c r="C26" s="410">
        <v>107.28</v>
      </c>
      <c r="D26" s="344">
        <v>107.28</v>
      </c>
      <c r="E26" s="344">
        <f t="shared" ref="E26:E31" si="0">C26-D26</f>
        <v>0</v>
      </c>
      <c r="F26" s="363">
        <f t="shared" ref="F26:F31" si="1">E26/C26</f>
        <v>0</v>
      </c>
      <c r="G26" s="345">
        <v>6000</v>
      </c>
      <c r="H26" s="411">
        <v>1.788E-2</v>
      </c>
      <c r="I26" s="426"/>
      <c r="J26" s="427"/>
      <c r="K26" s="428"/>
      <c r="L26" s="333"/>
      <c r="M26" s="333"/>
    </row>
    <row r="27" spans="1:22" ht="13.2">
      <c r="A27" s="342" t="s">
        <v>4108</v>
      </c>
      <c r="B27" s="343" t="s">
        <v>4091</v>
      </c>
      <c r="C27" s="410">
        <v>107.28</v>
      </c>
      <c r="D27" s="344">
        <v>107.28</v>
      </c>
      <c r="E27" s="344">
        <f t="shared" si="0"/>
        <v>0</v>
      </c>
      <c r="F27" s="363">
        <f t="shared" si="1"/>
        <v>0</v>
      </c>
      <c r="G27" s="345">
        <v>6000</v>
      </c>
      <c r="H27" s="411">
        <v>1.788E-2</v>
      </c>
      <c r="I27" s="426"/>
      <c r="J27" s="427"/>
      <c r="K27" s="428"/>
      <c r="L27" s="333"/>
      <c r="M27" s="333"/>
    </row>
    <row r="28" spans="1:22" ht="13.2">
      <c r="A28" s="342" t="s">
        <v>4109</v>
      </c>
      <c r="B28" s="343" t="s">
        <v>3931</v>
      </c>
      <c r="C28" s="410">
        <v>71.52</v>
      </c>
      <c r="D28" s="344">
        <v>71.52</v>
      </c>
      <c r="E28" s="344">
        <f t="shared" si="0"/>
        <v>0</v>
      </c>
      <c r="F28" s="363">
        <f t="shared" si="1"/>
        <v>0</v>
      </c>
      <c r="G28" s="345">
        <v>9000</v>
      </c>
      <c r="H28" s="411">
        <v>7.9466666666666661E-3</v>
      </c>
      <c r="I28" s="426"/>
      <c r="J28" s="426"/>
      <c r="K28" s="428"/>
      <c r="L28" s="333"/>
      <c r="M28" s="333"/>
    </row>
    <row r="29" spans="1:22" ht="13.2">
      <c r="A29" s="429" t="s">
        <v>4093</v>
      </c>
      <c r="B29" s="343" t="s">
        <v>4094</v>
      </c>
      <c r="C29" s="410">
        <v>266.52</v>
      </c>
      <c r="D29" s="344">
        <v>266.52</v>
      </c>
      <c r="E29" s="344">
        <f t="shared" si="0"/>
        <v>0</v>
      </c>
      <c r="F29" s="363">
        <f t="shared" si="1"/>
        <v>0</v>
      </c>
      <c r="G29" s="345">
        <v>125000</v>
      </c>
      <c r="H29" s="411">
        <v>2.1321599999999997E-3</v>
      </c>
      <c r="I29" s="332"/>
      <c r="J29" s="352"/>
      <c r="K29" s="428"/>
      <c r="L29" s="333"/>
      <c r="M29" s="333"/>
      <c r="N29" s="333"/>
      <c r="O29" s="333"/>
      <c r="P29" s="333"/>
      <c r="Q29" s="333"/>
      <c r="R29" s="333"/>
      <c r="S29" s="333"/>
      <c r="T29" s="333"/>
      <c r="U29" s="333"/>
      <c r="V29" s="333"/>
    </row>
    <row r="30" spans="1:22" ht="13.2">
      <c r="A30" s="429" t="s">
        <v>4095</v>
      </c>
      <c r="B30" s="343" t="s">
        <v>4096</v>
      </c>
      <c r="C30" s="410">
        <v>351.81</v>
      </c>
      <c r="D30" s="344">
        <v>351.81</v>
      </c>
      <c r="E30" s="344">
        <f t="shared" si="0"/>
        <v>0</v>
      </c>
      <c r="F30" s="363">
        <f t="shared" si="1"/>
        <v>0</v>
      </c>
      <c r="G30" s="345">
        <v>125000</v>
      </c>
      <c r="H30" s="411">
        <v>2.8144799999999998E-3</v>
      </c>
      <c r="I30" s="332"/>
      <c r="J30" s="352"/>
      <c r="K30" s="428"/>
      <c r="L30" s="333"/>
      <c r="M30" s="333"/>
      <c r="N30" s="333"/>
      <c r="O30" s="333"/>
      <c r="P30" s="333"/>
      <c r="Q30" s="333"/>
      <c r="R30" s="333"/>
      <c r="S30" s="333"/>
      <c r="T30" s="333"/>
      <c r="U30" s="333"/>
      <c r="V30" s="333"/>
    </row>
    <row r="31" spans="1:22" ht="13.8" thickBot="1">
      <c r="A31" s="430" t="s">
        <v>4097</v>
      </c>
      <c r="B31" s="347" t="s">
        <v>4098</v>
      </c>
      <c r="C31" s="365">
        <v>35.82</v>
      </c>
      <c r="D31" s="348">
        <v>35.82</v>
      </c>
      <c r="E31" s="348">
        <f t="shared" si="0"/>
        <v>0</v>
      </c>
      <c r="F31" s="366">
        <f t="shared" si="1"/>
        <v>0</v>
      </c>
      <c r="G31" s="349">
        <v>25000</v>
      </c>
      <c r="H31" s="412">
        <v>1.4327999999999999E-3</v>
      </c>
      <c r="I31" s="332"/>
      <c r="J31" s="352"/>
      <c r="K31" s="428"/>
      <c r="L31" s="333"/>
      <c r="M31" s="333"/>
      <c r="N31" s="333"/>
      <c r="O31" s="333"/>
      <c r="P31" s="333"/>
      <c r="Q31" s="333"/>
      <c r="R31" s="333"/>
      <c r="S31" s="333"/>
      <c r="T31" s="333"/>
      <c r="U31" s="333"/>
      <c r="V31" s="333"/>
    </row>
    <row r="32" spans="1:22" ht="13.8" thickBot="1">
      <c r="I32" s="332"/>
      <c r="J32" s="352"/>
      <c r="K32" s="332"/>
      <c r="L32" s="333"/>
      <c r="M32" s="333"/>
      <c r="N32" s="333"/>
      <c r="O32" s="333"/>
      <c r="P32" s="333"/>
      <c r="Q32" s="333"/>
      <c r="R32" s="333"/>
      <c r="S32" s="333"/>
      <c r="T32" s="333"/>
      <c r="U32" s="333"/>
      <c r="V32" s="333"/>
    </row>
    <row r="33" spans="1:22" ht="46.8">
      <c r="A33" s="340" t="s">
        <v>10</v>
      </c>
      <c r="B33" s="367" t="s">
        <v>4004</v>
      </c>
      <c r="C33" s="409" t="s">
        <v>2</v>
      </c>
      <c r="D33" s="237" t="s">
        <v>4122</v>
      </c>
      <c r="E33" s="237" t="s">
        <v>4239</v>
      </c>
      <c r="F33" s="401" t="s">
        <v>4240</v>
      </c>
      <c r="G33" s="341" t="s">
        <v>32</v>
      </c>
      <c r="H33" s="361" t="s">
        <v>33</v>
      </c>
      <c r="I33" s="332"/>
      <c r="J33" s="352"/>
      <c r="K33" s="332"/>
      <c r="L33" s="333"/>
      <c r="M33" s="333"/>
      <c r="N33" s="333"/>
      <c r="O33" s="333"/>
      <c r="P33" s="333"/>
      <c r="Q33" s="333"/>
      <c r="R33" s="333"/>
      <c r="S33" s="333"/>
      <c r="T33" s="333"/>
      <c r="U33" s="333"/>
      <c r="V33" s="333"/>
    </row>
    <row r="34" spans="1:22" ht="13.2">
      <c r="A34" s="429" t="s">
        <v>4099</v>
      </c>
      <c r="B34" s="343" t="s">
        <v>4100</v>
      </c>
      <c r="C34" s="410">
        <v>187.05</v>
      </c>
      <c r="D34" s="344">
        <v>187.05</v>
      </c>
      <c r="E34" s="344">
        <f>C34-D34</f>
        <v>0</v>
      </c>
      <c r="F34" s="363">
        <f>E34/C34</f>
        <v>0</v>
      </c>
      <c r="G34" s="345">
        <v>125000</v>
      </c>
      <c r="H34" s="411">
        <v>1.4964000000000002E-3</v>
      </c>
      <c r="I34" s="332"/>
      <c r="J34" s="352"/>
      <c r="K34" s="332"/>
      <c r="L34" s="333"/>
      <c r="M34" s="333"/>
      <c r="N34" s="333"/>
      <c r="O34" s="333"/>
      <c r="P34" s="333"/>
      <c r="Q34" s="333"/>
      <c r="R34" s="333"/>
      <c r="S34" s="333"/>
      <c r="T34" s="333"/>
      <c r="U34" s="333"/>
      <c r="V34" s="333"/>
    </row>
    <row r="35" spans="1:22" ht="13.2">
      <c r="A35" s="429" t="s">
        <v>4026</v>
      </c>
      <c r="B35" s="343" t="s">
        <v>4030</v>
      </c>
      <c r="C35" s="410">
        <v>11.3</v>
      </c>
      <c r="D35" s="344">
        <v>11.3</v>
      </c>
      <c r="E35" s="344">
        <f t="shared" ref="E35:E37" si="2">C35-D35</f>
        <v>0</v>
      </c>
      <c r="F35" s="363">
        <f t="shared" ref="F35:F37" si="3">E35/C35</f>
        <v>0</v>
      </c>
      <c r="G35" s="345">
        <v>250000</v>
      </c>
      <c r="H35" s="411">
        <v>4.5200000000000001E-5</v>
      </c>
      <c r="I35" s="332"/>
      <c r="J35" s="352"/>
      <c r="K35" s="332"/>
      <c r="L35" s="333"/>
      <c r="M35" s="333"/>
      <c r="N35" s="333"/>
      <c r="O35" s="333"/>
      <c r="P35" s="333"/>
      <c r="Q35" s="333"/>
      <c r="R35" s="333"/>
      <c r="S35" s="333"/>
      <c r="T35" s="333"/>
      <c r="U35" s="333"/>
      <c r="V35" s="333"/>
    </row>
    <row r="36" spans="1:22" ht="13.2">
      <c r="A36" s="429" t="s">
        <v>4025</v>
      </c>
      <c r="B36" s="343" t="s">
        <v>4119</v>
      </c>
      <c r="C36" s="410">
        <v>27.06</v>
      </c>
      <c r="D36" s="344">
        <v>27.06</v>
      </c>
      <c r="E36" s="344">
        <f t="shared" si="2"/>
        <v>0</v>
      </c>
      <c r="F36" s="363">
        <f t="shared" si="3"/>
        <v>0</v>
      </c>
      <c r="G36" s="345">
        <v>250000</v>
      </c>
      <c r="H36" s="411">
        <v>1.0823999999999999E-4</v>
      </c>
      <c r="I36" s="332"/>
      <c r="J36" s="352"/>
      <c r="K36" s="332"/>
      <c r="L36" s="333"/>
      <c r="M36" s="333"/>
      <c r="N36" s="333"/>
      <c r="O36" s="333"/>
      <c r="P36" s="333"/>
      <c r="Q36" s="333"/>
      <c r="R36" s="333"/>
      <c r="S36" s="333"/>
      <c r="T36" s="333"/>
      <c r="U36" s="333"/>
      <c r="V36" s="333"/>
    </row>
    <row r="37" spans="1:22" s="440" customFormat="1" ht="13.8" thickBot="1">
      <c r="A37" s="431" t="s">
        <v>4116</v>
      </c>
      <c r="B37" s="432" t="s">
        <v>4117</v>
      </c>
      <c r="C37" s="433">
        <v>294.11</v>
      </c>
      <c r="D37" s="348">
        <v>294.11</v>
      </c>
      <c r="E37" s="348">
        <f t="shared" si="2"/>
        <v>0</v>
      </c>
      <c r="F37" s="366">
        <f t="shared" si="3"/>
        <v>0</v>
      </c>
      <c r="G37" s="434">
        <v>250000</v>
      </c>
      <c r="H37" s="435">
        <v>1.17644E-3</v>
      </c>
      <c r="I37" s="436"/>
      <c r="J37" s="437"/>
      <c r="K37" s="438"/>
      <c r="L37" s="439"/>
      <c r="M37" s="439"/>
      <c r="N37" s="439"/>
      <c r="O37" s="439"/>
      <c r="P37" s="439"/>
      <c r="Q37" s="439"/>
      <c r="R37" s="439"/>
      <c r="S37" s="439"/>
      <c r="T37" s="439"/>
      <c r="U37" s="439"/>
      <c r="V37" s="439"/>
    </row>
    <row r="38" spans="1:22" s="372" customFormat="1" ht="13.2">
      <c r="A38" s="441"/>
      <c r="B38" s="441" t="s">
        <v>4101</v>
      </c>
      <c r="C38" s="442"/>
      <c r="D38" s="378"/>
      <c r="E38" s="378"/>
      <c r="F38" s="417"/>
      <c r="G38" s="376"/>
      <c r="H38" s="443"/>
      <c r="I38" s="332"/>
      <c r="J38" s="352"/>
      <c r="K38" s="332"/>
      <c r="L38" s="333"/>
      <c r="M38" s="333"/>
      <c r="N38" s="333"/>
      <c r="O38" s="333"/>
      <c r="P38" s="333"/>
      <c r="Q38" s="333"/>
      <c r="R38" s="333"/>
      <c r="S38" s="333"/>
      <c r="T38" s="333"/>
      <c r="U38" s="333"/>
      <c r="V38" s="333"/>
    </row>
    <row r="39" spans="1:22" ht="14.4" thickBot="1">
      <c r="B39" s="444"/>
      <c r="I39" s="332"/>
      <c r="J39" s="332"/>
      <c r="K39" s="332"/>
      <c r="L39" s="333"/>
      <c r="M39" s="333"/>
      <c r="N39" s="333"/>
      <c r="O39" s="333"/>
      <c r="P39" s="333"/>
      <c r="Q39" s="333"/>
      <c r="R39" s="333"/>
      <c r="S39" s="333"/>
      <c r="T39" s="333"/>
      <c r="U39" s="333"/>
      <c r="V39" s="333"/>
    </row>
    <row r="40" spans="1:22" ht="46.8">
      <c r="A40" s="340" t="s">
        <v>10</v>
      </c>
      <c r="B40" s="367" t="s">
        <v>2325</v>
      </c>
      <c r="C40" s="409" t="s">
        <v>2</v>
      </c>
      <c r="D40" s="237" t="s">
        <v>4122</v>
      </c>
      <c r="E40" s="237" t="s">
        <v>4239</v>
      </c>
      <c r="F40" s="415" t="s">
        <v>4240</v>
      </c>
      <c r="I40" s="332"/>
      <c r="J40" s="332"/>
      <c r="K40" s="332"/>
      <c r="L40" s="333"/>
      <c r="M40" s="333"/>
      <c r="N40" s="333"/>
      <c r="O40" s="333"/>
      <c r="P40" s="333"/>
      <c r="Q40" s="333"/>
      <c r="R40" s="333"/>
      <c r="S40" s="333"/>
      <c r="T40" s="333"/>
      <c r="U40" s="333"/>
      <c r="V40" s="333"/>
    </row>
    <row r="41" spans="1:22" ht="13.2">
      <c r="A41" s="353">
        <v>3073173</v>
      </c>
      <c r="B41" s="343" t="s">
        <v>15</v>
      </c>
      <c r="C41" s="344">
        <v>284.29000000000002</v>
      </c>
      <c r="D41" s="344">
        <v>284.29000000000002</v>
      </c>
      <c r="E41" s="344">
        <f>C41-D41</f>
        <v>0</v>
      </c>
      <c r="F41" s="369">
        <f>E41/C41</f>
        <v>0</v>
      </c>
      <c r="I41" s="332"/>
      <c r="J41" s="352"/>
      <c r="K41" s="332"/>
      <c r="L41" s="333"/>
      <c r="M41" s="333"/>
      <c r="N41" s="333"/>
      <c r="O41" s="333"/>
      <c r="P41" s="333"/>
      <c r="Q41" s="333"/>
      <c r="R41" s="333"/>
      <c r="S41" s="333"/>
      <c r="T41" s="333"/>
      <c r="U41" s="333"/>
      <c r="V41" s="333"/>
    </row>
    <row r="42" spans="1:22" ht="13.8" thickBot="1">
      <c r="A42" s="346" t="s">
        <v>158</v>
      </c>
      <c r="B42" s="347" t="s">
        <v>23</v>
      </c>
      <c r="C42" s="348">
        <v>384.29</v>
      </c>
      <c r="D42" s="348">
        <v>384.29</v>
      </c>
      <c r="E42" s="348">
        <f>C42-D42</f>
        <v>0</v>
      </c>
      <c r="F42" s="416">
        <f>E42/C42</f>
        <v>0</v>
      </c>
      <c r="I42" s="332"/>
      <c r="J42" s="352"/>
      <c r="K42" s="332"/>
      <c r="L42" s="333"/>
      <c r="M42" s="333"/>
      <c r="N42" s="333"/>
      <c r="O42" s="333"/>
      <c r="P42" s="333"/>
      <c r="Q42" s="333"/>
      <c r="R42" s="333"/>
      <c r="S42" s="333"/>
      <c r="T42" s="333"/>
      <c r="U42" s="333"/>
      <c r="V42" s="333"/>
    </row>
    <row r="43" spans="1:22" ht="13.8">
      <c r="I43" s="445"/>
      <c r="J43" s="446"/>
      <c r="K43" s="446"/>
      <c r="L43" s="447"/>
      <c r="M43" s="447"/>
      <c r="N43" s="333"/>
      <c r="O43" s="333"/>
      <c r="P43" s="333"/>
      <c r="Q43" s="333"/>
      <c r="R43" s="333"/>
      <c r="S43" s="333"/>
      <c r="T43" s="333"/>
      <c r="U43" s="333"/>
      <c r="V43" s="333"/>
    </row>
    <row r="44" spans="1:22" ht="13.2">
      <c r="I44" s="332"/>
      <c r="J44" s="332"/>
      <c r="K44" s="332"/>
      <c r="L44" s="333"/>
      <c r="M44" s="333"/>
      <c r="N44" s="333"/>
      <c r="O44" s="333"/>
      <c r="P44" s="333"/>
      <c r="Q44" s="333"/>
      <c r="R44" s="333"/>
      <c r="S44" s="333"/>
      <c r="T44" s="333"/>
      <c r="U44" s="333"/>
      <c r="V44" s="333"/>
    </row>
    <row r="45" spans="1:22" ht="13.2">
      <c r="I45" s="332"/>
      <c r="J45" s="332"/>
      <c r="K45" s="332"/>
      <c r="L45" s="333"/>
      <c r="M45" s="333"/>
      <c r="N45" s="333"/>
      <c r="O45" s="333"/>
      <c r="P45" s="333"/>
      <c r="Q45" s="333"/>
      <c r="R45" s="333"/>
      <c r="S45" s="333"/>
      <c r="T45" s="333"/>
      <c r="U45" s="333"/>
      <c r="V45" s="333"/>
    </row>
    <row r="46" spans="1:22" ht="13.2">
      <c r="I46" s="332"/>
      <c r="J46" s="332"/>
      <c r="K46" s="332"/>
      <c r="L46" s="333"/>
      <c r="M46" s="333"/>
      <c r="N46" s="333"/>
      <c r="O46" s="333"/>
      <c r="P46" s="333"/>
      <c r="Q46" s="333"/>
      <c r="R46" s="333"/>
      <c r="S46" s="333"/>
      <c r="T46" s="333"/>
      <c r="U46" s="333"/>
      <c r="V46" s="333"/>
    </row>
    <row r="47" spans="1:22" ht="13.2">
      <c r="A47" s="332"/>
      <c r="B47" s="333"/>
      <c r="C47" s="334"/>
      <c r="D47" s="334"/>
      <c r="E47" s="334"/>
      <c r="F47" s="399"/>
      <c r="G47" s="332"/>
      <c r="H47" s="337"/>
      <c r="I47" s="332"/>
      <c r="J47" s="332"/>
      <c r="K47" s="332"/>
      <c r="L47" s="333"/>
      <c r="M47" s="333"/>
      <c r="N47" s="333"/>
      <c r="O47" s="333"/>
      <c r="P47" s="333"/>
      <c r="Q47" s="333"/>
      <c r="R47" s="333"/>
      <c r="S47" s="333"/>
      <c r="T47" s="333"/>
      <c r="U47" s="333"/>
      <c r="V47" s="333"/>
    </row>
    <row r="48" spans="1:22" ht="13.2">
      <c r="A48" s="332"/>
      <c r="B48" s="333"/>
      <c r="C48" s="334"/>
      <c r="D48" s="334"/>
      <c r="E48" s="334"/>
      <c r="F48" s="399"/>
      <c r="G48" s="332"/>
      <c r="H48" s="337"/>
      <c r="I48" s="332"/>
      <c r="J48" s="332"/>
      <c r="K48" s="332"/>
      <c r="L48" s="333"/>
      <c r="M48" s="333"/>
      <c r="N48" s="333"/>
      <c r="O48" s="333"/>
      <c r="P48" s="333"/>
      <c r="Q48" s="333"/>
      <c r="R48" s="333"/>
      <c r="S48" s="333"/>
      <c r="T48" s="333"/>
      <c r="U48" s="333"/>
      <c r="V48" s="333"/>
    </row>
    <row r="49" spans="1:22" ht="13.2">
      <c r="A49" s="332"/>
      <c r="B49" s="333"/>
      <c r="C49" s="334"/>
      <c r="D49" s="334"/>
      <c r="E49" s="334"/>
      <c r="F49" s="399"/>
      <c r="G49" s="332"/>
      <c r="H49" s="337"/>
      <c r="I49" s="332"/>
      <c r="J49" s="332"/>
      <c r="K49" s="332"/>
      <c r="L49" s="333"/>
      <c r="M49" s="333"/>
      <c r="N49" s="333"/>
      <c r="O49" s="333"/>
      <c r="P49" s="333"/>
      <c r="Q49" s="333"/>
      <c r="R49" s="333"/>
      <c r="S49" s="333"/>
      <c r="T49" s="333"/>
      <c r="U49" s="333"/>
      <c r="V49" s="333"/>
    </row>
    <row r="50" spans="1:22" ht="13.2">
      <c r="A50" s="332"/>
      <c r="B50" s="333"/>
      <c r="C50" s="334"/>
      <c r="D50" s="334"/>
      <c r="E50" s="334"/>
      <c r="F50" s="399"/>
      <c r="G50" s="332"/>
      <c r="H50" s="337"/>
      <c r="I50" s="332"/>
      <c r="J50" s="332"/>
      <c r="K50" s="332"/>
      <c r="L50" s="333"/>
      <c r="M50" s="333"/>
      <c r="N50" s="333"/>
      <c r="O50" s="333"/>
      <c r="P50" s="333"/>
      <c r="Q50" s="333"/>
      <c r="R50" s="333"/>
      <c r="S50" s="333"/>
      <c r="T50" s="333"/>
      <c r="U50" s="333"/>
      <c r="V50" s="333"/>
    </row>
    <row r="51" spans="1:22" ht="13.2">
      <c r="A51" s="332"/>
      <c r="B51" s="333"/>
      <c r="C51" s="334"/>
      <c r="D51" s="334"/>
      <c r="E51" s="334"/>
      <c r="F51" s="399"/>
      <c r="G51" s="332"/>
      <c r="H51" s="337"/>
      <c r="I51" s="332"/>
      <c r="J51" s="332"/>
      <c r="K51" s="332"/>
      <c r="L51" s="333"/>
      <c r="M51" s="333"/>
      <c r="N51" s="333"/>
      <c r="O51" s="333"/>
      <c r="P51" s="333"/>
      <c r="Q51" s="333"/>
      <c r="R51" s="333"/>
      <c r="S51" s="333"/>
      <c r="T51" s="333"/>
      <c r="U51" s="333"/>
      <c r="V51" s="333"/>
    </row>
    <row r="52" spans="1:22" ht="13.2">
      <c r="A52" s="332"/>
      <c r="B52" s="333"/>
      <c r="C52" s="334"/>
      <c r="D52" s="334"/>
      <c r="E52" s="334"/>
      <c r="F52" s="399"/>
      <c r="G52" s="332"/>
      <c r="H52" s="337"/>
      <c r="I52" s="332"/>
      <c r="J52" s="332"/>
      <c r="K52" s="332"/>
      <c r="L52" s="333"/>
      <c r="M52" s="333"/>
      <c r="N52" s="333"/>
      <c r="O52" s="333"/>
      <c r="P52" s="333"/>
      <c r="Q52" s="333"/>
      <c r="R52" s="333"/>
      <c r="S52" s="333"/>
      <c r="T52" s="333"/>
      <c r="U52" s="333"/>
      <c r="V52" s="333"/>
    </row>
    <row r="53" spans="1:22" ht="13.2">
      <c r="A53" s="332"/>
      <c r="B53" s="333"/>
      <c r="C53" s="334"/>
      <c r="D53" s="334"/>
      <c r="E53" s="334"/>
      <c r="F53" s="399"/>
      <c r="G53" s="332"/>
      <c r="H53" s="337"/>
      <c r="I53" s="332"/>
      <c r="J53" s="332"/>
      <c r="K53" s="332"/>
      <c r="L53" s="333"/>
      <c r="M53" s="333"/>
      <c r="N53" s="333"/>
      <c r="O53" s="333"/>
      <c r="P53" s="333"/>
      <c r="Q53" s="333"/>
      <c r="R53" s="333"/>
      <c r="S53" s="333"/>
      <c r="T53" s="333"/>
      <c r="U53" s="333"/>
      <c r="V53" s="333"/>
    </row>
    <row r="54" spans="1:22" ht="13.2">
      <c r="A54" s="332"/>
      <c r="B54" s="333"/>
      <c r="C54" s="334"/>
      <c r="D54" s="334"/>
      <c r="E54" s="334"/>
      <c r="F54" s="399"/>
      <c r="G54" s="332"/>
      <c r="H54" s="337"/>
      <c r="I54" s="332"/>
      <c r="J54" s="332"/>
      <c r="K54" s="332"/>
      <c r="L54" s="333"/>
      <c r="M54" s="333"/>
      <c r="N54" s="333"/>
      <c r="O54" s="333"/>
      <c r="P54" s="333"/>
      <c r="Q54" s="333"/>
      <c r="R54" s="333"/>
      <c r="S54" s="333"/>
      <c r="T54" s="333"/>
      <c r="U54" s="333"/>
      <c r="V54" s="333"/>
    </row>
    <row r="55" spans="1:22" ht="13.2">
      <c r="A55" s="332"/>
      <c r="B55" s="333"/>
      <c r="C55" s="334"/>
      <c r="D55" s="334"/>
      <c r="E55" s="334"/>
      <c r="F55" s="399"/>
      <c r="G55" s="332"/>
      <c r="H55" s="337"/>
      <c r="I55" s="332"/>
      <c r="J55" s="332"/>
      <c r="K55" s="332"/>
      <c r="L55" s="333"/>
      <c r="M55" s="333"/>
      <c r="N55" s="333"/>
      <c r="O55" s="333"/>
      <c r="P55" s="333"/>
      <c r="Q55" s="333"/>
      <c r="R55" s="333"/>
      <c r="S55" s="333"/>
      <c r="T55" s="333"/>
      <c r="U55" s="333"/>
      <c r="V55" s="333"/>
    </row>
    <row r="56" spans="1:22" ht="13.2">
      <c r="A56" s="332"/>
      <c r="B56" s="333"/>
      <c r="C56" s="334"/>
      <c r="D56" s="334"/>
      <c r="E56" s="334"/>
      <c r="F56" s="399"/>
      <c r="G56" s="332"/>
      <c r="H56" s="337"/>
      <c r="I56" s="332"/>
      <c r="J56" s="332"/>
      <c r="K56" s="332"/>
      <c r="L56" s="333"/>
      <c r="M56" s="333"/>
      <c r="N56" s="333"/>
      <c r="O56" s="333"/>
      <c r="P56" s="333"/>
      <c r="Q56" s="333"/>
      <c r="R56" s="333"/>
      <c r="S56" s="333"/>
      <c r="T56" s="333"/>
      <c r="U56" s="333"/>
      <c r="V56" s="333"/>
    </row>
    <row r="57" spans="1:22" ht="13.2">
      <c r="A57" s="332"/>
      <c r="B57" s="333"/>
      <c r="C57" s="334"/>
      <c r="D57" s="334"/>
      <c r="E57" s="334"/>
      <c r="F57" s="399"/>
      <c r="G57" s="332"/>
      <c r="H57" s="337"/>
      <c r="I57" s="332"/>
      <c r="J57" s="332"/>
      <c r="K57" s="332"/>
      <c r="L57" s="333"/>
      <c r="M57" s="333"/>
      <c r="N57" s="333"/>
      <c r="O57" s="333"/>
      <c r="P57" s="333"/>
      <c r="Q57" s="333"/>
      <c r="R57" s="333"/>
      <c r="S57" s="333"/>
      <c r="T57" s="333"/>
      <c r="U57" s="333"/>
      <c r="V57" s="333"/>
    </row>
    <row r="58" spans="1:22" ht="13.2">
      <c r="A58" s="332"/>
      <c r="B58" s="333"/>
      <c r="C58" s="334"/>
      <c r="D58" s="334"/>
      <c r="E58" s="334"/>
      <c r="F58" s="399"/>
      <c r="G58" s="332"/>
      <c r="H58" s="337"/>
      <c r="I58" s="332"/>
      <c r="J58" s="332"/>
      <c r="K58" s="332"/>
      <c r="L58" s="333"/>
      <c r="M58" s="333"/>
      <c r="N58" s="333"/>
      <c r="O58" s="333"/>
      <c r="P58" s="333"/>
      <c r="Q58" s="333"/>
      <c r="R58" s="333"/>
      <c r="S58" s="333"/>
      <c r="T58" s="333"/>
      <c r="U58" s="333"/>
      <c r="V58" s="333"/>
    </row>
    <row r="59" spans="1:22" ht="13.2">
      <c r="A59" s="332"/>
      <c r="B59" s="333"/>
      <c r="C59" s="334"/>
      <c r="D59" s="334"/>
      <c r="E59" s="334"/>
      <c r="F59" s="399"/>
      <c r="G59" s="332"/>
      <c r="H59" s="337"/>
      <c r="I59" s="332"/>
      <c r="J59" s="332"/>
      <c r="K59" s="332"/>
      <c r="L59" s="333"/>
      <c r="M59" s="333"/>
      <c r="N59" s="333"/>
      <c r="O59" s="333"/>
      <c r="P59" s="333"/>
      <c r="Q59" s="333"/>
      <c r="R59" s="333"/>
      <c r="S59" s="333"/>
      <c r="T59" s="333"/>
      <c r="U59" s="333"/>
      <c r="V59" s="333"/>
    </row>
    <row r="60" spans="1:22" ht="13.2">
      <c r="A60" s="332"/>
      <c r="B60" s="333"/>
      <c r="C60" s="334"/>
      <c r="D60" s="334"/>
      <c r="E60" s="334"/>
      <c r="F60" s="399"/>
      <c r="G60" s="332"/>
      <c r="H60" s="337"/>
      <c r="I60" s="332"/>
      <c r="J60" s="332"/>
      <c r="K60" s="332"/>
      <c r="L60" s="333"/>
      <c r="M60" s="333"/>
      <c r="N60" s="333"/>
      <c r="O60" s="333"/>
      <c r="P60" s="333"/>
      <c r="Q60" s="333"/>
      <c r="R60" s="333"/>
      <c r="S60" s="333"/>
      <c r="T60" s="333"/>
      <c r="U60" s="333"/>
      <c r="V60" s="333"/>
    </row>
    <row r="61" spans="1:22" ht="13.2">
      <c r="A61" s="332"/>
      <c r="B61" s="333"/>
      <c r="C61" s="334"/>
      <c r="D61" s="334"/>
      <c r="E61" s="334"/>
      <c r="F61" s="399"/>
      <c r="G61" s="332"/>
      <c r="H61" s="337"/>
      <c r="I61" s="332"/>
      <c r="J61" s="332"/>
      <c r="K61" s="332"/>
      <c r="L61" s="333"/>
      <c r="M61" s="333"/>
      <c r="N61" s="333"/>
      <c r="O61" s="333"/>
      <c r="P61" s="333"/>
      <c r="Q61" s="333"/>
      <c r="R61" s="333"/>
      <c r="S61" s="333"/>
      <c r="T61" s="333"/>
      <c r="U61" s="333"/>
      <c r="V61" s="333"/>
    </row>
    <row r="62" spans="1:22" ht="13.2">
      <c r="A62" s="332"/>
      <c r="B62" s="333"/>
      <c r="C62" s="334"/>
      <c r="D62" s="334"/>
      <c r="E62" s="334"/>
      <c r="F62" s="399"/>
      <c r="G62" s="332"/>
      <c r="H62" s="337"/>
      <c r="I62" s="332"/>
      <c r="J62" s="332"/>
      <c r="K62" s="332"/>
      <c r="L62" s="333"/>
      <c r="M62" s="333"/>
      <c r="N62" s="333"/>
      <c r="O62" s="333"/>
      <c r="P62" s="333"/>
      <c r="Q62" s="333"/>
      <c r="R62" s="333"/>
      <c r="S62" s="333"/>
      <c r="T62" s="333"/>
      <c r="U62" s="333"/>
      <c r="V62" s="333"/>
    </row>
    <row r="63" spans="1:22" ht="13.2">
      <c r="A63" s="332"/>
      <c r="B63" s="333"/>
      <c r="C63" s="334"/>
      <c r="D63" s="334"/>
      <c r="E63" s="334"/>
      <c r="F63" s="399"/>
      <c r="G63" s="332"/>
      <c r="H63" s="337"/>
      <c r="I63" s="332"/>
      <c r="J63" s="332"/>
      <c r="K63" s="332"/>
      <c r="L63" s="333"/>
      <c r="M63" s="333"/>
      <c r="N63" s="333"/>
      <c r="O63" s="333"/>
      <c r="P63" s="333"/>
      <c r="Q63" s="333"/>
      <c r="R63" s="333"/>
      <c r="S63" s="333"/>
      <c r="T63" s="333"/>
      <c r="U63" s="333"/>
      <c r="V63" s="333"/>
    </row>
    <row r="64" spans="1:22" ht="13.2">
      <c r="A64" s="332"/>
      <c r="B64" s="333"/>
      <c r="C64" s="334"/>
      <c r="D64" s="334"/>
      <c r="E64" s="334"/>
      <c r="F64" s="399"/>
      <c r="G64" s="332"/>
      <c r="H64" s="337"/>
      <c r="I64" s="332"/>
      <c r="J64" s="332"/>
      <c r="K64" s="332"/>
      <c r="L64" s="333"/>
      <c r="M64" s="333"/>
      <c r="N64" s="333"/>
      <c r="O64" s="333"/>
      <c r="P64" s="333"/>
      <c r="Q64" s="333"/>
      <c r="R64" s="333"/>
      <c r="S64" s="333"/>
      <c r="T64" s="333"/>
      <c r="U64" s="333"/>
      <c r="V64" s="333"/>
    </row>
    <row r="65" spans="1:22" ht="13.2">
      <c r="A65" s="332"/>
      <c r="B65" s="333"/>
      <c r="C65" s="334"/>
      <c r="D65" s="334"/>
      <c r="E65" s="334"/>
      <c r="F65" s="399"/>
      <c r="G65" s="332"/>
      <c r="H65" s="370"/>
      <c r="I65" s="332"/>
      <c r="J65" s="332"/>
      <c r="K65" s="332"/>
      <c r="L65" s="333"/>
      <c r="M65" s="333"/>
      <c r="N65" s="333"/>
      <c r="O65" s="333"/>
      <c r="P65" s="333"/>
      <c r="Q65" s="333"/>
      <c r="R65" s="333"/>
      <c r="S65" s="333"/>
      <c r="T65" s="333"/>
      <c r="U65" s="333"/>
      <c r="V65" s="333"/>
    </row>
    <row r="66" spans="1:22" ht="13.2">
      <c r="A66" s="332"/>
      <c r="B66" s="333"/>
      <c r="C66" s="334"/>
      <c r="D66" s="334"/>
      <c r="E66" s="334"/>
      <c r="F66" s="399"/>
      <c r="G66" s="332"/>
      <c r="H66" s="370"/>
      <c r="I66" s="332"/>
      <c r="J66" s="332"/>
      <c r="K66" s="332"/>
      <c r="L66" s="333"/>
      <c r="M66" s="333"/>
      <c r="N66" s="333"/>
      <c r="O66" s="333"/>
      <c r="P66" s="333"/>
      <c r="Q66" s="333"/>
      <c r="R66" s="333"/>
      <c r="S66" s="333"/>
      <c r="T66" s="333"/>
      <c r="U66" s="333"/>
      <c r="V66" s="333"/>
    </row>
    <row r="67" spans="1:22" ht="13.2">
      <c r="A67" s="332"/>
      <c r="B67" s="333"/>
      <c r="C67" s="334"/>
      <c r="D67" s="334"/>
      <c r="E67" s="334"/>
      <c r="F67" s="399"/>
      <c r="G67" s="332"/>
      <c r="H67" s="370"/>
      <c r="I67" s="332"/>
      <c r="J67" s="332"/>
      <c r="K67" s="332"/>
      <c r="L67" s="333"/>
      <c r="M67" s="333"/>
      <c r="N67" s="333"/>
      <c r="O67" s="333"/>
      <c r="P67" s="333"/>
      <c r="Q67" s="333"/>
      <c r="R67" s="333"/>
      <c r="S67" s="333"/>
      <c r="T67" s="333"/>
      <c r="U67" s="333"/>
      <c r="V67" s="333"/>
    </row>
    <row r="68" spans="1:22" ht="13.2">
      <c r="A68" s="332"/>
      <c r="B68" s="333"/>
      <c r="C68" s="334"/>
      <c r="D68" s="334"/>
      <c r="E68" s="334"/>
      <c r="F68" s="399"/>
      <c r="G68" s="332"/>
      <c r="H68" s="370"/>
      <c r="I68" s="332"/>
      <c r="J68" s="332"/>
      <c r="K68" s="332"/>
      <c r="L68" s="333"/>
      <c r="M68" s="333"/>
      <c r="N68" s="333"/>
      <c r="O68" s="333"/>
      <c r="P68" s="333"/>
      <c r="Q68" s="333"/>
      <c r="R68" s="333"/>
      <c r="S68" s="333"/>
      <c r="T68" s="333"/>
      <c r="U68" s="333"/>
      <c r="V68" s="333"/>
    </row>
    <row r="69" spans="1:22" ht="13.2">
      <c r="A69" s="332"/>
      <c r="B69" s="333"/>
      <c r="C69" s="334"/>
      <c r="D69" s="334"/>
      <c r="E69" s="334"/>
      <c r="F69" s="399"/>
      <c r="G69" s="332"/>
      <c r="H69" s="370"/>
      <c r="I69" s="332"/>
      <c r="J69" s="332"/>
      <c r="K69" s="332"/>
      <c r="L69" s="333"/>
      <c r="M69" s="333"/>
      <c r="N69" s="333"/>
      <c r="O69" s="333"/>
      <c r="P69" s="333"/>
      <c r="Q69" s="333"/>
      <c r="R69" s="333"/>
      <c r="S69" s="333"/>
      <c r="T69" s="333"/>
      <c r="U69" s="333"/>
      <c r="V69" s="333"/>
    </row>
    <row r="70" spans="1:22" ht="13.2">
      <c r="A70" s="332"/>
      <c r="B70" s="333"/>
      <c r="C70" s="334"/>
      <c r="D70" s="334"/>
      <c r="E70" s="334"/>
      <c r="F70" s="399"/>
      <c r="G70" s="332"/>
      <c r="H70" s="370"/>
      <c r="I70" s="332"/>
      <c r="J70" s="332"/>
      <c r="K70" s="332"/>
      <c r="L70" s="333"/>
      <c r="M70" s="333"/>
      <c r="N70" s="333"/>
      <c r="O70" s="333"/>
      <c r="P70" s="333"/>
      <c r="Q70" s="333"/>
      <c r="R70" s="333"/>
      <c r="S70" s="333"/>
      <c r="T70" s="333"/>
      <c r="U70" s="333"/>
      <c r="V70" s="333"/>
    </row>
    <row r="71" spans="1:22" ht="13.2">
      <c r="A71" s="332"/>
      <c r="B71" s="333"/>
      <c r="C71" s="334"/>
      <c r="D71" s="334"/>
      <c r="E71" s="334"/>
      <c r="F71" s="399"/>
      <c r="G71" s="332"/>
      <c r="H71" s="370"/>
      <c r="I71" s="332"/>
      <c r="J71" s="332"/>
      <c r="K71" s="332"/>
      <c r="L71" s="333"/>
      <c r="M71" s="333"/>
      <c r="N71" s="333"/>
      <c r="O71" s="333"/>
      <c r="P71" s="333"/>
      <c r="Q71" s="333"/>
      <c r="R71" s="333"/>
      <c r="S71" s="333"/>
      <c r="T71" s="333"/>
      <c r="U71" s="333"/>
      <c r="V71" s="333"/>
    </row>
    <row r="72" spans="1:22" ht="13.2">
      <c r="A72" s="332"/>
      <c r="B72" s="333"/>
      <c r="C72" s="334"/>
      <c r="D72" s="334"/>
      <c r="E72" s="334"/>
      <c r="F72" s="399"/>
      <c r="G72" s="332"/>
      <c r="H72" s="370"/>
      <c r="I72" s="332"/>
      <c r="J72" s="332"/>
      <c r="K72" s="332"/>
      <c r="L72" s="333"/>
      <c r="M72" s="333"/>
      <c r="N72" s="333"/>
      <c r="O72" s="333"/>
      <c r="P72" s="333"/>
      <c r="Q72" s="333"/>
      <c r="R72" s="333"/>
      <c r="S72" s="333"/>
      <c r="T72" s="333"/>
      <c r="U72" s="333"/>
      <c r="V72" s="333"/>
    </row>
    <row r="73" spans="1:22" ht="13.2">
      <c r="A73" s="332"/>
      <c r="B73" s="333"/>
      <c r="C73" s="334"/>
      <c r="D73" s="334"/>
      <c r="E73" s="334"/>
      <c r="F73" s="399"/>
      <c r="G73" s="332"/>
      <c r="H73" s="370"/>
      <c r="I73" s="332"/>
      <c r="J73" s="332"/>
      <c r="K73" s="332"/>
      <c r="L73" s="333"/>
      <c r="M73" s="333"/>
      <c r="N73" s="333"/>
      <c r="O73" s="333"/>
      <c r="P73" s="333"/>
      <c r="Q73" s="333"/>
      <c r="R73" s="333"/>
      <c r="S73" s="333"/>
      <c r="T73" s="333"/>
      <c r="U73" s="333"/>
      <c r="V73" s="333"/>
    </row>
    <row r="74" spans="1:22" ht="13.2">
      <c r="A74" s="332"/>
      <c r="B74" s="333"/>
      <c r="C74" s="334"/>
      <c r="D74" s="334"/>
      <c r="E74" s="334"/>
      <c r="F74" s="399"/>
      <c r="G74" s="332"/>
      <c r="H74" s="370"/>
      <c r="I74" s="332"/>
      <c r="J74" s="332"/>
      <c r="K74" s="332"/>
      <c r="L74" s="333"/>
      <c r="M74" s="333"/>
      <c r="N74" s="333"/>
      <c r="O74" s="333"/>
      <c r="P74" s="333"/>
      <c r="Q74" s="333"/>
      <c r="R74" s="333"/>
      <c r="S74" s="333"/>
      <c r="T74" s="333"/>
      <c r="U74" s="333"/>
      <c r="V74" s="333"/>
    </row>
    <row r="75" spans="1:22" ht="13.2">
      <c r="A75" s="332"/>
      <c r="B75" s="333"/>
      <c r="C75" s="334"/>
      <c r="D75" s="334"/>
      <c r="E75" s="334"/>
      <c r="F75" s="399"/>
      <c r="G75" s="332"/>
      <c r="H75" s="370"/>
      <c r="I75" s="332"/>
      <c r="J75" s="332"/>
      <c r="K75" s="332"/>
      <c r="L75" s="333"/>
      <c r="M75" s="333"/>
      <c r="N75" s="333"/>
      <c r="O75" s="333"/>
      <c r="P75" s="333"/>
      <c r="Q75" s="333"/>
      <c r="R75" s="333"/>
      <c r="S75" s="333"/>
      <c r="T75" s="333"/>
      <c r="U75" s="333"/>
      <c r="V75" s="333"/>
    </row>
    <row r="76" spans="1:22" ht="13.2">
      <c r="A76" s="332"/>
      <c r="B76" s="333"/>
      <c r="C76" s="334"/>
      <c r="D76" s="334"/>
      <c r="E76" s="334"/>
      <c r="F76" s="399"/>
      <c r="G76" s="332"/>
      <c r="H76" s="370"/>
      <c r="I76" s="332"/>
      <c r="J76" s="332"/>
      <c r="K76" s="332"/>
      <c r="L76" s="333"/>
      <c r="M76" s="333"/>
      <c r="N76" s="333"/>
      <c r="O76" s="333"/>
      <c r="P76" s="333"/>
      <c r="Q76" s="333"/>
      <c r="R76" s="333"/>
      <c r="S76" s="333"/>
      <c r="T76" s="333"/>
      <c r="U76" s="333"/>
      <c r="V76" s="333"/>
    </row>
    <row r="77" spans="1:22" ht="13.2">
      <c r="A77" s="332"/>
      <c r="B77" s="333"/>
      <c r="C77" s="334"/>
      <c r="D77" s="334"/>
      <c r="E77" s="334"/>
      <c r="F77" s="399"/>
      <c r="G77" s="332"/>
      <c r="H77" s="370"/>
      <c r="I77" s="332"/>
      <c r="J77" s="332"/>
      <c r="K77" s="332"/>
      <c r="L77" s="333"/>
      <c r="M77" s="333"/>
      <c r="N77" s="333"/>
      <c r="O77" s="333"/>
      <c r="P77" s="333"/>
      <c r="Q77" s="333"/>
      <c r="R77" s="333"/>
      <c r="S77" s="333"/>
      <c r="T77" s="333"/>
      <c r="U77" s="333"/>
      <c r="V77" s="333"/>
    </row>
    <row r="78" spans="1:22" ht="13.2">
      <c r="A78" s="332"/>
      <c r="B78" s="333"/>
      <c r="C78" s="334"/>
      <c r="D78" s="334"/>
      <c r="E78" s="334"/>
      <c r="F78" s="399"/>
      <c r="G78" s="332"/>
      <c r="H78" s="370"/>
      <c r="I78" s="332"/>
      <c r="J78" s="332"/>
      <c r="K78" s="332"/>
      <c r="L78" s="333"/>
      <c r="M78" s="333"/>
      <c r="N78" s="333"/>
      <c r="O78" s="333"/>
      <c r="P78" s="333"/>
      <c r="Q78" s="333"/>
      <c r="R78" s="333"/>
      <c r="S78" s="333"/>
      <c r="T78" s="333"/>
      <c r="U78" s="333"/>
      <c r="V78" s="333"/>
    </row>
    <row r="79" spans="1:22" ht="13.2">
      <c r="A79" s="332"/>
      <c r="B79" s="333"/>
      <c r="C79" s="334"/>
      <c r="D79" s="334"/>
      <c r="E79" s="334"/>
      <c r="F79" s="399"/>
      <c r="G79" s="332"/>
      <c r="H79" s="370"/>
      <c r="I79" s="332"/>
      <c r="J79" s="332"/>
      <c r="K79" s="332"/>
      <c r="L79" s="333"/>
      <c r="M79" s="333"/>
      <c r="N79" s="333"/>
      <c r="O79" s="333"/>
      <c r="P79" s="333"/>
      <c r="Q79" s="333"/>
      <c r="R79" s="333"/>
      <c r="S79" s="333"/>
      <c r="T79" s="333"/>
      <c r="U79" s="333"/>
      <c r="V79" s="333"/>
    </row>
    <row r="80" spans="1:22" ht="13.2">
      <c r="A80" s="332"/>
      <c r="B80" s="333"/>
      <c r="C80" s="334"/>
      <c r="D80" s="334"/>
      <c r="E80" s="334"/>
      <c r="F80" s="399"/>
      <c r="G80" s="332"/>
      <c r="H80" s="370"/>
      <c r="I80" s="332"/>
      <c r="J80" s="332"/>
      <c r="K80" s="332"/>
      <c r="L80" s="333"/>
      <c r="M80" s="333"/>
      <c r="N80" s="333"/>
      <c r="O80" s="333"/>
      <c r="P80" s="333"/>
      <c r="Q80" s="333"/>
      <c r="R80" s="333"/>
      <c r="S80" s="333"/>
      <c r="T80" s="333"/>
      <c r="U80" s="333"/>
      <c r="V80" s="333"/>
    </row>
    <row r="81" spans="1:22" ht="13.2">
      <c r="A81" s="332"/>
      <c r="B81" s="333"/>
      <c r="C81" s="334"/>
      <c r="D81" s="334"/>
      <c r="E81" s="334"/>
      <c r="F81" s="399"/>
      <c r="G81" s="332"/>
      <c r="H81" s="370"/>
      <c r="I81" s="332"/>
      <c r="J81" s="332"/>
      <c r="K81" s="332"/>
      <c r="L81" s="333"/>
      <c r="M81" s="333"/>
      <c r="N81" s="333"/>
      <c r="O81" s="333"/>
      <c r="P81" s="333"/>
      <c r="Q81" s="333"/>
      <c r="R81" s="333"/>
      <c r="S81" s="333"/>
      <c r="T81" s="333"/>
      <c r="U81" s="333"/>
      <c r="V81" s="333"/>
    </row>
    <row r="82" spans="1:22" ht="13.2">
      <c r="A82" s="332"/>
      <c r="B82" s="333"/>
      <c r="C82" s="334"/>
      <c r="D82" s="334"/>
      <c r="E82" s="334"/>
      <c r="F82" s="399"/>
      <c r="G82" s="332"/>
      <c r="H82" s="370"/>
      <c r="I82" s="332"/>
      <c r="J82" s="332"/>
      <c r="K82" s="332"/>
      <c r="L82" s="333"/>
      <c r="M82" s="333"/>
      <c r="N82" s="333"/>
      <c r="O82" s="333"/>
      <c r="P82" s="333"/>
      <c r="Q82" s="333"/>
      <c r="R82" s="333"/>
      <c r="S82" s="333"/>
      <c r="T82" s="333"/>
      <c r="U82" s="333"/>
      <c r="V82" s="333"/>
    </row>
    <row r="83" spans="1:22" ht="13.2">
      <c r="A83" s="332"/>
      <c r="B83" s="333"/>
      <c r="C83" s="334"/>
      <c r="D83" s="334"/>
      <c r="E83" s="334"/>
      <c r="F83" s="399"/>
      <c r="G83" s="332"/>
      <c r="H83" s="370"/>
      <c r="I83" s="332"/>
      <c r="J83" s="332"/>
      <c r="K83" s="332"/>
      <c r="L83" s="333"/>
      <c r="M83" s="333"/>
      <c r="N83" s="333"/>
      <c r="O83" s="333"/>
      <c r="P83" s="333"/>
      <c r="Q83" s="333"/>
      <c r="R83" s="333"/>
      <c r="S83" s="333"/>
      <c r="T83" s="333"/>
      <c r="U83" s="333"/>
      <c r="V83" s="333"/>
    </row>
    <row r="84" spans="1:22" ht="13.2">
      <c r="A84" s="332"/>
      <c r="B84" s="333"/>
      <c r="C84" s="334"/>
      <c r="D84" s="334"/>
      <c r="E84" s="334"/>
      <c r="F84" s="399"/>
      <c r="G84" s="332"/>
      <c r="H84" s="370"/>
      <c r="I84" s="332"/>
      <c r="J84" s="332"/>
      <c r="K84" s="332"/>
      <c r="L84" s="333"/>
      <c r="M84" s="333"/>
      <c r="N84" s="333"/>
      <c r="O84" s="333"/>
      <c r="P84" s="333"/>
      <c r="Q84" s="333"/>
      <c r="R84" s="333"/>
      <c r="S84" s="333"/>
      <c r="T84" s="333"/>
      <c r="U84" s="333"/>
      <c r="V84" s="333"/>
    </row>
    <row r="85" spans="1:22" ht="13.2">
      <c r="A85" s="332"/>
      <c r="B85" s="333"/>
      <c r="C85" s="334"/>
      <c r="D85" s="334"/>
      <c r="E85" s="334"/>
      <c r="F85" s="399"/>
      <c r="G85" s="332"/>
      <c r="H85" s="370"/>
      <c r="I85" s="332"/>
      <c r="J85" s="332"/>
      <c r="K85" s="332"/>
      <c r="L85" s="333"/>
      <c r="M85" s="333"/>
      <c r="N85" s="333"/>
      <c r="O85" s="333"/>
      <c r="P85" s="333"/>
      <c r="Q85" s="333"/>
      <c r="R85" s="333"/>
      <c r="S85" s="333"/>
      <c r="T85" s="333"/>
      <c r="U85" s="333"/>
      <c r="V85" s="333"/>
    </row>
    <row r="86" spans="1:22" ht="13.2">
      <c r="A86" s="332"/>
      <c r="B86" s="333"/>
      <c r="C86" s="334"/>
      <c r="D86" s="334"/>
      <c r="E86" s="334"/>
      <c r="F86" s="399"/>
      <c r="G86" s="332"/>
      <c r="H86" s="370"/>
      <c r="I86" s="332"/>
      <c r="J86" s="332"/>
      <c r="K86" s="332"/>
      <c r="L86" s="333"/>
      <c r="M86" s="333"/>
      <c r="N86" s="333"/>
      <c r="O86" s="333"/>
      <c r="P86" s="333"/>
      <c r="Q86" s="333"/>
      <c r="R86" s="333"/>
      <c r="S86" s="333"/>
      <c r="T86" s="333"/>
      <c r="U86" s="333"/>
      <c r="V86" s="333"/>
    </row>
    <row r="87" spans="1:22" ht="13.2">
      <c r="A87" s="332"/>
      <c r="B87" s="333"/>
      <c r="C87" s="334"/>
      <c r="D87" s="334"/>
      <c r="E87" s="334"/>
      <c r="F87" s="399"/>
      <c r="G87" s="332"/>
      <c r="H87" s="370"/>
      <c r="I87" s="332"/>
      <c r="J87" s="332"/>
      <c r="K87" s="332"/>
      <c r="L87" s="333"/>
      <c r="M87" s="333"/>
      <c r="N87" s="333"/>
      <c r="O87" s="333"/>
      <c r="P87" s="333"/>
      <c r="Q87" s="333"/>
      <c r="R87" s="333"/>
      <c r="S87" s="333"/>
      <c r="T87" s="333"/>
      <c r="U87" s="333"/>
      <c r="V87" s="333"/>
    </row>
    <row r="88" spans="1:22" ht="13.2">
      <c r="A88" s="332"/>
      <c r="B88" s="333"/>
      <c r="C88" s="334"/>
      <c r="D88" s="334"/>
      <c r="E88" s="334"/>
      <c r="F88" s="399"/>
      <c r="G88" s="332"/>
      <c r="H88" s="370"/>
      <c r="I88" s="332"/>
      <c r="J88" s="332"/>
      <c r="K88" s="332"/>
      <c r="L88" s="333"/>
      <c r="M88" s="333"/>
      <c r="N88" s="333"/>
      <c r="O88" s="333"/>
      <c r="P88" s="333"/>
      <c r="Q88" s="333"/>
      <c r="R88" s="333"/>
      <c r="S88" s="333"/>
      <c r="T88" s="333"/>
      <c r="U88" s="333"/>
      <c r="V88" s="333"/>
    </row>
    <row r="89" spans="1:22" ht="13.2">
      <c r="A89" s="332"/>
      <c r="B89" s="333"/>
      <c r="C89" s="334"/>
      <c r="D89" s="334"/>
      <c r="E89" s="334"/>
      <c r="F89" s="399"/>
      <c r="G89" s="332"/>
      <c r="H89" s="370"/>
      <c r="I89" s="332"/>
      <c r="J89" s="332"/>
      <c r="K89" s="332"/>
      <c r="L89" s="333"/>
      <c r="M89" s="333"/>
      <c r="N89" s="333"/>
      <c r="O89" s="333"/>
      <c r="P89" s="333"/>
      <c r="Q89" s="333"/>
      <c r="R89" s="333"/>
      <c r="S89" s="333"/>
      <c r="T89" s="333"/>
      <c r="U89" s="333"/>
      <c r="V89" s="333"/>
    </row>
    <row r="90" spans="1:22" ht="13.2">
      <c r="A90" s="332"/>
      <c r="B90" s="333"/>
      <c r="C90" s="334"/>
      <c r="D90" s="334"/>
      <c r="E90" s="334"/>
      <c r="F90" s="399"/>
      <c r="G90" s="332"/>
      <c r="H90" s="370"/>
      <c r="I90" s="332"/>
      <c r="J90" s="332"/>
      <c r="K90" s="332"/>
      <c r="L90" s="333"/>
      <c r="M90" s="333"/>
      <c r="N90" s="333"/>
      <c r="O90" s="333"/>
      <c r="P90" s="333"/>
      <c r="Q90" s="333"/>
      <c r="R90" s="333"/>
      <c r="S90" s="333"/>
      <c r="T90" s="333"/>
      <c r="U90" s="333"/>
      <c r="V90" s="333"/>
    </row>
    <row r="91" spans="1:22" ht="13.2">
      <c r="A91" s="332"/>
      <c r="B91" s="333"/>
      <c r="C91" s="334"/>
      <c r="D91" s="334"/>
      <c r="E91" s="334"/>
      <c r="F91" s="399"/>
      <c r="G91" s="332"/>
      <c r="H91" s="370"/>
      <c r="I91" s="332"/>
      <c r="J91" s="332"/>
      <c r="K91" s="332"/>
      <c r="L91" s="333"/>
      <c r="M91" s="333"/>
      <c r="N91" s="333"/>
      <c r="O91" s="333"/>
      <c r="P91" s="333"/>
      <c r="Q91" s="333"/>
      <c r="R91" s="333"/>
      <c r="S91" s="333"/>
      <c r="T91" s="333"/>
      <c r="U91" s="333"/>
      <c r="V91" s="333"/>
    </row>
    <row r="92" spans="1:22" ht="13.2">
      <c r="A92" s="332"/>
      <c r="B92" s="333"/>
      <c r="C92" s="334"/>
      <c r="D92" s="334"/>
      <c r="E92" s="334"/>
      <c r="F92" s="399"/>
      <c r="G92" s="332"/>
      <c r="H92" s="370"/>
      <c r="I92" s="332"/>
      <c r="J92" s="332"/>
      <c r="K92" s="332"/>
      <c r="L92" s="333"/>
      <c r="M92" s="333"/>
      <c r="N92" s="333"/>
      <c r="O92" s="333"/>
      <c r="P92" s="333"/>
      <c r="Q92" s="333"/>
      <c r="R92" s="333"/>
      <c r="S92" s="333"/>
      <c r="T92" s="333"/>
      <c r="U92" s="333"/>
      <c r="V92" s="333"/>
    </row>
    <row r="93" spans="1:22" ht="13.2">
      <c r="A93" s="332"/>
      <c r="B93" s="333"/>
      <c r="C93" s="334"/>
      <c r="D93" s="334"/>
      <c r="E93" s="334"/>
      <c r="F93" s="399"/>
      <c r="G93" s="332"/>
      <c r="H93" s="370"/>
      <c r="I93" s="332"/>
      <c r="J93" s="332"/>
      <c r="K93" s="332"/>
      <c r="L93" s="333"/>
      <c r="M93" s="333"/>
      <c r="N93" s="333"/>
      <c r="O93" s="333"/>
      <c r="P93" s="333"/>
      <c r="Q93" s="333"/>
      <c r="R93" s="333"/>
      <c r="S93" s="333"/>
      <c r="T93" s="333"/>
      <c r="U93" s="333"/>
      <c r="V93" s="333"/>
    </row>
    <row r="94" spans="1:22" ht="13.2">
      <c r="A94" s="332"/>
      <c r="B94" s="333"/>
      <c r="C94" s="334"/>
      <c r="D94" s="334"/>
      <c r="E94" s="334"/>
      <c r="F94" s="399"/>
      <c r="G94" s="332"/>
      <c r="H94" s="370"/>
      <c r="I94" s="332"/>
      <c r="J94" s="332"/>
      <c r="K94" s="332"/>
      <c r="L94" s="333"/>
      <c r="M94" s="333"/>
      <c r="N94" s="333"/>
      <c r="O94" s="333"/>
      <c r="P94" s="333"/>
      <c r="Q94" s="333"/>
      <c r="R94" s="333"/>
      <c r="S94" s="333"/>
      <c r="T94" s="333"/>
      <c r="U94" s="333"/>
      <c r="V94" s="333"/>
    </row>
    <row r="95" spans="1:22" ht="13.2">
      <c r="A95" s="332"/>
      <c r="B95" s="333"/>
      <c r="C95" s="334"/>
      <c r="D95" s="334"/>
      <c r="E95" s="334"/>
      <c r="F95" s="399"/>
      <c r="G95" s="332"/>
      <c r="H95" s="370"/>
      <c r="I95" s="332"/>
      <c r="J95" s="332"/>
      <c r="K95" s="332"/>
      <c r="L95" s="333"/>
      <c r="M95" s="333"/>
      <c r="N95" s="333"/>
      <c r="O95" s="333"/>
      <c r="P95" s="333"/>
      <c r="Q95" s="333"/>
      <c r="R95" s="333"/>
      <c r="S95" s="333"/>
      <c r="T95" s="333"/>
      <c r="U95" s="333"/>
      <c r="V95" s="333"/>
    </row>
    <row r="96" spans="1:22" ht="13.2">
      <c r="A96" s="332"/>
      <c r="B96" s="333"/>
      <c r="C96" s="334"/>
      <c r="D96" s="334"/>
      <c r="E96" s="334"/>
      <c r="F96" s="399"/>
      <c r="G96" s="332"/>
      <c r="H96" s="370"/>
      <c r="I96" s="332"/>
      <c r="J96" s="332"/>
      <c r="K96" s="332"/>
      <c r="L96" s="333"/>
      <c r="M96" s="333"/>
      <c r="N96" s="333"/>
      <c r="O96" s="333"/>
      <c r="P96" s="333"/>
      <c r="Q96" s="333"/>
      <c r="R96" s="333"/>
      <c r="S96" s="333"/>
      <c r="T96" s="333"/>
      <c r="U96" s="333"/>
      <c r="V96" s="333"/>
    </row>
    <row r="97" spans="1:22" ht="13.2">
      <c r="A97" s="332"/>
      <c r="B97" s="333"/>
      <c r="C97" s="334"/>
      <c r="D97" s="334"/>
      <c r="E97" s="334"/>
      <c r="F97" s="399"/>
      <c r="G97" s="332"/>
      <c r="H97" s="370"/>
      <c r="I97" s="332"/>
      <c r="J97" s="332"/>
      <c r="K97" s="332"/>
      <c r="L97" s="333"/>
      <c r="M97" s="333"/>
      <c r="N97" s="333"/>
      <c r="O97" s="333"/>
      <c r="P97" s="333"/>
      <c r="Q97" s="333"/>
      <c r="R97" s="333"/>
      <c r="S97" s="333"/>
      <c r="T97" s="333"/>
      <c r="U97" s="333"/>
      <c r="V97" s="333"/>
    </row>
    <row r="98" spans="1:22" ht="13.2">
      <c r="A98" s="332"/>
      <c r="B98" s="333"/>
      <c r="C98" s="334"/>
      <c r="D98" s="334"/>
      <c r="E98" s="334"/>
      <c r="F98" s="399"/>
      <c r="G98" s="332"/>
      <c r="H98" s="370"/>
      <c r="I98" s="332"/>
      <c r="J98" s="332"/>
      <c r="K98" s="332"/>
      <c r="L98" s="333"/>
      <c r="M98" s="333"/>
      <c r="N98" s="333"/>
      <c r="O98" s="333"/>
      <c r="P98" s="333"/>
      <c r="Q98" s="333"/>
      <c r="R98" s="333"/>
      <c r="S98" s="333"/>
      <c r="T98" s="333"/>
      <c r="U98" s="333"/>
      <c r="V98" s="333"/>
    </row>
    <row r="99" spans="1:22" ht="13.2">
      <c r="A99" s="332"/>
      <c r="B99" s="333"/>
      <c r="C99" s="334"/>
      <c r="D99" s="334"/>
      <c r="E99" s="334"/>
      <c r="F99" s="399"/>
      <c r="G99" s="332"/>
      <c r="H99" s="370"/>
      <c r="I99" s="332"/>
      <c r="J99" s="332"/>
      <c r="K99" s="332"/>
      <c r="L99" s="333"/>
      <c r="M99" s="333"/>
      <c r="N99" s="333"/>
      <c r="O99" s="333"/>
      <c r="P99" s="333"/>
      <c r="Q99" s="333"/>
      <c r="R99" s="333"/>
      <c r="S99" s="333"/>
      <c r="T99" s="333"/>
      <c r="U99" s="333"/>
      <c r="V99" s="333"/>
    </row>
    <row r="100" spans="1:22" ht="13.2">
      <c r="A100" s="332"/>
      <c r="B100" s="333"/>
      <c r="C100" s="334"/>
      <c r="D100" s="334"/>
      <c r="E100" s="334"/>
      <c r="F100" s="399"/>
      <c r="G100" s="332"/>
      <c r="H100" s="370"/>
      <c r="I100" s="332"/>
      <c r="J100" s="332"/>
      <c r="K100" s="332"/>
      <c r="L100" s="333"/>
      <c r="M100" s="333"/>
      <c r="N100" s="333"/>
      <c r="O100" s="333"/>
      <c r="P100" s="333"/>
      <c r="Q100" s="333"/>
      <c r="R100" s="333"/>
      <c r="S100" s="333"/>
      <c r="T100" s="333"/>
      <c r="U100" s="333"/>
      <c r="V100" s="333"/>
    </row>
    <row r="101" spans="1:22" ht="13.2">
      <c r="A101" s="332"/>
      <c r="B101" s="333"/>
      <c r="C101" s="334"/>
      <c r="D101" s="334"/>
      <c r="E101" s="334"/>
      <c r="F101" s="399"/>
      <c r="G101" s="332"/>
      <c r="H101" s="370"/>
      <c r="I101" s="332"/>
      <c r="J101" s="332"/>
      <c r="K101" s="332"/>
      <c r="L101" s="333"/>
      <c r="M101" s="333"/>
      <c r="N101" s="333"/>
      <c r="O101" s="333"/>
      <c r="P101" s="333"/>
      <c r="Q101" s="333"/>
      <c r="R101" s="333"/>
      <c r="S101" s="333"/>
      <c r="T101" s="333"/>
      <c r="U101" s="333"/>
      <c r="V101" s="333"/>
    </row>
    <row r="102" spans="1:22" ht="13.2">
      <c r="A102" s="332"/>
      <c r="B102" s="333"/>
      <c r="C102" s="334"/>
      <c r="D102" s="334"/>
      <c r="E102" s="334"/>
      <c r="F102" s="399"/>
      <c r="G102" s="332"/>
      <c r="H102" s="370"/>
      <c r="I102" s="332"/>
      <c r="J102" s="332"/>
      <c r="K102" s="332"/>
      <c r="L102" s="333"/>
      <c r="M102" s="333"/>
      <c r="N102" s="333"/>
      <c r="O102" s="333"/>
      <c r="P102" s="333"/>
      <c r="Q102" s="333"/>
      <c r="R102" s="333"/>
      <c r="S102" s="333"/>
      <c r="T102" s="333"/>
      <c r="U102" s="333"/>
      <c r="V102" s="333"/>
    </row>
    <row r="103" spans="1:22" ht="13.2">
      <c r="A103" s="332"/>
      <c r="B103" s="333"/>
      <c r="C103" s="334"/>
      <c r="D103" s="334"/>
      <c r="E103" s="334"/>
      <c r="F103" s="399"/>
      <c r="G103" s="332"/>
      <c r="H103" s="370"/>
      <c r="I103" s="332"/>
      <c r="J103" s="332"/>
      <c r="K103" s="332"/>
      <c r="L103" s="333"/>
      <c r="M103" s="333"/>
      <c r="N103" s="333"/>
      <c r="O103" s="333"/>
      <c r="P103" s="333"/>
      <c r="Q103" s="333"/>
      <c r="R103" s="333"/>
      <c r="S103" s="333"/>
      <c r="T103" s="333"/>
      <c r="U103" s="333"/>
      <c r="V103" s="333"/>
    </row>
    <row r="104" spans="1:22" ht="13.2">
      <c r="A104" s="332"/>
      <c r="B104" s="333"/>
      <c r="C104" s="334"/>
      <c r="D104" s="334"/>
      <c r="E104" s="334"/>
      <c r="F104" s="399"/>
      <c r="G104" s="332"/>
      <c r="H104" s="370"/>
      <c r="I104" s="332"/>
      <c r="J104" s="332"/>
      <c r="K104" s="332"/>
      <c r="L104" s="333"/>
      <c r="M104" s="333"/>
      <c r="N104" s="333"/>
      <c r="O104" s="333"/>
      <c r="P104" s="333"/>
      <c r="Q104" s="333"/>
      <c r="R104" s="333"/>
      <c r="S104" s="333"/>
      <c r="T104" s="333"/>
      <c r="U104" s="333"/>
      <c r="V104" s="333"/>
    </row>
    <row r="105" spans="1:22" ht="13.2">
      <c r="A105" s="332"/>
      <c r="B105" s="333"/>
      <c r="C105" s="334"/>
      <c r="D105" s="334"/>
      <c r="E105" s="334"/>
      <c r="F105" s="399"/>
      <c r="G105" s="332"/>
      <c r="H105" s="370"/>
      <c r="I105" s="332"/>
      <c r="J105" s="332"/>
      <c r="K105" s="332"/>
      <c r="L105" s="333"/>
      <c r="M105" s="333"/>
      <c r="N105" s="333"/>
      <c r="O105" s="333"/>
      <c r="P105" s="333"/>
      <c r="Q105" s="333"/>
      <c r="R105" s="333"/>
      <c r="S105" s="333"/>
      <c r="T105" s="333"/>
      <c r="U105" s="333"/>
      <c r="V105" s="333"/>
    </row>
    <row r="106" spans="1:22" ht="13.2">
      <c r="A106" s="332"/>
      <c r="B106" s="333"/>
      <c r="C106" s="334"/>
      <c r="D106" s="334"/>
      <c r="E106" s="334"/>
      <c r="F106" s="399"/>
      <c r="G106" s="332"/>
      <c r="H106" s="370"/>
      <c r="I106" s="332"/>
      <c r="J106" s="332"/>
      <c r="K106" s="332"/>
      <c r="L106" s="333"/>
      <c r="M106" s="333"/>
      <c r="N106" s="333"/>
      <c r="O106" s="333"/>
      <c r="P106" s="333"/>
      <c r="Q106" s="333"/>
      <c r="R106" s="333"/>
      <c r="S106" s="333"/>
      <c r="T106" s="333"/>
      <c r="U106" s="333"/>
      <c r="V106" s="333"/>
    </row>
    <row r="107" spans="1:22" ht="13.2">
      <c r="A107" s="332"/>
      <c r="B107" s="333"/>
      <c r="C107" s="334"/>
      <c r="D107" s="334"/>
      <c r="E107" s="334"/>
      <c r="F107" s="399"/>
      <c r="G107" s="332"/>
      <c r="H107" s="370"/>
      <c r="I107" s="332"/>
      <c r="J107" s="332"/>
      <c r="K107" s="332"/>
      <c r="L107" s="333"/>
      <c r="M107" s="333"/>
      <c r="N107" s="333"/>
      <c r="O107" s="333"/>
      <c r="P107" s="333"/>
      <c r="Q107" s="333"/>
      <c r="R107" s="333"/>
      <c r="S107" s="333"/>
      <c r="T107" s="333"/>
      <c r="U107" s="333"/>
      <c r="V107" s="333"/>
    </row>
    <row r="108" spans="1:22" ht="13.2">
      <c r="A108" s="332"/>
      <c r="B108" s="333"/>
      <c r="C108" s="334"/>
      <c r="D108" s="334"/>
      <c r="E108" s="334"/>
      <c r="F108" s="399"/>
      <c r="G108" s="332"/>
      <c r="H108" s="370"/>
      <c r="I108" s="332"/>
      <c r="J108" s="332"/>
      <c r="K108" s="332"/>
      <c r="L108" s="333"/>
      <c r="M108" s="333"/>
      <c r="N108" s="333"/>
      <c r="O108" s="333"/>
      <c r="P108" s="333"/>
      <c r="Q108" s="333"/>
      <c r="R108" s="333"/>
      <c r="S108" s="333"/>
      <c r="T108" s="333"/>
      <c r="U108" s="333"/>
      <c r="V108" s="333"/>
    </row>
    <row r="109" spans="1:22" ht="13.2">
      <c r="A109" s="332"/>
      <c r="B109" s="333"/>
      <c r="C109" s="334"/>
      <c r="D109" s="334"/>
      <c r="E109" s="334"/>
      <c r="F109" s="399"/>
      <c r="G109" s="332"/>
      <c r="H109" s="370"/>
      <c r="I109" s="332"/>
      <c r="J109" s="332"/>
      <c r="K109" s="332"/>
      <c r="L109" s="333"/>
      <c r="M109" s="333"/>
      <c r="N109" s="333"/>
      <c r="O109" s="333"/>
      <c r="P109" s="333"/>
      <c r="Q109" s="333"/>
      <c r="R109" s="333"/>
      <c r="S109" s="333"/>
      <c r="T109" s="333"/>
      <c r="U109" s="333"/>
      <c r="V109" s="333"/>
    </row>
    <row r="110" spans="1:22" ht="13.2">
      <c r="A110" s="332"/>
      <c r="B110" s="333"/>
      <c r="C110" s="334"/>
      <c r="D110" s="334"/>
      <c r="E110" s="334"/>
      <c r="F110" s="399"/>
      <c r="G110" s="332"/>
      <c r="H110" s="370"/>
      <c r="I110" s="332"/>
      <c r="J110" s="332"/>
      <c r="K110" s="332"/>
      <c r="L110" s="333"/>
      <c r="M110" s="333"/>
      <c r="N110" s="333"/>
      <c r="O110" s="333"/>
      <c r="P110" s="333"/>
      <c r="Q110" s="333"/>
      <c r="R110" s="333"/>
      <c r="S110" s="333"/>
      <c r="T110" s="333"/>
      <c r="U110" s="333"/>
      <c r="V110" s="333"/>
    </row>
    <row r="111" spans="1:22" ht="13.2">
      <c r="A111" s="332"/>
      <c r="B111" s="333"/>
      <c r="C111" s="334"/>
      <c r="D111" s="334"/>
      <c r="E111" s="334"/>
      <c r="F111" s="399"/>
      <c r="G111" s="332"/>
      <c r="H111" s="370"/>
      <c r="I111" s="332"/>
      <c r="J111" s="332"/>
      <c r="K111" s="332"/>
      <c r="L111" s="333"/>
      <c r="M111" s="333"/>
      <c r="N111" s="333"/>
      <c r="O111" s="333"/>
      <c r="P111" s="333"/>
      <c r="Q111" s="333"/>
      <c r="R111" s="333"/>
      <c r="S111" s="333"/>
      <c r="T111" s="333"/>
      <c r="U111" s="333"/>
      <c r="V111" s="333"/>
    </row>
    <row r="112" spans="1:22" ht="13.2">
      <c r="A112" s="332"/>
      <c r="B112" s="333"/>
      <c r="C112" s="334"/>
      <c r="D112" s="334"/>
      <c r="E112" s="334"/>
      <c r="F112" s="399"/>
      <c r="G112" s="332"/>
      <c r="H112" s="370"/>
      <c r="I112" s="332"/>
      <c r="J112" s="332"/>
      <c r="K112" s="332"/>
      <c r="L112" s="333"/>
      <c r="M112" s="333"/>
      <c r="N112" s="333"/>
      <c r="O112" s="333"/>
      <c r="P112" s="333"/>
      <c r="Q112" s="333"/>
      <c r="R112" s="333"/>
      <c r="S112" s="333"/>
      <c r="T112" s="333"/>
      <c r="U112" s="333"/>
      <c r="V112" s="333"/>
    </row>
    <row r="113" spans="1:22" ht="13.2">
      <c r="A113" s="332"/>
      <c r="B113" s="333"/>
      <c r="C113" s="334"/>
      <c r="D113" s="334"/>
      <c r="E113" s="334"/>
      <c r="F113" s="399"/>
      <c r="G113" s="332"/>
      <c r="H113" s="370"/>
      <c r="I113" s="332"/>
      <c r="J113" s="332"/>
      <c r="K113" s="332"/>
      <c r="L113" s="333"/>
      <c r="M113" s="333"/>
      <c r="N113" s="333"/>
      <c r="O113" s="333"/>
      <c r="P113" s="333"/>
      <c r="Q113" s="333"/>
      <c r="R113" s="333"/>
      <c r="S113" s="333"/>
      <c r="T113" s="333"/>
      <c r="U113" s="333"/>
      <c r="V113" s="333"/>
    </row>
    <row r="114" spans="1:22" ht="13.2">
      <c r="A114" s="332"/>
      <c r="B114" s="333"/>
      <c r="C114" s="334"/>
      <c r="D114" s="334"/>
      <c r="E114" s="334"/>
      <c r="F114" s="399"/>
      <c r="G114" s="332"/>
      <c r="H114" s="370"/>
      <c r="I114" s="332"/>
      <c r="J114" s="332"/>
      <c r="K114" s="332"/>
      <c r="L114" s="333"/>
      <c r="M114" s="333"/>
      <c r="N114" s="333"/>
      <c r="O114" s="333"/>
      <c r="P114" s="333"/>
      <c r="Q114" s="333"/>
      <c r="R114" s="333"/>
      <c r="S114" s="333"/>
      <c r="T114" s="333"/>
      <c r="U114" s="333"/>
      <c r="V114" s="333"/>
    </row>
    <row r="115" spans="1:22" ht="13.2">
      <c r="A115" s="332"/>
      <c r="B115" s="333"/>
      <c r="C115" s="334"/>
      <c r="D115" s="334"/>
      <c r="E115" s="334"/>
      <c r="F115" s="399"/>
      <c r="G115" s="332"/>
      <c r="H115" s="370"/>
      <c r="I115" s="332"/>
      <c r="J115" s="332"/>
      <c r="K115" s="332"/>
      <c r="L115" s="333"/>
      <c r="M115" s="333"/>
      <c r="N115" s="333"/>
      <c r="O115" s="333"/>
      <c r="P115" s="333"/>
      <c r="Q115" s="333"/>
      <c r="R115" s="333"/>
      <c r="S115" s="333"/>
      <c r="T115" s="333"/>
      <c r="U115" s="333"/>
      <c r="V115" s="333"/>
    </row>
    <row r="116" spans="1:22" ht="13.2">
      <c r="A116" s="332"/>
      <c r="B116" s="333"/>
      <c r="C116" s="334"/>
      <c r="D116" s="334"/>
      <c r="E116" s="334"/>
      <c r="F116" s="399"/>
      <c r="G116" s="332"/>
      <c r="H116" s="370"/>
      <c r="I116" s="332"/>
      <c r="J116" s="332"/>
      <c r="K116" s="332"/>
      <c r="L116" s="333"/>
      <c r="M116" s="333"/>
      <c r="N116" s="333"/>
      <c r="O116" s="333"/>
      <c r="P116" s="333"/>
      <c r="Q116" s="333"/>
      <c r="R116" s="333"/>
      <c r="S116" s="333"/>
      <c r="T116" s="333"/>
      <c r="U116" s="333"/>
      <c r="V116" s="333"/>
    </row>
    <row r="117" spans="1:22" ht="13.2">
      <c r="A117" s="332"/>
      <c r="B117" s="333"/>
      <c r="C117" s="334"/>
      <c r="D117" s="334"/>
      <c r="E117" s="334"/>
      <c r="F117" s="399"/>
      <c r="G117" s="332"/>
      <c r="H117" s="370"/>
      <c r="I117" s="332"/>
      <c r="J117" s="332"/>
      <c r="K117" s="332"/>
      <c r="L117" s="333"/>
      <c r="M117" s="333"/>
      <c r="N117" s="333"/>
      <c r="O117" s="333"/>
      <c r="P117" s="333"/>
      <c r="Q117" s="333"/>
      <c r="R117" s="333"/>
      <c r="S117" s="333"/>
      <c r="T117" s="333"/>
      <c r="U117" s="333"/>
      <c r="V117" s="333"/>
    </row>
    <row r="118" spans="1:22" ht="13.2">
      <c r="A118" s="332"/>
      <c r="B118" s="333"/>
      <c r="C118" s="334"/>
      <c r="D118" s="334"/>
      <c r="E118" s="334"/>
      <c r="F118" s="399"/>
      <c r="G118" s="332"/>
      <c r="H118" s="370"/>
      <c r="I118" s="332"/>
      <c r="J118" s="332"/>
      <c r="K118" s="332"/>
      <c r="L118" s="333"/>
      <c r="M118" s="333"/>
      <c r="N118" s="333"/>
      <c r="O118" s="333"/>
      <c r="P118" s="333"/>
      <c r="Q118" s="333"/>
      <c r="R118" s="333"/>
      <c r="S118" s="333"/>
      <c r="T118" s="333"/>
      <c r="U118" s="333"/>
      <c r="V118" s="333"/>
    </row>
    <row r="119" spans="1:22" ht="13.2">
      <c r="A119" s="332"/>
      <c r="B119" s="333"/>
      <c r="C119" s="334"/>
      <c r="D119" s="334"/>
      <c r="E119" s="334"/>
      <c r="F119" s="399"/>
      <c r="G119" s="332"/>
      <c r="H119" s="370"/>
      <c r="I119" s="332"/>
      <c r="J119" s="332"/>
      <c r="K119" s="332"/>
      <c r="L119" s="333"/>
      <c r="M119" s="333"/>
      <c r="N119" s="333"/>
      <c r="O119" s="333"/>
      <c r="P119" s="333"/>
      <c r="Q119" s="333"/>
      <c r="R119" s="333"/>
      <c r="S119" s="333"/>
      <c r="T119" s="333"/>
      <c r="U119" s="333"/>
      <c r="V119" s="333"/>
    </row>
    <row r="120" spans="1:22" ht="13.2">
      <c r="A120" s="332"/>
      <c r="B120" s="333"/>
      <c r="C120" s="334"/>
      <c r="D120" s="334"/>
      <c r="E120" s="334"/>
      <c r="F120" s="399"/>
      <c r="G120" s="332"/>
      <c r="H120" s="370"/>
      <c r="I120" s="332"/>
      <c r="J120" s="332"/>
      <c r="K120" s="332"/>
      <c r="L120" s="333"/>
      <c r="M120" s="333"/>
      <c r="N120" s="333"/>
      <c r="O120" s="333"/>
      <c r="P120" s="333"/>
      <c r="Q120" s="333"/>
      <c r="R120" s="333"/>
      <c r="S120" s="333"/>
      <c r="T120" s="333"/>
      <c r="U120" s="333"/>
      <c r="V120" s="333"/>
    </row>
    <row r="121" spans="1:22" ht="13.2">
      <c r="A121" s="332"/>
      <c r="B121" s="333"/>
      <c r="C121" s="334"/>
      <c r="D121" s="334"/>
      <c r="E121" s="334"/>
      <c r="F121" s="399"/>
      <c r="G121" s="332"/>
      <c r="H121" s="370"/>
      <c r="I121" s="332"/>
      <c r="J121" s="332"/>
      <c r="K121" s="332"/>
      <c r="L121" s="333"/>
      <c r="M121" s="333"/>
      <c r="N121" s="333"/>
      <c r="O121" s="333"/>
      <c r="P121" s="333"/>
      <c r="Q121" s="333"/>
      <c r="R121" s="333"/>
      <c r="S121" s="333"/>
      <c r="T121" s="333"/>
      <c r="U121" s="333"/>
      <c r="V121" s="333"/>
    </row>
    <row r="122" spans="1:22" ht="13.2">
      <c r="A122" s="332"/>
      <c r="B122" s="333"/>
      <c r="C122" s="334"/>
      <c r="D122" s="334"/>
      <c r="E122" s="334"/>
      <c r="F122" s="399"/>
      <c r="G122" s="332"/>
      <c r="H122" s="370"/>
      <c r="I122" s="332"/>
      <c r="J122" s="332"/>
      <c r="K122" s="332"/>
      <c r="L122" s="333"/>
      <c r="M122" s="333"/>
      <c r="N122" s="333"/>
      <c r="O122" s="333"/>
      <c r="P122" s="333"/>
      <c r="Q122" s="333"/>
      <c r="R122" s="333"/>
      <c r="S122" s="333"/>
      <c r="T122" s="333"/>
      <c r="U122" s="333"/>
      <c r="V122" s="333"/>
    </row>
    <row r="123" spans="1:22" ht="13.2">
      <c r="A123" s="332"/>
      <c r="B123" s="333"/>
      <c r="C123" s="334"/>
      <c r="D123" s="334"/>
      <c r="E123" s="334"/>
      <c r="F123" s="399"/>
      <c r="G123" s="332"/>
      <c r="H123" s="370"/>
      <c r="I123" s="332"/>
      <c r="J123" s="332"/>
      <c r="K123" s="332"/>
      <c r="L123" s="333"/>
      <c r="M123" s="333"/>
      <c r="N123" s="333"/>
      <c r="O123" s="333"/>
      <c r="P123" s="333"/>
      <c r="Q123" s="333"/>
      <c r="R123" s="333"/>
      <c r="S123" s="333"/>
      <c r="T123" s="333"/>
      <c r="U123" s="333"/>
      <c r="V123" s="333"/>
    </row>
    <row r="124" spans="1:22" ht="13.2">
      <c r="A124" s="332"/>
      <c r="B124" s="333"/>
      <c r="C124" s="334"/>
      <c r="D124" s="334"/>
      <c r="E124" s="334"/>
      <c r="F124" s="399"/>
      <c r="G124" s="332"/>
      <c r="H124" s="370"/>
      <c r="I124" s="332"/>
      <c r="J124" s="332"/>
      <c r="K124" s="332"/>
      <c r="L124" s="333"/>
      <c r="M124" s="333"/>
      <c r="N124" s="333"/>
      <c r="O124" s="333"/>
      <c r="P124" s="333"/>
      <c r="Q124" s="333"/>
      <c r="R124" s="333"/>
      <c r="S124" s="333"/>
      <c r="T124" s="333"/>
      <c r="U124" s="333"/>
      <c r="V124" s="333"/>
    </row>
    <row r="125" spans="1:22" ht="13.2">
      <c r="A125" s="332"/>
      <c r="B125" s="333"/>
      <c r="C125" s="334"/>
      <c r="D125" s="334"/>
      <c r="E125" s="334"/>
      <c r="F125" s="399"/>
      <c r="G125" s="332"/>
      <c r="H125" s="370"/>
      <c r="I125" s="332"/>
      <c r="J125" s="332"/>
      <c r="K125" s="332"/>
      <c r="L125" s="333"/>
      <c r="M125" s="333"/>
      <c r="N125" s="333"/>
      <c r="O125" s="333"/>
      <c r="P125" s="333"/>
      <c r="Q125" s="333"/>
      <c r="R125" s="333"/>
      <c r="S125" s="333"/>
      <c r="T125" s="333"/>
      <c r="U125" s="333"/>
      <c r="V125" s="333"/>
    </row>
    <row r="126" spans="1:22" ht="13.2">
      <c r="A126" s="332"/>
      <c r="B126" s="333"/>
      <c r="C126" s="334"/>
      <c r="D126" s="334"/>
      <c r="E126" s="334"/>
      <c r="F126" s="399"/>
      <c r="G126" s="332"/>
      <c r="H126" s="370"/>
      <c r="I126" s="332"/>
      <c r="J126" s="332"/>
      <c r="K126" s="332"/>
      <c r="L126" s="333"/>
      <c r="M126" s="333"/>
      <c r="N126" s="333"/>
      <c r="O126" s="333"/>
      <c r="P126" s="333"/>
      <c r="Q126" s="333"/>
      <c r="R126" s="333"/>
      <c r="S126" s="333"/>
      <c r="T126" s="333"/>
      <c r="U126" s="333"/>
      <c r="V126" s="333"/>
    </row>
    <row r="127" spans="1:22" ht="13.2">
      <c r="A127" s="332"/>
      <c r="B127" s="333"/>
      <c r="C127" s="334"/>
      <c r="D127" s="334"/>
      <c r="E127" s="334"/>
      <c r="F127" s="399"/>
      <c r="G127" s="332"/>
      <c r="H127" s="370"/>
      <c r="I127" s="332"/>
      <c r="J127" s="332"/>
      <c r="K127" s="332"/>
      <c r="L127" s="333"/>
      <c r="M127" s="333"/>
      <c r="N127" s="333"/>
      <c r="O127" s="333"/>
      <c r="P127" s="333"/>
      <c r="Q127" s="333"/>
      <c r="R127" s="333"/>
      <c r="S127" s="333"/>
      <c r="T127" s="333"/>
      <c r="U127" s="333"/>
      <c r="V127" s="333"/>
    </row>
    <row r="128" spans="1:22" ht="13.2">
      <c r="A128" s="332"/>
      <c r="B128" s="333"/>
      <c r="C128" s="334"/>
      <c r="D128" s="334"/>
      <c r="E128" s="334"/>
      <c r="F128" s="399"/>
      <c r="G128" s="332"/>
      <c r="H128" s="370"/>
      <c r="I128" s="332"/>
      <c r="J128" s="332"/>
      <c r="K128" s="332"/>
      <c r="L128" s="333"/>
      <c r="M128" s="333"/>
      <c r="N128" s="333"/>
      <c r="O128" s="333"/>
      <c r="P128" s="333"/>
      <c r="Q128" s="333"/>
      <c r="R128" s="333"/>
      <c r="S128" s="333"/>
      <c r="T128" s="333"/>
      <c r="U128" s="333"/>
      <c r="V128" s="333"/>
    </row>
    <row r="129" spans="1:22" ht="13.2">
      <c r="A129" s="332"/>
      <c r="B129" s="333"/>
      <c r="C129" s="334"/>
      <c r="D129" s="334"/>
      <c r="E129" s="334"/>
      <c r="F129" s="399"/>
      <c r="G129" s="332"/>
      <c r="H129" s="370"/>
      <c r="I129" s="332"/>
      <c r="J129" s="332"/>
      <c r="K129" s="332"/>
      <c r="L129" s="333"/>
      <c r="M129" s="333"/>
      <c r="N129" s="333"/>
      <c r="O129" s="333"/>
      <c r="P129" s="333"/>
      <c r="Q129" s="333"/>
      <c r="R129" s="333"/>
      <c r="S129" s="333"/>
      <c r="T129" s="333"/>
      <c r="U129" s="333"/>
      <c r="V129" s="333"/>
    </row>
    <row r="130" spans="1:22" ht="13.2">
      <c r="A130" s="332"/>
      <c r="B130" s="333"/>
      <c r="C130" s="334"/>
      <c r="D130" s="334"/>
      <c r="E130" s="334"/>
      <c r="F130" s="399"/>
      <c r="G130" s="332"/>
      <c r="H130" s="370"/>
      <c r="I130" s="332"/>
      <c r="J130" s="332"/>
      <c r="K130" s="332"/>
      <c r="L130" s="333"/>
      <c r="M130" s="333"/>
      <c r="N130" s="333"/>
      <c r="O130" s="333"/>
      <c r="P130" s="333"/>
      <c r="Q130" s="333"/>
      <c r="R130" s="333"/>
      <c r="S130" s="333"/>
      <c r="T130" s="333"/>
      <c r="U130" s="333"/>
      <c r="V130" s="333"/>
    </row>
    <row r="131" spans="1:22" ht="13.2">
      <c r="A131" s="332"/>
      <c r="B131" s="333"/>
      <c r="C131" s="334"/>
      <c r="D131" s="334"/>
      <c r="E131" s="334"/>
      <c r="F131" s="399"/>
      <c r="G131" s="332"/>
      <c r="H131" s="370"/>
      <c r="I131" s="332"/>
      <c r="J131" s="332"/>
      <c r="K131" s="332"/>
      <c r="L131" s="333"/>
      <c r="M131" s="333"/>
      <c r="N131" s="333"/>
      <c r="O131" s="333"/>
      <c r="P131" s="333"/>
      <c r="Q131" s="333"/>
      <c r="R131" s="333"/>
      <c r="S131" s="333"/>
      <c r="T131" s="333"/>
      <c r="U131" s="333"/>
      <c r="V131" s="333"/>
    </row>
    <row r="132" spans="1:22" ht="13.2">
      <c r="A132" s="332"/>
      <c r="B132" s="333"/>
      <c r="C132" s="334"/>
      <c r="D132" s="334"/>
      <c r="E132" s="334"/>
      <c r="F132" s="399"/>
      <c r="G132" s="332"/>
      <c r="H132" s="370"/>
      <c r="I132" s="332"/>
      <c r="J132" s="332"/>
      <c r="K132" s="332"/>
      <c r="L132" s="333"/>
      <c r="M132" s="333"/>
      <c r="N132" s="333"/>
      <c r="O132" s="333"/>
      <c r="P132" s="333"/>
      <c r="Q132" s="333"/>
      <c r="R132" s="333"/>
      <c r="S132" s="333"/>
      <c r="T132" s="333"/>
      <c r="U132" s="333"/>
      <c r="V132" s="333"/>
    </row>
    <row r="133" spans="1:22" ht="13.2">
      <c r="A133" s="332"/>
      <c r="B133" s="333"/>
      <c r="C133" s="334"/>
      <c r="D133" s="334"/>
      <c r="E133" s="334"/>
      <c r="F133" s="399"/>
      <c r="G133" s="332"/>
      <c r="H133" s="370"/>
      <c r="I133" s="332"/>
      <c r="J133" s="332"/>
      <c r="K133" s="332"/>
      <c r="L133" s="333"/>
      <c r="M133" s="333"/>
      <c r="N133" s="333"/>
      <c r="O133" s="333"/>
      <c r="P133" s="333"/>
      <c r="Q133" s="333"/>
      <c r="R133" s="333"/>
      <c r="S133" s="333"/>
      <c r="T133" s="333"/>
      <c r="U133" s="333"/>
      <c r="V133" s="333"/>
    </row>
    <row r="134" spans="1:22" ht="13.2">
      <c r="A134" s="332"/>
      <c r="B134" s="333"/>
      <c r="C134" s="334"/>
      <c r="D134" s="334"/>
      <c r="E134" s="334"/>
      <c r="F134" s="399"/>
      <c r="G134" s="332"/>
      <c r="H134" s="370"/>
      <c r="I134" s="332"/>
      <c r="J134" s="332"/>
      <c r="K134" s="332"/>
      <c r="L134" s="333"/>
      <c r="M134" s="333"/>
      <c r="N134" s="333"/>
      <c r="O134" s="333"/>
      <c r="P134" s="333"/>
      <c r="Q134" s="333"/>
      <c r="R134" s="333"/>
      <c r="S134" s="333"/>
      <c r="T134" s="333"/>
      <c r="U134" s="333"/>
      <c r="V134" s="333"/>
    </row>
    <row r="135" spans="1:22" ht="13.2">
      <c r="A135" s="332"/>
      <c r="B135" s="333"/>
      <c r="C135" s="334"/>
      <c r="D135" s="334"/>
      <c r="E135" s="334"/>
      <c r="F135" s="399"/>
      <c r="G135" s="332"/>
      <c r="H135" s="370"/>
      <c r="I135" s="332"/>
      <c r="J135" s="332"/>
      <c r="K135" s="332"/>
      <c r="L135" s="333"/>
      <c r="M135" s="333"/>
      <c r="N135" s="333"/>
      <c r="O135" s="333"/>
      <c r="P135" s="333"/>
      <c r="Q135" s="333"/>
      <c r="R135" s="333"/>
      <c r="S135" s="333"/>
      <c r="T135" s="333"/>
      <c r="U135" s="333"/>
      <c r="V135" s="333"/>
    </row>
    <row r="136" spans="1:22" ht="13.2">
      <c r="A136" s="332"/>
      <c r="B136" s="333"/>
      <c r="C136" s="334"/>
      <c r="D136" s="334"/>
      <c r="E136" s="334"/>
      <c r="F136" s="399"/>
      <c r="G136" s="332"/>
      <c r="H136" s="370"/>
      <c r="I136" s="332"/>
      <c r="J136" s="332"/>
      <c r="K136" s="332"/>
      <c r="L136" s="333"/>
      <c r="M136" s="333"/>
      <c r="N136" s="333"/>
      <c r="O136" s="333"/>
      <c r="P136" s="333"/>
      <c r="Q136" s="333"/>
      <c r="R136" s="333"/>
      <c r="S136" s="333"/>
      <c r="T136" s="333"/>
      <c r="U136" s="333"/>
      <c r="V136" s="333"/>
    </row>
    <row r="137" spans="1:22" ht="13.2">
      <c r="A137" s="332"/>
      <c r="B137" s="333"/>
      <c r="C137" s="334"/>
      <c r="D137" s="334"/>
      <c r="E137" s="334"/>
      <c r="F137" s="399"/>
      <c r="G137" s="332"/>
      <c r="H137" s="370"/>
      <c r="I137" s="332"/>
      <c r="J137" s="332"/>
      <c r="K137" s="332"/>
      <c r="L137" s="333"/>
      <c r="M137" s="333"/>
      <c r="N137" s="333"/>
      <c r="O137" s="333"/>
      <c r="P137" s="333"/>
      <c r="Q137" s="333"/>
      <c r="R137" s="333"/>
      <c r="S137" s="333"/>
      <c r="T137" s="333"/>
      <c r="U137" s="333"/>
      <c r="V137" s="333"/>
    </row>
    <row r="138" spans="1:22" ht="13.2">
      <c r="A138" s="332"/>
      <c r="B138" s="333"/>
      <c r="C138" s="334"/>
      <c r="D138" s="334"/>
      <c r="E138" s="334"/>
      <c r="F138" s="399"/>
      <c r="G138" s="332"/>
      <c r="H138" s="370"/>
      <c r="I138" s="332"/>
      <c r="J138" s="332"/>
      <c r="K138" s="332"/>
      <c r="L138" s="333"/>
      <c r="M138" s="333"/>
      <c r="N138" s="333"/>
      <c r="O138" s="333"/>
      <c r="P138" s="333"/>
      <c r="Q138" s="333"/>
      <c r="R138" s="333"/>
      <c r="S138" s="333"/>
      <c r="T138" s="333"/>
      <c r="U138" s="333"/>
      <c r="V138" s="333"/>
    </row>
    <row r="139" spans="1:22" ht="13.2">
      <c r="A139" s="332"/>
      <c r="B139" s="333"/>
      <c r="C139" s="334"/>
      <c r="D139" s="334"/>
      <c r="E139" s="334"/>
      <c r="F139" s="399"/>
      <c r="G139" s="332"/>
      <c r="H139" s="370"/>
      <c r="I139" s="332"/>
      <c r="J139" s="332"/>
      <c r="K139" s="332"/>
      <c r="L139" s="333"/>
      <c r="M139" s="333"/>
      <c r="N139" s="333"/>
      <c r="O139" s="333"/>
      <c r="P139" s="333"/>
      <c r="Q139" s="333"/>
      <c r="R139" s="333"/>
      <c r="S139" s="333"/>
      <c r="T139" s="333"/>
      <c r="U139" s="333"/>
      <c r="V139" s="333"/>
    </row>
    <row r="140" spans="1:22" ht="13.2">
      <c r="A140" s="332"/>
      <c r="B140" s="333"/>
      <c r="C140" s="334"/>
      <c r="D140" s="334"/>
      <c r="E140" s="334"/>
      <c r="F140" s="399"/>
      <c r="G140" s="332"/>
      <c r="H140" s="370"/>
      <c r="I140" s="332"/>
      <c r="J140" s="332"/>
      <c r="K140" s="332"/>
      <c r="L140" s="333"/>
      <c r="M140" s="333"/>
      <c r="N140" s="333"/>
      <c r="O140" s="333"/>
      <c r="P140" s="333"/>
      <c r="Q140" s="333"/>
      <c r="R140" s="333"/>
      <c r="S140" s="333"/>
      <c r="T140" s="333"/>
      <c r="U140" s="333"/>
      <c r="V140" s="333"/>
    </row>
    <row r="141" spans="1:22" ht="13.2">
      <c r="A141" s="332"/>
      <c r="B141" s="333"/>
      <c r="C141" s="334"/>
      <c r="D141" s="334"/>
      <c r="E141" s="334"/>
      <c r="F141" s="399"/>
      <c r="G141" s="332"/>
      <c r="H141" s="370"/>
      <c r="I141" s="332"/>
      <c r="J141" s="332"/>
      <c r="K141" s="332"/>
      <c r="L141" s="333"/>
      <c r="M141" s="333"/>
      <c r="N141" s="333"/>
      <c r="O141" s="333"/>
      <c r="P141" s="333"/>
      <c r="Q141" s="333"/>
      <c r="R141" s="333"/>
      <c r="S141" s="333"/>
      <c r="T141" s="333"/>
      <c r="U141" s="333"/>
      <c r="V141" s="333"/>
    </row>
    <row r="142" spans="1:22" ht="13.2">
      <c r="A142" s="332"/>
      <c r="B142" s="333"/>
      <c r="C142" s="334"/>
      <c r="D142" s="334"/>
      <c r="E142" s="334"/>
      <c r="F142" s="399"/>
      <c r="G142" s="332"/>
      <c r="H142" s="370"/>
      <c r="I142" s="332"/>
      <c r="J142" s="332"/>
      <c r="K142" s="332"/>
      <c r="L142" s="333"/>
      <c r="M142" s="333"/>
      <c r="N142" s="333"/>
      <c r="O142" s="333"/>
      <c r="P142" s="333"/>
      <c r="Q142" s="333"/>
      <c r="R142" s="333"/>
      <c r="S142" s="333"/>
      <c r="T142" s="333"/>
      <c r="U142" s="333"/>
      <c r="V142" s="333"/>
    </row>
    <row r="143" spans="1:22" ht="13.2">
      <c r="A143" s="332"/>
      <c r="B143" s="333"/>
      <c r="C143" s="334"/>
      <c r="D143" s="334"/>
      <c r="E143" s="334"/>
      <c r="F143" s="399"/>
      <c r="G143" s="332"/>
      <c r="H143" s="370"/>
      <c r="I143" s="332"/>
      <c r="J143" s="332"/>
      <c r="K143" s="332"/>
      <c r="L143" s="333"/>
      <c r="M143" s="333"/>
      <c r="N143" s="333"/>
      <c r="O143" s="333"/>
      <c r="P143" s="333"/>
      <c r="Q143" s="333"/>
      <c r="R143" s="333"/>
      <c r="S143" s="333"/>
      <c r="T143" s="333"/>
      <c r="U143" s="333"/>
      <c r="V143" s="333"/>
    </row>
    <row r="144" spans="1:22" ht="13.2">
      <c r="A144" s="332"/>
      <c r="B144" s="333"/>
      <c r="C144" s="334"/>
      <c r="D144" s="334"/>
      <c r="E144" s="334"/>
      <c r="F144" s="399"/>
      <c r="G144" s="332"/>
      <c r="H144" s="370"/>
      <c r="I144" s="332"/>
      <c r="J144" s="332"/>
      <c r="K144" s="332"/>
      <c r="L144" s="333"/>
      <c r="M144" s="333"/>
      <c r="N144" s="333"/>
      <c r="O144" s="333"/>
      <c r="P144" s="333"/>
      <c r="Q144" s="333"/>
      <c r="R144" s="333"/>
      <c r="S144" s="333"/>
      <c r="T144" s="333"/>
      <c r="U144" s="333"/>
      <c r="V144" s="333"/>
    </row>
    <row r="145" spans="1:22" ht="13.2">
      <c r="A145" s="332"/>
      <c r="B145" s="333"/>
      <c r="C145" s="334"/>
      <c r="D145" s="334"/>
      <c r="E145" s="334"/>
      <c r="F145" s="399"/>
      <c r="G145" s="332"/>
      <c r="H145" s="370"/>
      <c r="I145" s="332"/>
      <c r="J145" s="332"/>
      <c r="K145" s="332"/>
      <c r="L145" s="333"/>
      <c r="M145" s="333"/>
      <c r="N145" s="333"/>
      <c r="O145" s="333"/>
      <c r="P145" s="333"/>
      <c r="Q145" s="333"/>
      <c r="R145" s="333"/>
      <c r="S145" s="333"/>
      <c r="T145" s="333"/>
      <c r="U145" s="333"/>
      <c r="V145" s="333"/>
    </row>
    <row r="146" spans="1:22" ht="13.2">
      <c r="A146" s="332"/>
      <c r="B146" s="333"/>
      <c r="C146" s="334"/>
      <c r="D146" s="334"/>
      <c r="E146" s="334"/>
      <c r="F146" s="399"/>
      <c r="G146" s="332"/>
      <c r="H146" s="370"/>
      <c r="I146" s="332"/>
      <c r="J146" s="332"/>
      <c r="K146" s="332"/>
      <c r="L146" s="333"/>
      <c r="M146" s="333"/>
      <c r="N146" s="333"/>
      <c r="O146" s="333"/>
      <c r="P146" s="333"/>
      <c r="Q146" s="333"/>
      <c r="R146" s="333"/>
      <c r="S146" s="333"/>
      <c r="T146" s="333"/>
      <c r="U146" s="333"/>
      <c r="V146" s="333"/>
    </row>
    <row r="147" spans="1:22" ht="13.2">
      <c r="A147" s="332"/>
      <c r="B147" s="333"/>
      <c r="C147" s="334"/>
      <c r="D147" s="334"/>
      <c r="E147" s="334"/>
      <c r="F147" s="399"/>
      <c r="G147" s="332"/>
      <c r="H147" s="370"/>
      <c r="I147" s="332"/>
      <c r="J147" s="332"/>
      <c r="K147" s="332"/>
      <c r="L147" s="333"/>
      <c r="M147" s="333"/>
      <c r="N147" s="333"/>
      <c r="O147" s="333"/>
      <c r="P147" s="333"/>
      <c r="Q147" s="333"/>
      <c r="R147" s="333"/>
      <c r="S147" s="333"/>
      <c r="T147" s="333"/>
      <c r="U147" s="333"/>
      <c r="V147" s="333"/>
    </row>
    <row r="148" spans="1:22" ht="13.2">
      <c r="A148" s="332"/>
      <c r="B148" s="333"/>
      <c r="C148" s="334"/>
      <c r="D148" s="334"/>
      <c r="E148" s="334"/>
      <c r="F148" s="399"/>
      <c r="G148" s="332"/>
      <c r="H148" s="370"/>
      <c r="I148" s="332"/>
      <c r="J148" s="332"/>
      <c r="K148" s="332"/>
      <c r="L148" s="333"/>
      <c r="M148" s="333"/>
      <c r="N148" s="333"/>
      <c r="O148" s="333"/>
      <c r="P148" s="333"/>
      <c r="Q148" s="333"/>
      <c r="R148" s="333"/>
      <c r="S148" s="333"/>
      <c r="T148" s="333"/>
      <c r="U148" s="333"/>
      <c r="V148" s="333"/>
    </row>
    <row r="149" spans="1:22" ht="13.2">
      <c r="A149" s="332"/>
      <c r="B149" s="333"/>
      <c r="C149" s="334"/>
      <c r="D149" s="334"/>
      <c r="E149" s="334"/>
      <c r="F149" s="399"/>
      <c r="G149" s="332"/>
      <c r="H149" s="370"/>
      <c r="I149" s="332"/>
      <c r="J149" s="332"/>
      <c r="K149" s="332"/>
      <c r="L149" s="333"/>
      <c r="M149" s="333"/>
      <c r="N149" s="333"/>
      <c r="O149" s="333"/>
      <c r="P149" s="333"/>
      <c r="Q149" s="333"/>
      <c r="R149" s="333"/>
      <c r="S149" s="333"/>
      <c r="T149" s="333"/>
      <c r="U149" s="333"/>
      <c r="V149" s="333"/>
    </row>
    <row r="150" spans="1:22" ht="13.2">
      <c r="A150" s="332"/>
      <c r="B150" s="333"/>
      <c r="C150" s="334"/>
      <c r="D150" s="334"/>
      <c r="E150" s="334"/>
      <c r="F150" s="399"/>
      <c r="G150" s="332"/>
      <c r="H150" s="370"/>
      <c r="I150" s="332"/>
      <c r="J150" s="332"/>
      <c r="K150" s="332"/>
      <c r="L150" s="333"/>
      <c r="M150" s="333"/>
      <c r="N150" s="333"/>
      <c r="O150" s="333"/>
      <c r="P150" s="333"/>
      <c r="Q150" s="333"/>
      <c r="R150" s="333"/>
      <c r="S150" s="333"/>
      <c r="T150" s="333"/>
      <c r="U150" s="333"/>
      <c r="V150" s="333"/>
    </row>
    <row r="151" spans="1:22" ht="13.2">
      <c r="A151" s="332"/>
      <c r="B151" s="333"/>
      <c r="C151" s="334"/>
      <c r="D151" s="334"/>
      <c r="E151" s="334"/>
      <c r="F151" s="399"/>
      <c r="G151" s="332"/>
      <c r="H151" s="370"/>
      <c r="I151" s="332"/>
      <c r="J151" s="332"/>
      <c r="K151" s="332"/>
      <c r="L151" s="333"/>
      <c r="M151" s="333"/>
      <c r="N151" s="333"/>
      <c r="O151" s="333"/>
      <c r="P151" s="333"/>
      <c r="Q151" s="333"/>
      <c r="R151" s="333"/>
      <c r="S151" s="333"/>
      <c r="T151" s="333"/>
      <c r="U151" s="333"/>
      <c r="V151" s="333"/>
    </row>
    <row r="152" spans="1:22" ht="13.2">
      <c r="A152" s="332"/>
      <c r="B152" s="333"/>
      <c r="C152" s="334"/>
      <c r="D152" s="334"/>
      <c r="E152" s="334"/>
      <c r="F152" s="399"/>
      <c r="G152" s="332"/>
      <c r="H152" s="370"/>
      <c r="I152" s="332"/>
      <c r="J152" s="332"/>
      <c r="K152" s="332"/>
      <c r="L152" s="333"/>
      <c r="M152" s="333"/>
      <c r="N152" s="333"/>
      <c r="O152" s="333"/>
      <c r="P152" s="333"/>
      <c r="Q152" s="333"/>
      <c r="R152" s="333"/>
      <c r="S152" s="333"/>
      <c r="T152" s="333"/>
      <c r="U152" s="333"/>
      <c r="V152" s="333"/>
    </row>
    <row r="153" spans="1:22" ht="13.2">
      <c r="A153" s="332"/>
      <c r="B153" s="333"/>
      <c r="C153" s="334"/>
      <c r="D153" s="334"/>
      <c r="E153" s="334"/>
      <c r="F153" s="399"/>
      <c r="G153" s="332"/>
      <c r="H153" s="370"/>
      <c r="I153" s="332"/>
      <c r="J153" s="332"/>
      <c r="K153" s="332"/>
      <c r="L153" s="333"/>
      <c r="M153" s="333"/>
      <c r="N153" s="333"/>
      <c r="O153" s="333"/>
      <c r="P153" s="333"/>
      <c r="Q153" s="333"/>
      <c r="R153" s="333"/>
      <c r="S153" s="333"/>
      <c r="T153" s="333"/>
      <c r="U153" s="333"/>
      <c r="V153" s="333"/>
    </row>
    <row r="154" spans="1:22" ht="13.2">
      <c r="A154" s="332"/>
      <c r="B154" s="333"/>
      <c r="C154" s="334"/>
      <c r="D154" s="334"/>
      <c r="E154" s="334"/>
      <c r="F154" s="399"/>
      <c r="G154" s="332"/>
      <c r="H154" s="370"/>
      <c r="I154" s="332"/>
      <c r="J154" s="332"/>
      <c r="K154" s="332"/>
      <c r="L154" s="333"/>
      <c r="M154" s="333"/>
      <c r="N154" s="333"/>
      <c r="O154" s="333"/>
      <c r="P154" s="333"/>
      <c r="Q154" s="333"/>
      <c r="R154" s="333"/>
      <c r="S154" s="333"/>
      <c r="T154" s="333"/>
      <c r="U154" s="333"/>
      <c r="V154" s="333"/>
    </row>
    <row r="155" spans="1:22" ht="13.2">
      <c r="A155" s="332"/>
      <c r="B155" s="333"/>
      <c r="C155" s="334"/>
      <c r="D155" s="334"/>
      <c r="E155" s="334"/>
      <c r="F155" s="399"/>
      <c r="G155" s="332"/>
      <c r="H155" s="370"/>
      <c r="I155" s="332"/>
      <c r="J155" s="332"/>
      <c r="K155" s="332"/>
      <c r="L155" s="333"/>
      <c r="M155" s="333"/>
      <c r="N155" s="333"/>
      <c r="O155" s="333"/>
      <c r="P155" s="333"/>
      <c r="Q155" s="333"/>
      <c r="R155" s="333"/>
      <c r="S155" s="333"/>
      <c r="T155" s="333"/>
      <c r="U155" s="333"/>
      <c r="V155" s="333"/>
    </row>
    <row r="156" spans="1:22" ht="13.2">
      <c r="A156" s="332"/>
      <c r="B156" s="333"/>
      <c r="C156" s="334"/>
      <c r="D156" s="334"/>
      <c r="E156" s="334"/>
      <c r="F156" s="399"/>
      <c r="G156" s="332"/>
      <c r="H156" s="370"/>
      <c r="I156" s="332"/>
      <c r="J156" s="332"/>
      <c r="K156" s="332"/>
      <c r="L156" s="333"/>
      <c r="M156" s="333"/>
      <c r="N156" s="333"/>
      <c r="O156" s="333"/>
      <c r="P156" s="333"/>
      <c r="Q156" s="333"/>
      <c r="R156" s="333"/>
      <c r="S156" s="333"/>
      <c r="T156" s="333"/>
      <c r="U156" s="333"/>
      <c r="V156" s="333"/>
    </row>
    <row r="157" spans="1:22" ht="13.2">
      <c r="A157" s="332"/>
      <c r="B157" s="333"/>
      <c r="C157" s="334"/>
      <c r="D157" s="334"/>
      <c r="E157" s="334"/>
      <c r="F157" s="399"/>
      <c r="G157" s="332"/>
      <c r="H157" s="370"/>
      <c r="I157" s="332"/>
      <c r="J157" s="332"/>
      <c r="K157" s="332"/>
      <c r="L157" s="333"/>
      <c r="M157" s="333"/>
      <c r="N157" s="333"/>
      <c r="O157" s="333"/>
      <c r="P157" s="333"/>
      <c r="Q157" s="333"/>
      <c r="R157" s="333"/>
      <c r="S157" s="333"/>
      <c r="T157" s="333"/>
      <c r="U157" s="333"/>
      <c r="V157" s="333"/>
    </row>
    <row r="158" spans="1:22" ht="13.2">
      <c r="A158" s="332"/>
      <c r="B158" s="333"/>
      <c r="C158" s="334"/>
      <c r="D158" s="334"/>
      <c r="E158" s="334"/>
      <c r="F158" s="399"/>
      <c r="G158" s="332"/>
      <c r="H158" s="370"/>
      <c r="I158" s="332"/>
      <c r="J158" s="332"/>
      <c r="K158" s="332"/>
      <c r="L158" s="333"/>
      <c r="M158" s="333"/>
      <c r="N158" s="333"/>
      <c r="O158" s="333"/>
      <c r="P158" s="333"/>
      <c r="Q158" s="333"/>
      <c r="R158" s="333"/>
      <c r="S158" s="333"/>
      <c r="T158" s="333"/>
      <c r="U158" s="333"/>
      <c r="V158" s="333"/>
    </row>
    <row r="159" spans="1:22" ht="13.2">
      <c r="A159" s="332"/>
      <c r="B159" s="333"/>
      <c r="C159" s="334"/>
      <c r="D159" s="334"/>
      <c r="E159" s="334"/>
      <c r="F159" s="399"/>
      <c r="G159" s="332"/>
      <c r="H159" s="370"/>
      <c r="I159" s="332"/>
      <c r="J159" s="332"/>
      <c r="K159" s="332"/>
      <c r="L159" s="333"/>
      <c r="M159" s="333"/>
      <c r="N159" s="333"/>
      <c r="O159" s="333"/>
      <c r="P159" s="333"/>
      <c r="Q159" s="333"/>
      <c r="R159" s="333"/>
      <c r="S159" s="333"/>
      <c r="T159" s="333"/>
      <c r="U159" s="333"/>
      <c r="V159" s="333"/>
    </row>
    <row r="160" spans="1:22" ht="13.2">
      <c r="A160" s="332"/>
      <c r="B160" s="333"/>
      <c r="C160" s="334"/>
      <c r="D160" s="334"/>
      <c r="E160" s="334"/>
      <c r="F160" s="399"/>
      <c r="G160" s="332"/>
      <c r="H160" s="370"/>
      <c r="I160" s="332"/>
      <c r="J160" s="332"/>
      <c r="K160" s="332"/>
      <c r="L160" s="333"/>
      <c r="M160" s="333"/>
      <c r="N160" s="333"/>
      <c r="O160" s="333"/>
      <c r="P160" s="333"/>
      <c r="Q160" s="333"/>
      <c r="R160" s="333"/>
      <c r="S160" s="333"/>
      <c r="T160" s="333"/>
      <c r="U160" s="333"/>
      <c r="V160" s="333"/>
    </row>
    <row r="161" spans="1:22" ht="13.2">
      <c r="A161" s="332"/>
      <c r="B161" s="333"/>
      <c r="C161" s="334"/>
      <c r="D161" s="334"/>
      <c r="E161" s="334"/>
      <c r="F161" s="399"/>
      <c r="G161" s="332"/>
      <c r="H161" s="370"/>
      <c r="I161" s="332"/>
      <c r="J161" s="332"/>
      <c r="K161" s="332"/>
      <c r="L161" s="333"/>
      <c r="M161" s="333"/>
      <c r="N161" s="333"/>
      <c r="O161" s="333"/>
      <c r="P161" s="333"/>
      <c r="Q161" s="333"/>
      <c r="R161" s="333"/>
      <c r="S161" s="333"/>
      <c r="T161" s="333"/>
      <c r="U161" s="333"/>
      <c r="V161" s="333"/>
    </row>
    <row r="162" spans="1:22" ht="13.2">
      <c r="A162" s="332"/>
      <c r="B162" s="333"/>
      <c r="C162" s="334"/>
      <c r="D162" s="334"/>
      <c r="E162" s="334"/>
      <c r="F162" s="399"/>
      <c r="G162" s="332"/>
      <c r="H162" s="370"/>
      <c r="I162" s="332"/>
      <c r="J162" s="332"/>
      <c r="K162" s="332"/>
      <c r="L162" s="333"/>
      <c r="M162" s="333"/>
      <c r="N162" s="333"/>
      <c r="O162" s="333"/>
      <c r="P162" s="333"/>
      <c r="Q162" s="333"/>
      <c r="R162" s="333"/>
      <c r="S162" s="333"/>
      <c r="T162" s="333"/>
      <c r="U162" s="333"/>
      <c r="V162" s="333"/>
    </row>
    <row r="163" spans="1:22" ht="13.2">
      <c r="A163" s="332"/>
      <c r="B163" s="333"/>
      <c r="C163" s="334"/>
      <c r="D163" s="334"/>
      <c r="E163" s="334"/>
      <c r="F163" s="399"/>
      <c r="G163" s="332"/>
      <c r="H163" s="370"/>
      <c r="I163" s="332"/>
      <c r="J163" s="332"/>
      <c r="K163" s="332"/>
      <c r="L163" s="333"/>
      <c r="M163" s="333"/>
      <c r="N163" s="333"/>
      <c r="O163" s="333"/>
      <c r="P163" s="333"/>
      <c r="Q163" s="333"/>
      <c r="R163" s="333"/>
      <c r="S163" s="333"/>
      <c r="T163" s="333"/>
      <c r="U163" s="333"/>
      <c r="V163" s="333"/>
    </row>
    <row r="164" spans="1:22" ht="13.2">
      <c r="A164" s="332"/>
      <c r="B164" s="333"/>
      <c r="C164" s="334"/>
      <c r="D164" s="334"/>
      <c r="E164" s="334"/>
      <c r="F164" s="399"/>
      <c r="G164" s="332"/>
      <c r="H164" s="370"/>
      <c r="I164" s="332"/>
      <c r="J164" s="332"/>
      <c r="K164" s="332"/>
      <c r="L164" s="333"/>
      <c r="M164" s="333"/>
      <c r="N164" s="333"/>
      <c r="O164" s="333"/>
      <c r="P164" s="333"/>
      <c r="Q164" s="333"/>
      <c r="R164" s="333"/>
      <c r="S164" s="333"/>
      <c r="T164" s="333"/>
      <c r="U164" s="333"/>
      <c r="V164" s="333"/>
    </row>
    <row r="165" spans="1:22" ht="13.2">
      <c r="A165" s="332"/>
      <c r="B165" s="333"/>
      <c r="C165" s="334"/>
      <c r="D165" s="334"/>
      <c r="E165" s="334"/>
      <c r="F165" s="399"/>
      <c r="G165" s="332"/>
      <c r="H165" s="370"/>
      <c r="I165" s="332"/>
      <c r="J165" s="332"/>
      <c r="K165" s="332"/>
      <c r="L165" s="333"/>
      <c r="M165" s="333"/>
      <c r="N165" s="333"/>
      <c r="O165" s="333"/>
      <c r="P165" s="333"/>
      <c r="Q165" s="333"/>
      <c r="R165" s="333"/>
      <c r="S165" s="333"/>
      <c r="T165" s="333"/>
      <c r="U165" s="333"/>
      <c r="V165" s="333"/>
    </row>
    <row r="166" spans="1:22" ht="13.2">
      <c r="A166" s="332"/>
      <c r="B166" s="333"/>
      <c r="C166" s="334"/>
      <c r="D166" s="334"/>
      <c r="E166" s="334"/>
      <c r="F166" s="399"/>
      <c r="G166" s="332"/>
      <c r="H166" s="370"/>
      <c r="I166" s="332"/>
      <c r="J166" s="332"/>
      <c r="K166" s="332"/>
      <c r="L166" s="333"/>
      <c r="M166" s="333"/>
      <c r="N166" s="333"/>
      <c r="O166" s="333"/>
      <c r="P166" s="333"/>
      <c r="Q166" s="333"/>
      <c r="R166" s="333"/>
      <c r="S166" s="333"/>
      <c r="T166" s="333"/>
      <c r="U166" s="333"/>
      <c r="V166" s="333"/>
    </row>
    <row r="167" spans="1:22" ht="13.2">
      <c r="A167" s="332"/>
      <c r="B167" s="333"/>
      <c r="C167" s="334"/>
      <c r="D167" s="334"/>
      <c r="E167" s="334"/>
      <c r="F167" s="399"/>
      <c r="G167" s="332"/>
      <c r="H167" s="370"/>
      <c r="I167" s="332"/>
      <c r="J167" s="332"/>
      <c r="K167" s="332"/>
      <c r="L167" s="333"/>
      <c r="M167" s="333"/>
      <c r="N167" s="333"/>
      <c r="O167" s="333"/>
      <c r="P167" s="333"/>
      <c r="Q167" s="333"/>
      <c r="R167" s="333"/>
      <c r="S167" s="333"/>
      <c r="T167" s="333"/>
      <c r="U167" s="333"/>
      <c r="V167" s="333"/>
    </row>
    <row r="168" spans="1:22" ht="13.2">
      <c r="A168" s="332"/>
      <c r="B168" s="333"/>
      <c r="C168" s="334"/>
      <c r="D168" s="334"/>
      <c r="E168" s="334"/>
      <c r="F168" s="399"/>
      <c r="G168" s="332"/>
      <c r="H168" s="370"/>
      <c r="I168" s="332"/>
      <c r="J168" s="332"/>
      <c r="K168" s="332"/>
      <c r="L168" s="333"/>
      <c r="M168" s="333"/>
      <c r="N168" s="333"/>
      <c r="O168" s="333"/>
      <c r="P168" s="333"/>
      <c r="Q168" s="333"/>
      <c r="R168" s="333"/>
      <c r="S168" s="333"/>
      <c r="T168" s="333"/>
      <c r="U168" s="333"/>
      <c r="V168" s="333"/>
    </row>
    <row r="169" spans="1:22" ht="13.2">
      <c r="A169" s="332"/>
      <c r="B169" s="333"/>
      <c r="C169" s="334"/>
      <c r="D169" s="334"/>
      <c r="E169" s="334"/>
      <c r="F169" s="399"/>
      <c r="G169" s="332"/>
      <c r="H169" s="370"/>
      <c r="I169" s="332"/>
      <c r="J169" s="332"/>
      <c r="K169" s="332"/>
      <c r="L169" s="333"/>
      <c r="M169" s="333"/>
      <c r="N169" s="333"/>
      <c r="O169" s="333"/>
      <c r="P169" s="333"/>
      <c r="Q169" s="333"/>
      <c r="R169" s="333"/>
      <c r="S169" s="333"/>
      <c r="T169" s="333"/>
      <c r="U169" s="333"/>
      <c r="V169" s="333"/>
    </row>
    <row r="170" spans="1:22" ht="13.2">
      <c r="A170" s="332"/>
      <c r="B170" s="333"/>
      <c r="C170" s="334"/>
      <c r="D170" s="334"/>
      <c r="E170" s="334"/>
      <c r="F170" s="399"/>
      <c r="G170" s="332"/>
      <c r="H170" s="370"/>
      <c r="I170" s="332"/>
      <c r="J170" s="332"/>
      <c r="K170" s="332"/>
      <c r="L170" s="333"/>
      <c r="M170" s="333"/>
      <c r="N170" s="333"/>
      <c r="O170" s="333"/>
      <c r="P170" s="333"/>
      <c r="Q170" s="333"/>
      <c r="R170" s="333"/>
      <c r="S170" s="333"/>
      <c r="T170" s="333"/>
      <c r="U170" s="333"/>
      <c r="V170" s="333"/>
    </row>
    <row r="171" spans="1:22" ht="13.2">
      <c r="A171" s="332"/>
      <c r="B171" s="333"/>
      <c r="C171" s="334"/>
      <c r="D171" s="334"/>
      <c r="E171" s="334"/>
      <c r="F171" s="399"/>
      <c r="G171" s="332"/>
      <c r="H171" s="370"/>
      <c r="I171" s="332"/>
      <c r="J171" s="332"/>
      <c r="K171" s="332"/>
      <c r="L171" s="333"/>
      <c r="M171" s="333"/>
      <c r="N171" s="333"/>
      <c r="O171" s="333"/>
      <c r="P171" s="333"/>
      <c r="Q171" s="333"/>
      <c r="R171" s="333"/>
      <c r="S171" s="333"/>
      <c r="T171" s="333"/>
      <c r="U171" s="333"/>
      <c r="V171" s="333"/>
    </row>
    <row r="172" spans="1:22" ht="13.2">
      <c r="A172" s="332"/>
      <c r="B172" s="333"/>
      <c r="C172" s="334"/>
      <c r="D172" s="334"/>
      <c r="E172" s="334"/>
      <c r="F172" s="399"/>
      <c r="G172" s="332"/>
      <c r="H172" s="370"/>
      <c r="I172" s="332"/>
      <c r="J172" s="332"/>
      <c r="K172" s="332"/>
      <c r="L172" s="333"/>
      <c r="M172" s="333"/>
      <c r="N172" s="333"/>
      <c r="O172" s="333"/>
      <c r="P172" s="333"/>
      <c r="Q172" s="333"/>
      <c r="R172" s="333"/>
      <c r="S172" s="333"/>
      <c r="T172" s="333"/>
      <c r="U172" s="333"/>
      <c r="V172" s="333"/>
    </row>
    <row r="173" spans="1:22" ht="13.2">
      <c r="A173" s="332"/>
      <c r="B173" s="333"/>
      <c r="C173" s="334"/>
      <c r="D173" s="334"/>
      <c r="E173" s="334"/>
      <c r="F173" s="399"/>
      <c r="G173" s="332"/>
      <c r="H173" s="370"/>
      <c r="I173" s="332"/>
      <c r="J173" s="332"/>
      <c r="K173" s="332"/>
      <c r="L173" s="333"/>
      <c r="M173" s="333"/>
      <c r="N173" s="333"/>
      <c r="O173" s="333"/>
      <c r="P173" s="333"/>
      <c r="Q173" s="333"/>
      <c r="R173" s="333"/>
      <c r="S173" s="333"/>
      <c r="T173" s="333"/>
      <c r="U173" s="333"/>
      <c r="V173" s="333"/>
    </row>
    <row r="174" spans="1:22" ht="13.2">
      <c r="A174" s="332"/>
      <c r="B174" s="333"/>
      <c r="C174" s="334"/>
      <c r="D174" s="334"/>
      <c r="E174" s="334"/>
      <c r="F174" s="399"/>
      <c r="G174" s="332"/>
      <c r="H174" s="370"/>
      <c r="I174" s="332"/>
      <c r="J174" s="332"/>
      <c r="K174" s="332"/>
      <c r="L174" s="333"/>
      <c r="M174" s="333"/>
      <c r="N174" s="333"/>
      <c r="O174" s="333"/>
      <c r="P174" s="333"/>
      <c r="Q174" s="333"/>
      <c r="R174" s="333"/>
      <c r="S174" s="333"/>
      <c r="T174" s="333"/>
      <c r="U174" s="333"/>
      <c r="V174" s="333"/>
    </row>
    <row r="175" spans="1:22" ht="13.2">
      <c r="A175" s="332"/>
      <c r="B175" s="333"/>
      <c r="C175" s="334"/>
      <c r="D175" s="334"/>
      <c r="E175" s="334"/>
      <c r="F175" s="399"/>
      <c r="G175" s="332"/>
      <c r="H175" s="370"/>
      <c r="I175" s="332"/>
      <c r="J175" s="332"/>
      <c r="K175" s="332"/>
      <c r="L175" s="333"/>
      <c r="M175" s="333"/>
      <c r="N175" s="333"/>
      <c r="O175" s="333"/>
      <c r="P175" s="333"/>
      <c r="Q175" s="333"/>
      <c r="R175" s="333"/>
      <c r="S175" s="333"/>
      <c r="T175" s="333"/>
      <c r="U175" s="333"/>
      <c r="V175" s="333"/>
    </row>
    <row r="176" spans="1:22" ht="13.2">
      <c r="A176" s="332"/>
      <c r="B176" s="333"/>
      <c r="C176" s="334"/>
      <c r="D176" s="334"/>
      <c r="E176" s="334"/>
      <c r="F176" s="399"/>
      <c r="G176" s="332"/>
      <c r="H176" s="370"/>
      <c r="I176" s="332"/>
      <c r="J176" s="332"/>
      <c r="K176" s="332"/>
      <c r="L176" s="333"/>
      <c r="M176" s="333"/>
      <c r="N176" s="333"/>
      <c r="O176" s="333"/>
      <c r="P176" s="333"/>
      <c r="Q176" s="333"/>
      <c r="R176" s="333"/>
      <c r="S176" s="333"/>
      <c r="T176" s="333"/>
      <c r="U176" s="333"/>
      <c r="V176" s="333"/>
    </row>
    <row r="177" spans="1:22" ht="13.2">
      <c r="A177" s="332"/>
      <c r="B177" s="333"/>
      <c r="C177" s="334"/>
      <c r="D177" s="334"/>
      <c r="E177" s="334"/>
      <c r="F177" s="399"/>
      <c r="G177" s="332"/>
      <c r="H177" s="370"/>
      <c r="I177" s="332"/>
      <c r="J177" s="332"/>
      <c r="K177" s="332"/>
      <c r="L177" s="333"/>
      <c r="M177" s="333"/>
      <c r="N177" s="333"/>
      <c r="O177" s="333"/>
      <c r="P177" s="333"/>
      <c r="Q177" s="333"/>
      <c r="R177" s="333"/>
      <c r="S177" s="333"/>
      <c r="T177" s="333"/>
      <c r="U177" s="333"/>
      <c r="V177" s="333"/>
    </row>
    <row r="178" spans="1:22" ht="13.2">
      <c r="A178" s="332"/>
      <c r="B178" s="333"/>
      <c r="C178" s="334"/>
      <c r="D178" s="334"/>
      <c r="E178" s="334"/>
      <c r="F178" s="399"/>
      <c r="G178" s="332"/>
      <c r="H178" s="370"/>
      <c r="I178" s="332"/>
      <c r="J178" s="332"/>
      <c r="K178" s="332"/>
      <c r="L178" s="333"/>
      <c r="M178" s="333"/>
      <c r="N178" s="333"/>
      <c r="O178" s="333"/>
      <c r="P178" s="333"/>
      <c r="Q178" s="333"/>
      <c r="R178" s="333"/>
      <c r="S178" s="333"/>
      <c r="T178" s="333"/>
      <c r="U178" s="333"/>
      <c r="V178" s="333"/>
    </row>
    <row r="179" spans="1:22" ht="13.2">
      <c r="A179" s="332"/>
      <c r="B179" s="333"/>
      <c r="C179" s="334"/>
      <c r="D179" s="334"/>
      <c r="E179" s="334"/>
      <c r="F179" s="399"/>
      <c r="G179" s="332"/>
      <c r="H179" s="370"/>
      <c r="I179" s="332"/>
      <c r="J179" s="332"/>
      <c r="K179" s="332"/>
      <c r="L179" s="333"/>
      <c r="M179" s="333"/>
      <c r="N179" s="333"/>
      <c r="O179" s="333"/>
      <c r="P179" s="333"/>
      <c r="Q179" s="333"/>
      <c r="R179" s="333"/>
      <c r="S179" s="333"/>
      <c r="T179" s="333"/>
      <c r="U179" s="333"/>
      <c r="V179" s="333"/>
    </row>
    <row r="180" spans="1:22" ht="13.2">
      <c r="A180" s="332"/>
      <c r="B180" s="333"/>
      <c r="C180" s="334"/>
      <c r="D180" s="334"/>
      <c r="E180" s="334"/>
      <c r="F180" s="399"/>
      <c r="G180" s="332"/>
      <c r="H180" s="370"/>
      <c r="I180" s="332"/>
      <c r="J180" s="332"/>
      <c r="K180" s="332"/>
      <c r="L180" s="333"/>
      <c r="M180" s="333"/>
      <c r="N180" s="333"/>
      <c r="O180" s="333"/>
      <c r="P180" s="333"/>
      <c r="Q180" s="333"/>
      <c r="R180" s="333"/>
      <c r="S180" s="333"/>
      <c r="T180" s="333"/>
      <c r="U180" s="333"/>
      <c r="V180" s="333"/>
    </row>
    <row r="181" spans="1:22" ht="13.2">
      <c r="A181" s="332"/>
      <c r="B181" s="333"/>
      <c r="C181" s="334"/>
      <c r="D181" s="334"/>
      <c r="E181" s="334"/>
      <c r="F181" s="399"/>
      <c r="G181" s="332"/>
      <c r="H181" s="370"/>
      <c r="I181" s="332"/>
      <c r="J181" s="332"/>
      <c r="K181" s="332"/>
      <c r="L181" s="333"/>
      <c r="M181" s="333"/>
      <c r="N181" s="333"/>
      <c r="O181" s="333"/>
      <c r="P181" s="333"/>
      <c r="Q181" s="333"/>
      <c r="R181" s="333"/>
      <c r="S181" s="333"/>
      <c r="T181" s="333"/>
      <c r="U181" s="333"/>
      <c r="V181" s="333"/>
    </row>
    <row r="182" spans="1:22" ht="13.2">
      <c r="A182" s="332"/>
      <c r="B182" s="333"/>
      <c r="C182" s="334"/>
      <c r="D182" s="334"/>
      <c r="E182" s="334"/>
      <c r="F182" s="399"/>
      <c r="G182" s="332"/>
      <c r="H182" s="370"/>
      <c r="I182" s="332"/>
      <c r="J182" s="332"/>
      <c r="K182" s="332"/>
      <c r="L182" s="333"/>
      <c r="M182" s="333"/>
      <c r="N182" s="333"/>
      <c r="O182" s="333"/>
      <c r="P182" s="333"/>
      <c r="Q182" s="333"/>
      <c r="R182" s="333"/>
      <c r="S182" s="333"/>
      <c r="T182" s="333"/>
      <c r="U182" s="333"/>
      <c r="V182" s="333"/>
    </row>
    <row r="183" spans="1:22" ht="13.2">
      <c r="A183" s="332"/>
      <c r="B183" s="333"/>
      <c r="C183" s="334"/>
      <c r="D183" s="334"/>
      <c r="E183" s="334"/>
      <c r="F183" s="399"/>
      <c r="G183" s="332"/>
      <c r="H183" s="370"/>
      <c r="I183" s="332"/>
      <c r="J183" s="332"/>
      <c r="K183" s="332"/>
      <c r="L183" s="333"/>
      <c r="M183" s="333"/>
      <c r="N183" s="333"/>
      <c r="O183" s="333"/>
      <c r="P183" s="333"/>
      <c r="Q183" s="333"/>
      <c r="R183" s="333"/>
      <c r="S183" s="333"/>
      <c r="T183" s="333"/>
      <c r="U183" s="333"/>
      <c r="V183" s="333"/>
    </row>
    <row r="184" spans="1:22" ht="13.2">
      <c r="A184" s="332"/>
      <c r="B184" s="333"/>
      <c r="C184" s="334"/>
      <c r="D184" s="334"/>
      <c r="E184" s="334"/>
      <c r="F184" s="399"/>
      <c r="G184" s="332"/>
      <c r="H184" s="370"/>
      <c r="I184" s="332"/>
      <c r="J184" s="332"/>
      <c r="K184" s="332"/>
      <c r="L184" s="333"/>
      <c r="M184" s="333"/>
      <c r="N184" s="333"/>
      <c r="O184" s="333"/>
      <c r="P184" s="333"/>
      <c r="Q184" s="333"/>
      <c r="R184" s="333"/>
      <c r="S184" s="333"/>
      <c r="T184" s="333"/>
      <c r="U184" s="333"/>
      <c r="V184" s="333"/>
    </row>
    <row r="185" spans="1:22" ht="13.2">
      <c r="A185" s="332"/>
      <c r="B185" s="333"/>
      <c r="C185" s="334"/>
      <c r="D185" s="334"/>
      <c r="E185" s="334"/>
      <c r="F185" s="399"/>
      <c r="G185" s="332"/>
      <c r="H185" s="370"/>
      <c r="I185" s="332"/>
      <c r="J185" s="332"/>
      <c r="K185" s="332"/>
      <c r="L185" s="333"/>
      <c r="M185" s="333"/>
      <c r="N185" s="333"/>
      <c r="O185" s="333"/>
      <c r="P185" s="333"/>
      <c r="Q185" s="333"/>
      <c r="R185" s="333"/>
      <c r="S185" s="333"/>
      <c r="T185" s="333"/>
      <c r="U185" s="333"/>
      <c r="V185" s="333"/>
    </row>
    <row r="186" spans="1:22" ht="13.2">
      <c r="A186" s="332"/>
      <c r="B186" s="333"/>
      <c r="C186" s="334"/>
      <c r="D186" s="334"/>
      <c r="E186" s="334"/>
      <c r="F186" s="399"/>
      <c r="G186" s="332"/>
      <c r="H186" s="370"/>
      <c r="I186" s="332"/>
      <c r="J186" s="332"/>
      <c r="K186" s="332"/>
      <c r="L186" s="333"/>
      <c r="M186" s="333"/>
      <c r="N186" s="333"/>
      <c r="O186" s="333"/>
      <c r="P186" s="333"/>
      <c r="Q186" s="333"/>
      <c r="R186" s="333"/>
      <c r="S186" s="333"/>
      <c r="T186" s="333"/>
      <c r="U186" s="333"/>
      <c r="V186" s="333"/>
    </row>
    <row r="187" spans="1:22" ht="13.2">
      <c r="A187" s="332"/>
      <c r="B187" s="333"/>
      <c r="C187" s="334"/>
      <c r="D187" s="334"/>
      <c r="E187" s="334"/>
      <c r="F187" s="399"/>
      <c r="G187" s="332"/>
      <c r="H187" s="370"/>
      <c r="I187" s="332"/>
      <c r="J187" s="332"/>
      <c r="K187" s="332"/>
      <c r="L187" s="333"/>
      <c r="M187" s="333"/>
      <c r="N187" s="333"/>
      <c r="O187" s="333"/>
      <c r="P187" s="333"/>
      <c r="Q187" s="333"/>
      <c r="R187" s="333"/>
      <c r="S187" s="333"/>
      <c r="T187" s="333"/>
      <c r="U187" s="333"/>
      <c r="V187" s="333"/>
    </row>
    <row r="188" spans="1:22" ht="13.2">
      <c r="A188" s="332"/>
      <c r="B188" s="333"/>
      <c r="C188" s="334"/>
      <c r="D188" s="334"/>
      <c r="E188" s="334"/>
      <c r="F188" s="399"/>
      <c r="G188" s="332"/>
      <c r="H188" s="370"/>
      <c r="I188" s="332"/>
      <c r="J188" s="332"/>
      <c r="K188" s="332"/>
      <c r="L188" s="333"/>
      <c r="M188" s="333"/>
      <c r="N188" s="333"/>
      <c r="O188" s="333"/>
      <c r="P188" s="333"/>
      <c r="Q188" s="333"/>
      <c r="R188" s="333"/>
      <c r="S188" s="333"/>
      <c r="T188" s="333"/>
      <c r="U188" s="333"/>
      <c r="V188" s="333"/>
    </row>
    <row r="189" spans="1:22" ht="13.2">
      <c r="A189" s="332"/>
      <c r="B189" s="333"/>
      <c r="C189" s="334"/>
      <c r="D189" s="334"/>
      <c r="E189" s="334"/>
      <c r="F189" s="399"/>
      <c r="G189" s="332"/>
      <c r="H189" s="370"/>
      <c r="I189" s="332"/>
      <c r="J189" s="332"/>
      <c r="K189" s="332"/>
      <c r="L189" s="333"/>
      <c r="M189" s="333"/>
      <c r="N189" s="333"/>
      <c r="O189" s="333"/>
      <c r="P189" s="333"/>
      <c r="Q189" s="333"/>
      <c r="R189" s="333"/>
      <c r="S189" s="333"/>
      <c r="T189" s="333"/>
      <c r="U189" s="333"/>
      <c r="V189" s="333"/>
    </row>
    <row r="190" spans="1:22" ht="13.2">
      <c r="A190" s="332"/>
      <c r="B190" s="333"/>
      <c r="C190" s="334"/>
      <c r="D190" s="334"/>
      <c r="E190" s="334"/>
      <c r="F190" s="399"/>
      <c r="G190" s="332"/>
      <c r="H190" s="370"/>
      <c r="I190" s="332"/>
      <c r="J190" s="332"/>
      <c r="K190" s="332"/>
      <c r="L190" s="333"/>
      <c r="M190" s="333"/>
      <c r="N190" s="333"/>
      <c r="O190" s="333"/>
      <c r="P190" s="333"/>
      <c r="Q190" s="333"/>
      <c r="R190" s="333"/>
      <c r="S190" s="333"/>
      <c r="T190" s="333"/>
      <c r="U190" s="333"/>
      <c r="V190" s="333"/>
    </row>
    <row r="191" spans="1:22" ht="13.2">
      <c r="A191" s="332"/>
      <c r="B191" s="333"/>
      <c r="C191" s="334"/>
      <c r="D191" s="334"/>
      <c r="E191" s="334"/>
      <c r="F191" s="399"/>
      <c r="G191" s="332"/>
      <c r="H191" s="370"/>
      <c r="I191" s="332"/>
      <c r="J191" s="332"/>
      <c r="K191" s="332"/>
      <c r="L191" s="333"/>
      <c r="M191" s="333"/>
      <c r="N191" s="333"/>
      <c r="O191" s="333"/>
      <c r="P191" s="333"/>
      <c r="Q191" s="333"/>
      <c r="R191" s="333"/>
      <c r="S191" s="333"/>
      <c r="T191" s="333"/>
      <c r="U191" s="333"/>
      <c r="V191" s="333"/>
    </row>
    <row r="192" spans="1:22" ht="13.2">
      <c r="A192" s="332"/>
      <c r="B192" s="333"/>
      <c r="C192" s="334"/>
      <c r="D192" s="334"/>
      <c r="E192" s="334"/>
      <c r="F192" s="399"/>
      <c r="G192" s="332"/>
      <c r="H192" s="370"/>
      <c r="I192" s="332"/>
      <c r="J192" s="332"/>
      <c r="K192" s="332"/>
      <c r="L192" s="333"/>
      <c r="M192" s="333"/>
      <c r="N192" s="333"/>
      <c r="O192" s="333"/>
      <c r="P192" s="333"/>
      <c r="Q192" s="333"/>
      <c r="R192" s="333"/>
      <c r="S192" s="333"/>
      <c r="T192" s="333"/>
      <c r="U192" s="333"/>
      <c r="V192" s="333"/>
    </row>
    <row r="193" spans="1:22" ht="13.2">
      <c r="A193" s="332"/>
      <c r="B193" s="333"/>
      <c r="C193" s="334"/>
      <c r="D193" s="334"/>
      <c r="E193" s="334"/>
      <c r="F193" s="399"/>
      <c r="G193" s="332"/>
      <c r="H193" s="370"/>
      <c r="I193" s="332"/>
      <c r="J193" s="332"/>
      <c r="K193" s="332"/>
      <c r="L193" s="333"/>
      <c r="M193" s="333"/>
      <c r="N193" s="333"/>
      <c r="O193" s="333"/>
      <c r="P193" s="333"/>
      <c r="Q193" s="333"/>
      <c r="R193" s="333"/>
      <c r="S193" s="333"/>
      <c r="T193" s="333"/>
      <c r="U193" s="333"/>
      <c r="V193" s="333"/>
    </row>
    <row r="194" spans="1:22" ht="13.2">
      <c r="A194" s="332"/>
      <c r="B194" s="333"/>
      <c r="C194" s="334"/>
      <c r="D194" s="334"/>
      <c r="E194" s="334"/>
      <c r="F194" s="399"/>
      <c r="G194" s="332"/>
      <c r="H194" s="370"/>
      <c r="I194" s="332"/>
      <c r="J194" s="332"/>
      <c r="K194" s="332"/>
      <c r="L194" s="333"/>
      <c r="M194" s="333"/>
      <c r="N194" s="333"/>
      <c r="O194" s="333"/>
      <c r="P194" s="333"/>
      <c r="Q194" s="333"/>
      <c r="R194" s="333"/>
      <c r="S194" s="333"/>
      <c r="T194" s="333"/>
      <c r="U194" s="333"/>
      <c r="V194" s="333"/>
    </row>
    <row r="195" spans="1:22" ht="13.2">
      <c r="A195" s="332"/>
      <c r="B195" s="333"/>
      <c r="C195" s="334"/>
      <c r="D195" s="334"/>
      <c r="E195" s="334"/>
      <c r="F195" s="399"/>
      <c r="G195" s="332"/>
      <c r="H195" s="370"/>
      <c r="I195" s="332"/>
      <c r="J195" s="332"/>
      <c r="K195" s="332"/>
      <c r="L195" s="333"/>
      <c r="M195" s="333"/>
      <c r="N195" s="333"/>
      <c r="O195" s="333"/>
      <c r="P195" s="333"/>
      <c r="Q195" s="333"/>
      <c r="R195" s="333"/>
      <c r="S195" s="333"/>
      <c r="T195" s="333"/>
      <c r="U195" s="333"/>
      <c r="V195" s="333"/>
    </row>
    <row r="196" spans="1:22" ht="13.2">
      <c r="A196" s="332"/>
      <c r="B196" s="333"/>
      <c r="C196" s="334"/>
      <c r="D196" s="334"/>
      <c r="E196" s="334"/>
      <c r="F196" s="399"/>
      <c r="G196" s="332"/>
      <c r="H196" s="370"/>
      <c r="I196" s="332"/>
      <c r="J196" s="332"/>
      <c r="K196" s="332"/>
      <c r="L196" s="333"/>
      <c r="M196" s="333"/>
      <c r="N196" s="333"/>
      <c r="O196" s="333"/>
      <c r="P196" s="333"/>
      <c r="Q196" s="333"/>
      <c r="R196" s="333"/>
      <c r="S196" s="333"/>
      <c r="T196" s="333"/>
      <c r="U196" s="333"/>
      <c r="V196" s="333"/>
    </row>
    <row r="197" spans="1:22" ht="13.2">
      <c r="A197" s="332"/>
      <c r="B197" s="333"/>
      <c r="C197" s="334"/>
      <c r="D197" s="334"/>
      <c r="E197" s="334"/>
      <c r="F197" s="399"/>
      <c r="G197" s="332"/>
      <c r="H197" s="370"/>
      <c r="I197" s="332"/>
      <c r="J197" s="332"/>
      <c r="K197" s="332"/>
      <c r="L197" s="333"/>
      <c r="M197" s="333"/>
      <c r="N197" s="333"/>
      <c r="O197" s="333"/>
      <c r="P197" s="333"/>
      <c r="Q197" s="333"/>
      <c r="R197" s="333"/>
      <c r="S197" s="333"/>
      <c r="T197" s="333"/>
      <c r="U197" s="333"/>
      <c r="V197" s="333"/>
    </row>
    <row r="198" spans="1:22" ht="13.2">
      <c r="A198" s="332"/>
      <c r="B198" s="333"/>
      <c r="C198" s="334"/>
      <c r="D198" s="334"/>
      <c r="E198" s="334"/>
      <c r="F198" s="399"/>
      <c r="G198" s="332"/>
      <c r="H198" s="370"/>
      <c r="I198" s="332"/>
      <c r="J198" s="332"/>
      <c r="K198" s="332"/>
      <c r="L198" s="333"/>
      <c r="M198" s="333"/>
      <c r="N198" s="333"/>
      <c r="O198" s="333"/>
      <c r="P198" s="333"/>
      <c r="Q198" s="333"/>
      <c r="R198" s="333"/>
      <c r="S198" s="333"/>
      <c r="T198" s="333"/>
      <c r="U198" s="333"/>
      <c r="V198" s="333"/>
    </row>
    <row r="199" spans="1:22" ht="13.2">
      <c r="A199" s="332"/>
      <c r="B199" s="333"/>
      <c r="C199" s="334"/>
      <c r="D199" s="334"/>
      <c r="E199" s="334"/>
      <c r="F199" s="399"/>
      <c r="G199" s="332"/>
      <c r="H199" s="370"/>
      <c r="I199" s="332"/>
      <c r="J199" s="332"/>
      <c r="K199" s="332"/>
      <c r="L199" s="333"/>
      <c r="M199" s="333"/>
      <c r="N199" s="333"/>
      <c r="O199" s="333"/>
      <c r="P199" s="333"/>
      <c r="Q199" s="333"/>
      <c r="R199" s="333"/>
      <c r="S199" s="333"/>
      <c r="T199" s="333"/>
      <c r="U199" s="333"/>
      <c r="V199" s="333"/>
    </row>
    <row r="200" spans="1:22" ht="13.2">
      <c r="A200" s="332"/>
      <c r="B200" s="333"/>
      <c r="C200" s="334"/>
      <c r="D200" s="334"/>
      <c r="E200" s="334"/>
      <c r="F200" s="399"/>
      <c r="G200" s="332"/>
      <c r="H200" s="370"/>
      <c r="I200" s="332"/>
      <c r="J200" s="332"/>
      <c r="K200" s="332"/>
      <c r="L200" s="333"/>
      <c r="M200" s="333"/>
      <c r="N200" s="333"/>
      <c r="O200" s="333"/>
      <c r="P200" s="333"/>
      <c r="Q200" s="333"/>
      <c r="R200" s="333"/>
      <c r="S200" s="333"/>
      <c r="T200" s="333"/>
      <c r="U200" s="333"/>
      <c r="V200" s="333"/>
    </row>
    <row r="201" spans="1:22" ht="13.2">
      <c r="A201" s="332"/>
      <c r="B201" s="333"/>
      <c r="C201" s="334"/>
      <c r="D201" s="334"/>
      <c r="E201" s="334"/>
      <c r="F201" s="399"/>
      <c r="G201" s="332"/>
      <c r="H201" s="370"/>
      <c r="I201" s="332"/>
      <c r="J201" s="332"/>
      <c r="K201" s="332"/>
      <c r="L201" s="333"/>
      <c r="M201" s="333"/>
      <c r="N201" s="333"/>
      <c r="O201" s="333"/>
      <c r="P201" s="333"/>
      <c r="Q201" s="333"/>
      <c r="R201" s="333"/>
      <c r="S201" s="333"/>
      <c r="T201" s="333"/>
      <c r="U201" s="333"/>
      <c r="V201" s="333"/>
    </row>
    <row r="202" spans="1:22" ht="13.2">
      <c r="A202" s="332"/>
      <c r="B202" s="333"/>
      <c r="C202" s="334"/>
      <c r="D202" s="334"/>
      <c r="E202" s="334"/>
      <c r="F202" s="399"/>
      <c r="G202" s="332"/>
      <c r="H202" s="370"/>
      <c r="I202" s="332"/>
      <c r="J202" s="332"/>
      <c r="K202" s="332"/>
      <c r="L202" s="333"/>
      <c r="M202" s="333"/>
      <c r="N202" s="333"/>
      <c r="O202" s="333"/>
      <c r="P202" s="333"/>
      <c r="Q202" s="333"/>
      <c r="R202" s="333"/>
      <c r="S202" s="333"/>
      <c r="T202" s="333"/>
      <c r="U202" s="333"/>
      <c r="V202" s="333"/>
    </row>
    <row r="203" spans="1:22" ht="13.2">
      <c r="A203" s="332"/>
      <c r="B203" s="333"/>
      <c r="C203" s="334"/>
      <c r="D203" s="334"/>
      <c r="E203" s="334"/>
      <c r="F203" s="399"/>
      <c r="G203" s="332"/>
      <c r="H203" s="370"/>
      <c r="I203" s="332"/>
      <c r="J203" s="332"/>
      <c r="K203" s="332"/>
      <c r="L203" s="333"/>
      <c r="M203" s="333"/>
      <c r="N203" s="333"/>
      <c r="O203" s="333"/>
      <c r="P203" s="333"/>
      <c r="Q203" s="333"/>
      <c r="R203" s="333"/>
      <c r="S203" s="333"/>
      <c r="T203" s="333"/>
      <c r="U203" s="333"/>
      <c r="V203" s="333"/>
    </row>
    <row r="204" spans="1:22" ht="13.2">
      <c r="A204" s="332"/>
      <c r="B204" s="333"/>
      <c r="C204" s="334"/>
      <c r="D204" s="334"/>
      <c r="E204" s="334"/>
      <c r="F204" s="399"/>
      <c r="G204" s="332"/>
      <c r="H204" s="370"/>
      <c r="I204" s="332"/>
      <c r="J204" s="332"/>
      <c r="K204" s="332"/>
      <c r="L204" s="333"/>
      <c r="M204" s="333"/>
      <c r="N204" s="333"/>
      <c r="O204" s="333"/>
      <c r="P204" s="333"/>
      <c r="Q204" s="333"/>
      <c r="R204" s="333"/>
      <c r="S204" s="333"/>
      <c r="T204" s="333"/>
      <c r="U204" s="333"/>
      <c r="V204" s="333"/>
    </row>
    <row r="205" spans="1:22" ht="13.2">
      <c r="A205" s="332"/>
      <c r="B205" s="333"/>
      <c r="C205" s="334"/>
      <c r="D205" s="334"/>
      <c r="E205" s="334"/>
      <c r="F205" s="399"/>
      <c r="G205" s="332"/>
      <c r="H205" s="370"/>
      <c r="I205" s="332"/>
      <c r="J205" s="332"/>
      <c r="K205" s="332"/>
      <c r="L205" s="333"/>
      <c r="M205" s="333"/>
      <c r="N205" s="333"/>
      <c r="O205" s="333"/>
      <c r="P205" s="333"/>
      <c r="Q205" s="333"/>
      <c r="R205" s="333"/>
      <c r="S205" s="333"/>
      <c r="T205" s="333"/>
      <c r="U205" s="333"/>
      <c r="V205" s="333"/>
    </row>
    <row r="206" spans="1:22" ht="13.2">
      <c r="A206" s="332"/>
      <c r="B206" s="333"/>
      <c r="C206" s="334"/>
      <c r="D206" s="334"/>
      <c r="E206" s="334"/>
      <c r="F206" s="399"/>
      <c r="G206" s="332"/>
      <c r="H206" s="370"/>
      <c r="I206" s="332"/>
      <c r="J206" s="332"/>
      <c r="K206" s="332"/>
      <c r="L206" s="333"/>
      <c r="M206" s="333"/>
      <c r="N206" s="333"/>
      <c r="O206" s="333"/>
      <c r="P206" s="333"/>
      <c r="Q206" s="333"/>
      <c r="R206" s="333"/>
      <c r="S206" s="333"/>
      <c r="T206" s="333"/>
      <c r="U206" s="333"/>
      <c r="V206" s="333"/>
    </row>
    <row r="207" spans="1:22" ht="13.2">
      <c r="A207" s="332"/>
      <c r="B207" s="333"/>
      <c r="C207" s="334"/>
      <c r="D207" s="334"/>
      <c r="E207" s="334"/>
      <c r="F207" s="399"/>
      <c r="G207" s="332"/>
      <c r="H207" s="370"/>
      <c r="I207" s="332"/>
      <c r="J207" s="332"/>
      <c r="K207" s="332"/>
      <c r="L207" s="333"/>
      <c r="M207" s="333"/>
      <c r="N207" s="333"/>
      <c r="O207" s="333"/>
      <c r="P207" s="333"/>
      <c r="Q207" s="333"/>
      <c r="R207" s="333"/>
      <c r="S207" s="333"/>
      <c r="T207" s="333"/>
      <c r="U207" s="333"/>
      <c r="V207" s="333"/>
    </row>
    <row r="208" spans="1:22" ht="13.2">
      <c r="A208" s="332"/>
      <c r="B208" s="333"/>
      <c r="C208" s="334"/>
      <c r="D208" s="334"/>
      <c r="E208" s="334"/>
      <c r="F208" s="399"/>
      <c r="G208" s="332"/>
      <c r="H208" s="370"/>
      <c r="I208" s="332"/>
      <c r="J208" s="332"/>
      <c r="K208" s="332"/>
      <c r="L208" s="333"/>
      <c r="M208" s="333"/>
      <c r="N208" s="333"/>
      <c r="O208" s="333"/>
      <c r="P208" s="333"/>
      <c r="Q208" s="333"/>
      <c r="R208" s="333"/>
      <c r="S208" s="333"/>
      <c r="T208" s="333"/>
      <c r="U208" s="333"/>
      <c r="V208" s="333"/>
    </row>
    <row r="209" spans="1:22" ht="13.2">
      <c r="A209" s="332"/>
      <c r="B209" s="333"/>
      <c r="C209" s="334"/>
      <c r="D209" s="334"/>
      <c r="E209" s="334"/>
      <c r="F209" s="399"/>
      <c r="G209" s="332"/>
      <c r="H209" s="370"/>
      <c r="I209" s="332"/>
      <c r="J209" s="332"/>
      <c r="K209" s="332"/>
      <c r="L209" s="333"/>
      <c r="M209" s="333"/>
      <c r="N209" s="333"/>
      <c r="O209" s="333"/>
      <c r="P209" s="333"/>
      <c r="Q209" s="333"/>
      <c r="R209" s="333"/>
      <c r="S209" s="333"/>
      <c r="T209" s="333"/>
      <c r="U209" s="333"/>
      <c r="V209" s="333"/>
    </row>
    <row r="210" spans="1:22" ht="13.2">
      <c r="A210" s="332"/>
      <c r="B210" s="333"/>
      <c r="C210" s="334"/>
      <c r="D210" s="334"/>
      <c r="E210" s="334"/>
      <c r="F210" s="399"/>
      <c r="G210" s="332"/>
      <c r="H210" s="370"/>
      <c r="I210" s="332"/>
      <c r="J210" s="332"/>
      <c r="K210" s="332"/>
      <c r="L210" s="333"/>
      <c r="M210" s="333"/>
      <c r="N210" s="333"/>
      <c r="O210" s="333"/>
      <c r="P210" s="333"/>
      <c r="Q210" s="333"/>
      <c r="R210" s="333"/>
      <c r="S210" s="333"/>
      <c r="T210" s="333"/>
      <c r="U210" s="333"/>
      <c r="V210" s="333"/>
    </row>
    <row r="211" spans="1:22" ht="13.2">
      <c r="A211" s="332"/>
      <c r="B211" s="333"/>
      <c r="C211" s="334"/>
      <c r="D211" s="334"/>
      <c r="E211" s="334"/>
      <c r="F211" s="399"/>
      <c r="G211" s="332"/>
      <c r="H211" s="370"/>
      <c r="I211" s="332"/>
      <c r="J211" s="332"/>
      <c r="K211" s="332"/>
      <c r="L211" s="333"/>
      <c r="M211" s="333"/>
      <c r="N211" s="333"/>
      <c r="O211" s="333"/>
      <c r="P211" s="333"/>
      <c r="Q211" s="333"/>
      <c r="R211" s="333"/>
      <c r="S211" s="333"/>
      <c r="T211" s="333"/>
      <c r="U211" s="333"/>
      <c r="V211" s="333"/>
    </row>
    <row r="212" spans="1:22" ht="13.2">
      <c r="A212" s="332"/>
      <c r="B212" s="333"/>
      <c r="C212" s="334"/>
      <c r="D212" s="334"/>
      <c r="E212" s="334"/>
      <c r="F212" s="399"/>
      <c r="G212" s="332"/>
      <c r="H212" s="370"/>
      <c r="I212" s="332"/>
      <c r="J212" s="332"/>
      <c r="K212" s="332"/>
      <c r="L212" s="333"/>
      <c r="M212" s="333"/>
      <c r="N212" s="333"/>
      <c r="O212" s="333"/>
      <c r="P212" s="333"/>
      <c r="Q212" s="333"/>
      <c r="R212" s="333"/>
      <c r="S212" s="333"/>
      <c r="T212" s="333"/>
      <c r="U212" s="333"/>
      <c r="V212" s="333"/>
    </row>
    <row r="213" spans="1:22" ht="13.2">
      <c r="A213" s="332"/>
      <c r="B213" s="333"/>
      <c r="C213" s="334"/>
      <c r="D213" s="334"/>
      <c r="E213" s="334"/>
      <c r="F213" s="399"/>
      <c r="G213" s="332"/>
      <c r="H213" s="370"/>
      <c r="I213" s="332"/>
      <c r="J213" s="332"/>
      <c r="K213" s="332"/>
      <c r="L213" s="333"/>
      <c r="M213" s="333"/>
      <c r="N213" s="333"/>
      <c r="O213" s="333"/>
      <c r="P213" s="333"/>
      <c r="Q213" s="333"/>
      <c r="R213" s="333"/>
      <c r="S213" s="333"/>
      <c r="T213" s="333"/>
      <c r="U213" s="333"/>
      <c r="V213" s="333"/>
    </row>
    <row r="214" spans="1:22" ht="13.2">
      <c r="A214" s="332"/>
      <c r="B214" s="333"/>
      <c r="C214" s="334"/>
      <c r="D214" s="334"/>
      <c r="E214" s="334"/>
      <c r="F214" s="399"/>
      <c r="G214" s="332"/>
      <c r="H214" s="370"/>
      <c r="I214" s="332"/>
      <c r="J214" s="332"/>
      <c r="K214" s="332"/>
      <c r="L214" s="333"/>
      <c r="M214" s="333"/>
      <c r="N214" s="333"/>
      <c r="O214" s="333"/>
      <c r="P214" s="333"/>
      <c r="Q214" s="333"/>
      <c r="R214" s="333"/>
      <c r="S214" s="333"/>
      <c r="T214" s="333"/>
      <c r="U214" s="333"/>
      <c r="V214" s="333"/>
    </row>
    <row r="215" spans="1:22" ht="13.2">
      <c r="A215" s="332"/>
      <c r="B215" s="333"/>
      <c r="C215" s="334"/>
      <c r="D215" s="334"/>
      <c r="E215" s="334"/>
      <c r="F215" s="399"/>
      <c r="G215" s="332"/>
      <c r="H215" s="370"/>
      <c r="I215" s="332"/>
      <c r="J215" s="332"/>
      <c r="K215" s="332"/>
      <c r="L215" s="333"/>
      <c r="M215" s="333"/>
      <c r="N215" s="333"/>
      <c r="O215" s="333"/>
      <c r="P215" s="333"/>
      <c r="Q215" s="333"/>
      <c r="R215" s="333"/>
      <c r="S215" s="333"/>
      <c r="T215" s="333"/>
      <c r="U215" s="333"/>
      <c r="V215" s="333"/>
    </row>
    <row r="216" spans="1:22" ht="13.2">
      <c r="A216" s="332"/>
      <c r="B216" s="333"/>
      <c r="C216" s="334"/>
      <c r="D216" s="334"/>
      <c r="E216" s="334"/>
      <c r="F216" s="399"/>
      <c r="G216" s="332"/>
      <c r="H216" s="370"/>
      <c r="I216" s="332"/>
      <c r="J216" s="332"/>
      <c r="K216" s="332"/>
      <c r="L216" s="333"/>
      <c r="M216" s="333"/>
      <c r="N216" s="333"/>
      <c r="O216" s="333"/>
      <c r="P216" s="333"/>
      <c r="Q216" s="333"/>
      <c r="R216" s="333"/>
      <c r="S216" s="333"/>
      <c r="T216" s="333"/>
      <c r="U216" s="333"/>
      <c r="V216" s="333"/>
    </row>
    <row r="217" spans="1:22" ht="13.2">
      <c r="A217" s="332"/>
      <c r="B217" s="333"/>
      <c r="C217" s="334"/>
      <c r="D217" s="334"/>
      <c r="E217" s="334"/>
      <c r="F217" s="399"/>
      <c r="G217" s="332"/>
      <c r="H217" s="370"/>
      <c r="I217" s="332"/>
      <c r="J217" s="332"/>
      <c r="K217" s="332"/>
      <c r="L217" s="333"/>
      <c r="M217" s="333"/>
      <c r="N217" s="333"/>
      <c r="O217" s="333"/>
      <c r="P217" s="333"/>
      <c r="Q217" s="333"/>
      <c r="R217" s="333"/>
      <c r="S217" s="333"/>
      <c r="T217" s="333"/>
      <c r="U217" s="333"/>
      <c r="V217" s="333"/>
    </row>
    <row r="218" spans="1:22" ht="13.2">
      <c r="A218" s="332"/>
      <c r="B218" s="333"/>
      <c r="C218" s="334"/>
      <c r="D218" s="334"/>
      <c r="E218" s="334"/>
      <c r="F218" s="399"/>
      <c r="G218" s="332"/>
      <c r="H218" s="370"/>
      <c r="I218" s="332"/>
      <c r="J218" s="332"/>
      <c r="K218" s="332"/>
      <c r="L218" s="333"/>
      <c r="M218" s="333"/>
      <c r="N218" s="333"/>
      <c r="O218" s="333"/>
      <c r="P218" s="333"/>
      <c r="Q218" s="333"/>
      <c r="R218" s="333"/>
      <c r="S218" s="333"/>
      <c r="T218" s="333"/>
      <c r="U218" s="333"/>
      <c r="V218" s="333"/>
    </row>
    <row r="219" spans="1:22" ht="13.2">
      <c r="A219" s="332"/>
      <c r="B219" s="333"/>
      <c r="C219" s="334"/>
      <c r="D219" s="334"/>
      <c r="E219" s="334"/>
      <c r="F219" s="399"/>
      <c r="G219" s="332"/>
      <c r="H219" s="370"/>
      <c r="I219" s="332"/>
      <c r="J219" s="332"/>
      <c r="K219" s="332"/>
      <c r="L219" s="333"/>
      <c r="M219" s="333"/>
      <c r="N219" s="333"/>
      <c r="O219" s="333"/>
      <c r="P219" s="333"/>
      <c r="Q219" s="333"/>
      <c r="R219" s="333"/>
      <c r="S219" s="333"/>
      <c r="T219" s="333"/>
      <c r="U219" s="333"/>
      <c r="V219" s="333"/>
    </row>
    <row r="220" spans="1:22" ht="13.2">
      <c r="A220" s="332"/>
      <c r="B220" s="333"/>
      <c r="C220" s="334"/>
      <c r="D220" s="334"/>
      <c r="E220" s="334"/>
      <c r="F220" s="399"/>
      <c r="G220" s="332"/>
      <c r="H220" s="370"/>
      <c r="I220" s="332"/>
      <c r="J220" s="332"/>
      <c r="K220" s="332"/>
      <c r="L220" s="333"/>
      <c r="M220" s="333"/>
      <c r="N220" s="333"/>
      <c r="O220" s="333"/>
      <c r="P220" s="333"/>
      <c r="Q220" s="333"/>
      <c r="R220" s="333"/>
      <c r="S220" s="333"/>
      <c r="T220" s="333"/>
      <c r="U220" s="333"/>
      <c r="V220" s="333"/>
    </row>
    <row r="221" spans="1:22" ht="13.2">
      <c r="A221" s="332"/>
      <c r="B221" s="333"/>
      <c r="C221" s="334"/>
      <c r="D221" s="334"/>
      <c r="E221" s="334"/>
      <c r="F221" s="399"/>
      <c r="G221" s="332"/>
      <c r="H221" s="370"/>
      <c r="I221" s="332"/>
      <c r="J221" s="332"/>
      <c r="K221" s="332"/>
      <c r="L221" s="333"/>
      <c r="M221" s="333"/>
      <c r="N221" s="333"/>
      <c r="O221" s="333"/>
      <c r="P221" s="333"/>
      <c r="Q221" s="333"/>
      <c r="R221" s="333"/>
      <c r="S221" s="333"/>
      <c r="T221" s="333"/>
      <c r="U221" s="333"/>
      <c r="V221" s="333"/>
    </row>
    <row r="222" spans="1:22" ht="13.2">
      <c r="A222" s="332"/>
      <c r="B222" s="333"/>
      <c r="C222" s="334"/>
      <c r="D222" s="334"/>
      <c r="E222" s="334"/>
      <c r="F222" s="399"/>
      <c r="G222" s="332"/>
      <c r="H222" s="370"/>
      <c r="I222" s="332"/>
      <c r="J222" s="332"/>
      <c r="K222" s="332"/>
      <c r="L222" s="333"/>
      <c r="M222" s="333"/>
      <c r="N222" s="333"/>
      <c r="O222" s="333"/>
      <c r="P222" s="333"/>
      <c r="Q222" s="333"/>
      <c r="R222" s="333"/>
      <c r="S222" s="333"/>
      <c r="T222" s="333"/>
      <c r="U222" s="333"/>
      <c r="V222" s="333"/>
    </row>
    <row r="223" spans="1:22" ht="13.2">
      <c r="A223" s="332"/>
      <c r="B223" s="333"/>
      <c r="C223" s="334"/>
      <c r="D223" s="334"/>
      <c r="E223" s="334"/>
      <c r="F223" s="399"/>
      <c r="G223" s="332"/>
      <c r="H223" s="370"/>
      <c r="I223" s="332"/>
      <c r="J223" s="332"/>
      <c r="K223" s="332"/>
      <c r="L223" s="333"/>
      <c r="M223" s="333"/>
      <c r="N223" s="333"/>
      <c r="O223" s="333"/>
      <c r="P223" s="333"/>
      <c r="Q223" s="333"/>
      <c r="R223" s="333"/>
      <c r="S223" s="333"/>
      <c r="T223" s="333"/>
      <c r="U223" s="333"/>
      <c r="V223" s="333"/>
    </row>
    <row r="224" spans="1:22" ht="13.2">
      <c r="A224" s="332"/>
      <c r="B224" s="333"/>
      <c r="C224" s="334"/>
      <c r="D224" s="334"/>
      <c r="E224" s="334"/>
      <c r="F224" s="399"/>
      <c r="G224" s="332"/>
      <c r="H224" s="370"/>
      <c r="I224" s="332"/>
      <c r="J224" s="332"/>
      <c r="K224" s="332"/>
      <c r="L224" s="333"/>
      <c r="M224" s="333"/>
      <c r="N224" s="333"/>
      <c r="O224" s="333"/>
      <c r="P224" s="333"/>
      <c r="Q224" s="333"/>
      <c r="R224" s="333"/>
      <c r="S224" s="333"/>
      <c r="T224" s="333"/>
      <c r="U224" s="333"/>
      <c r="V224" s="333"/>
    </row>
    <row r="225" spans="1:22" ht="13.2">
      <c r="A225" s="332"/>
      <c r="B225" s="333"/>
      <c r="C225" s="334"/>
      <c r="D225" s="334"/>
      <c r="E225" s="334"/>
      <c r="F225" s="399"/>
      <c r="G225" s="332"/>
      <c r="H225" s="370"/>
      <c r="I225" s="332"/>
      <c r="J225" s="332"/>
      <c r="K225" s="332"/>
      <c r="L225" s="333"/>
      <c r="M225" s="333"/>
      <c r="N225" s="333"/>
      <c r="O225" s="333"/>
      <c r="P225" s="333"/>
      <c r="Q225" s="333"/>
      <c r="R225" s="333"/>
      <c r="S225" s="333"/>
      <c r="T225" s="333"/>
      <c r="U225" s="333"/>
      <c r="V225" s="333"/>
    </row>
    <row r="226" spans="1:22" ht="13.2">
      <c r="A226" s="332"/>
      <c r="B226" s="333"/>
      <c r="C226" s="334"/>
      <c r="D226" s="334"/>
      <c r="E226" s="334"/>
      <c r="F226" s="399"/>
      <c r="G226" s="332"/>
      <c r="H226" s="370"/>
      <c r="I226" s="332"/>
      <c r="J226" s="332"/>
      <c r="K226" s="332"/>
      <c r="L226" s="333"/>
      <c r="M226" s="333"/>
      <c r="N226" s="333"/>
      <c r="O226" s="333"/>
      <c r="P226" s="333"/>
      <c r="Q226" s="333"/>
      <c r="R226" s="333"/>
      <c r="S226" s="333"/>
      <c r="T226" s="333"/>
      <c r="U226" s="333"/>
      <c r="V226" s="333"/>
    </row>
    <row r="227" spans="1:22" ht="13.2">
      <c r="A227" s="332"/>
      <c r="B227" s="333"/>
      <c r="C227" s="334"/>
      <c r="D227" s="334"/>
      <c r="E227" s="334"/>
      <c r="F227" s="399"/>
      <c r="G227" s="332"/>
      <c r="H227" s="370"/>
      <c r="I227" s="332"/>
      <c r="J227" s="332"/>
      <c r="K227" s="332"/>
      <c r="L227" s="333"/>
      <c r="M227" s="333"/>
      <c r="N227" s="333"/>
      <c r="O227" s="333"/>
      <c r="P227" s="333"/>
      <c r="Q227" s="333"/>
      <c r="R227" s="333"/>
      <c r="S227" s="333"/>
      <c r="T227" s="333"/>
      <c r="U227" s="333"/>
      <c r="V227" s="333"/>
    </row>
    <row r="228" spans="1:22" ht="13.2">
      <c r="A228" s="332"/>
      <c r="B228" s="333"/>
      <c r="C228" s="334"/>
      <c r="D228" s="334"/>
      <c r="E228" s="334"/>
      <c r="F228" s="399"/>
      <c r="G228" s="332"/>
      <c r="H228" s="370"/>
      <c r="I228" s="332"/>
      <c r="J228" s="332"/>
      <c r="K228" s="332"/>
      <c r="L228" s="333"/>
      <c r="M228" s="333"/>
      <c r="N228" s="333"/>
      <c r="O228" s="333"/>
      <c r="P228" s="333"/>
      <c r="Q228" s="333"/>
      <c r="R228" s="333"/>
      <c r="S228" s="333"/>
      <c r="T228" s="333"/>
      <c r="U228" s="333"/>
      <c r="V228" s="333"/>
    </row>
    <row r="229" spans="1:22" ht="13.2">
      <c r="A229" s="332"/>
      <c r="B229" s="333"/>
      <c r="C229" s="334"/>
      <c r="D229" s="334"/>
      <c r="E229" s="334"/>
      <c r="F229" s="399"/>
      <c r="G229" s="332"/>
      <c r="H229" s="370"/>
      <c r="I229" s="332"/>
      <c r="J229" s="332"/>
      <c r="K229" s="332"/>
      <c r="L229" s="333"/>
      <c r="M229" s="333"/>
      <c r="N229" s="333"/>
      <c r="O229" s="333"/>
      <c r="P229" s="333"/>
      <c r="Q229" s="333"/>
      <c r="R229" s="333"/>
      <c r="S229" s="333"/>
      <c r="T229" s="333"/>
      <c r="U229" s="333"/>
      <c r="V229" s="333"/>
    </row>
    <row r="230" spans="1:22" ht="13.2">
      <c r="A230" s="332"/>
      <c r="B230" s="333"/>
      <c r="C230" s="334"/>
      <c r="D230" s="334"/>
      <c r="E230" s="334"/>
      <c r="F230" s="399"/>
      <c r="G230" s="332"/>
      <c r="H230" s="370"/>
      <c r="I230" s="332"/>
      <c r="J230" s="332"/>
      <c r="K230" s="332"/>
      <c r="L230" s="333"/>
      <c r="M230" s="333"/>
      <c r="N230" s="333"/>
      <c r="O230" s="333"/>
      <c r="P230" s="333"/>
      <c r="Q230" s="333"/>
      <c r="R230" s="333"/>
      <c r="S230" s="333"/>
      <c r="T230" s="333"/>
      <c r="U230" s="333"/>
      <c r="V230" s="333"/>
    </row>
    <row r="231" spans="1:22" ht="13.2">
      <c r="A231" s="332"/>
      <c r="B231" s="333"/>
      <c r="C231" s="334"/>
      <c r="D231" s="334"/>
      <c r="E231" s="334"/>
      <c r="F231" s="399"/>
      <c r="G231" s="332"/>
      <c r="H231" s="370"/>
      <c r="I231" s="332"/>
      <c r="J231" s="332"/>
      <c r="K231" s="332"/>
      <c r="L231" s="333"/>
      <c r="M231" s="333"/>
      <c r="N231" s="333"/>
      <c r="O231" s="333"/>
      <c r="P231" s="333"/>
      <c r="Q231" s="333"/>
      <c r="R231" s="333"/>
      <c r="S231" s="333"/>
      <c r="T231" s="333"/>
      <c r="U231" s="333"/>
      <c r="V231" s="333"/>
    </row>
    <row r="232" spans="1:22" ht="13.2">
      <c r="A232" s="332"/>
      <c r="B232" s="333"/>
      <c r="C232" s="334"/>
      <c r="D232" s="334"/>
      <c r="E232" s="334"/>
      <c r="F232" s="399"/>
      <c r="G232" s="332"/>
      <c r="H232" s="370"/>
      <c r="I232" s="332"/>
      <c r="J232" s="332"/>
      <c r="K232" s="332"/>
      <c r="L232" s="333"/>
      <c r="M232" s="333"/>
      <c r="N232" s="333"/>
      <c r="O232" s="333"/>
      <c r="P232" s="333"/>
      <c r="Q232" s="333"/>
      <c r="R232" s="333"/>
      <c r="S232" s="333"/>
      <c r="T232" s="333"/>
      <c r="U232" s="333"/>
      <c r="V232" s="333"/>
    </row>
    <row r="233" spans="1:22" ht="13.2">
      <c r="A233" s="332"/>
      <c r="B233" s="333"/>
      <c r="C233" s="334"/>
      <c r="D233" s="334"/>
      <c r="E233" s="334"/>
      <c r="F233" s="399"/>
      <c r="G233" s="332"/>
      <c r="H233" s="370"/>
      <c r="I233" s="332"/>
      <c r="J233" s="332"/>
      <c r="K233" s="332"/>
      <c r="L233" s="333"/>
      <c r="M233" s="333"/>
      <c r="N233" s="333"/>
      <c r="O233" s="333"/>
      <c r="P233" s="333"/>
      <c r="Q233" s="333"/>
      <c r="R233" s="333"/>
      <c r="S233" s="333"/>
      <c r="T233" s="333"/>
      <c r="U233" s="333"/>
      <c r="V233" s="333"/>
    </row>
    <row r="234" spans="1:22" ht="13.2">
      <c r="A234" s="332"/>
      <c r="B234" s="333"/>
      <c r="C234" s="334"/>
      <c r="D234" s="334"/>
      <c r="E234" s="334"/>
      <c r="F234" s="399"/>
      <c r="G234" s="332"/>
      <c r="H234" s="370"/>
      <c r="I234" s="332"/>
      <c r="J234" s="332"/>
      <c r="K234" s="332"/>
      <c r="L234" s="333"/>
      <c r="M234" s="333"/>
      <c r="N234" s="333"/>
      <c r="O234" s="333"/>
      <c r="P234" s="333"/>
      <c r="Q234" s="333"/>
      <c r="R234" s="333"/>
      <c r="S234" s="333"/>
      <c r="T234" s="333"/>
      <c r="U234" s="333"/>
      <c r="V234" s="333"/>
    </row>
    <row r="235" spans="1:22" ht="13.2">
      <c r="A235" s="332"/>
      <c r="B235" s="333"/>
      <c r="C235" s="334"/>
      <c r="D235" s="334"/>
      <c r="E235" s="334"/>
      <c r="F235" s="399"/>
      <c r="G235" s="332"/>
      <c r="H235" s="370"/>
      <c r="I235" s="332"/>
      <c r="J235" s="332"/>
      <c r="K235" s="332"/>
      <c r="L235" s="333"/>
      <c r="M235" s="333"/>
      <c r="N235" s="333"/>
      <c r="O235" s="333"/>
      <c r="P235" s="333"/>
      <c r="Q235" s="333"/>
      <c r="R235" s="333"/>
      <c r="S235" s="333"/>
      <c r="T235" s="333"/>
      <c r="U235" s="333"/>
      <c r="V235" s="333"/>
    </row>
    <row r="236" spans="1:22" ht="13.2">
      <c r="A236" s="332"/>
      <c r="B236" s="333"/>
      <c r="C236" s="334"/>
      <c r="D236" s="334"/>
      <c r="E236" s="334"/>
      <c r="F236" s="399"/>
      <c r="G236" s="332"/>
      <c r="H236" s="370"/>
      <c r="I236" s="332"/>
      <c r="J236" s="332"/>
      <c r="K236" s="332"/>
      <c r="L236" s="333"/>
      <c r="M236" s="333"/>
      <c r="N236" s="333"/>
      <c r="O236" s="333"/>
      <c r="P236" s="333"/>
      <c r="Q236" s="333"/>
      <c r="R236" s="333"/>
      <c r="S236" s="333"/>
      <c r="T236" s="333"/>
      <c r="U236" s="333"/>
      <c r="V236" s="333"/>
    </row>
    <row r="237" spans="1:22" ht="13.2">
      <c r="A237" s="332"/>
      <c r="B237" s="333"/>
      <c r="C237" s="334"/>
      <c r="D237" s="334"/>
      <c r="E237" s="334"/>
      <c r="F237" s="399"/>
      <c r="G237" s="332"/>
      <c r="H237" s="370"/>
      <c r="I237" s="332"/>
      <c r="J237" s="332"/>
      <c r="K237" s="332"/>
      <c r="L237" s="333"/>
      <c r="M237" s="333"/>
      <c r="N237" s="333"/>
      <c r="O237" s="333"/>
      <c r="P237" s="333"/>
      <c r="Q237" s="333"/>
      <c r="R237" s="333"/>
      <c r="S237" s="333"/>
      <c r="T237" s="333"/>
      <c r="U237" s="333"/>
      <c r="V237" s="333"/>
    </row>
    <row r="238" spans="1:22" ht="13.2">
      <c r="A238" s="332"/>
      <c r="B238" s="333"/>
      <c r="C238" s="334"/>
      <c r="D238" s="334"/>
      <c r="E238" s="334"/>
      <c r="F238" s="399"/>
      <c r="G238" s="332"/>
      <c r="H238" s="370"/>
      <c r="I238" s="332"/>
      <c r="J238" s="332"/>
      <c r="K238" s="332"/>
      <c r="L238" s="333"/>
      <c r="M238" s="333"/>
      <c r="N238" s="333"/>
      <c r="O238" s="333"/>
      <c r="P238" s="333"/>
      <c r="Q238" s="333"/>
      <c r="R238" s="333"/>
      <c r="S238" s="333"/>
      <c r="T238" s="333"/>
      <c r="U238" s="333"/>
      <c r="V238" s="333"/>
    </row>
    <row r="239" spans="1:22" ht="13.2">
      <c r="A239" s="332"/>
      <c r="B239" s="333"/>
      <c r="C239" s="334"/>
      <c r="D239" s="334"/>
      <c r="E239" s="334"/>
      <c r="F239" s="399"/>
      <c r="G239" s="332"/>
      <c r="H239" s="370"/>
      <c r="I239" s="332"/>
      <c r="J239" s="332"/>
      <c r="K239" s="332"/>
      <c r="L239" s="333"/>
      <c r="M239" s="333"/>
      <c r="N239" s="333"/>
      <c r="O239" s="333"/>
      <c r="P239" s="333"/>
      <c r="Q239" s="333"/>
      <c r="R239" s="333"/>
      <c r="S239" s="333"/>
      <c r="T239" s="333"/>
      <c r="U239" s="333"/>
      <c r="V239" s="333"/>
    </row>
    <row r="240" spans="1:22" ht="13.2">
      <c r="A240" s="332"/>
      <c r="B240" s="333"/>
      <c r="C240" s="334"/>
      <c r="D240" s="334"/>
      <c r="E240" s="334"/>
      <c r="F240" s="399"/>
      <c r="G240" s="332"/>
      <c r="H240" s="370"/>
      <c r="I240" s="332"/>
      <c r="J240" s="332"/>
      <c r="K240" s="332"/>
      <c r="L240" s="333"/>
      <c r="M240" s="333"/>
      <c r="N240" s="333"/>
      <c r="O240" s="333"/>
      <c r="P240" s="333"/>
      <c r="Q240" s="333"/>
      <c r="R240" s="333"/>
      <c r="S240" s="333"/>
      <c r="T240" s="333"/>
      <c r="U240" s="333"/>
      <c r="V240" s="333"/>
    </row>
    <row r="241" spans="1:22" ht="13.2">
      <c r="A241" s="332"/>
      <c r="B241" s="333"/>
      <c r="C241" s="334"/>
      <c r="D241" s="334"/>
      <c r="E241" s="334"/>
      <c r="F241" s="399"/>
      <c r="G241" s="332"/>
      <c r="H241" s="370"/>
      <c r="I241" s="332"/>
      <c r="J241" s="332"/>
      <c r="K241" s="332"/>
      <c r="L241" s="333"/>
      <c r="M241" s="333"/>
      <c r="N241" s="333"/>
      <c r="O241" s="333"/>
      <c r="P241" s="333"/>
      <c r="Q241" s="333"/>
      <c r="R241" s="333"/>
      <c r="S241" s="333"/>
      <c r="T241" s="333"/>
      <c r="U241" s="333"/>
      <c r="V241" s="333"/>
    </row>
    <row r="242" spans="1:22" ht="13.2">
      <c r="A242" s="332"/>
      <c r="B242" s="333"/>
      <c r="C242" s="334"/>
      <c r="D242" s="334"/>
      <c r="E242" s="334"/>
      <c r="F242" s="399"/>
      <c r="G242" s="332"/>
      <c r="H242" s="370"/>
      <c r="I242" s="332"/>
      <c r="J242" s="332"/>
      <c r="K242" s="332"/>
      <c r="L242" s="333"/>
      <c r="M242" s="333"/>
      <c r="N242" s="333"/>
      <c r="O242" s="333"/>
      <c r="P242" s="333"/>
      <c r="Q242" s="333"/>
      <c r="R242" s="333"/>
      <c r="S242" s="333"/>
      <c r="T242" s="333"/>
      <c r="U242" s="333"/>
      <c r="V242" s="333"/>
    </row>
    <row r="243" spans="1:22" ht="13.2">
      <c r="A243" s="332"/>
      <c r="B243" s="333"/>
      <c r="C243" s="334"/>
      <c r="D243" s="334"/>
      <c r="E243" s="334"/>
      <c r="F243" s="399"/>
      <c r="G243" s="332"/>
      <c r="H243" s="370"/>
      <c r="I243" s="332"/>
      <c r="J243" s="332"/>
      <c r="K243" s="332"/>
      <c r="L243" s="333"/>
      <c r="M243" s="333"/>
      <c r="N243" s="333"/>
      <c r="O243" s="333"/>
      <c r="P243" s="333"/>
      <c r="Q243" s="333"/>
      <c r="R243" s="333"/>
      <c r="S243" s="333"/>
      <c r="T243" s="333"/>
      <c r="U243" s="333"/>
      <c r="V243" s="333"/>
    </row>
    <row r="244" spans="1:22" ht="13.2">
      <c r="A244" s="332"/>
      <c r="B244" s="333"/>
      <c r="C244" s="334"/>
      <c r="D244" s="334"/>
      <c r="E244" s="334"/>
      <c r="F244" s="399"/>
      <c r="G244" s="332"/>
      <c r="H244" s="370"/>
      <c r="I244" s="332"/>
      <c r="J244" s="332"/>
      <c r="K244" s="332"/>
      <c r="L244" s="333"/>
      <c r="M244" s="333"/>
      <c r="N244" s="333"/>
      <c r="O244" s="333"/>
      <c r="P244" s="333"/>
      <c r="Q244" s="333"/>
      <c r="R244" s="333"/>
      <c r="S244" s="333"/>
      <c r="T244" s="333"/>
      <c r="U244" s="333"/>
      <c r="V244" s="333"/>
    </row>
    <row r="245" spans="1:22" ht="13.2">
      <c r="A245" s="332"/>
      <c r="B245" s="333"/>
      <c r="C245" s="334"/>
      <c r="D245" s="334"/>
      <c r="E245" s="334"/>
      <c r="F245" s="399"/>
      <c r="G245" s="332"/>
      <c r="H245" s="370"/>
      <c r="I245" s="332"/>
      <c r="J245" s="332"/>
      <c r="K245" s="332"/>
      <c r="L245" s="333"/>
      <c r="M245" s="333"/>
      <c r="N245" s="333"/>
      <c r="O245" s="333"/>
      <c r="P245" s="333"/>
      <c r="Q245" s="333"/>
      <c r="R245" s="333"/>
      <c r="S245" s="333"/>
      <c r="T245" s="333"/>
      <c r="U245" s="333"/>
      <c r="V245" s="333"/>
    </row>
    <row r="246" spans="1:22" ht="13.2">
      <c r="A246" s="332"/>
      <c r="B246" s="333"/>
      <c r="C246" s="334"/>
      <c r="D246" s="334"/>
      <c r="E246" s="334"/>
      <c r="F246" s="399"/>
      <c r="G246" s="332"/>
      <c r="H246" s="370"/>
      <c r="I246" s="332"/>
      <c r="J246" s="332"/>
      <c r="K246" s="332"/>
      <c r="L246" s="333"/>
      <c r="M246" s="333"/>
      <c r="N246" s="333"/>
      <c r="O246" s="333"/>
      <c r="P246" s="333"/>
      <c r="Q246" s="333"/>
      <c r="R246" s="333"/>
      <c r="S246" s="333"/>
      <c r="T246" s="333"/>
      <c r="U246" s="333"/>
      <c r="V246" s="333"/>
    </row>
    <row r="247" spans="1:22" ht="13.2">
      <c r="A247" s="332"/>
      <c r="B247" s="333"/>
      <c r="C247" s="334"/>
      <c r="D247" s="334"/>
      <c r="E247" s="334"/>
      <c r="F247" s="399"/>
      <c r="G247" s="332"/>
      <c r="H247" s="370"/>
      <c r="I247" s="332"/>
      <c r="J247" s="332"/>
      <c r="K247" s="332"/>
      <c r="L247" s="333"/>
      <c r="M247" s="333"/>
      <c r="N247" s="333"/>
      <c r="O247" s="333"/>
      <c r="P247" s="333"/>
      <c r="Q247" s="333"/>
      <c r="R247" s="333"/>
      <c r="S247" s="333"/>
      <c r="T247" s="333"/>
      <c r="U247" s="333"/>
      <c r="V247" s="333"/>
    </row>
    <row r="248" spans="1:22" ht="13.2">
      <c r="A248" s="332"/>
      <c r="B248" s="333"/>
      <c r="C248" s="334"/>
      <c r="D248" s="334"/>
      <c r="E248" s="334"/>
      <c r="F248" s="399"/>
      <c r="G248" s="332"/>
      <c r="H248" s="370"/>
      <c r="I248" s="332"/>
      <c r="J248" s="332"/>
      <c r="K248" s="332"/>
      <c r="L248" s="333"/>
      <c r="M248" s="333"/>
      <c r="N248" s="333"/>
      <c r="O248" s="333"/>
      <c r="P248" s="333"/>
      <c r="Q248" s="333"/>
      <c r="R248" s="333"/>
      <c r="S248" s="333"/>
      <c r="T248" s="333"/>
      <c r="U248" s="333"/>
      <c r="V248" s="333"/>
    </row>
    <row r="249" spans="1:22" ht="13.2">
      <c r="A249" s="332"/>
      <c r="B249" s="333"/>
      <c r="C249" s="334"/>
      <c r="D249" s="334"/>
      <c r="E249" s="334"/>
      <c r="F249" s="399"/>
      <c r="G249" s="332"/>
      <c r="H249" s="370"/>
      <c r="I249" s="332"/>
      <c r="J249" s="332"/>
      <c r="K249" s="332"/>
      <c r="L249" s="333"/>
      <c r="M249" s="333"/>
      <c r="N249" s="333"/>
      <c r="O249" s="333"/>
      <c r="P249" s="333"/>
      <c r="Q249" s="333"/>
      <c r="R249" s="333"/>
      <c r="S249" s="333"/>
      <c r="T249" s="333"/>
      <c r="U249" s="333"/>
      <c r="V249" s="333"/>
    </row>
    <row r="250" spans="1:22" ht="13.2">
      <c r="A250" s="332"/>
      <c r="B250" s="333"/>
      <c r="C250" s="334"/>
      <c r="D250" s="334"/>
      <c r="E250" s="334"/>
      <c r="F250" s="399"/>
      <c r="G250" s="332"/>
      <c r="H250" s="370"/>
      <c r="I250" s="332"/>
      <c r="J250" s="332"/>
      <c r="K250" s="332"/>
      <c r="L250" s="333"/>
      <c r="M250" s="333"/>
      <c r="N250" s="333"/>
      <c r="O250" s="333"/>
      <c r="P250" s="333"/>
      <c r="Q250" s="333"/>
      <c r="R250" s="333"/>
      <c r="S250" s="333"/>
      <c r="T250" s="333"/>
      <c r="U250" s="333"/>
      <c r="V250" s="333"/>
    </row>
    <row r="251" spans="1:22" ht="13.2">
      <c r="A251" s="332"/>
      <c r="B251" s="333"/>
      <c r="C251" s="334"/>
      <c r="D251" s="334"/>
      <c r="E251" s="334"/>
      <c r="F251" s="399"/>
      <c r="G251" s="332"/>
      <c r="H251" s="370"/>
      <c r="I251" s="332"/>
      <c r="J251" s="332"/>
      <c r="K251" s="332"/>
      <c r="L251" s="333"/>
      <c r="M251" s="333"/>
      <c r="N251" s="333"/>
      <c r="O251" s="333"/>
      <c r="P251" s="333"/>
      <c r="Q251" s="333"/>
      <c r="R251" s="333"/>
      <c r="S251" s="333"/>
      <c r="T251" s="333"/>
      <c r="U251" s="333"/>
      <c r="V251" s="333"/>
    </row>
    <row r="252" spans="1:22" ht="13.2">
      <c r="A252" s="332"/>
      <c r="B252" s="333"/>
      <c r="C252" s="334"/>
      <c r="D252" s="334"/>
      <c r="E252" s="334"/>
      <c r="F252" s="399"/>
      <c r="G252" s="332"/>
      <c r="H252" s="370"/>
      <c r="I252" s="332"/>
      <c r="J252" s="332"/>
      <c r="K252" s="332"/>
      <c r="L252" s="333"/>
      <c r="M252" s="333"/>
      <c r="N252" s="333"/>
      <c r="O252" s="333"/>
      <c r="P252" s="333"/>
      <c r="Q252" s="333"/>
      <c r="R252" s="333"/>
      <c r="S252" s="333"/>
      <c r="T252" s="333"/>
      <c r="U252" s="333"/>
      <c r="V252" s="333"/>
    </row>
    <row r="253" spans="1:22" ht="13.2">
      <c r="A253" s="332"/>
      <c r="B253" s="333"/>
      <c r="C253" s="334"/>
      <c r="D253" s="334"/>
      <c r="E253" s="334"/>
      <c r="F253" s="399"/>
      <c r="G253" s="332"/>
      <c r="H253" s="370"/>
      <c r="I253" s="332"/>
      <c r="J253" s="332"/>
      <c r="K253" s="332"/>
      <c r="L253" s="333"/>
      <c r="M253" s="333"/>
      <c r="N253" s="333"/>
      <c r="O253" s="333"/>
      <c r="P253" s="333"/>
      <c r="Q253" s="333"/>
      <c r="R253" s="333"/>
      <c r="S253" s="333"/>
      <c r="T253" s="333"/>
      <c r="U253" s="333"/>
      <c r="V253" s="333"/>
    </row>
    <row r="254" spans="1:22" ht="13.2">
      <c r="A254" s="332"/>
      <c r="B254" s="333"/>
      <c r="C254" s="334"/>
      <c r="D254" s="334"/>
      <c r="E254" s="334"/>
      <c r="F254" s="399"/>
      <c r="G254" s="332"/>
      <c r="H254" s="370"/>
      <c r="I254" s="332"/>
      <c r="J254" s="332"/>
      <c r="K254" s="332"/>
      <c r="L254" s="333"/>
      <c r="M254" s="333"/>
      <c r="N254" s="333"/>
      <c r="O254" s="333"/>
      <c r="P254" s="333"/>
      <c r="Q254" s="333"/>
      <c r="R254" s="333"/>
      <c r="S254" s="333"/>
      <c r="T254" s="333"/>
      <c r="U254" s="333"/>
      <c r="V254" s="333"/>
    </row>
    <row r="255" spans="1:22" ht="13.2">
      <c r="A255" s="332"/>
      <c r="B255" s="333"/>
      <c r="C255" s="334"/>
      <c r="D255" s="334"/>
      <c r="E255" s="334"/>
      <c r="F255" s="399"/>
      <c r="G255" s="332"/>
      <c r="H255" s="370"/>
      <c r="I255" s="332"/>
      <c r="J255" s="332"/>
      <c r="K255" s="332"/>
      <c r="L255" s="333"/>
      <c r="M255" s="333"/>
      <c r="N255" s="333"/>
      <c r="O255" s="333"/>
      <c r="P255" s="333"/>
      <c r="Q255" s="333"/>
      <c r="R255" s="333"/>
      <c r="S255" s="333"/>
      <c r="T255" s="333"/>
      <c r="U255" s="333"/>
      <c r="V255" s="333"/>
    </row>
    <row r="256" spans="1:22" ht="13.2">
      <c r="A256" s="332"/>
      <c r="B256" s="333"/>
      <c r="C256" s="334"/>
      <c r="D256" s="334"/>
      <c r="E256" s="334"/>
      <c r="F256" s="399"/>
      <c r="G256" s="332"/>
      <c r="H256" s="370"/>
      <c r="I256" s="332"/>
      <c r="J256" s="332"/>
      <c r="K256" s="332"/>
      <c r="L256" s="333"/>
      <c r="M256" s="333"/>
      <c r="N256" s="333"/>
      <c r="O256" s="333"/>
      <c r="P256" s="333"/>
      <c r="Q256" s="333"/>
      <c r="R256" s="333"/>
      <c r="S256" s="333"/>
      <c r="T256" s="333"/>
      <c r="U256" s="333"/>
      <c r="V256" s="333"/>
    </row>
    <row r="257" spans="1:22" ht="13.2">
      <c r="A257" s="332"/>
      <c r="B257" s="333"/>
      <c r="C257" s="334"/>
      <c r="D257" s="334"/>
      <c r="E257" s="334"/>
      <c r="F257" s="399"/>
      <c r="G257" s="332"/>
      <c r="H257" s="370"/>
      <c r="I257" s="332"/>
      <c r="J257" s="332"/>
      <c r="K257" s="332"/>
      <c r="L257" s="333"/>
      <c r="M257" s="333"/>
      <c r="N257" s="333"/>
      <c r="O257" s="333"/>
      <c r="P257" s="333"/>
      <c r="Q257" s="333"/>
      <c r="R257" s="333"/>
      <c r="S257" s="333"/>
      <c r="T257" s="333"/>
      <c r="U257" s="333"/>
      <c r="V257" s="333"/>
    </row>
    <row r="258" spans="1:22" ht="13.2">
      <c r="A258" s="332"/>
      <c r="B258" s="333"/>
      <c r="C258" s="334"/>
      <c r="D258" s="334"/>
      <c r="E258" s="334"/>
      <c r="F258" s="399"/>
      <c r="G258" s="332"/>
      <c r="H258" s="370"/>
      <c r="I258" s="332"/>
      <c r="J258" s="332"/>
      <c r="K258" s="332"/>
      <c r="L258" s="333"/>
      <c r="M258" s="333"/>
      <c r="N258" s="333"/>
      <c r="O258" s="333"/>
      <c r="P258" s="333"/>
      <c r="Q258" s="333"/>
      <c r="R258" s="333"/>
      <c r="S258" s="333"/>
      <c r="T258" s="333"/>
      <c r="U258" s="333"/>
      <c r="V258" s="333"/>
    </row>
    <row r="259" spans="1:22" ht="13.2">
      <c r="A259" s="332"/>
      <c r="B259" s="333"/>
      <c r="C259" s="334"/>
      <c r="D259" s="334"/>
      <c r="E259" s="334"/>
      <c r="F259" s="399"/>
      <c r="G259" s="332"/>
      <c r="H259" s="370"/>
      <c r="I259" s="332"/>
      <c r="J259" s="332"/>
      <c r="K259" s="332"/>
      <c r="L259" s="333"/>
      <c r="M259" s="333"/>
      <c r="N259" s="333"/>
      <c r="O259" s="333"/>
      <c r="P259" s="333"/>
      <c r="Q259" s="333"/>
      <c r="R259" s="333"/>
      <c r="S259" s="333"/>
      <c r="T259" s="333"/>
      <c r="U259" s="333"/>
      <c r="V259" s="333"/>
    </row>
    <row r="260" spans="1:22" ht="13.2">
      <c r="A260" s="332"/>
      <c r="B260" s="333"/>
      <c r="C260" s="334"/>
      <c r="D260" s="334"/>
      <c r="E260" s="334"/>
      <c r="F260" s="399"/>
      <c r="G260" s="332"/>
      <c r="H260" s="370"/>
      <c r="I260" s="332"/>
      <c r="J260" s="332"/>
      <c r="K260" s="332"/>
      <c r="L260" s="333"/>
      <c r="M260" s="333"/>
      <c r="N260" s="333"/>
      <c r="O260" s="333"/>
      <c r="P260" s="333"/>
      <c r="Q260" s="333"/>
      <c r="R260" s="333"/>
      <c r="S260" s="333"/>
      <c r="T260" s="333"/>
      <c r="U260" s="333"/>
      <c r="V260" s="333"/>
    </row>
    <row r="261" spans="1:22" ht="13.2">
      <c r="A261" s="332"/>
      <c r="B261" s="333"/>
      <c r="C261" s="334"/>
      <c r="D261" s="334"/>
      <c r="E261" s="334"/>
      <c r="F261" s="399"/>
      <c r="G261" s="332"/>
      <c r="H261" s="370"/>
      <c r="I261" s="332"/>
      <c r="J261" s="332"/>
      <c r="K261" s="332"/>
      <c r="L261" s="333"/>
      <c r="M261" s="333"/>
      <c r="N261" s="333"/>
      <c r="O261" s="333"/>
      <c r="P261" s="333"/>
      <c r="Q261" s="333"/>
      <c r="R261" s="333"/>
      <c r="S261" s="333"/>
      <c r="T261" s="333"/>
      <c r="U261" s="333"/>
      <c r="V261" s="333"/>
    </row>
    <row r="262" spans="1:22" ht="13.2">
      <c r="A262" s="332"/>
      <c r="B262" s="333"/>
      <c r="C262" s="334"/>
      <c r="D262" s="334"/>
      <c r="E262" s="334"/>
      <c r="F262" s="399"/>
      <c r="G262" s="332"/>
      <c r="H262" s="370"/>
      <c r="I262" s="332"/>
      <c r="J262" s="332"/>
      <c r="K262" s="332"/>
      <c r="L262" s="333"/>
      <c r="M262" s="333"/>
      <c r="N262" s="333"/>
      <c r="O262" s="333"/>
      <c r="P262" s="333"/>
      <c r="Q262" s="333"/>
      <c r="R262" s="333"/>
      <c r="S262" s="333"/>
      <c r="T262" s="333"/>
      <c r="U262" s="333"/>
      <c r="V262" s="333"/>
    </row>
    <row r="263" spans="1:22" ht="13.2">
      <c r="A263" s="332"/>
      <c r="B263" s="333"/>
      <c r="C263" s="334"/>
      <c r="D263" s="334"/>
      <c r="E263" s="334"/>
      <c r="F263" s="399"/>
      <c r="G263" s="332"/>
      <c r="H263" s="370"/>
      <c r="I263" s="332"/>
      <c r="J263" s="332"/>
      <c r="K263" s="332"/>
      <c r="L263" s="333"/>
      <c r="M263" s="333"/>
      <c r="N263" s="333"/>
      <c r="O263" s="333"/>
      <c r="P263" s="333"/>
      <c r="Q263" s="333"/>
      <c r="R263" s="333"/>
      <c r="S263" s="333"/>
      <c r="T263" s="333"/>
      <c r="U263" s="333"/>
      <c r="V263" s="333"/>
    </row>
    <row r="264" spans="1:22" ht="13.2">
      <c r="A264" s="332"/>
      <c r="B264" s="333"/>
      <c r="C264" s="334"/>
      <c r="D264" s="334"/>
      <c r="E264" s="334"/>
      <c r="F264" s="399"/>
      <c r="G264" s="332"/>
      <c r="H264" s="370"/>
      <c r="I264" s="332"/>
      <c r="J264" s="332"/>
      <c r="K264" s="332"/>
      <c r="L264" s="333"/>
      <c r="M264" s="333"/>
      <c r="N264" s="333"/>
      <c r="O264" s="333"/>
      <c r="P264" s="333"/>
      <c r="Q264" s="333"/>
      <c r="R264" s="333"/>
      <c r="S264" s="333"/>
      <c r="T264" s="333"/>
      <c r="U264" s="333"/>
      <c r="V264" s="333"/>
    </row>
    <row r="265" spans="1:22" ht="13.2">
      <c r="A265" s="332"/>
      <c r="B265" s="333"/>
      <c r="C265" s="334"/>
      <c r="D265" s="334"/>
      <c r="E265" s="334"/>
      <c r="F265" s="399"/>
      <c r="G265" s="332"/>
      <c r="H265" s="370"/>
      <c r="I265" s="332"/>
      <c r="J265" s="332"/>
      <c r="K265" s="332"/>
      <c r="L265" s="333"/>
      <c r="M265" s="333"/>
      <c r="N265" s="333"/>
      <c r="O265" s="333"/>
      <c r="P265" s="333"/>
      <c r="Q265" s="333"/>
      <c r="R265" s="333"/>
      <c r="S265" s="333"/>
      <c r="T265" s="333"/>
      <c r="U265" s="333"/>
      <c r="V265" s="333"/>
    </row>
    <row r="266" spans="1:22" ht="13.2">
      <c r="A266" s="332"/>
      <c r="B266" s="333"/>
      <c r="C266" s="334"/>
      <c r="D266" s="334"/>
      <c r="E266" s="334"/>
      <c r="F266" s="399"/>
      <c r="G266" s="332"/>
      <c r="H266" s="370"/>
      <c r="I266" s="332"/>
      <c r="J266" s="332"/>
      <c r="K266" s="332"/>
      <c r="L266" s="333"/>
      <c r="M266" s="333"/>
      <c r="N266" s="333"/>
      <c r="O266" s="333"/>
      <c r="P266" s="333"/>
      <c r="Q266" s="333"/>
      <c r="R266" s="333"/>
      <c r="S266" s="333"/>
      <c r="T266" s="333"/>
      <c r="U266" s="333"/>
      <c r="V266" s="333"/>
    </row>
    <row r="267" spans="1:22" ht="13.2">
      <c r="A267" s="332"/>
      <c r="B267" s="333"/>
      <c r="C267" s="334"/>
      <c r="D267" s="334"/>
      <c r="E267" s="334"/>
      <c r="F267" s="399"/>
      <c r="G267" s="332"/>
      <c r="H267" s="370"/>
      <c r="I267" s="332"/>
      <c r="J267" s="332"/>
      <c r="K267" s="332"/>
      <c r="L267" s="333"/>
      <c r="M267" s="333"/>
      <c r="N267" s="333"/>
      <c r="O267" s="333"/>
      <c r="P267" s="333"/>
      <c r="Q267" s="333"/>
      <c r="R267" s="333"/>
      <c r="S267" s="333"/>
      <c r="T267" s="333"/>
      <c r="U267" s="333"/>
      <c r="V267" s="333"/>
    </row>
    <row r="268" spans="1:22" ht="13.2">
      <c r="A268" s="332"/>
      <c r="B268" s="333"/>
      <c r="C268" s="334"/>
      <c r="D268" s="334"/>
      <c r="E268" s="334"/>
      <c r="F268" s="399"/>
      <c r="G268" s="332"/>
      <c r="H268" s="370"/>
      <c r="I268" s="332"/>
      <c r="J268" s="332"/>
      <c r="K268" s="332"/>
      <c r="L268" s="333"/>
      <c r="M268" s="333"/>
      <c r="N268" s="333"/>
      <c r="O268" s="333"/>
      <c r="P268" s="333"/>
      <c r="Q268" s="333"/>
      <c r="R268" s="333"/>
      <c r="S268" s="333"/>
      <c r="T268" s="333"/>
      <c r="U268" s="333"/>
      <c r="V268" s="333"/>
    </row>
    <row r="269" spans="1:22" ht="13.2">
      <c r="A269" s="332"/>
      <c r="B269" s="333"/>
      <c r="C269" s="334"/>
      <c r="D269" s="334"/>
      <c r="E269" s="334"/>
      <c r="F269" s="399"/>
      <c r="G269" s="332"/>
      <c r="H269" s="370"/>
      <c r="I269" s="332"/>
      <c r="J269" s="332"/>
      <c r="K269" s="332"/>
      <c r="L269" s="333"/>
      <c r="M269" s="333"/>
      <c r="N269" s="333"/>
      <c r="O269" s="333"/>
      <c r="P269" s="333"/>
      <c r="Q269" s="333"/>
      <c r="R269" s="333"/>
      <c r="S269" s="333"/>
      <c r="T269" s="333"/>
      <c r="U269" s="333"/>
      <c r="V269" s="333"/>
    </row>
    <row r="270" spans="1:22" ht="13.2">
      <c r="A270" s="332"/>
      <c r="B270" s="333"/>
      <c r="C270" s="334"/>
      <c r="D270" s="334"/>
      <c r="E270" s="334"/>
      <c r="F270" s="399"/>
      <c r="G270" s="332"/>
      <c r="H270" s="370"/>
      <c r="I270" s="332"/>
      <c r="J270" s="332"/>
      <c r="K270" s="332"/>
      <c r="L270" s="333"/>
      <c r="M270" s="333"/>
      <c r="N270" s="333"/>
      <c r="O270" s="333"/>
      <c r="P270" s="333"/>
      <c r="Q270" s="333"/>
      <c r="R270" s="333"/>
      <c r="S270" s="333"/>
      <c r="T270" s="333"/>
      <c r="U270" s="333"/>
      <c r="V270" s="333"/>
    </row>
    <row r="271" spans="1:22" ht="13.2">
      <c r="A271" s="332"/>
      <c r="B271" s="333"/>
      <c r="C271" s="334"/>
      <c r="D271" s="334"/>
      <c r="E271" s="334"/>
      <c r="F271" s="399"/>
      <c r="G271" s="332"/>
      <c r="H271" s="370"/>
      <c r="I271" s="332"/>
      <c r="J271" s="332"/>
      <c r="K271" s="332"/>
      <c r="L271" s="333"/>
      <c r="M271" s="333"/>
      <c r="N271" s="333"/>
      <c r="O271" s="333"/>
      <c r="P271" s="333"/>
      <c r="Q271" s="333"/>
      <c r="R271" s="333"/>
      <c r="S271" s="333"/>
      <c r="T271" s="333"/>
      <c r="U271" s="333"/>
      <c r="V271" s="333"/>
    </row>
    <row r="272" spans="1:22" ht="13.2">
      <c r="A272" s="332"/>
      <c r="B272" s="333"/>
      <c r="C272" s="334"/>
      <c r="D272" s="334"/>
      <c r="E272" s="334"/>
      <c r="F272" s="399"/>
      <c r="G272" s="332"/>
      <c r="H272" s="370"/>
      <c r="I272" s="332"/>
      <c r="J272" s="332"/>
      <c r="K272" s="332"/>
      <c r="L272" s="333"/>
      <c r="M272" s="333"/>
      <c r="N272" s="333"/>
      <c r="O272" s="333"/>
      <c r="P272" s="333"/>
      <c r="Q272" s="333"/>
      <c r="R272" s="333"/>
      <c r="S272" s="333"/>
      <c r="T272" s="333"/>
      <c r="U272" s="333"/>
      <c r="V272" s="333"/>
    </row>
    <row r="273" spans="1:22" ht="13.2">
      <c r="A273" s="332"/>
      <c r="B273" s="333"/>
      <c r="C273" s="334"/>
      <c r="D273" s="334"/>
      <c r="E273" s="334"/>
      <c r="F273" s="399"/>
      <c r="G273" s="332"/>
      <c r="H273" s="370"/>
      <c r="I273" s="332"/>
      <c r="J273" s="332"/>
      <c r="K273" s="332"/>
      <c r="L273" s="333"/>
      <c r="M273" s="333"/>
      <c r="N273" s="333"/>
      <c r="O273" s="333"/>
      <c r="P273" s="333"/>
      <c r="Q273" s="333"/>
      <c r="R273" s="333"/>
      <c r="S273" s="333"/>
      <c r="T273" s="333"/>
      <c r="U273" s="333"/>
      <c r="V273" s="333"/>
    </row>
    <row r="274" spans="1:22" ht="13.2">
      <c r="A274" s="332"/>
      <c r="B274" s="333"/>
      <c r="C274" s="334"/>
      <c r="D274" s="334"/>
      <c r="E274" s="334"/>
      <c r="F274" s="399"/>
      <c r="G274" s="332"/>
      <c r="H274" s="370"/>
      <c r="I274" s="332"/>
      <c r="J274" s="332"/>
      <c r="K274" s="332"/>
      <c r="L274" s="333"/>
      <c r="M274" s="333"/>
      <c r="N274" s="333"/>
      <c r="O274" s="333"/>
      <c r="P274" s="333"/>
      <c r="Q274" s="333"/>
      <c r="R274" s="333"/>
      <c r="S274" s="333"/>
      <c r="T274" s="333"/>
      <c r="U274" s="333"/>
      <c r="V274" s="333"/>
    </row>
    <row r="275" spans="1:22" ht="13.2">
      <c r="A275" s="332"/>
      <c r="B275" s="333"/>
      <c r="C275" s="334"/>
      <c r="D275" s="334"/>
      <c r="E275" s="334"/>
      <c r="F275" s="399"/>
      <c r="G275" s="332"/>
      <c r="H275" s="370"/>
      <c r="I275" s="332"/>
      <c r="J275" s="332"/>
      <c r="K275" s="332"/>
      <c r="L275" s="333"/>
      <c r="M275" s="333"/>
      <c r="N275" s="333"/>
      <c r="O275" s="333"/>
      <c r="P275" s="333"/>
      <c r="Q275" s="333"/>
      <c r="R275" s="333"/>
      <c r="S275" s="333"/>
      <c r="T275" s="333"/>
      <c r="U275" s="333"/>
      <c r="V275" s="333"/>
    </row>
    <row r="276" spans="1:22" ht="13.2">
      <c r="A276" s="332"/>
      <c r="B276" s="333"/>
      <c r="C276" s="334"/>
      <c r="D276" s="334"/>
      <c r="E276" s="334"/>
      <c r="F276" s="399"/>
      <c r="G276" s="332"/>
      <c r="H276" s="370"/>
      <c r="I276" s="332"/>
      <c r="J276" s="332"/>
      <c r="K276" s="332"/>
      <c r="L276" s="333"/>
      <c r="M276" s="333"/>
      <c r="N276" s="333"/>
      <c r="O276" s="333"/>
      <c r="P276" s="333"/>
      <c r="Q276" s="333"/>
      <c r="R276" s="333"/>
      <c r="S276" s="333"/>
      <c r="T276" s="333"/>
      <c r="U276" s="333"/>
      <c r="V276" s="333"/>
    </row>
    <row r="277" spans="1:22" ht="13.2">
      <c r="A277" s="332"/>
      <c r="B277" s="333"/>
      <c r="C277" s="334"/>
      <c r="D277" s="334"/>
      <c r="E277" s="334"/>
      <c r="F277" s="399"/>
      <c r="G277" s="332"/>
      <c r="H277" s="370"/>
      <c r="I277" s="332"/>
      <c r="J277" s="332"/>
      <c r="K277" s="332"/>
      <c r="L277" s="333"/>
      <c r="M277" s="333"/>
      <c r="N277" s="333"/>
      <c r="O277" s="333"/>
      <c r="P277" s="333"/>
      <c r="Q277" s="333"/>
      <c r="R277" s="333"/>
      <c r="S277" s="333"/>
      <c r="T277" s="333"/>
      <c r="U277" s="333"/>
      <c r="V277" s="333"/>
    </row>
    <row r="278" spans="1:22" ht="13.2">
      <c r="A278" s="332"/>
      <c r="B278" s="333"/>
      <c r="C278" s="334"/>
      <c r="D278" s="334"/>
      <c r="E278" s="334"/>
      <c r="F278" s="399"/>
      <c r="G278" s="332"/>
      <c r="H278" s="370"/>
      <c r="I278" s="332"/>
      <c r="J278" s="332"/>
      <c r="K278" s="332"/>
      <c r="L278" s="333"/>
      <c r="M278" s="333"/>
      <c r="N278" s="333"/>
      <c r="O278" s="333"/>
      <c r="P278" s="333"/>
      <c r="Q278" s="333"/>
      <c r="R278" s="333"/>
      <c r="S278" s="333"/>
      <c r="T278" s="333"/>
      <c r="U278" s="333"/>
      <c r="V278" s="333"/>
    </row>
    <row r="279" spans="1:22" ht="13.2">
      <c r="A279" s="332"/>
      <c r="B279" s="333"/>
      <c r="C279" s="334"/>
      <c r="D279" s="334"/>
      <c r="E279" s="334"/>
      <c r="F279" s="399"/>
      <c r="G279" s="332"/>
      <c r="H279" s="370"/>
      <c r="I279" s="332"/>
      <c r="J279" s="332"/>
      <c r="K279" s="332"/>
      <c r="L279" s="333"/>
      <c r="M279" s="333"/>
      <c r="N279" s="333"/>
      <c r="O279" s="333"/>
      <c r="P279" s="333"/>
      <c r="Q279" s="333"/>
      <c r="R279" s="333"/>
      <c r="S279" s="333"/>
      <c r="T279" s="333"/>
      <c r="U279" s="333"/>
      <c r="V279" s="333"/>
    </row>
    <row r="280" spans="1:22" ht="13.2">
      <c r="A280" s="332"/>
      <c r="B280" s="333"/>
      <c r="C280" s="334"/>
      <c r="D280" s="334"/>
      <c r="E280" s="334"/>
      <c r="F280" s="399"/>
      <c r="G280" s="332"/>
      <c r="H280" s="370"/>
      <c r="I280" s="332"/>
      <c r="J280" s="332"/>
      <c r="K280" s="332"/>
      <c r="L280" s="333"/>
      <c r="M280" s="333"/>
      <c r="N280" s="333"/>
      <c r="O280" s="333"/>
      <c r="P280" s="333"/>
      <c r="Q280" s="333"/>
      <c r="R280" s="333"/>
      <c r="S280" s="333"/>
      <c r="T280" s="333"/>
      <c r="U280" s="333"/>
      <c r="V280" s="333"/>
    </row>
    <row r="281" spans="1:22" ht="13.2">
      <c r="A281" s="332"/>
      <c r="B281" s="333"/>
      <c r="C281" s="334"/>
      <c r="D281" s="334"/>
      <c r="E281" s="334"/>
      <c r="F281" s="399"/>
      <c r="G281" s="332"/>
      <c r="H281" s="370"/>
      <c r="I281" s="332"/>
      <c r="J281" s="332"/>
      <c r="K281" s="332"/>
      <c r="L281" s="333"/>
      <c r="M281" s="333"/>
      <c r="N281" s="333"/>
      <c r="O281" s="333"/>
      <c r="P281" s="333"/>
      <c r="Q281" s="333"/>
      <c r="R281" s="333"/>
      <c r="S281" s="333"/>
      <c r="T281" s="333"/>
      <c r="U281" s="333"/>
      <c r="V281" s="333"/>
    </row>
    <row r="282" spans="1:22" ht="13.2">
      <c r="A282" s="332"/>
      <c r="B282" s="333"/>
      <c r="C282" s="334"/>
      <c r="D282" s="334"/>
      <c r="E282" s="334"/>
      <c r="F282" s="399"/>
      <c r="G282" s="332"/>
      <c r="H282" s="370"/>
      <c r="I282" s="332"/>
      <c r="J282" s="332"/>
      <c r="K282" s="332"/>
      <c r="L282" s="333"/>
      <c r="M282" s="333"/>
      <c r="N282" s="333"/>
      <c r="O282" s="333"/>
      <c r="P282" s="333"/>
      <c r="Q282" s="333"/>
      <c r="R282" s="333"/>
      <c r="S282" s="333"/>
      <c r="T282" s="333"/>
      <c r="U282" s="333"/>
      <c r="V282" s="333"/>
    </row>
    <row r="283" spans="1:22" ht="13.2">
      <c r="A283" s="332"/>
      <c r="B283" s="333"/>
      <c r="C283" s="334"/>
      <c r="D283" s="334"/>
      <c r="E283" s="334"/>
      <c r="F283" s="399"/>
      <c r="G283" s="332"/>
      <c r="H283" s="370"/>
      <c r="I283" s="332"/>
      <c r="J283" s="332"/>
      <c r="K283" s="332"/>
      <c r="L283" s="333"/>
      <c r="M283" s="333"/>
      <c r="N283" s="333"/>
      <c r="O283" s="333"/>
      <c r="P283" s="333"/>
      <c r="Q283" s="333"/>
      <c r="R283" s="333"/>
      <c r="S283" s="333"/>
      <c r="T283" s="333"/>
      <c r="U283" s="333"/>
      <c r="V283" s="333"/>
    </row>
    <row r="284" spans="1:22" ht="13.2">
      <c r="A284" s="332"/>
      <c r="B284" s="333"/>
      <c r="C284" s="334"/>
      <c r="D284" s="334"/>
      <c r="E284" s="334"/>
      <c r="F284" s="399"/>
      <c r="G284" s="332"/>
      <c r="H284" s="370"/>
      <c r="I284" s="332"/>
      <c r="J284" s="332"/>
      <c r="K284" s="332"/>
      <c r="L284" s="333"/>
      <c r="M284" s="333"/>
      <c r="N284" s="333"/>
      <c r="O284" s="333"/>
      <c r="P284" s="333"/>
      <c r="Q284" s="333"/>
      <c r="R284" s="333"/>
      <c r="S284" s="333"/>
      <c r="T284" s="333"/>
      <c r="U284" s="333"/>
      <c r="V284" s="333"/>
    </row>
    <row r="285" spans="1:22" ht="13.2">
      <c r="A285" s="332"/>
      <c r="B285" s="333"/>
      <c r="C285" s="334"/>
      <c r="D285" s="334"/>
      <c r="E285" s="334"/>
      <c r="F285" s="399"/>
      <c r="G285" s="332"/>
      <c r="H285" s="370"/>
      <c r="I285" s="332"/>
      <c r="J285" s="332"/>
      <c r="K285" s="332"/>
      <c r="L285" s="333"/>
      <c r="M285" s="333"/>
      <c r="N285" s="333"/>
      <c r="O285" s="333"/>
      <c r="P285" s="333"/>
      <c r="Q285" s="333"/>
      <c r="R285" s="333"/>
      <c r="S285" s="333"/>
      <c r="T285" s="333"/>
      <c r="U285" s="333"/>
      <c r="V285" s="333"/>
    </row>
    <row r="286" spans="1:22" ht="13.2">
      <c r="A286" s="332"/>
      <c r="B286" s="333"/>
      <c r="C286" s="334"/>
      <c r="D286" s="334"/>
      <c r="E286" s="334"/>
      <c r="F286" s="399"/>
      <c r="G286" s="332"/>
      <c r="H286" s="370"/>
      <c r="I286" s="332"/>
      <c r="J286" s="332"/>
      <c r="K286" s="332"/>
      <c r="L286" s="333"/>
      <c r="M286" s="333"/>
      <c r="N286" s="333"/>
      <c r="O286" s="333"/>
      <c r="P286" s="333"/>
      <c r="Q286" s="333"/>
      <c r="R286" s="333"/>
      <c r="S286" s="333"/>
      <c r="T286" s="333"/>
      <c r="U286" s="333"/>
      <c r="V286" s="333"/>
    </row>
    <row r="287" spans="1:22" ht="13.2">
      <c r="A287" s="332"/>
      <c r="B287" s="333"/>
      <c r="C287" s="334"/>
      <c r="D287" s="334"/>
      <c r="E287" s="334"/>
      <c r="F287" s="399"/>
      <c r="G287" s="332"/>
      <c r="H287" s="370"/>
      <c r="I287" s="332"/>
      <c r="J287" s="332"/>
      <c r="K287" s="332"/>
      <c r="L287" s="333"/>
      <c r="M287" s="333"/>
      <c r="N287" s="333"/>
      <c r="O287" s="333"/>
      <c r="P287" s="333"/>
      <c r="Q287" s="333"/>
      <c r="R287" s="333"/>
      <c r="S287" s="333"/>
      <c r="T287" s="333"/>
      <c r="U287" s="333"/>
      <c r="V287" s="333"/>
    </row>
    <row r="288" spans="1:22" ht="13.2">
      <c r="A288" s="332"/>
      <c r="B288" s="333"/>
      <c r="C288" s="334"/>
      <c r="D288" s="334"/>
      <c r="E288" s="334"/>
      <c r="F288" s="399"/>
      <c r="G288" s="332"/>
      <c r="H288" s="370"/>
      <c r="I288" s="332"/>
      <c r="J288" s="332"/>
      <c r="K288" s="332"/>
      <c r="L288" s="333"/>
      <c r="M288" s="333"/>
      <c r="N288" s="333"/>
      <c r="O288" s="333"/>
      <c r="P288" s="333"/>
      <c r="Q288" s="333"/>
      <c r="R288" s="333"/>
      <c r="S288" s="333"/>
      <c r="T288" s="333"/>
      <c r="U288" s="333"/>
      <c r="V288" s="333"/>
    </row>
    <row r="289" spans="1:22" ht="13.2">
      <c r="A289" s="332"/>
      <c r="B289" s="333"/>
      <c r="C289" s="334"/>
      <c r="D289" s="334"/>
      <c r="E289" s="334"/>
      <c r="F289" s="399"/>
      <c r="G289" s="332"/>
      <c r="H289" s="370"/>
      <c r="I289" s="332"/>
      <c r="J289" s="332"/>
      <c r="K289" s="332"/>
      <c r="L289" s="333"/>
      <c r="M289" s="333"/>
      <c r="N289" s="333"/>
      <c r="O289" s="333"/>
      <c r="P289" s="333"/>
      <c r="Q289" s="333"/>
      <c r="R289" s="333"/>
      <c r="S289" s="333"/>
      <c r="T289" s="333"/>
      <c r="U289" s="333"/>
      <c r="V289" s="333"/>
    </row>
    <row r="290" spans="1:22" ht="13.2">
      <c r="A290" s="332"/>
      <c r="B290" s="333"/>
      <c r="C290" s="334"/>
      <c r="D290" s="334"/>
      <c r="E290" s="334"/>
      <c r="F290" s="399"/>
      <c r="G290" s="332"/>
      <c r="H290" s="370"/>
      <c r="I290" s="332"/>
      <c r="J290" s="332"/>
      <c r="K290" s="332"/>
      <c r="L290" s="333"/>
      <c r="M290" s="333"/>
      <c r="N290" s="333"/>
      <c r="O290" s="333"/>
      <c r="P290" s="333"/>
      <c r="Q290" s="333"/>
      <c r="R290" s="333"/>
      <c r="S290" s="333"/>
      <c r="T290" s="333"/>
      <c r="U290" s="333"/>
      <c r="V290" s="333"/>
    </row>
    <row r="291" spans="1:22" ht="13.2">
      <c r="A291" s="332"/>
      <c r="B291" s="333"/>
      <c r="C291" s="334"/>
      <c r="D291" s="334"/>
      <c r="E291" s="334"/>
      <c r="F291" s="399"/>
      <c r="G291" s="332"/>
      <c r="H291" s="370"/>
      <c r="I291" s="332"/>
      <c r="J291" s="332"/>
      <c r="K291" s="332"/>
      <c r="L291" s="333"/>
      <c r="M291" s="333"/>
      <c r="N291" s="333"/>
      <c r="O291" s="333"/>
      <c r="P291" s="333"/>
      <c r="Q291" s="333"/>
      <c r="R291" s="333"/>
      <c r="S291" s="333"/>
      <c r="T291" s="333"/>
      <c r="U291" s="333"/>
      <c r="V291" s="333"/>
    </row>
    <row r="292" spans="1:22" ht="13.2">
      <c r="A292" s="332"/>
      <c r="B292" s="333"/>
      <c r="C292" s="334"/>
      <c r="D292" s="334"/>
      <c r="E292" s="334"/>
      <c r="F292" s="399"/>
      <c r="G292" s="332"/>
      <c r="H292" s="370"/>
      <c r="I292" s="332"/>
      <c r="J292" s="332"/>
      <c r="K292" s="332"/>
      <c r="L292" s="333"/>
      <c r="M292" s="333"/>
      <c r="N292" s="333"/>
      <c r="O292" s="333"/>
      <c r="P292" s="333"/>
      <c r="Q292" s="333"/>
      <c r="R292" s="333"/>
      <c r="S292" s="333"/>
      <c r="T292" s="333"/>
      <c r="U292" s="333"/>
      <c r="V292" s="333"/>
    </row>
    <row r="293" spans="1:22" ht="13.2">
      <c r="A293" s="332"/>
      <c r="B293" s="333"/>
      <c r="C293" s="334"/>
      <c r="D293" s="334"/>
      <c r="E293" s="334"/>
      <c r="F293" s="399"/>
      <c r="G293" s="332"/>
      <c r="H293" s="370"/>
      <c r="I293" s="332"/>
      <c r="J293" s="332"/>
      <c r="K293" s="332"/>
      <c r="L293" s="333"/>
      <c r="M293" s="333"/>
      <c r="N293" s="333"/>
      <c r="O293" s="333"/>
      <c r="P293" s="333"/>
      <c r="Q293" s="333"/>
      <c r="R293" s="333"/>
      <c r="S293" s="333"/>
      <c r="T293" s="333"/>
      <c r="U293" s="333"/>
      <c r="V293" s="333"/>
    </row>
    <row r="294" spans="1:22" ht="13.2">
      <c r="A294" s="332"/>
      <c r="B294" s="333"/>
      <c r="C294" s="334"/>
      <c r="D294" s="334"/>
      <c r="E294" s="334"/>
      <c r="F294" s="399"/>
      <c r="G294" s="332"/>
      <c r="H294" s="370"/>
      <c r="I294" s="332"/>
      <c r="J294" s="332"/>
      <c r="K294" s="332"/>
      <c r="L294" s="333"/>
      <c r="M294" s="333"/>
      <c r="N294" s="333"/>
      <c r="O294" s="333"/>
      <c r="P294" s="333"/>
      <c r="Q294" s="333"/>
      <c r="R294" s="333"/>
      <c r="S294" s="333"/>
      <c r="T294" s="333"/>
      <c r="U294" s="333"/>
      <c r="V294" s="333"/>
    </row>
    <row r="295" spans="1:22" ht="13.2">
      <c r="A295" s="332"/>
      <c r="B295" s="333"/>
      <c r="C295" s="334"/>
      <c r="D295" s="334"/>
      <c r="E295" s="334"/>
      <c r="F295" s="399"/>
      <c r="G295" s="332"/>
      <c r="H295" s="370"/>
      <c r="I295" s="332"/>
      <c r="J295" s="332"/>
      <c r="K295" s="332"/>
      <c r="L295" s="333"/>
      <c r="M295" s="333"/>
      <c r="N295" s="333"/>
      <c r="O295" s="333"/>
      <c r="P295" s="333"/>
      <c r="Q295" s="333"/>
      <c r="R295" s="333"/>
      <c r="S295" s="333"/>
      <c r="T295" s="333"/>
      <c r="U295" s="333"/>
      <c r="V295" s="333"/>
    </row>
    <row r="296" spans="1:22" ht="13.2">
      <c r="A296" s="332"/>
      <c r="B296" s="333"/>
      <c r="C296" s="334"/>
      <c r="D296" s="334"/>
      <c r="E296" s="334"/>
      <c r="F296" s="399"/>
      <c r="G296" s="332"/>
      <c r="H296" s="370"/>
      <c r="I296" s="332"/>
      <c r="J296" s="332"/>
      <c r="K296" s="332"/>
      <c r="L296" s="333"/>
      <c r="M296" s="333"/>
      <c r="N296" s="333"/>
      <c r="O296" s="333"/>
      <c r="P296" s="333"/>
      <c r="Q296" s="333"/>
      <c r="R296" s="333"/>
      <c r="S296" s="333"/>
      <c r="T296" s="333"/>
      <c r="U296" s="333"/>
      <c r="V296" s="333"/>
    </row>
    <row r="297" spans="1:22" ht="13.2">
      <c r="A297" s="332"/>
      <c r="B297" s="333"/>
      <c r="C297" s="334"/>
      <c r="D297" s="334"/>
      <c r="E297" s="334"/>
      <c r="F297" s="399"/>
      <c r="G297" s="332"/>
      <c r="H297" s="370"/>
      <c r="I297" s="332"/>
      <c r="J297" s="332"/>
      <c r="K297" s="332"/>
      <c r="L297" s="333"/>
      <c r="M297" s="333"/>
      <c r="N297" s="333"/>
      <c r="O297" s="333"/>
      <c r="P297" s="333"/>
      <c r="Q297" s="333"/>
      <c r="R297" s="333"/>
      <c r="S297" s="333"/>
      <c r="T297" s="333"/>
      <c r="U297" s="333"/>
      <c r="V297" s="333"/>
    </row>
    <row r="298" spans="1:22" ht="13.2">
      <c r="A298" s="332"/>
      <c r="B298" s="333"/>
      <c r="C298" s="334"/>
      <c r="D298" s="334"/>
      <c r="E298" s="334"/>
      <c r="F298" s="399"/>
      <c r="G298" s="332"/>
      <c r="H298" s="370"/>
      <c r="I298" s="332"/>
      <c r="J298" s="332"/>
      <c r="K298" s="332"/>
      <c r="L298" s="333"/>
      <c r="M298" s="333"/>
      <c r="N298" s="333"/>
      <c r="O298" s="333"/>
      <c r="P298" s="333"/>
      <c r="Q298" s="333"/>
      <c r="R298" s="333"/>
      <c r="S298" s="333"/>
      <c r="T298" s="333"/>
      <c r="U298" s="333"/>
      <c r="V298" s="333"/>
    </row>
    <row r="299" spans="1:22" ht="13.2">
      <c r="A299" s="332"/>
      <c r="B299" s="333"/>
      <c r="C299" s="334"/>
      <c r="D299" s="334"/>
      <c r="E299" s="334"/>
      <c r="F299" s="399"/>
      <c r="G299" s="332"/>
      <c r="H299" s="370"/>
      <c r="I299" s="332"/>
      <c r="J299" s="332"/>
      <c r="K299" s="332"/>
      <c r="L299" s="333"/>
      <c r="M299" s="333"/>
      <c r="N299" s="333"/>
      <c r="O299" s="333"/>
      <c r="P299" s="333"/>
      <c r="Q299" s="333"/>
      <c r="R299" s="333"/>
      <c r="S299" s="333"/>
      <c r="T299" s="333"/>
      <c r="U299" s="333"/>
      <c r="V299" s="333"/>
    </row>
    <row r="300" spans="1:22" ht="13.2">
      <c r="A300" s="332"/>
      <c r="B300" s="333"/>
      <c r="C300" s="334"/>
      <c r="D300" s="334"/>
      <c r="E300" s="334"/>
      <c r="F300" s="399"/>
      <c r="G300" s="332"/>
      <c r="H300" s="370"/>
      <c r="I300" s="332"/>
      <c r="J300" s="332"/>
      <c r="K300" s="332"/>
      <c r="L300" s="333"/>
      <c r="M300" s="333"/>
      <c r="N300" s="333"/>
      <c r="O300" s="333"/>
      <c r="P300" s="333"/>
      <c r="Q300" s="333"/>
      <c r="R300" s="333"/>
      <c r="S300" s="333"/>
      <c r="T300" s="333"/>
      <c r="U300" s="333"/>
      <c r="V300" s="333"/>
    </row>
    <row r="301" spans="1:22" ht="13.2">
      <c r="A301" s="332"/>
      <c r="B301" s="333"/>
      <c r="C301" s="334"/>
      <c r="D301" s="334"/>
      <c r="E301" s="334"/>
      <c r="F301" s="399"/>
      <c r="G301" s="332"/>
      <c r="H301" s="370"/>
      <c r="I301" s="332"/>
      <c r="J301" s="332"/>
      <c r="K301" s="332"/>
      <c r="L301" s="333"/>
      <c r="M301" s="333"/>
      <c r="N301" s="333"/>
      <c r="O301" s="333"/>
      <c r="P301" s="333"/>
      <c r="Q301" s="333"/>
      <c r="R301" s="333"/>
      <c r="S301" s="333"/>
      <c r="T301" s="333"/>
      <c r="U301" s="333"/>
      <c r="V301" s="333"/>
    </row>
    <row r="302" spans="1:22" ht="13.2">
      <c r="A302" s="332"/>
      <c r="B302" s="333"/>
      <c r="C302" s="334"/>
      <c r="D302" s="334"/>
      <c r="E302" s="334"/>
      <c r="F302" s="399"/>
      <c r="G302" s="332"/>
      <c r="H302" s="370"/>
      <c r="I302" s="332"/>
      <c r="J302" s="332"/>
      <c r="K302" s="332"/>
      <c r="L302" s="333"/>
      <c r="M302" s="333"/>
      <c r="N302" s="333"/>
      <c r="O302" s="333"/>
      <c r="P302" s="333"/>
      <c r="Q302" s="333"/>
      <c r="R302" s="333"/>
      <c r="S302" s="333"/>
      <c r="T302" s="333"/>
      <c r="U302" s="333"/>
      <c r="V302" s="333"/>
    </row>
    <row r="303" spans="1:22" ht="13.2">
      <c r="A303" s="332"/>
      <c r="B303" s="333"/>
      <c r="C303" s="334"/>
      <c r="D303" s="334"/>
      <c r="E303" s="334"/>
      <c r="F303" s="399"/>
      <c r="G303" s="332"/>
      <c r="H303" s="370"/>
      <c r="I303" s="332"/>
      <c r="J303" s="332"/>
      <c r="K303" s="332"/>
      <c r="L303" s="333"/>
      <c r="M303" s="333"/>
      <c r="N303" s="333"/>
      <c r="O303" s="333"/>
      <c r="P303" s="333"/>
      <c r="Q303" s="333"/>
      <c r="R303" s="333"/>
      <c r="S303" s="333"/>
      <c r="T303" s="333"/>
      <c r="U303" s="333"/>
      <c r="V303" s="333"/>
    </row>
    <row r="304" spans="1:22" ht="13.2">
      <c r="A304" s="332"/>
      <c r="B304" s="333"/>
      <c r="C304" s="334"/>
      <c r="D304" s="334"/>
      <c r="E304" s="334"/>
      <c r="F304" s="399"/>
      <c r="G304" s="332"/>
      <c r="H304" s="370"/>
      <c r="I304" s="332"/>
      <c r="J304" s="332"/>
      <c r="K304" s="332"/>
      <c r="L304" s="333"/>
      <c r="M304" s="333"/>
      <c r="N304" s="333"/>
      <c r="O304" s="333"/>
      <c r="P304" s="333"/>
      <c r="Q304" s="333"/>
      <c r="R304" s="333"/>
      <c r="S304" s="333"/>
      <c r="T304" s="333"/>
      <c r="U304" s="333"/>
      <c r="V304" s="333"/>
    </row>
    <row r="305" spans="1:22" ht="13.2">
      <c r="A305" s="332"/>
      <c r="B305" s="333"/>
      <c r="C305" s="334"/>
      <c r="D305" s="334"/>
      <c r="E305" s="334"/>
      <c r="F305" s="399"/>
      <c r="G305" s="332"/>
      <c r="H305" s="370"/>
      <c r="I305" s="332"/>
      <c r="J305" s="332"/>
      <c r="K305" s="332"/>
      <c r="L305" s="333"/>
      <c r="M305" s="333"/>
      <c r="N305" s="333"/>
      <c r="O305" s="333"/>
      <c r="P305" s="333"/>
      <c r="Q305" s="333"/>
      <c r="R305" s="333"/>
      <c r="S305" s="333"/>
      <c r="T305" s="333"/>
      <c r="U305" s="333"/>
      <c r="V305" s="333"/>
    </row>
    <row r="306" spans="1:22" ht="13.2">
      <c r="A306" s="332"/>
      <c r="B306" s="333"/>
      <c r="C306" s="334"/>
      <c r="D306" s="334"/>
      <c r="E306" s="334"/>
      <c r="F306" s="399"/>
      <c r="G306" s="332"/>
      <c r="H306" s="370"/>
      <c r="I306" s="332"/>
      <c r="J306" s="332"/>
      <c r="K306" s="332"/>
      <c r="L306" s="333"/>
      <c r="M306" s="333"/>
      <c r="N306" s="333"/>
      <c r="O306" s="333"/>
      <c r="P306" s="333"/>
      <c r="Q306" s="333"/>
      <c r="R306" s="333"/>
      <c r="S306" s="333"/>
      <c r="T306" s="333"/>
      <c r="U306" s="333"/>
      <c r="V306" s="333"/>
    </row>
    <row r="307" spans="1:22" ht="13.2">
      <c r="A307" s="332"/>
      <c r="B307" s="333"/>
      <c r="C307" s="334"/>
      <c r="D307" s="334"/>
      <c r="E307" s="334"/>
      <c r="F307" s="399"/>
      <c r="G307" s="332"/>
      <c r="H307" s="370"/>
      <c r="I307" s="332"/>
      <c r="J307" s="332"/>
      <c r="K307" s="332"/>
      <c r="L307" s="333"/>
      <c r="M307" s="333"/>
      <c r="N307" s="333"/>
      <c r="O307" s="333"/>
      <c r="P307" s="333"/>
      <c r="Q307" s="333"/>
      <c r="R307" s="333"/>
      <c r="S307" s="333"/>
      <c r="T307" s="333"/>
      <c r="U307" s="333"/>
      <c r="V307" s="333"/>
    </row>
    <row r="308" spans="1:22" ht="13.2">
      <c r="A308" s="332"/>
      <c r="B308" s="333"/>
      <c r="C308" s="334"/>
      <c r="D308" s="334"/>
      <c r="E308" s="334"/>
      <c r="F308" s="399"/>
      <c r="G308" s="332"/>
      <c r="H308" s="370"/>
      <c r="I308" s="332"/>
      <c r="J308" s="332"/>
      <c r="K308" s="332"/>
      <c r="L308" s="333"/>
      <c r="M308" s="333"/>
      <c r="N308" s="333"/>
      <c r="O308" s="333"/>
      <c r="P308" s="333"/>
      <c r="Q308" s="333"/>
      <c r="R308" s="333"/>
      <c r="S308" s="333"/>
      <c r="T308" s="333"/>
      <c r="U308" s="333"/>
      <c r="V308" s="333"/>
    </row>
    <row r="309" spans="1:22" ht="13.2">
      <c r="A309" s="332"/>
      <c r="B309" s="333"/>
      <c r="C309" s="334"/>
      <c r="D309" s="334"/>
      <c r="E309" s="334"/>
      <c r="F309" s="399"/>
      <c r="G309" s="332"/>
      <c r="H309" s="370"/>
      <c r="I309" s="332"/>
      <c r="J309" s="332"/>
      <c r="K309" s="332"/>
      <c r="L309" s="333"/>
      <c r="M309" s="333"/>
      <c r="N309" s="333"/>
      <c r="O309" s="333"/>
      <c r="P309" s="333"/>
      <c r="Q309" s="333"/>
      <c r="R309" s="333"/>
      <c r="S309" s="333"/>
      <c r="T309" s="333"/>
      <c r="U309" s="333"/>
      <c r="V309" s="333"/>
    </row>
    <row r="310" spans="1:22" ht="13.2">
      <c r="A310" s="332"/>
      <c r="B310" s="333"/>
      <c r="C310" s="334"/>
      <c r="D310" s="334"/>
      <c r="E310" s="334"/>
      <c r="F310" s="399"/>
      <c r="G310" s="332"/>
      <c r="H310" s="370"/>
      <c r="I310" s="332"/>
      <c r="J310" s="332"/>
      <c r="K310" s="332"/>
      <c r="L310" s="333"/>
      <c r="M310" s="333"/>
      <c r="N310" s="333"/>
      <c r="O310" s="333"/>
      <c r="P310" s="333"/>
      <c r="Q310" s="333"/>
      <c r="R310" s="333"/>
      <c r="S310" s="333"/>
      <c r="T310" s="333"/>
      <c r="U310" s="333"/>
      <c r="V310" s="333"/>
    </row>
    <row r="311" spans="1:22" ht="13.2">
      <c r="A311" s="332"/>
      <c r="B311" s="333"/>
      <c r="C311" s="334"/>
      <c r="D311" s="334"/>
      <c r="E311" s="334"/>
      <c r="F311" s="399"/>
      <c r="G311" s="332"/>
      <c r="H311" s="370"/>
      <c r="I311" s="332"/>
      <c r="J311" s="332"/>
      <c r="K311" s="332"/>
      <c r="L311" s="333"/>
      <c r="M311" s="333"/>
      <c r="N311" s="333"/>
      <c r="O311" s="333"/>
      <c r="P311" s="333"/>
      <c r="Q311" s="333"/>
      <c r="R311" s="333"/>
      <c r="S311" s="333"/>
      <c r="T311" s="333"/>
      <c r="U311" s="333"/>
      <c r="V311" s="333"/>
    </row>
    <row r="312" spans="1:22" ht="13.2">
      <c r="A312" s="332"/>
      <c r="B312" s="333"/>
      <c r="C312" s="334"/>
      <c r="D312" s="334"/>
      <c r="E312" s="334"/>
      <c r="F312" s="399"/>
      <c r="G312" s="332"/>
      <c r="H312" s="370"/>
      <c r="I312" s="332"/>
      <c r="J312" s="332"/>
      <c r="K312" s="332"/>
      <c r="L312" s="333"/>
      <c r="M312" s="333"/>
      <c r="N312" s="333"/>
      <c r="O312" s="333"/>
      <c r="P312" s="333"/>
      <c r="Q312" s="333"/>
      <c r="R312" s="333"/>
      <c r="S312" s="333"/>
      <c r="T312" s="333"/>
      <c r="U312" s="333"/>
      <c r="V312" s="333"/>
    </row>
    <row r="313" spans="1:22" ht="13.2">
      <c r="A313" s="332"/>
      <c r="B313" s="333"/>
      <c r="C313" s="334"/>
      <c r="D313" s="334"/>
      <c r="E313" s="334"/>
      <c r="F313" s="399"/>
      <c r="G313" s="332"/>
      <c r="H313" s="370"/>
      <c r="I313" s="332"/>
      <c r="J313" s="332"/>
      <c r="K313" s="332"/>
      <c r="L313" s="333"/>
      <c r="M313" s="333"/>
      <c r="N313" s="333"/>
      <c r="O313" s="333"/>
      <c r="P313" s="333"/>
      <c r="Q313" s="333"/>
      <c r="R313" s="333"/>
      <c r="S313" s="333"/>
      <c r="T313" s="333"/>
      <c r="U313" s="333"/>
      <c r="V313" s="333"/>
    </row>
    <row r="314" spans="1:22" ht="13.2">
      <c r="A314" s="332"/>
      <c r="B314" s="333"/>
      <c r="C314" s="334"/>
      <c r="D314" s="334"/>
      <c r="E314" s="334"/>
      <c r="F314" s="399"/>
      <c r="G314" s="332"/>
      <c r="H314" s="370"/>
      <c r="I314" s="332"/>
      <c r="J314" s="332"/>
      <c r="K314" s="332"/>
      <c r="L314" s="333"/>
      <c r="M314" s="333"/>
      <c r="N314" s="333"/>
      <c r="O314" s="333"/>
      <c r="P314" s="333"/>
      <c r="Q314" s="333"/>
      <c r="R314" s="333"/>
      <c r="S314" s="333"/>
      <c r="T314" s="333"/>
      <c r="U314" s="333"/>
      <c r="V314" s="333"/>
    </row>
    <row r="315" spans="1:22" ht="13.2">
      <c r="A315" s="332"/>
      <c r="B315" s="333"/>
      <c r="C315" s="334"/>
      <c r="D315" s="334"/>
      <c r="E315" s="334"/>
      <c r="F315" s="399"/>
      <c r="G315" s="332"/>
      <c r="H315" s="370"/>
      <c r="I315" s="332"/>
      <c r="J315" s="332"/>
      <c r="K315" s="332"/>
      <c r="L315" s="333"/>
      <c r="M315" s="333"/>
      <c r="N315" s="333"/>
      <c r="O315" s="333"/>
      <c r="P315" s="333"/>
      <c r="Q315" s="333"/>
      <c r="R315" s="333"/>
      <c r="S315" s="333"/>
      <c r="T315" s="333"/>
      <c r="U315" s="333"/>
      <c r="V315" s="333"/>
    </row>
    <row r="316" spans="1:22" ht="13.2">
      <c r="A316" s="332"/>
      <c r="B316" s="333"/>
      <c r="C316" s="334"/>
      <c r="D316" s="334"/>
      <c r="E316" s="334"/>
      <c r="F316" s="399"/>
      <c r="G316" s="332"/>
      <c r="H316" s="370"/>
      <c r="I316" s="332"/>
      <c r="J316" s="332"/>
      <c r="K316" s="332"/>
      <c r="L316" s="333"/>
      <c r="M316" s="333"/>
      <c r="N316" s="333"/>
      <c r="O316" s="333"/>
      <c r="P316" s="333"/>
      <c r="Q316" s="333"/>
      <c r="R316" s="333"/>
      <c r="S316" s="333"/>
      <c r="T316" s="333"/>
      <c r="U316" s="333"/>
      <c r="V316" s="333"/>
    </row>
    <row r="317" spans="1:22" ht="13.2">
      <c r="A317" s="332"/>
      <c r="B317" s="333"/>
      <c r="C317" s="334"/>
      <c r="D317" s="334"/>
      <c r="E317" s="334"/>
      <c r="F317" s="399"/>
      <c r="G317" s="332"/>
      <c r="H317" s="370"/>
      <c r="I317" s="332"/>
      <c r="J317" s="332"/>
      <c r="K317" s="332"/>
      <c r="L317" s="333"/>
      <c r="M317" s="333"/>
      <c r="N317" s="333"/>
      <c r="O317" s="333"/>
      <c r="P317" s="333"/>
      <c r="Q317" s="333"/>
      <c r="R317" s="333"/>
      <c r="S317" s="333"/>
      <c r="T317" s="333"/>
      <c r="U317" s="333"/>
      <c r="V317" s="333"/>
    </row>
    <row r="318" spans="1:22" ht="13.2">
      <c r="A318" s="332"/>
      <c r="B318" s="333"/>
      <c r="C318" s="334"/>
      <c r="D318" s="334"/>
      <c r="E318" s="334"/>
      <c r="F318" s="399"/>
      <c r="G318" s="332"/>
      <c r="H318" s="370"/>
      <c r="I318" s="332"/>
      <c r="J318" s="332"/>
      <c r="K318" s="332"/>
      <c r="L318" s="333"/>
      <c r="M318" s="333"/>
      <c r="N318" s="333"/>
      <c r="O318" s="333"/>
      <c r="P318" s="333"/>
      <c r="Q318" s="333"/>
      <c r="R318" s="333"/>
      <c r="S318" s="333"/>
      <c r="T318" s="333"/>
      <c r="U318" s="333"/>
      <c r="V318" s="333"/>
    </row>
    <row r="319" spans="1:22" ht="13.2">
      <c r="A319" s="332"/>
      <c r="B319" s="333"/>
      <c r="C319" s="334"/>
      <c r="D319" s="334"/>
      <c r="E319" s="334"/>
      <c r="F319" s="399"/>
      <c r="G319" s="332"/>
      <c r="H319" s="370"/>
      <c r="I319" s="332"/>
      <c r="J319" s="332"/>
      <c r="K319" s="332"/>
      <c r="L319" s="333"/>
      <c r="M319" s="333"/>
      <c r="N319" s="333"/>
      <c r="O319" s="333"/>
      <c r="P319" s="333"/>
      <c r="Q319" s="333"/>
      <c r="R319" s="333"/>
      <c r="S319" s="333"/>
      <c r="T319" s="333"/>
      <c r="U319" s="333"/>
      <c r="V319" s="333"/>
    </row>
    <row r="320" spans="1:22" ht="13.2">
      <c r="A320" s="332"/>
      <c r="B320" s="333"/>
      <c r="C320" s="334"/>
      <c r="D320" s="334"/>
      <c r="E320" s="334"/>
      <c r="F320" s="399"/>
      <c r="G320" s="332"/>
      <c r="H320" s="370"/>
      <c r="I320" s="332"/>
      <c r="J320" s="332"/>
      <c r="K320" s="332"/>
      <c r="L320" s="333"/>
      <c r="M320" s="333"/>
      <c r="N320" s="333"/>
      <c r="O320" s="333"/>
      <c r="P320" s="333"/>
      <c r="Q320" s="333"/>
      <c r="R320" s="333"/>
      <c r="S320" s="333"/>
      <c r="T320" s="333"/>
      <c r="U320" s="333"/>
      <c r="V320" s="333"/>
    </row>
    <row r="321" spans="1:22" ht="13.2">
      <c r="A321" s="332"/>
      <c r="B321" s="333"/>
      <c r="C321" s="334"/>
      <c r="D321" s="334"/>
      <c r="E321" s="334"/>
      <c r="F321" s="399"/>
      <c r="G321" s="332"/>
      <c r="H321" s="370"/>
      <c r="I321" s="332"/>
      <c r="J321" s="332"/>
      <c r="K321" s="332"/>
      <c r="L321" s="333"/>
      <c r="M321" s="333"/>
      <c r="N321" s="333"/>
      <c r="O321" s="333"/>
      <c r="P321" s="333"/>
      <c r="Q321" s="333"/>
      <c r="R321" s="333"/>
      <c r="S321" s="333"/>
      <c r="T321" s="333"/>
      <c r="U321" s="333"/>
      <c r="V321" s="333"/>
    </row>
    <row r="322" spans="1:22" ht="13.2">
      <c r="A322" s="332"/>
      <c r="B322" s="333"/>
      <c r="C322" s="334"/>
      <c r="D322" s="334"/>
      <c r="E322" s="334"/>
      <c r="F322" s="399"/>
      <c r="G322" s="332"/>
      <c r="H322" s="370"/>
      <c r="I322" s="332"/>
      <c r="J322" s="332"/>
      <c r="K322" s="332"/>
      <c r="L322" s="333"/>
      <c r="M322" s="333"/>
      <c r="N322" s="333"/>
      <c r="O322" s="333"/>
      <c r="P322" s="333"/>
      <c r="Q322" s="333"/>
      <c r="R322" s="333"/>
      <c r="S322" s="333"/>
      <c r="T322" s="333"/>
      <c r="U322" s="333"/>
      <c r="V322" s="333"/>
    </row>
    <row r="323" spans="1:22" ht="13.2">
      <c r="A323" s="332"/>
      <c r="B323" s="333"/>
      <c r="C323" s="334"/>
      <c r="D323" s="334"/>
      <c r="E323" s="334"/>
      <c r="F323" s="399"/>
      <c r="G323" s="332"/>
      <c r="H323" s="370"/>
      <c r="I323" s="332"/>
      <c r="J323" s="332"/>
      <c r="K323" s="332"/>
      <c r="L323" s="333"/>
      <c r="M323" s="333"/>
      <c r="N323" s="333"/>
      <c r="O323" s="333"/>
      <c r="P323" s="333"/>
      <c r="Q323" s="333"/>
      <c r="R323" s="333"/>
      <c r="S323" s="333"/>
      <c r="T323" s="333"/>
      <c r="U323" s="333"/>
      <c r="V323" s="333"/>
    </row>
    <row r="324" spans="1:22" ht="13.2">
      <c r="A324" s="332"/>
      <c r="B324" s="333"/>
      <c r="C324" s="334"/>
      <c r="D324" s="334"/>
      <c r="E324" s="334"/>
      <c r="F324" s="399"/>
      <c r="G324" s="332"/>
      <c r="H324" s="370"/>
      <c r="I324" s="332"/>
      <c r="J324" s="332"/>
      <c r="K324" s="332"/>
      <c r="L324" s="333"/>
      <c r="M324" s="333"/>
      <c r="N324" s="333"/>
      <c r="O324" s="333"/>
      <c r="P324" s="333"/>
      <c r="Q324" s="333"/>
      <c r="R324" s="333"/>
      <c r="S324" s="333"/>
      <c r="T324" s="333"/>
      <c r="U324" s="333"/>
      <c r="V324" s="333"/>
    </row>
    <row r="325" spans="1:22" ht="13.2">
      <c r="A325" s="332"/>
      <c r="B325" s="333"/>
      <c r="C325" s="334"/>
      <c r="D325" s="334"/>
      <c r="E325" s="334"/>
      <c r="F325" s="399"/>
      <c r="G325" s="332"/>
      <c r="H325" s="370"/>
      <c r="I325" s="332"/>
      <c r="J325" s="332"/>
      <c r="K325" s="332"/>
      <c r="L325" s="333"/>
      <c r="M325" s="333"/>
      <c r="N325" s="333"/>
      <c r="O325" s="333"/>
      <c r="P325" s="333"/>
      <c r="Q325" s="333"/>
      <c r="R325" s="333"/>
      <c r="S325" s="333"/>
      <c r="T325" s="333"/>
      <c r="U325" s="333"/>
      <c r="V325" s="333"/>
    </row>
    <row r="326" spans="1:22" ht="13.2">
      <c r="A326" s="332"/>
      <c r="B326" s="333"/>
      <c r="C326" s="334"/>
      <c r="D326" s="334"/>
      <c r="E326" s="334"/>
      <c r="F326" s="399"/>
      <c r="G326" s="332"/>
      <c r="H326" s="370"/>
      <c r="I326" s="332"/>
      <c r="J326" s="332"/>
      <c r="K326" s="332"/>
      <c r="L326" s="333"/>
      <c r="M326" s="333"/>
      <c r="N326" s="333"/>
      <c r="O326" s="333"/>
      <c r="P326" s="333"/>
      <c r="Q326" s="333"/>
      <c r="R326" s="333"/>
      <c r="S326" s="333"/>
      <c r="T326" s="333"/>
      <c r="U326" s="333"/>
      <c r="V326" s="333"/>
    </row>
    <row r="327" spans="1:22" ht="13.2">
      <c r="A327" s="332"/>
      <c r="B327" s="333"/>
      <c r="C327" s="334"/>
      <c r="D327" s="334"/>
      <c r="E327" s="334"/>
      <c r="F327" s="399"/>
      <c r="G327" s="332"/>
      <c r="H327" s="370"/>
      <c r="I327" s="332"/>
      <c r="J327" s="332"/>
      <c r="K327" s="332"/>
      <c r="L327" s="333"/>
      <c r="M327" s="333"/>
      <c r="N327" s="333"/>
      <c r="O327" s="333"/>
      <c r="P327" s="333"/>
      <c r="Q327" s="333"/>
      <c r="R327" s="333"/>
      <c r="S327" s="333"/>
      <c r="T327" s="333"/>
      <c r="U327" s="333"/>
      <c r="V327" s="333"/>
    </row>
    <row r="328" spans="1:22" ht="13.2">
      <c r="A328" s="332"/>
      <c r="B328" s="333"/>
      <c r="C328" s="334"/>
      <c r="D328" s="334"/>
      <c r="E328" s="334"/>
      <c r="F328" s="399"/>
      <c r="G328" s="332"/>
      <c r="H328" s="370"/>
      <c r="I328" s="332"/>
      <c r="J328" s="332"/>
      <c r="K328" s="332"/>
      <c r="L328" s="333"/>
      <c r="M328" s="333"/>
      <c r="N328" s="333"/>
      <c r="O328" s="333"/>
      <c r="P328" s="333"/>
      <c r="Q328" s="333"/>
      <c r="R328" s="333"/>
      <c r="S328" s="333"/>
      <c r="T328" s="333"/>
      <c r="U328" s="333"/>
      <c r="V328" s="333"/>
    </row>
    <row r="329" spans="1:22" ht="13.2">
      <c r="A329" s="332"/>
      <c r="B329" s="333"/>
      <c r="C329" s="334"/>
      <c r="D329" s="334"/>
      <c r="E329" s="334"/>
      <c r="F329" s="399"/>
      <c r="G329" s="332"/>
      <c r="H329" s="370"/>
      <c r="I329" s="332"/>
      <c r="J329" s="332"/>
      <c r="K329" s="332"/>
      <c r="L329" s="333"/>
      <c r="M329" s="333"/>
      <c r="N329" s="333"/>
      <c r="O329" s="333"/>
      <c r="P329" s="333"/>
      <c r="Q329" s="333"/>
      <c r="R329" s="333"/>
      <c r="S329" s="333"/>
      <c r="T329" s="333"/>
      <c r="U329" s="333"/>
      <c r="V329" s="333"/>
    </row>
    <row r="330" spans="1:22" ht="13.2">
      <c r="A330" s="332"/>
      <c r="B330" s="333"/>
      <c r="C330" s="334"/>
      <c r="D330" s="334"/>
      <c r="E330" s="334"/>
      <c r="F330" s="399"/>
      <c r="G330" s="332"/>
      <c r="H330" s="370"/>
      <c r="I330" s="332"/>
      <c r="J330" s="332"/>
      <c r="K330" s="332"/>
      <c r="L330" s="333"/>
      <c r="M330" s="333"/>
      <c r="N330" s="333"/>
      <c r="O330" s="333"/>
      <c r="P330" s="333"/>
      <c r="Q330" s="333"/>
      <c r="R330" s="333"/>
      <c r="S330" s="333"/>
      <c r="T330" s="333"/>
      <c r="U330" s="333"/>
      <c r="V330" s="333"/>
    </row>
    <row r="331" spans="1:22" ht="13.2">
      <c r="A331" s="332"/>
      <c r="B331" s="333"/>
      <c r="C331" s="334"/>
      <c r="D331" s="334"/>
      <c r="E331" s="334"/>
      <c r="F331" s="399"/>
      <c r="G331" s="332"/>
      <c r="H331" s="370"/>
      <c r="I331" s="332"/>
      <c r="J331" s="332"/>
      <c r="K331" s="332"/>
      <c r="L331" s="333"/>
      <c r="M331" s="333"/>
      <c r="N331" s="333"/>
      <c r="O331" s="333"/>
      <c r="P331" s="333"/>
      <c r="Q331" s="333"/>
      <c r="R331" s="333"/>
      <c r="S331" s="333"/>
      <c r="T331" s="333"/>
      <c r="U331" s="333"/>
      <c r="V331" s="333"/>
    </row>
    <row r="332" spans="1:22" ht="13.2">
      <c r="A332" s="332"/>
      <c r="B332" s="333"/>
      <c r="C332" s="334"/>
      <c r="D332" s="334"/>
      <c r="E332" s="334"/>
      <c r="F332" s="399"/>
      <c r="G332" s="332"/>
      <c r="H332" s="370"/>
      <c r="I332" s="332"/>
      <c r="J332" s="332"/>
      <c r="K332" s="332"/>
      <c r="L332" s="333"/>
      <c r="M332" s="333"/>
      <c r="N332" s="333"/>
      <c r="O332" s="333"/>
      <c r="P332" s="333"/>
      <c r="Q332" s="333"/>
      <c r="R332" s="333"/>
      <c r="S332" s="333"/>
      <c r="T332" s="333"/>
      <c r="U332" s="333"/>
      <c r="V332" s="333"/>
    </row>
    <row r="333" spans="1:22" ht="13.2">
      <c r="A333" s="332"/>
      <c r="B333" s="333"/>
      <c r="C333" s="334"/>
      <c r="D333" s="334"/>
      <c r="E333" s="334"/>
      <c r="F333" s="399"/>
      <c r="G333" s="332"/>
      <c r="H333" s="370"/>
      <c r="I333" s="332"/>
      <c r="J333" s="332"/>
      <c r="K333" s="332"/>
      <c r="L333" s="333"/>
      <c r="M333" s="333"/>
      <c r="N333" s="333"/>
      <c r="O333" s="333"/>
      <c r="P333" s="333"/>
      <c r="Q333" s="333"/>
      <c r="R333" s="333"/>
      <c r="S333" s="333"/>
      <c r="T333" s="333"/>
      <c r="U333" s="333"/>
      <c r="V333" s="333"/>
    </row>
    <row r="334" spans="1:22" ht="13.2">
      <c r="A334" s="332"/>
      <c r="B334" s="333"/>
      <c r="C334" s="334"/>
      <c r="D334" s="334"/>
      <c r="E334" s="334"/>
      <c r="F334" s="399"/>
      <c r="G334" s="332"/>
      <c r="H334" s="370"/>
      <c r="I334" s="332"/>
      <c r="J334" s="332"/>
      <c r="K334" s="332"/>
      <c r="L334" s="333"/>
      <c r="M334" s="333"/>
      <c r="N334" s="333"/>
      <c r="O334" s="333"/>
      <c r="P334" s="333"/>
      <c r="Q334" s="333"/>
      <c r="R334" s="333"/>
      <c r="S334" s="333"/>
      <c r="T334" s="333"/>
      <c r="U334" s="333"/>
      <c r="V334" s="333"/>
    </row>
    <row r="335" spans="1:22" ht="13.2">
      <c r="A335" s="332"/>
      <c r="B335" s="333"/>
      <c r="C335" s="334"/>
      <c r="D335" s="334"/>
      <c r="E335" s="334"/>
      <c r="F335" s="399"/>
      <c r="G335" s="332"/>
      <c r="H335" s="370"/>
      <c r="I335" s="332"/>
      <c r="J335" s="332"/>
      <c r="K335" s="332"/>
      <c r="L335" s="333"/>
      <c r="M335" s="333"/>
      <c r="N335" s="333"/>
      <c r="O335" s="333"/>
      <c r="P335" s="333"/>
      <c r="Q335" s="333"/>
      <c r="R335" s="333"/>
      <c r="S335" s="333"/>
      <c r="T335" s="333"/>
      <c r="U335" s="333"/>
      <c r="V335" s="333"/>
    </row>
    <row r="336" spans="1:22" ht="13.2">
      <c r="A336" s="332"/>
      <c r="B336" s="333"/>
      <c r="C336" s="334"/>
      <c r="D336" s="334"/>
      <c r="E336" s="334"/>
      <c r="F336" s="399"/>
      <c r="G336" s="332"/>
      <c r="H336" s="370"/>
      <c r="I336" s="332"/>
      <c r="J336" s="332"/>
      <c r="K336" s="332"/>
      <c r="L336" s="333"/>
      <c r="M336" s="333"/>
      <c r="N336" s="333"/>
      <c r="O336" s="333"/>
      <c r="P336" s="333"/>
      <c r="Q336" s="333"/>
      <c r="R336" s="333"/>
      <c r="S336" s="333"/>
      <c r="T336" s="333"/>
      <c r="U336" s="333"/>
      <c r="V336" s="333"/>
    </row>
    <row r="337" spans="1:22" ht="13.2">
      <c r="A337" s="332"/>
      <c r="B337" s="333"/>
      <c r="C337" s="334"/>
      <c r="D337" s="334"/>
      <c r="E337" s="334"/>
      <c r="F337" s="399"/>
      <c r="G337" s="332"/>
      <c r="H337" s="370"/>
      <c r="I337" s="332"/>
      <c r="J337" s="332"/>
      <c r="K337" s="332"/>
      <c r="L337" s="333"/>
      <c r="M337" s="333"/>
      <c r="N337" s="333"/>
      <c r="O337" s="333"/>
      <c r="P337" s="333"/>
      <c r="Q337" s="333"/>
      <c r="R337" s="333"/>
      <c r="S337" s="333"/>
      <c r="T337" s="333"/>
      <c r="U337" s="333"/>
      <c r="V337" s="333"/>
    </row>
    <row r="338" spans="1:22" ht="13.2">
      <c r="A338" s="332"/>
      <c r="B338" s="333"/>
      <c r="C338" s="334"/>
      <c r="D338" s="334"/>
      <c r="E338" s="334"/>
      <c r="F338" s="399"/>
      <c r="G338" s="332"/>
      <c r="H338" s="370"/>
      <c r="I338" s="332"/>
      <c r="J338" s="332"/>
      <c r="K338" s="332"/>
      <c r="L338" s="333"/>
      <c r="M338" s="333"/>
      <c r="N338" s="333"/>
      <c r="O338" s="333"/>
      <c r="P338" s="333"/>
      <c r="Q338" s="333"/>
      <c r="R338" s="333"/>
      <c r="S338" s="333"/>
      <c r="T338" s="333"/>
      <c r="U338" s="333"/>
      <c r="V338" s="333"/>
    </row>
    <row r="339" spans="1:22" ht="13.2">
      <c r="A339" s="332"/>
      <c r="B339" s="333"/>
      <c r="C339" s="334"/>
      <c r="D339" s="334"/>
      <c r="E339" s="334"/>
      <c r="F339" s="399"/>
      <c r="G339" s="332"/>
      <c r="H339" s="370"/>
      <c r="I339" s="332"/>
      <c r="J339" s="332"/>
      <c r="K339" s="332"/>
      <c r="L339" s="333"/>
      <c r="M339" s="333"/>
      <c r="N339" s="333"/>
      <c r="O339" s="333"/>
      <c r="P339" s="333"/>
      <c r="Q339" s="333"/>
      <c r="R339" s="333"/>
      <c r="S339" s="333"/>
      <c r="T339" s="333"/>
      <c r="U339" s="333"/>
      <c r="V339" s="333"/>
    </row>
    <row r="340" spans="1:22" ht="13.2">
      <c r="A340" s="332"/>
      <c r="B340" s="333"/>
      <c r="C340" s="334"/>
      <c r="D340" s="334"/>
      <c r="E340" s="334"/>
      <c r="F340" s="399"/>
      <c r="G340" s="332"/>
      <c r="H340" s="370"/>
      <c r="I340" s="332"/>
      <c r="J340" s="332"/>
      <c r="K340" s="332"/>
      <c r="L340" s="333"/>
      <c r="M340" s="333"/>
      <c r="N340" s="333"/>
      <c r="O340" s="333"/>
      <c r="P340" s="333"/>
      <c r="Q340" s="333"/>
      <c r="R340" s="333"/>
      <c r="S340" s="333"/>
      <c r="T340" s="333"/>
      <c r="U340" s="333"/>
      <c r="V340" s="333"/>
    </row>
    <row r="341" spans="1:22" ht="13.2">
      <c r="A341" s="332"/>
      <c r="B341" s="333"/>
      <c r="C341" s="334"/>
      <c r="D341" s="334"/>
      <c r="E341" s="334"/>
      <c r="F341" s="399"/>
      <c r="G341" s="332"/>
      <c r="H341" s="370"/>
      <c r="I341" s="332"/>
      <c r="J341" s="332"/>
      <c r="K341" s="332"/>
      <c r="L341" s="333"/>
      <c r="M341" s="333"/>
      <c r="N341" s="333"/>
      <c r="O341" s="333"/>
      <c r="P341" s="333"/>
      <c r="Q341" s="333"/>
      <c r="R341" s="333"/>
      <c r="S341" s="333"/>
      <c r="T341" s="333"/>
      <c r="U341" s="333"/>
      <c r="V341" s="333"/>
    </row>
    <row r="342" spans="1:22" ht="13.2">
      <c r="A342" s="332"/>
      <c r="B342" s="333"/>
      <c r="C342" s="334"/>
      <c r="D342" s="334"/>
      <c r="E342" s="334"/>
      <c r="F342" s="399"/>
      <c r="G342" s="332"/>
      <c r="H342" s="370"/>
      <c r="I342" s="332"/>
      <c r="J342" s="332"/>
      <c r="K342" s="332"/>
      <c r="L342" s="333"/>
      <c r="M342" s="333"/>
      <c r="N342" s="333"/>
      <c r="O342" s="333"/>
      <c r="P342" s="333"/>
      <c r="Q342" s="333"/>
      <c r="R342" s="333"/>
      <c r="S342" s="333"/>
      <c r="T342" s="333"/>
      <c r="U342" s="333"/>
      <c r="V342" s="333"/>
    </row>
    <row r="343" spans="1:22" ht="13.2">
      <c r="A343" s="332"/>
      <c r="B343" s="333"/>
      <c r="C343" s="334"/>
      <c r="D343" s="334"/>
      <c r="E343" s="334"/>
      <c r="F343" s="399"/>
      <c r="G343" s="332"/>
      <c r="H343" s="370"/>
      <c r="I343" s="332"/>
      <c r="J343" s="332"/>
      <c r="K343" s="332"/>
      <c r="L343" s="333"/>
      <c r="M343" s="333"/>
      <c r="N343" s="333"/>
      <c r="O343" s="333"/>
      <c r="P343" s="333"/>
      <c r="Q343" s="333"/>
      <c r="R343" s="333"/>
      <c r="S343" s="333"/>
      <c r="T343" s="333"/>
      <c r="U343" s="333"/>
      <c r="V343" s="333"/>
    </row>
    <row r="344" spans="1:22" ht="13.2">
      <c r="A344" s="332"/>
      <c r="B344" s="333"/>
      <c r="C344" s="334"/>
      <c r="D344" s="334"/>
      <c r="E344" s="334"/>
      <c r="F344" s="399"/>
      <c r="G344" s="332"/>
      <c r="H344" s="370"/>
      <c r="I344" s="332"/>
      <c r="J344" s="332"/>
      <c r="K344" s="332"/>
      <c r="L344" s="333"/>
      <c r="M344" s="333"/>
      <c r="N344" s="333"/>
      <c r="O344" s="333"/>
      <c r="P344" s="333"/>
      <c r="Q344" s="333"/>
      <c r="R344" s="333"/>
      <c r="S344" s="333"/>
      <c r="T344" s="333"/>
      <c r="U344" s="333"/>
      <c r="V344" s="333"/>
    </row>
    <row r="345" spans="1:22" ht="13.2">
      <c r="A345" s="332"/>
      <c r="B345" s="333"/>
      <c r="C345" s="334"/>
      <c r="D345" s="334"/>
      <c r="E345" s="334"/>
      <c r="F345" s="399"/>
      <c r="G345" s="332"/>
      <c r="H345" s="370"/>
      <c r="I345" s="332"/>
      <c r="J345" s="332"/>
      <c r="K345" s="332"/>
      <c r="L345" s="333"/>
      <c r="M345" s="333"/>
      <c r="N345" s="333"/>
      <c r="O345" s="333"/>
      <c r="P345" s="333"/>
      <c r="Q345" s="333"/>
      <c r="R345" s="333"/>
      <c r="S345" s="333"/>
      <c r="T345" s="333"/>
      <c r="U345" s="333"/>
      <c r="V345" s="333"/>
    </row>
    <row r="346" spans="1:22" ht="13.2">
      <c r="A346" s="332"/>
      <c r="B346" s="333"/>
      <c r="C346" s="334"/>
      <c r="D346" s="334"/>
      <c r="E346" s="334"/>
      <c r="F346" s="399"/>
      <c r="G346" s="332"/>
      <c r="H346" s="370"/>
      <c r="I346" s="332"/>
      <c r="J346" s="332"/>
      <c r="K346" s="332"/>
      <c r="L346" s="333"/>
      <c r="M346" s="333"/>
      <c r="N346" s="333"/>
      <c r="O346" s="333"/>
      <c r="P346" s="333"/>
      <c r="Q346" s="333"/>
      <c r="R346" s="333"/>
      <c r="S346" s="333"/>
      <c r="T346" s="333"/>
      <c r="U346" s="333"/>
      <c r="V346" s="333"/>
    </row>
    <row r="347" spans="1:22" ht="13.2">
      <c r="A347" s="332"/>
      <c r="B347" s="333"/>
      <c r="C347" s="334"/>
      <c r="D347" s="334"/>
      <c r="E347" s="334"/>
      <c r="F347" s="399"/>
      <c r="G347" s="332"/>
      <c r="H347" s="370"/>
      <c r="I347" s="332"/>
      <c r="J347" s="332"/>
      <c r="K347" s="332"/>
      <c r="L347" s="333"/>
      <c r="M347" s="333"/>
      <c r="N347" s="333"/>
      <c r="O347" s="333"/>
      <c r="P347" s="333"/>
      <c r="Q347" s="333"/>
      <c r="R347" s="333"/>
      <c r="S347" s="333"/>
      <c r="T347" s="333"/>
      <c r="U347" s="333"/>
      <c r="V347" s="333"/>
    </row>
    <row r="348" spans="1:22" ht="13.2">
      <c r="A348" s="332"/>
      <c r="B348" s="333"/>
      <c r="C348" s="334"/>
      <c r="D348" s="334"/>
      <c r="E348" s="334"/>
      <c r="F348" s="399"/>
      <c r="G348" s="332"/>
      <c r="H348" s="370"/>
      <c r="I348" s="332"/>
      <c r="J348" s="332"/>
      <c r="K348" s="332"/>
      <c r="L348" s="333"/>
      <c r="M348" s="333"/>
      <c r="N348" s="333"/>
      <c r="O348" s="333"/>
      <c r="P348" s="333"/>
      <c r="Q348" s="333"/>
      <c r="R348" s="333"/>
      <c r="S348" s="333"/>
      <c r="T348" s="333"/>
      <c r="U348" s="333"/>
      <c r="V348" s="333"/>
    </row>
    <row r="349" spans="1:22" ht="13.2">
      <c r="A349" s="332"/>
      <c r="B349" s="333"/>
      <c r="C349" s="334"/>
      <c r="D349" s="334"/>
      <c r="E349" s="334"/>
      <c r="F349" s="399"/>
      <c r="G349" s="332"/>
      <c r="H349" s="370"/>
      <c r="I349" s="332"/>
      <c r="J349" s="332"/>
      <c r="K349" s="332"/>
      <c r="L349" s="333"/>
      <c r="M349" s="333"/>
      <c r="N349" s="333"/>
      <c r="O349" s="333"/>
      <c r="P349" s="333"/>
      <c r="Q349" s="333"/>
      <c r="R349" s="333"/>
      <c r="S349" s="333"/>
      <c r="T349" s="333"/>
      <c r="U349" s="333"/>
      <c r="V349" s="333"/>
    </row>
    <row r="350" spans="1:22" ht="13.2">
      <c r="A350" s="332"/>
      <c r="B350" s="333"/>
      <c r="C350" s="334"/>
      <c r="D350" s="334"/>
      <c r="E350" s="334"/>
      <c r="F350" s="399"/>
      <c r="G350" s="332"/>
      <c r="H350" s="370"/>
      <c r="I350" s="332"/>
      <c r="J350" s="332"/>
      <c r="K350" s="332"/>
      <c r="L350" s="333"/>
      <c r="M350" s="333"/>
      <c r="N350" s="333"/>
      <c r="O350" s="333"/>
      <c r="P350" s="333"/>
      <c r="Q350" s="333"/>
      <c r="R350" s="333"/>
      <c r="S350" s="333"/>
      <c r="T350" s="333"/>
      <c r="U350" s="333"/>
      <c r="V350" s="333"/>
    </row>
    <row r="351" spans="1:22" ht="13.2">
      <c r="A351" s="332"/>
      <c r="B351" s="333"/>
      <c r="C351" s="334"/>
      <c r="D351" s="334"/>
      <c r="E351" s="334"/>
      <c r="F351" s="399"/>
      <c r="G351" s="332"/>
      <c r="H351" s="370"/>
      <c r="I351" s="332"/>
      <c r="J351" s="332"/>
      <c r="K351" s="332"/>
      <c r="L351" s="333"/>
      <c r="M351" s="333"/>
      <c r="N351" s="333"/>
      <c r="O351" s="333"/>
      <c r="P351" s="333"/>
      <c r="Q351" s="333"/>
      <c r="R351" s="333"/>
      <c r="S351" s="333"/>
      <c r="T351" s="333"/>
      <c r="U351" s="333"/>
      <c r="V351" s="333"/>
    </row>
    <row r="352" spans="1:22" ht="13.2">
      <c r="A352" s="332"/>
      <c r="B352" s="333"/>
      <c r="C352" s="334"/>
      <c r="D352" s="334"/>
      <c r="E352" s="334"/>
      <c r="F352" s="399"/>
      <c r="G352" s="332"/>
      <c r="H352" s="370"/>
      <c r="I352" s="332"/>
      <c r="J352" s="332"/>
      <c r="K352" s="332"/>
      <c r="L352" s="333"/>
      <c r="M352" s="333"/>
      <c r="N352" s="333"/>
      <c r="O352" s="333"/>
      <c r="P352" s="333"/>
      <c r="Q352" s="333"/>
      <c r="R352" s="333"/>
      <c r="S352" s="333"/>
      <c r="T352" s="333"/>
      <c r="U352" s="333"/>
      <c r="V352" s="333"/>
    </row>
    <row r="353" spans="1:22" ht="13.2">
      <c r="A353" s="332"/>
      <c r="B353" s="333"/>
      <c r="C353" s="334"/>
      <c r="D353" s="334"/>
      <c r="E353" s="334"/>
      <c r="F353" s="399"/>
      <c r="G353" s="332"/>
      <c r="H353" s="370"/>
      <c r="I353" s="332"/>
      <c r="J353" s="332"/>
      <c r="K353" s="332"/>
      <c r="L353" s="333"/>
      <c r="M353" s="333"/>
      <c r="N353" s="333"/>
      <c r="O353" s="333"/>
      <c r="P353" s="333"/>
      <c r="Q353" s="333"/>
      <c r="R353" s="333"/>
      <c r="S353" s="333"/>
      <c r="T353" s="333"/>
      <c r="U353" s="333"/>
      <c r="V353" s="333"/>
    </row>
    <row r="354" spans="1:22" ht="13.2">
      <c r="A354" s="332"/>
      <c r="B354" s="333"/>
      <c r="C354" s="334"/>
      <c r="D354" s="334"/>
      <c r="E354" s="334"/>
      <c r="F354" s="399"/>
      <c r="G354" s="332"/>
      <c r="H354" s="370"/>
      <c r="I354" s="332"/>
      <c r="J354" s="332"/>
      <c r="K354" s="332"/>
      <c r="L354" s="333"/>
      <c r="M354" s="333"/>
      <c r="N354" s="333"/>
      <c r="O354" s="333"/>
      <c r="P354" s="333"/>
      <c r="Q354" s="333"/>
      <c r="R354" s="333"/>
      <c r="S354" s="333"/>
      <c r="T354" s="333"/>
      <c r="U354" s="333"/>
      <c r="V354" s="333"/>
    </row>
    <row r="355" spans="1:22" ht="13.2">
      <c r="A355" s="332"/>
      <c r="B355" s="333"/>
      <c r="C355" s="334"/>
      <c r="D355" s="334"/>
      <c r="E355" s="334"/>
      <c r="F355" s="399"/>
      <c r="G355" s="332"/>
      <c r="H355" s="370"/>
      <c r="I355" s="332"/>
      <c r="J355" s="332"/>
      <c r="K355" s="332"/>
      <c r="L355" s="333"/>
      <c r="M355" s="333"/>
      <c r="N355" s="333"/>
      <c r="O355" s="333"/>
      <c r="P355" s="333"/>
      <c r="Q355" s="333"/>
      <c r="R355" s="333"/>
      <c r="S355" s="333"/>
      <c r="T355" s="333"/>
      <c r="U355" s="333"/>
      <c r="V355" s="333"/>
    </row>
    <row r="356" spans="1:22" ht="13.2">
      <c r="A356" s="332"/>
      <c r="B356" s="333"/>
      <c r="C356" s="334"/>
      <c r="D356" s="334"/>
      <c r="E356" s="334"/>
      <c r="F356" s="399"/>
      <c r="G356" s="332"/>
      <c r="H356" s="370"/>
      <c r="I356" s="332"/>
      <c r="J356" s="332"/>
      <c r="K356" s="332"/>
      <c r="L356" s="333"/>
      <c r="M356" s="333"/>
      <c r="N356" s="333"/>
      <c r="O356" s="333"/>
      <c r="P356" s="333"/>
      <c r="Q356" s="333"/>
      <c r="R356" s="333"/>
      <c r="S356" s="333"/>
      <c r="T356" s="333"/>
      <c r="U356" s="333"/>
      <c r="V356" s="333"/>
    </row>
    <row r="357" spans="1:22" ht="13.2">
      <c r="A357" s="332"/>
      <c r="B357" s="333"/>
      <c r="C357" s="334"/>
      <c r="D357" s="334"/>
      <c r="E357" s="334"/>
      <c r="F357" s="399"/>
      <c r="G357" s="332"/>
      <c r="H357" s="370"/>
      <c r="I357" s="332"/>
      <c r="J357" s="332"/>
      <c r="K357" s="332"/>
      <c r="L357" s="333"/>
      <c r="M357" s="333"/>
      <c r="N357" s="333"/>
      <c r="O357" s="333"/>
      <c r="P357" s="333"/>
      <c r="Q357" s="333"/>
      <c r="R357" s="333"/>
      <c r="S357" s="333"/>
      <c r="T357" s="333"/>
      <c r="U357" s="333"/>
      <c r="V357" s="333"/>
    </row>
    <row r="358" spans="1:22" ht="13.2">
      <c r="A358" s="332"/>
      <c r="B358" s="333"/>
      <c r="C358" s="334"/>
      <c r="D358" s="334"/>
      <c r="E358" s="334"/>
      <c r="F358" s="399"/>
      <c r="G358" s="332"/>
      <c r="H358" s="370"/>
      <c r="I358" s="332"/>
      <c r="J358" s="332"/>
      <c r="K358" s="332"/>
      <c r="L358" s="333"/>
      <c r="M358" s="333"/>
      <c r="N358" s="333"/>
      <c r="O358" s="333"/>
      <c r="P358" s="333"/>
      <c r="Q358" s="333"/>
      <c r="R358" s="333"/>
      <c r="S358" s="333"/>
      <c r="T358" s="333"/>
      <c r="U358" s="333"/>
      <c r="V358" s="333"/>
    </row>
    <row r="359" spans="1:22" ht="13.2">
      <c r="A359" s="332"/>
      <c r="B359" s="333"/>
      <c r="C359" s="334"/>
      <c r="D359" s="334"/>
      <c r="E359" s="334"/>
      <c r="F359" s="399"/>
      <c r="G359" s="332"/>
      <c r="H359" s="370"/>
      <c r="I359" s="332"/>
      <c r="J359" s="332"/>
      <c r="K359" s="332"/>
      <c r="L359" s="333"/>
      <c r="M359" s="333"/>
      <c r="N359" s="333"/>
      <c r="O359" s="333"/>
      <c r="P359" s="333"/>
      <c r="Q359" s="333"/>
      <c r="R359" s="333"/>
      <c r="S359" s="333"/>
      <c r="T359" s="333"/>
      <c r="U359" s="333"/>
      <c r="V359" s="333"/>
    </row>
    <row r="360" spans="1:22" ht="13.2">
      <c r="A360" s="332"/>
      <c r="B360" s="333"/>
      <c r="C360" s="334"/>
      <c r="D360" s="334"/>
      <c r="E360" s="334"/>
      <c r="F360" s="399"/>
      <c r="G360" s="332"/>
      <c r="H360" s="370"/>
      <c r="I360" s="332"/>
      <c r="J360" s="332"/>
      <c r="K360" s="332"/>
      <c r="L360" s="333"/>
      <c r="M360" s="333"/>
      <c r="N360" s="333"/>
      <c r="O360" s="333"/>
      <c r="P360" s="333"/>
      <c r="Q360" s="333"/>
      <c r="R360" s="333"/>
      <c r="S360" s="333"/>
      <c r="T360" s="333"/>
      <c r="U360" s="333"/>
      <c r="V360" s="333"/>
    </row>
    <row r="361" spans="1:22" ht="13.2">
      <c r="A361" s="332"/>
      <c r="B361" s="333"/>
      <c r="C361" s="334"/>
      <c r="D361" s="334"/>
      <c r="E361" s="334"/>
      <c r="F361" s="399"/>
      <c r="G361" s="332"/>
      <c r="H361" s="370"/>
      <c r="I361" s="332"/>
      <c r="J361" s="332"/>
      <c r="K361" s="332"/>
      <c r="L361" s="333"/>
      <c r="M361" s="333"/>
      <c r="N361" s="333"/>
      <c r="O361" s="333"/>
      <c r="P361" s="333"/>
      <c r="Q361" s="333"/>
      <c r="R361" s="333"/>
      <c r="S361" s="333"/>
      <c r="T361" s="333"/>
      <c r="U361" s="333"/>
      <c r="V361" s="333"/>
    </row>
    <row r="362" spans="1:22" ht="13.2">
      <c r="A362" s="332"/>
      <c r="B362" s="333"/>
      <c r="C362" s="334"/>
      <c r="D362" s="334"/>
      <c r="E362" s="334"/>
      <c r="F362" s="399"/>
      <c r="G362" s="332"/>
      <c r="H362" s="370"/>
      <c r="I362" s="332"/>
      <c r="J362" s="332"/>
      <c r="K362" s="332"/>
      <c r="L362" s="333"/>
      <c r="M362" s="333"/>
      <c r="N362" s="333"/>
      <c r="O362" s="333"/>
      <c r="P362" s="333"/>
      <c r="Q362" s="333"/>
      <c r="R362" s="333"/>
      <c r="S362" s="333"/>
      <c r="T362" s="333"/>
      <c r="U362" s="333"/>
      <c r="V362" s="333"/>
    </row>
    <row r="363" spans="1:22" ht="13.2">
      <c r="A363" s="332"/>
      <c r="B363" s="333"/>
      <c r="C363" s="334"/>
      <c r="D363" s="334"/>
      <c r="E363" s="334"/>
      <c r="F363" s="399"/>
      <c r="G363" s="332"/>
      <c r="H363" s="370"/>
      <c r="I363" s="332"/>
      <c r="J363" s="332"/>
      <c r="K363" s="332"/>
      <c r="L363" s="333"/>
      <c r="M363" s="333"/>
      <c r="N363" s="333"/>
      <c r="O363" s="333"/>
      <c r="P363" s="333"/>
      <c r="Q363" s="333"/>
      <c r="R363" s="333"/>
      <c r="S363" s="333"/>
      <c r="T363" s="333"/>
      <c r="U363" s="333"/>
      <c r="V363" s="333"/>
    </row>
    <row r="364" spans="1:22" ht="13.2">
      <c r="A364" s="332"/>
      <c r="B364" s="333"/>
      <c r="C364" s="334"/>
      <c r="D364" s="334"/>
      <c r="E364" s="334"/>
      <c r="F364" s="399"/>
      <c r="G364" s="332"/>
      <c r="H364" s="370"/>
      <c r="I364" s="332"/>
      <c r="J364" s="332"/>
      <c r="K364" s="332"/>
      <c r="L364" s="333"/>
      <c r="M364" s="333"/>
      <c r="N364" s="333"/>
      <c r="O364" s="333"/>
      <c r="P364" s="333"/>
      <c r="Q364" s="333"/>
      <c r="R364" s="333"/>
      <c r="S364" s="333"/>
      <c r="T364" s="333"/>
      <c r="U364" s="333"/>
      <c r="V364" s="333"/>
    </row>
    <row r="365" spans="1:22" ht="13.2">
      <c r="A365" s="332"/>
      <c r="B365" s="333"/>
      <c r="C365" s="334"/>
      <c r="D365" s="334"/>
      <c r="E365" s="334"/>
      <c r="F365" s="399"/>
      <c r="G365" s="332"/>
      <c r="H365" s="370"/>
      <c r="I365" s="332"/>
      <c r="J365" s="332"/>
      <c r="K365" s="332"/>
      <c r="L365" s="333"/>
      <c r="M365" s="333"/>
      <c r="N365" s="333"/>
      <c r="O365" s="333"/>
      <c r="P365" s="333"/>
      <c r="Q365" s="333"/>
      <c r="R365" s="333"/>
      <c r="S365" s="333"/>
      <c r="T365" s="333"/>
      <c r="U365" s="333"/>
      <c r="V365" s="333"/>
    </row>
    <row r="366" spans="1:22" ht="13.2">
      <c r="A366" s="332"/>
      <c r="B366" s="333"/>
      <c r="C366" s="334"/>
      <c r="D366" s="334"/>
      <c r="E366" s="334"/>
      <c r="F366" s="399"/>
      <c r="G366" s="332"/>
      <c r="H366" s="370"/>
      <c r="I366" s="332"/>
      <c r="J366" s="332"/>
      <c r="K366" s="332"/>
      <c r="L366" s="333"/>
      <c r="M366" s="333"/>
      <c r="N366" s="333"/>
      <c r="O366" s="333"/>
      <c r="P366" s="333"/>
      <c r="Q366" s="333"/>
      <c r="R366" s="333"/>
      <c r="S366" s="333"/>
      <c r="T366" s="333"/>
      <c r="U366" s="333"/>
      <c r="V366" s="333"/>
    </row>
    <row r="367" spans="1:22" ht="13.2">
      <c r="A367" s="332"/>
      <c r="B367" s="333"/>
      <c r="C367" s="334"/>
      <c r="D367" s="334"/>
      <c r="E367" s="334"/>
      <c r="F367" s="399"/>
      <c r="G367" s="332"/>
      <c r="H367" s="370"/>
      <c r="I367" s="332"/>
      <c r="J367" s="332"/>
      <c r="K367" s="332"/>
      <c r="L367" s="333"/>
      <c r="M367" s="333"/>
      <c r="N367" s="333"/>
      <c r="O367" s="333"/>
      <c r="P367" s="333"/>
      <c r="Q367" s="333"/>
      <c r="R367" s="333"/>
      <c r="S367" s="333"/>
      <c r="T367" s="333"/>
      <c r="U367" s="333"/>
      <c r="V367" s="333"/>
    </row>
    <row r="368" spans="1:22" ht="13.2">
      <c r="A368" s="332"/>
      <c r="B368" s="333"/>
      <c r="C368" s="334"/>
      <c r="D368" s="334"/>
      <c r="E368" s="334"/>
      <c r="F368" s="399"/>
      <c r="G368" s="332"/>
      <c r="H368" s="370"/>
      <c r="I368" s="332"/>
      <c r="J368" s="332"/>
      <c r="K368" s="332"/>
      <c r="L368" s="333"/>
      <c r="M368" s="333"/>
      <c r="N368" s="333"/>
      <c r="O368" s="333"/>
      <c r="P368" s="333"/>
      <c r="Q368" s="333"/>
      <c r="R368" s="333"/>
      <c r="S368" s="333"/>
      <c r="T368" s="333"/>
      <c r="U368" s="333"/>
      <c r="V368" s="333"/>
    </row>
    <row r="369" spans="1:22" ht="13.2">
      <c r="A369" s="332"/>
      <c r="B369" s="333"/>
      <c r="C369" s="334"/>
      <c r="D369" s="334"/>
      <c r="E369" s="334"/>
      <c r="F369" s="399"/>
      <c r="G369" s="332"/>
      <c r="H369" s="370"/>
      <c r="I369" s="332"/>
      <c r="J369" s="332"/>
      <c r="K369" s="332"/>
      <c r="L369" s="333"/>
      <c r="M369" s="333"/>
      <c r="N369" s="333"/>
      <c r="O369" s="333"/>
      <c r="P369" s="333"/>
      <c r="Q369" s="333"/>
      <c r="R369" s="333"/>
      <c r="S369" s="333"/>
      <c r="T369" s="333"/>
      <c r="U369" s="333"/>
      <c r="V369" s="333"/>
    </row>
    <row r="370" spans="1:22" ht="13.2">
      <c r="A370" s="332"/>
      <c r="B370" s="333"/>
      <c r="C370" s="334"/>
      <c r="D370" s="334"/>
      <c r="E370" s="334"/>
      <c r="F370" s="399"/>
      <c r="G370" s="332"/>
      <c r="H370" s="370"/>
      <c r="I370" s="332"/>
      <c r="J370" s="332"/>
      <c r="K370" s="332"/>
      <c r="L370" s="333"/>
      <c r="M370" s="333"/>
      <c r="N370" s="333"/>
      <c r="O370" s="333"/>
      <c r="P370" s="333"/>
      <c r="Q370" s="333"/>
      <c r="R370" s="333"/>
      <c r="S370" s="333"/>
      <c r="T370" s="333"/>
      <c r="U370" s="333"/>
      <c r="V370" s="333"/>
    </row>
    <row r="371" spans="1:22" ht="13.2">
      <c r="A371" s="332"/>
      <c r="B371" s="333"/>
      <c r="C371" s="334"/>
      <c r="D371" s="334"/>
      <c r="E371" s="334"/>
      <c r="F371" s="399"/>
      <c r="G371" s="332"/>
      <c r="H371" s="370"/>
      <c r="I371" s="332"/>
      <c r="J371" s="332"/>
      <c r="K371" s="332"/>
      <c r="L371" s="333"/>
      <c r="M371" s="333"/>
      <c r="N371" s="333"/>
      <c r="O371" s="333"/>
      <c r="P371" s="333"/>
      <c r="Q371" s="333"/>
      <c r="R371" s="333"/>
      <c r="S371" s="333"/>
      <c r="T371" s="333"/>
      <c r="U371" s="333"/>
      <c r="V371" s="333"/>
    </row>
    <row r="372" spans="1:22" ht="13.2">
      <c r="A372" s="332"/>
      <c r="B372" s="333"/>
      <c r="C372" s="334"/>
      <c r="D372" s="334"/>
      <c r="E372" s="334"/>
      <c r="F372" s="399"/>
      <c r="G372" s="332"/>
      <c r="H372" s="370"/>
      <c r="I372" s="332"/>
      <c r="J372" s="332"/>
      <c r="K372" s="332"/>
      <c r="L372" s="333"/>
      <c r="M372" s="333"/>
      <c r="N372" s="333"/>
      <c r="O372" s="333"/>
      <c r="P372" s="333"/>
      <c r="Q372" s="333"/>
      <c r="R372" s="333"/>
      <c r="S372" s="333"/>
      <c r="T372" s="333"/>
      <c r="U372" s="333"/>
      <c r="V372" s="333"/>
    </row>
    <row r="373" spans="1:22" ht="13.2">
      <c r="A373" s="332"/>
      <c r="B373" s="333"/>
      <c r="C373" s="334"/>
      <c r="D373" s="334"/>
      <c r="E373" s="334"/>
      <c r="F373" s="399"/>
      <c r="G373" s="332"/>
      <c r="H373" s="370"/>
      <c r="I373" s="332"/>
      <c r="J373" s="332"/>
      <c r="K373" s="332"/>
      <c r="L373" s="333"/>
      <c r="M373" s="333"/>
      <c r="N373" s="333"/>
      <c r="O373" s="333"/>
      <c r="P373" s="333"/>
      <c r="Q373" s="333"/>
      <c r="R373" s="333"/>
      <c r="S373" s="333"/>
      <c r="T373" s="333"/>
      <c r="U373" s="333"/>
      <c r="V373" s="333"/>
    </row>
    <row r="374" spans="1:22" ht="13.2">
      <c r="A374" s="332"/>
      <c r="B374" s="333"/>
      <c r="C374" s="334"/>
      <c r="D374" s="334"/>
      <c r="E374" s="334"/>
      <c r="F374" s="399"/>
      <c r="G374" s="332"/>
      <c r="H374" s="370"/>
      <c r="I374" s="332"/>
      <c r="J374" s="332"/>
      <c r="K374" s="332"/>
      <c r="L374" s="333"/>
      <c r="M374" s="333"/>
      <c r="N374" s="333"/>
      <c r="O374" s="333"/>
      <c r="P374" s="333"/>
      <c r="Q374" s="333"/>
      <c r="R374" s="333"/>
      <c r="S374" s="333"/>
      <c r="T374" s="333"/>
      <c r="U374" s="333"/>
      <c r="V374" s="333"/>
    </row>
    <row r="375" spans="1:22" ht="13.2">
      <c r="A375" s="332"/>
      <c r="B375" s="333"/>
      <c r="C375" s="334"/>
      <c r="D375" s="334"/>
      <c r="E375" s="334"/>
      <c r="F375" s="399"/>
      <c r="G375" s="332"/>
      <c r="H375" s="370"/>
      <c r="I375" s="332"/>
      <c r="J375" s="332"/>
      <c r="K375" s="332"/>
      <c r="L375" s="333"/>
      <c r="M375" s="333"/>
      <c r="N375" s="333"/>
      <c r="O375" s="333"/>
      <c r="P375" s="333"/>
      <c r="Q375" s="333"/>
      <c r="R375" s="333"/>
      <c r="S375" s="333"/>
      <c r="T375" s="333"/>
      <c r="U375" s="333"/>
      <c r="V375" s="333"/>
    </row>
    <row r="376" spans="1:22" ht="13.2">
      <c r="A376" s="332"/>
      <c r="B376" s="333"/>
      <c r="C376" s="334"/>
      <c r="D376" s="334"/>
      <c r="E376" s="334"/>
      <c r="F376" s="399"/>
      <c r="G376" s="332"/>
      <c r="H376" s="370"/>
      <c r="I376" s="332"/>
      <c r="J376" s="332"/>
      <c r="K376" s="332"/>
      <c r="L376" s="333"/>
      <c r="M376" s="333"/>
      <c r="N376" s="333"/>
      <c r="O376" s="333"/>
      <c r="P376" s="333"/>
      <c r="Q376" s="333"/>
      <c r="R376" s="333"/>
      <c r="S376" s="333"/>
      <c r="T376" s="333"/>
      <c r="U376" s="333"/>
      <c r="V376" s="333"/>
    </row>
    <row r="377" spans="1:22" ht="13.2">
      <c r="A377" s="332"/>
      <c r="B377" s="333"/>
      <c r="C377" s="334"/>
      <c r="D377" s="334"/>
      <c r="E377" s="334"/>
      <c r="F377" s="399"/>
      <c r="G377" s="332"/>
      <c r="H377" s="370"/>
      <c r="I377" s="332"/>
      <c r="J377" s="332"/>
      <c r="K377" s="332"/>
      <c r="L377" s="333"/>
      <c r="M377" s="333"/>
      <c r="N377" s="333"/>
      <c r="O377" s="333"/>
      <c r="P377" s="333"/>
      <c r="Q377" s="333"/>
      <c r="R377" s="333"/>
      <c r="S377" s="333"/>
      <c r="T377" s="333"/>
      <c r="U377" s="333"/>
      <c r="V377" s="333"/>
    </row>
    <row r="378" spans="1:22" ht="13.2">
      <c r="A378" s="332"/>
      <c r="B378" s="333"/>
      <c r="C378" s="334"/>
      <c r="D378" s="334"/>
      <c r="E378" s="334"/>
      <c r="F378" s="399"/>
      <c r="G378" s="332"/>
      <c r="H378" s="370"/>
      <c r="I378" s="332"/>
      <c r="J378" s="332"/>
      <c r="K378" s="332"/>
      <c r="L378" s="333"/>
      <c r="M378" s="333"/>
      <c r="N378" s="333"/>
      <c r="O378" s="333"/>
      <c r="P378" s="333"/>
      <c r="Q378" s="333"/>
      <c r="R378" s="333"/>
      <c r="S378" s="333"/>
      <c r="T378" s="333"/>
      <c r="U378" s="333"/>
      <c r="V378" s="333"/>
    </row>
    <row r="379" spans="1:22" ht="13.2">
      <c r="A379" s="332"/>
      <c r="B379" s="333"/>
      <c r="C379" s="334"/>
      <c r="D379" s="334"/>
      <c r="E379" s="334"/>
      <c r="F379" s="399"/>
      <c r="G379" s="332"/>
      <c r="H379" s="370"/>
      <c r="I379" s="332"/>
      <c r="J379" s="332"/>
      <c r="K379" s="332"/>
      <c r="L379" s="333"/>
      <c r="M379" s="333"/>
      <c r="N379" s="333"/>
      <c r="O379" s="333"/>
      <c r="P379" s="333"/>
      <c r="Q379" s="333"/>
      <c r="R379" s="333"/>
      <c r="S379" s="333"/>
      <c r="T379" s="333"/>
      <c r="U379" s="333"/>
      <c r="V379" s="333"/>
    </row>
    <row r="380" spans="1:22" ht="13.2">
      <c r="A380" s="332"/>
      <c r="B380" s="333"/>
      <c r="C380" s="334"/>
      <c r="D380" s="334"/>
      <c r="E380" s="334"/>
      <c r="F380" s="399"/>
      <c r="G380" s="332"/>
      <c r="H380" s="370"/>
      <c r="I380" s="332"/>
      <c r="J380" s="332"/>
      <c r="K380" s="332"/>
      <c r="L380" s="333"/>
      <c r="M380" s="333"/>
      <c r="N380" s="333"/>
      <c r="O380" s="333"/>
      <c r="P380" s="333"/>
      <c r="Q380" s="333"/>
      <c r="R380" s="333"/>
      <c r="S380" s="333"/>
      <c r="T380" s="333"/>
      <c r="U380" s="333"/>
      <c r="V380" s="333"/>
    </row>
    <row r="381" spans="1:22" ht="13.2">
      <c r="A381" s="332"/>
      <c r="B381" s="333"/>
      <c r="C381" s="334"/>
      <c r="D381" s="334"/>
      <c r="E381" s="334"/>
      <c r="F381" s="399"/>
      <c r="G381" s="332"/>
      <c r="H381" s="370"/>
      <c r="I381" s="332"/>
      <c r="J381" s="332"/>
      <c r="K381" s="332"/>
      <c r="L381" s="333"/>
      <c r="M381" s="333"/>
      <c r="N381" s="333"/>
      <c r="O381" s="333"/>
      <c r="P381" s="333"/>
      <c r="Q381" s="333"/>
      <c r="R381" s="333"/>
      <c r="S381" s="333"/>
      <c r="T381" s="333"/>
      <c r="U381" s="333"/>
      <c r="V381" s="333"/>
    </row>
    <row r="382" spans="1:22" ht="13.2">
      <c r="A382" s="332"/>
      <c r="B382" s="333"/>
      <c r="C382" s="334"/>
      <c r="D382" s="334"/>
      <c r="E382" s="334"/>
      <c r="F382" s="399"/>
      <c r="G382" s="332"/>
      <c r="H382" s="370"/>
      <c r="I382" s="332"/>
      <c r="J382" s="332"/>
      <c r="K382" s="332"/>
      <c r="L382" s="333"/>
      <c r="M382" s="333"/>
      <c r="N382" s="333"/>
      <c r="O382" s="333"/>
      <c r="P382" s="333"/>
      <c r="Q382" s="333"/>
      <c r="R382" s="333"/>
      <c r="S382" s="333"/>
      <c r="T382" s="333"/>
      <c r="U382" s="333"/>
      <c r="V382" s="333"/>
    </row>
    <row r="383" spans="1:22" ht="13.2">
      <c r="A383" s="332"/>
      <c r="B383" s="333"/>
      <c r="C383" s="334"/>
      <c r="D383" s="334"/>
      <c r="E383" s="334"/>
      <c r="F383" s="399"/>
      <c r="G383" s="332"/>
      <c r="H383" s="370"/>
      <c r="I383" s="332"/>
      <c r="J383" s="332"/>
      <c r="K383" s="332"/>
      <c r="L383" s="333"/>
      <c r="M383" s="333"/>
      <c r="N383" s="333"/>
      <c r="O383" s="333"/>
      <c r="P383" s="333"/>
      <c r="Q383" s="333"/>
      <c r="R383" s="333"/>
      <c r="S383" s="333"/>
      <c r="T383" s="333"/>
      <c r="U383" s="333"/>
      <c r="V383" s="333"/>
    </row>
    <row r="384" spans="1:22" ht="13.2">
      <c r="A384" s="332"/>
      <c r="B384" s="333"/>
      <c r="C384" s="334"/>
      <c r="D384" s="334"/>
      <c r="E384" s="334"/>
      <c r="F384" s="399"/>
      <c r="G384" s="332"/>
      <c r="H384" s="370"/>
      <c r="I384" s="332"/>
      <c r="J384" s="332"/>
      <c r="K384" s="332"/>
      <c r="L384" s="333"/>
      <c r="M384" s="333"/>
      <c r="N384" s="333"/>
      <c r="O384" s="333"/>
      <c r="P384" s="333"/>
      <c r="Q384" s="333"/>
      <c r="R384" s="333"/>
      <c r="S384" s="333"/>
      <c r="T384" s="333"/>
      <c r="U384" s="333"/>
      <c r="V384" s="333"/>
    </row>
    <row r="385" spans="1:22" ht="13.2">
      <c r="A385" s="332"/>
      <c r="B385" s="333"/>
      <c r="C385" s="334"/>
      <c r="D385" s="334"/>
      <c r="E385" s="334"/>
      <c r="F385" s="399"/>
      <c r="G385" s="332"/>
      <c r="H385" s="370"/>
      <c r="I385" s="332"/>
      <c r="J385" s="332"/>
      <c r="K385" s="332"/>
      <c r="L385" s="333"/>
      <c r="M385" s="333"/>
      <c r="N385" s="333"/>
      <c r="O385" s="333"/>
      <c r="P385" s="333"/>
      <c r="Q385" s="333"/>
      <c r="R385" s="333"/>
      <c r="S385" s="333"/>
      <c r="T385" s="333"/>
      <c r="U385" s="333"/>
      <c r="V385" s="333"/>
    </row>
    <row r="386" spans="1:22" ht="13.2">
      <c r="A386" s="332"/>
      <c r="B386" s="333"/>
      <c r="C386" s="334"/>
      <c r="D386" s="334"/>
      <c r="E386" s="334"/>
      <c r="F386" s="399"/>
      <c r="G386" s="332"/>
      <c r="H386" s="370"/>
      <c r="I386" s="332"/>
      <c r="J386" s="332"/>
      <c r="K386" s="332"/>
      <c r="L386" s="333"/>
      <c r="M386" s="333"/>
      <c r="N386" s="333"/>
      <c r="O386" s="333"/>
      <c r="P386" s="333"/>
      <c r="Q386" s="333"/>
      <c r="R386" s="333"/>
      <c r="S386" s="333"/>
      <c r="T386" s="333"/>
      <c r="U386" s="333"/>
      <c r="V386" s="333"/>
    </row>
    <row r="387" spans="1:22" ht="13.2">
      <c r="A387" s="332"/>
      <c r="B387" s="333"/>
      <c r="C387" s="334"/>
      <c r="D387" s="334"/>
      <c r="E387" s="334"/>
      <c r="F387" s="399"/>
      <c r="G387" s="332"/>
      <c r="H387" s="370"/>
      <c r="I387" s="332"/>
      <c r="J387" s="332"/>
      <c r="K387" s="332"/>
      <c r="L387" s="333"/>
      <c r="M387" s="333"/>
      <c r="N387" s="333"/>
      <c r="O387" s="333"/>
      <c r="P387" s="333"/>
      <c r="Q387" s="333"/>
      <c r="R387" s="333"/>
      <c r="S387" s="333"/>
      <c r="T387" s="333"/>
      <c r="U387" s="333"/>
      <c r="V387" s="333"/>
    </row>
    <row r="388" spans="1:22" ht="13.2">
      <c r="A388" s="332"/>
      <c r="B388" s="333"/>
      <c r="C388" s="334"/>
      <c r="D388" s="334"/>
      <c r="E388" s="334"/>
      <c r="F388" s="399"/>
      <c r="G388" s="332"/>
      <c r="H388" s="370"/>
      <c r="I388" s="332"/>
      <c r="J388" s="332"/>
      <c r="K388" s="332"/>
      <c r="L388" s="333"/>
      <c r="M388" s="333"/>
      <c r="N388" s="333"/>
      <c r="O388" s="333"/>
      <c r="P388" s="333"/>
      <c r="Q388" s="333"/>
      <c r="R388" s="333"/>
      <c r="S388" s="333"/>
      <c r="T388" s="333"/>
      <c r="U388" s="333"/>
      <c r="V388" s="333"/>
    </row>
    <row r="389" spans="1:22" ht="13.2">
      <c r="A389" s="332"/>
      <c r="B389" s="333"/>
      <c r="C389" s="334"/>
      <c r="D389" s="334"/>
      <c r="E389" s="334"/>
      <c r="F389" s="399"/>
      <c r="G389" s="332"/>
      <c r="H389" s="370"/>
      <c r="I389" s="332"/>
      <c r="J389" s="332"/>
      <c r="K389" s="332"/>
      <c r="L389" s="333"/>
      <c r="M389" s="333"/>
      <c r="N389" s="333"/>
      <c r="O389" s="333"/>
      <c r="P389" s="333"/>
      <c r="Q389" s="333"/>
      <c r="R389" s="333"/>
      <c r="S389" s="333"/>
      <c r="T389" s="333"/>
      <c r="U389" s="333"/>
      <c r="V389" s="333"/>
    </row>
    <row r="390" spans="1:22" ht="13.2">
      <c r="A390" s="332"/>
      <c r="B390" s="333"/>
      <c r="C390" s="334"/>
      <c r="D390" s="334"/>
      <c r="E390" s="334"/>
      <c r="F390" s="399"/>
      <c r="G390" s="332"/>
      <c r="H390" s="370"/>
      <c r="I390" s="332"/>
      <c r="J390" s="332"/>
      <c r="K390" s="332"/>
      <c r="L390" s="333"/>
      <c r="M390" s="333"/>
      <c r="N390" s="333"/>
      <c r="O390" s="333"/>
      <c r="P390" s="333"/>
      <c r="Q390" s="333"/>
      <c r="R390" s="333"/>
      <c r="S390" s="333"/>
      <c r="T390" s="333"/>
      <c r="U390" s="333"/>
      <c r="V390" s="333"/>
    </row>
    <row r="391" spans="1:22" ht="13.2">
      <c r="A391" s="332"/>
      <c r="B391" s="333"/>
      <c r="C391" s="334"/>
      <c r="D391" s="334"/>
      <c r="E391" s="334"/>
      <c r="F391" s="399"/>
      <c r="G391" s="332"/>
      <c r="H391" s="370"/>
      <c r="I391" s="332"/>
      <c r="J391" s="332"/>
      <c r="K391" s="332"/>
      <c r="L391" s="333"/>
      <c r="M391" s="333"/>
      <c r="N391" s="333"/>
      <c r="O391" s="333"/>
      <c r="P391" s="333"/>
      <c r="Q391" s="333"/>
      <c r="R391" s="333"/>
      <c r="S391" s="333"/>
      <c r="T391" s="333"/>
      <c r="U391" s="333"/>
      <c r="V391" s="333"/>
    </row>
    <row r="392" spans="1:22" ht="13.2">
      <c r="A392" s="332"/>
      <c r="B392" s="333"/>
      <c r="C392" s="334"/>
      <c r="D392" s="334"/>
      <c r="E392" s="334"/>
      <c r="F392" s="399"/>
      <c r="G392" s="332"/>
      <c r="H392" s="370"/>
      <c r="I392" s="332"/>
      <c r="J392" s="332"/>
      <c r="K392" s="332"/>
      <c r="L392" s="333"/>
      <c r="M392" s="333"/>
      <c r="N392" s="333"/>
      <c r="O392" s="333"/>
      <c r="P392" s="333"/>
      <c r="Q392" s="333"/>
      <c r="R392" s="333"/>
      <c r="S392" s="333"/>
      <c r="T392" s="333"/>
      <c r="U392" s="333"/>
      <c r="V392" s="333"/>
    </row>
    <row r="393" spans="1:22" ht="13.2">
      <c r="A393" s="332"/>
      <c r="B393" s="333"/>
      <c r="C393" s="334"/>
      <c r="D393" s="334"/>
      <c r="E393" s="334"/>
      <c r="F393" s="399"/>
      <c r="G393" s="332"/>
      <c r="H393" s="370"/>
      <c r="I393" s="332"/>
      <c r="J393" s="332"/>
      <c r="K393" s="332"/>
      <c r="L393" s="333"/>
      <c r="M393" s="333"/>
      <c r="N393" s="333"/>
      <c r="O393" s="333"/>
      <c r="P393" s="333"/>
      <c r="Q393" s="333"/>
      <c r="R393" s="333"/>
      <c r="S393" s="333"/>
      <c r="T393" s="333"/>
      <c r="U393" s="333"/>
      <c r="V393" s="333"/>
    </row>
    <row r="394" spans="1:22" ht="13.2">
      <c r="A394" s="332"/>
      <c r="B394" s="333"/>
      <c r="C394" s="334"/>
      <c r="D394" s="334"/>
      <c r="E394" s="334"/>
      <c r="F394" s="399"/>
      <c r="G394" s="332"/>
      <c r="H394" s="370"/>
      <c r="I394" s="332"/>
      <c r="J394" s="332"/>
      <c r="K394" s="332"/>
      <c r="L394" s="333"/>
      <c r="M394" s="333"/>
      <c r="N394" s="333"/>
      <c r="O394" s="333"/>
      <c r="P394" s="333"/>
      <c r="Q394" s="333"/>
      <c r="R394" s="333"/>
      <c r="S394" s="333"/>
      <c r="T394" s="333"/>
      <c r="U394" s="333"/>
      <c r="V394" s="333"/>
    </row>
    <row r="395" spans="1:22" ht="13.2">
      <c r="A395" s="332"/>
      <c r="B395" s="333"/>
      <c r="C395" s="334"/>
      <c r="D395" s="334"/>
      <c r="E395" s="334"/>
      <c r="F395" s="399"/>
      <c r="G395" s="332"/>
      <c r="H395" s="370"/>
      <c r="I395" s="332"/>
      <c r="J395" s="332"/>
      <c r="K395" s="332"/>
      <c r="L395" s="333"/>
      <c r="M395" s="333"/>
      <c r="N395" s="333"/>
      <c r="O395" s="333"/>
      <c r="P395" s="333"/>
      <c r="Q395" s="333"/>
      <c r="R395" s="333"/>
      <c r="S395" s="333"/>
      <c r="T395" s="333"/>
      <c r="U395" s="333"/>
      <c r="V395" s="333"/>
    </row>
    <row r="396" spans="1:22" ht="13.2">
      <c r="A396" s="332"/>
      <c r="B396" s="333"/>
      <c r="C396" s="334"/>
      <c r="D396" s="334"/>
      <c r="E396" s="334"/>
      <c r="F396" s="399"/>
      <c r="G396" s="332"/>
      <c r="H396" s="370"/>
      <c r="I396" s="332"/>
      <c r="J396" s="332"/>
      <c r="K396" s="332"/>
      <c r="L396" s="333"/>
      <c r="M396" s="333"/>
      <c r="N396" s="333"/>
      <c r="O396" s="333"/>
      <c r="P396" s="333"/>
      <c r="Q396" s="333"/>
      <c r="R396" s="333"/>
      <c r="S396" s="333"/>
      <c r="T396" s="333"/>
      <c r="U396" s="333"/>
      <c r="V396" s="333"/>
    </row>
    <row r="397" spans="1:22" ht="13.2">
      <c r="A397" s="332"/>
      <c r="B397" s="333"/>
      <c r="C397" s="334"/>
      <c r="D397" s="334"/>
      <c r="E397" s="334"/>
      <c r="F397" s="399"/>
      <c r="G397" s="332"/>
      <c r="H397" s="370"/>
      <c r="I397" s="332"/>
      <c r="J397" s="332"/>
      <c r="K397" s="332"/>
      <c r="L397" s="333"/>
      <c r="M397" s="333"/>
      <c r="N397" s="333"/>
      <c r="O397" s="333"/>
      <c r="P397" s="333"/>
      <c r="Q397" s="333"/>
      <c r="R397" s="333"/>
      <c r="S397" s="333"/>
      <c r="T397" s="333"/>
      <c r="U397" s="333"/>
      <c r="V397" s="333"/>
    </row>
    <row r="398" spans="1:22" ht="13.2">
      <c r="A398" s="332"/>
      <c r="B398" s="333"/>
      <c r="C398" s="334"/>
      <c r="D398" s="334"/>
      <c r="E398" s="334"/>
      <c r="F398" s="399"/>
      <c r="G398" s="332"/>
      <c r="H398" s="370"/>
      <c r="I398" s="332"/>
      <c r="J398" s="332"/>
      <c r="K398" s="332"/>
      <c r="L398" s="333"/>
      <c r="M398" s="333"/>
      <c r="N398" s="333"/>
      <c r="O398" s="333"/>
      <c r="P398" s="333"/>
      <c r="Q398" s="333"/>
      <c r="R398" s="333"/>
      <c r="S398" s="333"/>
      <c r="T398" s="333"/>
      <c r="U398" s="333"/>
      <c r="V398" s="333"/>
    </row>
    <row r="399" spans="1:22" ht="13.2">
      <c r="A399" s="332"/>
      <c r="B399" s="333"/>
      <c r="C399" s="334"/>
      <c r="D399" s="334"/>
      <c r="E399" s="334"/>
      <c r="F399" s="399"/>
      <c r="G399" s="332"/>
      <c r="H399" s="370"/>
      <c r="I399" s="332"/>
      <c r="J399" s="332"/>
      <c r="K399" s="332"/>
      <c r="L399" s="333"/>
      <c r="M399" s="333"/>
      <c r="N399" s="333"/>
      <c r="O399" s="333"/>
      <c r="P399" s="333"/>
      <c r="Q399" s="333"/>
      <c r="R399" s="333"/>
      <c r="S399" s="333"/>
      <c r="T399" s="333"/>
      <c r="U399" s="333"/>
      <c r="V399" s="333"/>
    </row>
    <row r="400" spans="1:22" ht="13.2">
      <c r="A400" s="332"/>
      <c r="B400" s="333"/>
      <c r="C400" s="334"/>
      <c r="D400" s="334"/>
      <c r="E400" s="334"/>
      <c r="F400" s="399"/>
      <c r="G400" s="332"/>
      <c r="H400" s="370"/>
      <c r="I400" s="332"/>
      <c r="J400" s="332"/>
      <c r="K400" s="332"/>
      <c r="L400" s="333"/>
      <c r="M400" s="333"/>
      <c r="N400" s="333"/>
      <c r="O400" s="333"/>
      <c r="P400" s="333"/>
      <c r="Q400" s="333"/>
      <c r="R400" s="333"/>
      <c r="S400" s="333"/>
      <c r="T400" s="333"/>
      <c r="U400" s="333"/>
      <c r="V400" s="333"/>
    </row>
    <row r="401" spans="1:22" ht="13.2">
      <c r="A401" s="332"/>
      <c r="B401" s="333"/>
      <c r="C401" s="334"/>
      <c r="D401" s="334"/>
      <c r="E401" s="334"/>
      <c r="F401" s="399"/>
      <c r="G401" s="332"/>
      <c r="H401" s="370"/>
      <c r="I401" s="332"/>
      <c r="J401" s="332"/>
      <c r="K401" s="332"/>
      <c r="L401" s="333"/>
      <c r="M401" s="333"/>
      <c r="N401" s="333"/>
      <c r="O401" s="333"/>
      <c r="P401" s="333"/>
      <c r="Q401" s="333"/>
      <c r="R401" s="333"/>
      <c r="S401" s="333"/>
      <c r="T401" s="333"/>
      <c r="U401" s="333"/>
      <c r="V401" s="333"/>
    </row>
    <row r="402" spans="1:22" ht="13.2">
      <c r="A402" s="332"/>
      <c r="B402" s="333"/>
      <c r="C402" s="334"/>
      <c r="D402" s="334"/>
      <c r="E402" s="334"/>
      <c r="F402" s="399"/>
      <c r="G402" s="332"/>
      <c r="H402" s="370"/>
      <c r="I402" s="332"/>
      <c r="J402" s="332"/>
      <c r="K402" s="332"/>
      <c r="L402" s="333"/>
      <c r="M402" s="333"/>
      <c r="N402" s="333"/>
      <c r="O402" s="333"/>
      <c r="P402" s="333"/>
      <c r="Q402" s="333"/>
      <c r="R402" s="333"/>
      <c r="S402" s="333"/>
      <c r="T402" s="333"/>
      <c r="U402" s="333"/>
      <c r="V402" s="333"/>
    </row>
    <row r="403" spans="1:22" ht="13.2">
      <c r="A403" s="332"/>
      <c r="B403" s="333"/>
      <c r="C403" s="334"/>
      <c r="D403" s="334"/>
      <c r="E403" s="334"/>
      <c r="F403" s="399"/>
      <c r="G403" s="332"/>
      <c r="H403" s="370"/>
      <c r="I403" s="332"/>
      <c r="J403" s="332"/>
      <c r="K403" s="332"/>
      <c r="L403" s="333"/>
      <c r="M403" s="333"/>
      <c r="N403" s="333"/>
      <c r="O403" s="333"/>
      <c r="P403" s="333"/>
      <c r="Q403" s="333"/>
      <c r="R403" s="333"/>
      <c r="S403" s="333"/>
      <c r="T403" s="333"/>
      <c r="U403" s="333"/>
      <c r="V403" s="333"/>
    </row>
    <row r="404" spans="1:22" ht="13.2">
      <c r="A404" s="332"/>
      <c r="B404" s="333"/>
      <c r="C404" s="334"/>
      <c r="D404" s="334"/>
      <c r="E404" s="334"/>
      <c r="F404" s="399"/>
      <c r="G404" s="332"/>
      <c r="H404" s="370"/>
      <c r="I404" s="332"/>
      <c r="J404" s="332"/>
      <c r="K404" s="332"/>
      <c r="L404" s="333"/>
      <c r="M404" s="333"/>
      <c r="N404" s="333"/>
      <c r="O404" s="333"/>
      <c r="P404" s="333"/>
      <c r="Q404" s="333"/>
      <c r="R404" s="333"/>
      <c r="S404" s="333"/>
      <c r="T404" s="333"/>
      <c r="U404" s="333"/>
      <c r="V404" s="333"/>
    </row>
    <row r="405" spans="1:22" ht="13.2">
      <c r="A405" s="332"/>
      <c r="B405" s="333"/>
      <c r="C405" s="334"/>
      <c r="D405" s="334"/>
      <c r="E405" s="334"/>
      <c r="F405" s="399"/>
      <c r="G405" s="332"/>
      <c r="H405" s="370"/>
      <c r="I405" s="332"/>
      <c r="J405" s="332"/>
      <c r="K405" s="332"/>
      <c r="L405" s="333"/>
      <c r="M405" s="333"/>
      <c r="N405" s="333"/>
      <c r="O405" s="333"/>
      <c r="P405" s="333"/>
      <c r="Q405" s="333"/>
      <c r="R405" s="333"/>
      <c r="S405" s="333"/>
      <c r="T405" s="333"/>
      <c r="U405" s="333"/>
      <c r="V405" s="333"/>
    </row>
    <row r="406" spans="1:22" ht="13.2">
      <c r="A406" s="332"/>
      <c r="B406" s="333"/>
      <c r="C406" s="334"/>
      <c r="D406" s="334"/>
      <c r="E406" s="334"/>
      <c r="F406" s="399"/>
      <c r="G406" s="332"/>
      <c r="H406" s="370"/>
      <c r="I406" s="332"/>
      <c r="J406" s="332"/>
      <c r="K406" s="332"/>
      <c r="L406" s="333"/>
      <c r="M406" s="333"/>
      <c r="N406" s="333"/>
      <c r="O406" s="333"/>
      <c r="P406" s="333"/>
      <c r="Q406" s="333"/>
      <c r="R406" s="333"/>
      <c r="S406" s="333"/>
      <c r="T406" s="333"/>
      <c r="U406" s="333"/>
      <c r="V406" s="333"/>
    </row>
    <row r="407" spans="1:22" ht="13.2">
      <c r="A407" s="332"/>
      <c r="B407" s="333"/>
      <c r="C407" s="334"/>
      <c r="D407" s="334"/>
      <c r="E407" s="334"/>
      <c r="F407" s="399"/>
      <c r="G407" s="332"/>
      <c r="H407" s="370"/>
      <c r="I407" s="332"/>
      <c r="J407" s="332"/>
      <c r="K407" s="332"/>
      <c r="L407" s="333"/>
      <c r="M407" s="333"/>
      <c r="N407" s="333"/>
      <c r="O407" s="333"/>
      <c r="P407" s="333"/>
      <c r="Q407" s="333"/>
      <c r="R407" s="333"/>
      <c r="S407" s="333"/>
      <c r="T407" s="333"/>
      <c r="U407" s="333"/>
      <c r="V407" s="333"/>
    </row>
    <row r="408" spans="1:22" ht="13.2">
      <c r="A408" s="332"/>
      <c r="B408" s="333"/>
      <c r="C408" s="334"/>
      <c r="D408" s="334"/>
      <c r="E408" s="334"/>
      <c r="F408" s="399"/>
      <c r="G408" s="332"/>
      <c r="H408" s="370"/>
      <c r="I408" s="332"/>
      <c r="J408" s="332"/>
      <c r="K408" s="332"/>
      <c r="L408" s="333"/>
      <c r="M408" s="333"/>
      <c r="N408" s="333"/>
      <c r="O408" s="333"/>
      <c r="P408" s="333"/>
      <c r="Q408" s="333"/>
      <c r="R408" s="333"/>
      <c r="S408" s="333"/>
      <c r="T408" s="333"/>
      <c r="U408" s="333"/>
      <c r="V408" s="333"/>
    </row>
    <row r="409" spans="1:22" ht="13.2">
      <c r="A409" s="332"/>
      <c r="B409" s="333"/>
      <c r="C409" s="334"/>
      <c r="D409" s="334"/>
      <c r="E409" s="334"/>
      <c r="F409" s="399"/>
      <c r="G409" s="332"/>
      <c r="H409" s="370"/>
      <c r="I409" s="332"/>
      <c r="J409" s="332"/>
      <c r="K409" s="332"/>
      <c r="L409" s="333"/>
      <c r="M409" s="333"/>
      <c r="N409" s="333"/>
      <c r="O409" s="333"/>
      <c r="P409" s="333"/>
      <c r="Q409" s="333"/>
      <c r="R409" s="333"/>
      <c r="S409" s="333"/>
      <c r="T409" s="333"/>
      <c r="U409" s="333"/>
      <c r="V409" s="333"/>
    </row>
    <row r="410" spans="1:22" ht="13.2">
      <c r="A410" s="332"/>
      <c r="B410" s="333"/>
      <c r="C410" s="334"/>
      <c r="D410" s="334"/>
      <c r="E410" s="334"/>
      <c r="F410" s="399"/>
      <c r="G410" s="332"/>
      <c r="H410" s="370"/>
      <c r="I410" s="332"/>
      <c r="J410" s="332"/>
      <c r="K410" s="332"/>
      <c r="L410" s="333"/>
      <c r="M410" s="333"/>
      <c r="N410" s="333"/>
      <c r="O410" s="333"/>
      <c r="P410" s="333"/>
      <c r="Q410" s="333"/>
      <c r="R410" s="333"/>
      <c r="S410" s="333"/>
      <c r="T410" s="333"/>
      <c r="U410" s="333"/>
      <c r="V410" s="333"/>
    </row>
    <row r="411" spans="1:22" ht="13.2">
      <c r="A411" s="332"/>
      <c r="B411" s="333"/>
      <c r="C411" s="334"/>
      <c r="D411" s="334"/>
      <c r="E411" s="334"/>
      <c r="F411" s="399"/>
      <c r="G411" s="332"/>
      <c r="H411" s="370"/>
      <c r="I411" s="332"/>
      <c r="J411" s="332"/>
      <c r="K411" s="332"/>
      <c r="L411" s="333"/>
      <c r="M411" s="333"/>
      <c r="N411" s="333"/>
      <c r="O411" s="333"/>
      <c r="P411" s="333"/>
      <c r="Q411" s="333"/>
      <c r="R411" s="333"/>
      <c r="S411" s="333"/>
      <c r="T411" s="333"/>
      <c r="U411" s="333"/>
      <c r="V411" s="333"/>
    </row>
    <row r="412" spans="1:22" ht="13.2">
      <c r="A412" s="332"/>
      <c r="B412" s="333"/>
      <c r="C412" s="334"/>
      <c r="D412" s="334"/>
      <c r="E412" s="334"/>
      <c r="F412" s="399"/>
      <c r="G412" s="332"/>
      <c r="H412" s="370"/>
      <c r="I412" s="332"/>
      <c r="J412" s="332"/>
      <c r="K412" s="332"/>
      <c r="L412" s="333"/>
      <c r="M412" s="333"/>
      <c r="N412" s="333"/>
      <c r="O412" s="333"/>
      <c r="P412" s="333"/>
      <c r="Q412" s="333"/>
      <c r="R412" s="333"/>
      <c r="S412" s="333"/>
      <c r="T412" s="333"/>
      <c r="U412" s="333"/>
      <c r="V412" s="333"/>
    </row>
    <row r="413" spans="1:22" ht="13.2">
      <c r="A413" s="332"/>
      <c r="B413" s="333"/>
      <c r="C413" s="334"/>
      <c r="D413" s="334"/>
      <c r="E413" s="334"/>
      <c r="F413" s="399"/>
      <c r="G413" s="332"/>
      <c r="H413" s="370"/>
      <c r="I413" s="332"/>
      <c r="J413" s="332"/>
      <c r="K413" s="332"/>
      <c r="L413" s="333"/>
      <c r="M413" s="333"/>
      <c r="N413" s="333"/>
      <c r="O413" s="333"/>
      <c r="P413" s="333"/>
      <c r="Q413" s="333"/>
      <c r="R413" s="333"/>
      <c r="S413" s="333"/>
      <c r="T413" s="333"/>
      <c r="U413" s="333"/>
      <c r="V413" s="333"/>
    </row>
    <row r="414" spans="1:22" ht="13.2">
      <c r="A414" s="332"/>
      <c r="B414" s="333"/>
      <c r="C414" s="334"/>
      <c r="D414" s="334"/>
      <c r="E414" s="334"/>
      <c r="F414" s="399"/>
      <c r="G414" s="332"/>
      <c r="H414" s="370"/>
      <c r="I414" s="332"/>
      <c r="J414" s="332"/>
      <c r="K414" s="332"/>
      <c r="L414" s="333"/>
      <c r="M414" s="333"/>
      <c r="N414" s="333"/>
      <c r="O414" s="333"/>
      <c r="P414" s="333"/>
      <c r="Q414" s="333"/>
      <c r="R414" s="333"/>
      <c r="S414" s="333"/>
      <c r="T414" s="333"/>
      <c r="U414" s="333"/>
      <c r="V414" s="333"/>
    </row>
    <row r="415" spans="1:22" ht="13.2">
      <c r="A415" s="332"/>
      <c r="B415" s="333"/>
      <c r="C415" s="334"/>
      <c r="D415" s="334"/>
      <c r="E415" s="334"/>
      <c r="F415" s="399"/>
      <c r="G415" s="332"/>
      <c r="H415" s="370"/>
      <c r="I415" s="332"/>
      <c r="J415" s="332"/>
      <c r="K415" s="332"/>
      <c r="L415" s="333"/>
      <c r="M415" s="333"/>
      <c r="N415" s="333"/>
      <c r="O415" s="333"/>
      <c r="P415" s="333"/>
      <c r="Q415" s="333"/>
      <c r="R415" s="333"/>
      <c r="S415" s="333"/>
      <c r="T415" s="333"/>
      <c r="U415" s="333"/>
      <c r="V415" s="333"/>
    </row>
    <row r="416" spans="1:22" ht="13.2">
      <c r="A416" s="332"/>
      <c r="B416" s="333"/>
      <c r="C416" s="334"/>
      <c r="D416" s="334"/>
      <c r="E416" s="334"/>
      <c r="F416" s="399"/>
      <c r="G416" s="332"/>
      <c r="H416" s="370"/>
      <c r="I416" s="332"/>
      <c r="J416" s="332"/>
      <c r="K416" s="332"/>
      <c r="L416" s="333"/>
      <c r="M416" s="333"/>
      <c r="N416" s="333"/>
      <c r="O416" s="333"/>
      <c r="P416" s="333"/>
      <c r="Q416" s="333"/>
      <c r="R416" s="333"/>
      <c r="S416" s="333"/>
      <c r="T416" s="333"/>
      <c r="U416" s="333"/>
      <c r="V416" s="333"/>
    </row>
    <row r="417" spans="1:22" ht="13.2">
      <c r="A417" s="332"/>
      <c r="B417" s="333"/>
      <c r="C417" s="334"/>
      <c r="D417" s="334"/>
      <c r="E417" s="334"/>
      <c r="F417" s="399"/>
      <c r="G417" s="332"/>
      <c r="H417" s="370"/>
      <c r="I417" s="332"/>
      <c r="J417" s="332"/>
      <c r="K417" s="332"/>
      <c r="L417" s="333"/>
      <c r="M417" s="333"/>
      <c r="N417" s="333"/>
      <c r="O417" s="333"/>
      <c r="P417" s="333"/>
      <c r="Q417" s="333"/>
      <c r="R417" s="333"/>
      <c r="S417" s="333"/>
      <c r="T417" s="333"/>
      <c r="U417" s="333"/>
      <c r="V417" s="333"/>
    </row>
    <row r="418" spans="1:22" ht="13.2">
      <c r="A418" s="332"/>
      <c r="B418" s="333"/>
      <c r="C418" s="334"/>
      <c r="D418" s="334"/>
      <c r="E418" s="334"/>
      <c r="F418" s="399"/>
      <c r="G418" s="332"/>
      <c r="H418" s="370"/>
      <c r="I418" s="332"/>
      <c r="J418" s="332"/>
      <c r="K418" s="332"/>
      <c r="L418" s="333"/>
      <c r="M418" s="333"/>
      <c r="N418" s="333"/>
      <c r="O418" s="333"/>
      <c r="P418" s="333"/>
      <c r="Q418" s="333"/>
      <c r="R418" s="333"/>
      <c r="S418" s="333"/>
      <c r="T418" s="333"/>
      <c r="U418" s="333"/>
      <c r="V418" s="333"/>
    </row>
    <row r="419" spans="1:22" ht="13.2">
      <c r="A419" s="332"/>
      <c r="B419" s="333"/>
      <c r="C419" s="334"/>
      <c r="D419" s="334"/>
      <c r="E419" s="334"/>
      <c r="F419" s="399"/>
      <c r="G419" s="332"/>
      <c r="H419" s="370"/>
      <c r="I419" s="332"/>
      <c r="J419" s="332"/>
      <c r="K419" s="332"/>
      <c r="L419" s="333"/>
      <c r="M419" s="333"/>
      <c r="N419" s="333"/>
      <c r="O419" s="333"/>
      <c r="P419" s="333"/>
      <c r="Q419" s="333"/>
      <c r="R419" s="333"/>
      <c r="S419" s="333"/>
      <c r="T419" s="333"/>
      <c r="U419" s="333"/>
      <c r="V419" s="333"/>
    </row>
    <row r="420" spans="1:22" ht="13.2">
      <c r="A420" s="332"/>
      <c r="B420" s="333"/>
      <c r="C420" s="334"/>
      <c r="D420" s="334"/>
      <c r="E420" s="334"/>
      <c r="F420" s="399"/>
      <c r="G420" s="332"/>
      <c r="H420" s="370"/>
      <c r="I420" s="332"/>
      <c r="J420" s="332"/>
      <c r="K420" s="332"/>
      <c r="L420" s="333"/>
      <c r="M420" s="333"/>
      <c r="N420" s="333"/>
      <c r="O420" s="333"/>
      <c r="P420" s="333"/>
      <c r="Q420" s="333"/>
      <c r="R420" s="333"/>
      <c r="S420" s="333"/>
      <c r="T420" s="333"/>
      <c r="U420" s="333"/>
      <c r="V420" s="333"/>
    </row>
    <row r="421" spans="1:22" ht="13.2">
      <c r="A421" s="332"/>
      <c r="B421" s="333"/>
      <c r="C421" s="334"/>
      <c r="D421" s="334"/>
      <c r="E421" s="334"/>
      <c r="F421" s="399"/>
      <c r="G421" s="332"/>
      <c r="H421" s="370"/>
      <c r="I421" s="332"/>
      <c r="J421" s="332"/>
      <c r="K421" s="332"/>
      <c r="L421" s="333"/>
      <c r="M421" s="333"/>
      <c r="N421" s="333"/>
      <c r="O421" s="333"/>
      <c r="P421" s="333"/>
      <c r="Q421" s="333"/>
      <c r="R421" s="333"/>
      <c r="S421" s="333"/>
      <c r="T421" s="333"/>
      <c r="U421" s="333"/>
      <c r="V421" s="333"/>
    </row>
    <row r="422" spans="1:22" ht="13.2">
      <c r="A422" s="332"/>
      <c r="B422" s="333"/>
      <c r="C422" s="334"/>
      <c r="D422" s="334"/>
      <c r="E422" s="334"/>
      <c r="F422" s="399"/>
      <c r="G422" s="332"/>
      <c r="H422" s="370"/>
      <c r="I422" s="332"/>
      <c r="J422" s="332"/>
      <c r="K422" s="332"/>
      <c r="L422" s="333"/>
      <c r="M422" s="333"/>
      <c r="N422" s="333"/>
      <c r="O422" s="333"/>
      <c r="P422" s="333"/>
      <c r="Q422" s="333"/>
      <c r="R422" s="333"/>
      <c r="S422" s="333"/>
      <c r="T422" s="333"/>
      <c r="U422" s="333"/>
      <c r="V422" s="333"/>
    </row>
    <row r="423" spans="1:22" ht="13.2">
      <c r="A423" s="332"/>
      <c r="B423" s="333"/>
      <c r="C423" s="334"/>
      <c r="D423" s="334"/>
      <c r="E423" s="334"/>
      <c r="F423" s="399"/>
      <c r="G423" s="332"/>
      <c r="H423" s="370"/>
      <c r="I423" s="332"/>
      <c r="J423" s="332"/>
      <c r="K423" s="332"/>
      <c r="L423" s="333"/>
      <c r="M423" s="333"/>
      <c r="N423" s="333"/>
      <c r="O423" s="333"/>
      <c r="P423" s="333"/>
      <c r="Q423" s="333"/>
      <c r="R423" s="333"/>
      <c r="S423" s="333"/>
      <c r="T423" s="333"/>
      <c r="U423" s="333"/>
      <c r="V423" s="333"/>
    </row>
    <row r="424" spans="1:22" ht="13.2">
      <c r="A424" s="332"/>
      <c r="B424" s="333"/>
      <c r="C424" s="334"/>
      <c r="D424" s="334"/>
      <c r="E424" s="334"/>
      <c r="F424" s="399"/>
      <c r="G424" s="332"/>
      <c r="H424" s="370"/>
      <c r="I424" s="332"/>
      <c r="J424" s="332"/>
      <c r="K424" s="332"/>
      <c r="L424" s="333"/>
      <c r="M424" s="333"/>
      <c r="N424" s="333"/>
      <c r="O424" s="333"/>
      <c r="P424" s="333"/>
      <c r="Q424" s="333"/>
      <c r="R424" s="333"/>
      <c r="S424" s="333"/>
      <c r="T424" s="333"/>
      <c r="U424" s="333"/>
      <c r="V424" s="333"/>
    </row>
    <row r="425" spans="1:22" ht="13.2">
      <c r="A425" s="332"/>
      <c r="B425" s="333"/>
      <c r="C425" s="334"/>
      <c r="D425" s="334"/>
      <c r="E425" s="334"/>
      <c r="F425" s="399"/>
      <c r="G425" s="332"/>
      <c r="H425" s="370"/>
      <c r="I425" s="332"/>
      <c r="J425" s="332"/>
      <c r="K425" s="332"/>
      <c r="L425" s="333"/>
      <c r="M425" s="333"/>
      <c r="N425" s="333"/>
      <c r="O425" s="333"/>
      <c r="P425" s="333"/>
      <c r="Q425" s="333"/>
      <c r="R425" s="333"/>
      <c r="S425" s="333"/>
      <c r="T425" s="333"/>
      <c r="U425" s="333"/>
      <c r="V425" s="333"/>
    </row>
    <row r="426" spans="1:22" ht="13.2">
      <c r="A426" s="332"/>
      <c r="B426" s="333"/>
      <c r="C426" s="334"/>
      <c r="D426" s="334"/>
      <c r="E426" s="334"/>
      <c r="F426" s="399"/>
      <c r="G426" s="332"/>
      <c r="H426" s="370"/>
      <c r="I426" s="332"/>
      <c r="J426" s="332"/>
      <c r="K426" s="332"/>
      <c r="L426" s="333"/>
      <c r="M426" s="333"/>
      <c r="N426" s="333"/>
      <c r="O426" s="333"/>
      <c r="P426" s="333"/>
      <c r="Q426" s="333"/>
      <c r="R426" s="333"/>
      <c r="S426" s="333"/>
      <c r="T426" s="333"/>
      <c r="U426" s="333"/>
      <c r="V426" s="333"/>
    </row>
    <row r="427" spans="1:22" ht="13.2">
      <c r="A427" s="332"/>
      <c r="B427" s="333"/>
      <c r="C427" s="334"/>
      <c r="D427" s="334"/>
      <c r="E427" s="334"/>
      <c r="F427" s="399"/>
      <c r="G427" s="332"/>
      <c r="H427" s="370"/>
      <c r="I427" s="332"/>
      <c r="J427" s="332"/>
      <c r="K427" s="332"/>
      <c r="L427" s="333"/>
      <c r="M427" s="333"/>
      <c r="N427" s="333"/>
      <c r="O427" s="333"/>
      <c r="P427" s="333"/>
      <c r="Q427" s="333"/>
      <c r="R427" s="333"/>
      <c r="S427" s="333"/>
      <c r="T427" s="333"/>
      <c r="U427" s="333"/>
      <c r="V427" s="333"/>
    </row>
    <row r="428" spans="1:22" ht="13.2">
      <c r="A428" s="332"/>
      <c r="B428" s="333"/>
      <c r="C428" s="334"/>
      <c r="D428" s="334"/>
      <c r="E428" s="334"/>
      <c r="F428" s="399"/>
      <c r="G428" s="332"/>
      <c r="H428" s="370"/>
      <c r="I428" s="332"/>
      <c r="J428" s="332"/>
      <c r="K428" s="332"/>
      <c r="L428" s="333"/>
      <c r="M428" s="333"/>
      <c r="N428" s="333"/>
      <c r="O428" s="333"/>
      <c r="P428" s="333"/>
      <c r="Q428" s="333"/>
      <c r="R428" s="333"/>
      <c r="S428" s="333"/>
      <c r="T428" s="333"/>
      <c r="U428" s="333"/>
      <c r="V428" s="333"/>
    </row>
    <row r="429" spans="1:22" ht="13.2">
      <c r="A429" s="332"/>
      <c r="B429" s="333"/>
      <c r="C429" s="334"/>
      <c r="D429" s="334"/>
      <c r="E429" s="334"/>
      <c r="F429" s="399"/>
      <c r="G429" s="332"/>
      <c r="H429" s="370"/>
      <c r="I429" s="332"/>
      <c r="J429" s="332"/>
      <c r="K429" s="332"/>
      <c r="L429" s="333"/>
      <c r="M429" s="333"/>
      <c r="N429" s="333"/>
      <c r="O429" s="333"/>
      <c r="P429" s="333"/>
      <c r="Q429" s="333"/>
      <c r="R429" s="333"/>
      <c r="S429" s="333"/>
      <c r="T429" s="333"/>
      <c r="U429" s="333"/>
      <c r="V429" s="333"/>
    </row>
    <row r="430" spans="1:22" ht="13.2">
      <c r="A430" s="332"/>
      <c r="B430" s="333"/>
      <c r="C430" s="334"/>
      <c r="D430" s="334"/>
      <c r="E430" s="334"/>
      <c r="F430" s="399"/>
      <c r="G430" s="332"/>
      <c r="H430" s="370"/>
      <c r="I430" s="332"/>
      <c r="J430" s="332"/>
      <c r="K430" s="332"/>
      <c r="L430" s="333"/>
      <c r="M430" s="333"/>
      <c r="N430" s="333"/>
      <c r="O430" s="333"/>
      <c r="P430" s="333"/>
      <c r="Q430" s="333"/>
      <c r="R430" s="333"/>
      <c r="S430" s="333"/>
      <c r="T430" s="333"/>
      <c r="U430" s="333"/>
      <c r="V430" s="333"/>
    </row>
    <row r="431" spans="1:22" ht="13.2">
      <c r="A431" s="332"/>
      <c r="B431" s="333"/>
      <c r="C431" s="334"/>
      <c r="D431" s="334"/>
      <c r="E431" s="334"/>
      <c r="F431" s="399"/>
      <c r="G431" s="332"/>
      <c r="H431" s="370"/>
      <c r="I431" s="332"/>
      <c r="J431" s="332"/>
      <c r="K431" s="332"/>
      <c r="L431" s="333"/>
      <c r="M431" s="333"/>
      <c r="N431" s="333"/>
      <c r="O431" s="333"/>
      <c r="P431" s="333"/>
      <c r="Q431" s="333"/>
      <c r="R431" s="333"/>
      <c r="S431" s="333"/>
      <c r="T431" s="333"/>
      <c r="U431" s="333"/>
      <c r="V431" s="333"/>
    </row>
    <row r="432" spans="1:22" ht="13.2">
      <c r="A432" s="332"/>
      <c r="B432" s="333"/>
      <c r="C432" s="334"/>
      <c r="D432" s="334"/>
      <c r="E432" s="334"/>
      <c r="F432" s="399"/>
      <c r="G432" s="332"/>
      <c r="H432" s="370"/>
      <c r="I432" s="332"/>
      <c r="J432" s="332"/>
      <c r="K432" s="332"/>
      <c r="L432" s="333"/>
      <c r="M432" s="333"/>
      <c r="N432" s="333"/>
      <c r="O432" s="333"/>
      <c r="P432" s="333"/>
      <c r="Q432" s="333"/>
      <c r="R432" s="333"/>
      <c r="S432" s="333"/>
      <c r="T432" s="333"/>
      <c r="U432" s="333"/>
      <c r="V432" s="333"/>
    </row>
    <row r="433" spans="1:22" ht="13.2">
      <c r="A433" s="332"/>
      <c r="B433" s="333"/>
      <c r="C433" s="334"/>
      <c r="D433" s="334"/>
      <c r="E433" s="334"/>
      <c r="F433" s="399"/>
      <c r="G433" s="332"/>
      <c r="H433" s="370"/>
      <c r="I433" s="332"/>
      <c r="J433" s="332"/>
      <c r="K433" s="332"/>
      <c r="L433" s="333"/>
      <c r="M433" s="333"/>
      <c r="N433" s="333"/>
      <c r="O433" s="333"/>
      <c r="P433" s="333"/>
      <c r="Q433" s="333"/>
      <c r="R433" s="333"/>
      <c r="S433" s="333"/>
      <c r="T433" s="333"/>
      <c r="U433" s="333"/>
      <c r="V433" s="333"/>
    </row>
    <row r="434" spans="1:22" ht="13.2">
      <c r="A434" s="332"/>
      <c r="B434" s="333"/>
      <c r="C434" s="334"/>
      <c r="D434" s="334"/>
      <c r="E434" s="334"/>
      <c r="F434" s="399"/>
      <c r="G434" s="332"/>
      <c r="H434" s="370"/>
      <c r="I434" s="332"/>
      <c r="J434" s="332"/>
      <c r="K434" s="332"/>
      <c r="L434" s="333"/>
      <c r="M434" s="333"/>
      <c r="N434" s="333"/>
      <c r="O434" s="333"/>
      <c r="P434" s="333"/>
      <c r="Q434" s="333"/>
      <c r="R434" s="333"/>
      <c r="S434" s="333"/>
      <c r="T434" s="333"/>
      <c r="U434" s="333"/>
      <c r="V434" s="333"/>
    </row>
    <row r="435" spans="1:22" ht="13.2">
      <c r="A435" s="332"/>
      <c r="B435" s="333"/>
      <c r="C435" s="334"/>
      <c r="D435" s="334"/>
      <c r="E435" s="334"/>
      <c r="F435" s="399"/>
      <c r="G435" s="332"/>
      <c r="H435" s="370"/>
      <c r="I435" s="332"/>
      <c r="J435" s="332"/>
      <c r="K435" s="332"/>
      <c r="L435" s="333"/>
      <c r="M435" s="333"/>
      <c r="N435" s="333"/>
      <c r="O435" s="333"/>
      <c r="P435" s="333"/>
      <c r="Q435" s="333"/>
      <c r="R435" s="333"/>
      <c r="S435" s="333"/>
      <c r="T435" s="333"/>
      <c r="U435" s="333"/>
      <c r="V435" s="333"/>
    </row>
    <row r="436" spans="1:22" ht="13.2">
      <c r="A436" s="332"/>
      <c r="B436" s="333"/>
      <c r="C436" s="334"/>
      <c r="D436" s="334"/>
      <c r="E436" s="334"/>
      <c r="F436" s="399"/>
      <c r="G436" s="332"/>
      <c r="H436" s="370"/>
      <c r="I436" s="332"/>
      <c r="J436" s="332"/>
      <c r="K436" s="332"/>
      <c r="L436" s="333"/>
      <c r="M436" s="333"/>
      <c r="N436" s="333"/>
      <c r="O436" s="333"/>
      <c r="P436" s="333"/>
      <c r="Q436" s="333"/>
      <c r="R436" s="333"/>
      <c r="S436" s="333"/>
      <c r="T436" s="333"/>
      <c r="U436" s="333"/>
      <c r="V436" s="333"/>
    </row>
    <row r="437" spans="1:22" ht="13.2">
      <c r="A437" s="332"/>
      <c r="B437" s="333"/>
      <c r="C437" s="334"/>
      <c r="D437" s="334"/>
      <c r="E437" s="334"/>
      <c r="F437" s="399"/>
      <c r="G437" s="332"/>
      <c r="H437" s="370"/>
      <c r="I437" s="332"/>
      <c r="J437" s="332"/>
      <c r="K437" s="332"/>
      <c r="L437" s="333"/>
      <c r="M437" s="333"/>
      <c r="N437" s="333"/>
      <c r="O437" s="333"/>
      <c r="P437" s="333"/>
      <c r="Q437" s="333"/>
      <c r="R437" s="333"/>
      <c r="S437" s="333"/>
      <c r="T437" s="333"/>
      <c r="U437" s="333"/>
      <c r="V437" s="333"/>
    </row>
    <row r="438" spans="1:22" ht="13.2">
      <c r="A438" s="332"/>
      <c r="B438" s="333"/>
      <c r="C438" s="334"/>
      <c r="D438" s="334"/>
      <c r="E438" s="334"/>
      <c r="F438" s="399"/>
      <c r="G438" s="332"/>
      <c r="H438" s="370"/>
      <c r="I438" s="332"/>
      <c r="J438" s="332"/>
      <c r="K438" s="332"/>
      <c r="L438" s="333"/>
      <c r="M438" s="333"/>
      <c r="N438" s="333"/>
      <c r="O438" s="333"/>
      <c r="P438" s="333"/>
      <c r="Q438" s="333"/>
      <c r="R438" s="333"/>
      <c r="S438" s="333"/>
      <c r="T438" s="333"/>
      <c r="U438" s="333"/>
      <c r="V438" s="333"/>
    </row>
    <row r="439" spans="1:22" ht="13.2">
      <c r="A439" s="332"/>
      <c r="B439" s="333"/>
      <c r="C439" s="334"/>
      <c r="D439" s="334"/>
      <c r="E439" s="334"/>
      <c r="F439" s="399"/>
      <c r="G439" s="332"/>
      <c r="H439" s="370"/>
      <c r="I439" s="332"/>
      <c r="J439" s="332"/>
      <c r="K439" s="332"/>
      <c r="L439" s="333"/>
      <c r="M439" s="333"/>
      <c r="N439" s="333"/>
      <c r="O439" s="333"/>
      <c r="P439" s="333"/>
      <c r="Q439" s="333"/>
      <c r="R439" s="333"/>
      <c r="S439" s="333"/>
      <c r="T439" s="333"/>
      <c r="U439" s="333"/>
      <c r="V439" s="333"/>
    </row>
    <row r="440" spans="1:22" ht="13.2">
      <c r="A440" s="332"/>
      <c r="B440" s="333"/>
      <c r="C440" s="334"/>
      <c r="D440" s="334"/>
      <c r="E440" s="334"/>
      <c r="F440" s="399"/>
      <c r="G440" s="332"/>
      <c r="H440" s="370"/>
      <c r="I440" s="332"/>
      <c r="J440" s="332"/>
      <c r="K440" s="332"/>
      <c r="L440" s="333"/>
      <c r="M440" s="333"/>
      <c r="N440" s="333"/>
      <c r="O440" s="333"/>
      <c r="P440" s="333"/>
      <c r="Q440" s="333"/>
      <c r="R440" s="333"/>
      <c r="S440" s="333"/>
      <c r="T440" s="333"/>
      <c r="U440" s="333"/>
      <c r="V440" s="333"/>
    </row>
    <row r="441" spans="1:22" ht="13.2">
      <c r="A441" s="332"/>
      <c r="B441" s="333"/>
      <c r="C441" s="334"/>
      <c r="D441" s="334"/>
      <c r="E441" s="334"/>
      <c r="F441" s="399"/>
      <c r="G441" s="332"/>
      <c r="H441" s="370"/>
      <c r="I441" s="332"/>
      <c r="J441" s="332"/>
      <c r="K441" s="332"/>
      <c r="L441" s="333"/>
      <c r="M441" s="333"/>
      <c r="N441" s="333"/>
      <c r="O441" s="333"/>
      <c r="P441" s="333"/>
      <c r="Q441" s="333"/>
      <c r="R441" s="333"/>
      <c r="S441" s="333"/>
      <c r="T441" s="333"/>
      <c r="U441" s="333"/>
      <c r="V441" s="333"/>
    </row>
    <row r="442" spans="1:22" ht="13.2">
      <c r="A442" s="332"/>
      <c r="B442" s="333"/>
      <c r="C442" s="334"/>
      <c r="D442" s="334"/>
      <c r="E442" s="334"/>
      <c r="F442" s="399"/>
      <c r="G442" s="332"/>
      <c r="H442" s="370"/>
      <c r="I442" s="332"/>
      <c r="J442" s="332"/>
      <c r="K442" s="332"/>
      <c r="L442" s="333"/>
      <c r="M442" s="333"/>
      <c r="N442" s="333"/>
      <c r="O442" s="333"/>
      <c r="P442" s="333"/>
      <c r="Q442" s="333"/>
      <c r="R442" s="333"/>
      <c r="S442" s="333"/>
      <c r="T442" s="333"/>
      <c r="U442" s="333"/>
      <c r="V442" s="333"/>
    </row>
    <row r="443" spans="1:22" ht="13.2">
      <c r="A443" s="332"/>
      <c r="B443" s="333"/>
      <c r="C443" s="334"/>
      <c r="D443" s="334"/>
      <c r="E443" s="334"/>
      <c r="F443" s="399"/>
      <c r="G443" s="332"/>
      <c r="H443" s="370"/>
      <c r="I443" s="332"/>
      <c r="J443" s="332"/>
      <c r="K443" s="332"/>
      <c r="L443" s="333"/>
      <c r="M443" s="333"/>
      <c r="N443" s="333"/>
      <c r="O443" s="333"/>
      <c r="P443" s="333"/>
      <c r="Q443" s="333"/>
      <c r="R443" s="333"/>
      <c r="S443" s="333"/>
      <c r="T443" s="333"/>
      <c r="U443" s="333"/>
      <c r="V443" s="333"/>
    </row>
    <row r="444" spans="1:22" ht="13.2">
      <c r="A444" s="332"/>
      <c r="B444" s="333"/>
      <c r="C444" s="334"/>
      <c r="D444" s="334"/>
      <c r="E444" s="334"/>
      <c r="F444" s="399"/>
      <c r="G444" s="332"/>
      <c r="H444" s="370"/>
      <c r="I444" s="332"/>
      <c r="J444" s="332"/>
      <c r="K444" s="332"/>
      <c r="L444" s="333"/>
      <c r="M444" s="333"/>
      <c r="N444" s="333"/>
      <c r="O444" s="333"/>
      <c r="P444" s="333"/>
      <c r="Q444" s="333"/>
      <c r="R444" s="333"/>
      <c r="S444" s="333"/>
      <c r="T444" s="333"/>
      <c r="U444" s="333"/>
      <c r="V444" s="333"/>
    </row>
    <row r="445" spans="1:22" ht="13.2">
      <c r="A445" s="332"/>
      <c r="B445" s="333"/>
      <c r="C445" s="334"/>
      <c r="D445" s="334"/>
      <c r="E445" s="334"/>
      <c r="F445" s="399"/>
      <c r="G445" s="332"/>
      <c r="H445" s="370"/>
      <c r="I445" s="332"/>
      <c r="J445" s="332"/>
      <c r="K445" s="332"/>
      <c r="L445" s="333"/>
      <c r="M445" s="333"/>
      <c r="N445" s="333"/>
      <c r="O445" s="333"/>
      <c r="P445" s="333"/>
      <c r="Q445" s="333"/>
      <c r="R445" s="333"/>
      <c r="S445" s="333"/>
      <c r="T445" s="333"/>
      <c r="U445" s="333"/>
      <c r="V445" s="333"/>
    </row>
    <row r="446" spans="1:22" ht="13.2">
      <c r="A446" s="332"/>
      <c r="B446" s="333"/>
      <c r="C446" s="334"/>
      <c r="D446" s="334"/>
      <c r="E446" s="334"/>
      <c r="F446" s="399"/>
      <c r="G446" s="332"/>
      <c r="H446" s="370"/>
      <c r="I446" s="332"/>
      <c r="J446" s="332"/>
      <c r="K446" s="332"/>
      <c r="L446" s="333"/>
      <c r="M446" s="333"/>
      <c r="N446" s="333"/>
      <c r="O446" s="333"/>
      <c r="P446" s="333"/>
      <c r="Q446" s="333"/>
      <c r="R446" s="333"/>
      <c r="S446" s="333"/>
      <c r="T446" s="333"/>
      <c r="U446" s="333"/>
      <c r="V446" s="333"/>
    </row>
    <row r="447" spans="1:22" ht="13.2">
      <c r="A447" s="332"/>
      <c r="B447" s="333"/>
      <c r="C447" s="334"/>
      <c r="D447" s="334"/>
      <c r="E447" s="334"/>
      <c r="F447" s="399"/>
      <c r="G447" s="332"/>
      <c r="H447" s="370"/>
      <c r="I447" s="332"/>
      <c r="J447" s="332"/>
      <c r="K447" s="332"/>
      <c r="L447" s="333"/>
      <c r="M447" s="333"/>
      <c r="N447" s="333"/>
      <c r="O447" s="333"/>
      <c r="P447" s="333"/>
      <c r="Q447" s="333"/>
      <c r="R447" s="333"/>
      <c r="S447" s="333"/>
      <c r="T447" s="333"/>
      <c r="U447" s="333"/>
      <c r="V447" s="333"/>
    </row>
    <row r="448" spans="1:22" ht="13.2">
      <c r="A448" s="332"/>
      <c r="B448" s="333"/>
      <c r="C448" s="334"/>
      <c r="D448" s="334"/>
      <c r="E448" s="334"/>
      <c r="F448" s="399"/>
      <c r="G448" s="332"/>
      <c r="H448" s="370"/>
      <c r="I448" s="332"/>
      <c r="J448" s="332"/>
      <c r="K448" s="332"/>
      <c r="L448" s="333"/>
      <c r="M448" s="333"/>
      <c r="N448" s="333"/>
      <c r="O448" s="333"/>
      <c r="P448" s="333"/>
      <c r="Q448" s="333"/>
      <c r="R448" s="333"/>
      <c r="S448" s="333"/>
      <c r="T448" s="333"/>
      <c r="U448" s="333"/>
      <c r="V448" s="333"/>
    </row>
    <row r="449" spans="1:22" ht="13.2">
      <c r="A449" s="332"/>
      <c r="B449" s="333"/>
      <c r="C449" s="334"/>
      <c r="D449" s="334"/>
      <c r="E449" s="334"/>
      <c r="F449" s="399"/>
      <c r="G449" s="332"/>
      <c r="H449" s="370"/>
      <c r="I449" s="332"/>
      <c r="J449" s="332"/>
      <c r="K449" s="332"/>
      <c r="L449" s="333"/>
      <c r="M449" s="333"/>
      <c r="N449" s="333"/>
      <c r="O449" s="333"/>
      <c r="P449" s="333"/>
      <c r="Q449" s="333"/>
      <c r="R449" s="333"/>
      <c r="S449" s="333"/>
      <c r="T449" s="333"/>
      <c r="U449" s="333"/>
      <c r="V449" s="333"/>
    </row>
    <row r="450" spans="1:22" ht="13.2">
      <c r="A450" s="332"/>
      <c r="B450" s="333"/>
      <c r="C450" s="334"/>
      <c r="D450" s="334"/>
      <c r="E450" s="334"/>
      <c r="F450" s="399"/>
      <c r="G450" s="332"/>
      <c r="H450" s="370"/>
      <c r="I450" s="332"/>
      <c r="J450" s="332"/>
      <c r="K450" s="332"/>
      <c r="L450" s="333"/>
      <c r="M450" s="333"/>
      <c r="N450" s="333"/>
      <c r="O450" s="333"/>
      <c r="P450" s="333"/>
      <c r="Q450" s="333"/>
      <c r="R450" s="333"/>
      <c r="S450" s="333"/>
      <c r="T450" s="333"/>
      <c r="U450" s="333"/>
      <c r="V450" s="333"/>
    </row>
    <row r="451" spans="1:22" ht="13.2">
      <c r="A451" s="332"/>
      <c r="B451" s="333"/>
      <c r="C451" s="334"/>
      <c r="D451" s="334"/>
      <c r="E451" s="334"/>
      <c r="F451" s="399"/>
      <c r="G451" s="332"/>
      <c r="H451" s="370"/>
      <c r="I451" s="332"/>
      <c r="J451" s="332"/>
      <c r="K451" s="332"/>
      <c r="L451" s="333"/>
      <c r="M451" s="333"/>
      <c r="N451" s="333"/>
      <c r="O451" s="333"/>
      <c r="P451" s="333"/>
      <c r="Q451" s="333"/>
      <c r="R451" s="333"/>
      <c r="S451" s="333"/>
      <c r="T451" s="333"/>
      <c r="U451" s="333"/>
      <c r="V451" s="333"/>
    </row>
    <row r="452" spans="1:22" ht="13.2">
      <c r="A452" s="332"/>
      <c r="B452" s="333"/>
      <c r="C452" s="334"/>
      <c r="D452" s="334"/>
      <c r="E452" s="334"/>
      <c r="F452" s="399"/>
      <c r="G452" s="332"/>
      <c r="H452" s="370"/>
      <c r="I452" s="332"/>
      <c r="J452" s="332"/>
      <c r="K452" s="332"/>
      <c r="L452" s="333"/>
      <c r="M452" s="333"/>
      <c r="N452" s="333"/>
      <c r="O452" s="333"/>
      <c r="P452" s="333"/>
      <c r="Q452" s="333"/>
      <c r="R452" s="333"/>
      <c r="S452" s="333"/>
      <c r="T452" s="333"/>
      <c r="U452" s="333"/>
      <c r="V452" s="333"/>
    </row>
    <row r="453" spans="1:22" ht="13.2">
      <c r="A453" s="332"/>
      <c r="B453" s="333"/>
      <c r="C453" s="334"/>
      <c r="D453" s="334"/>
      <c r="E453" s="334"/>
      <c r="F453" s="399"/>
      <c r="G453" s="332"/>
      <c r="H453" s="370"/>
      <c r="I453" s="332"/>
      <c r="J453" s="332"/>
      <c r="K453" s="332"/>
      <c r="L453" s="333"/>
      <c r="M453" s="333"/>
      <c r="N453" s="333"/>
      <c r="O453" s="333"/>
      <c r="P453" s="333"/>
      <c r="Q453" s="333"/>
      <c r="R453" s="333"/>
      <c r="S453" s="333"/>
      <c r="T453" s="333"/>
      <c r="U453" s="333"/>
      <c r="V453" s="333"/>
    </row>
    <row r="454" spans="1:22" ht="13.2">
      <c r="A454" s="332"/>
      <c r="B454" s="333"/>
      <c r="C454" s="334"/>
      <c r="D454" s="334"/>
      <c r="E454" s="334"/>
      <c r="F454" s="399"/>
      <c r="G454" s="332"/>
      <c r="H454" s="370"/>
      <c r="I454" s="332"/>
      <c r="J454" s="332"/>
      <c r="K454" s="332"/>
      <c r="L454" s="333"/>
      <c r="M454" s="333"/>
      <c r="N454" s="333"/>
      <c r="O454" s="333"/>
      <c r="P454" s="333"/>
      <c r="Q454" s="333"/>
      <c r="R454" s="333"/>
      <c r="S454" s="333"/>
      <c r="T454" s="333"/>
      <c r="U454" s="333"/>
      <c r="V454" s="333"/>
    </row>
    <row r="455" spans="1:22" ht="13.2">
      <c r="A455" s="332"/>
      <c r="B455" s="333"/>
      <c r="C455" s="334"/>
      <c r="D455" s="334"/>
      <c r="E455" s="334"/>
      <c r="F455" s="399"/>
      <c r="G455" s="332"/>
      <c r="H455" s="370"/>
      <c r="I455" s="332"/>
      <c r="J455" s="332"/>
      <c r="K455" s="332"/>
      <c r="L455" s="333"/>
      <c r="M455" s="333"/>
      <c r="N455" s="333"/>
      <c r="O455" s="333"/>
      <c r="P455" s="333"/>
      <c r="Q455" s="333"/>
      <c r="R455" s="333"/>
      <c r="S455" s="333"/>
      <c r="T455" s="333"/>
      <c r="U455" s="333"/>
      <c r="V455" s="333"/>
    </row>
    <row r="456" spans="1:22" ht="13.2">
      <c r="A456" s="332"/>
      <c r="B456" s="333"/>
      <c r="C456" s="334"/>
      <c r="D456" s="334"/>
      <c r="E456" s="334"/>
      <c r="F456" s="399"/>
      <c r="G456" s="332"/>
      <c r="H456" s="370"/>
      <c r="I456" s="332"/>
      <c r="J456" s="332"/>
      <c r="K456" s="332"/>
      <c r="L456" s="333"/>
      <c r="M456" s="333"/>
      <c r="N456" s="333"/>
      <c r="O456" s="333"/>
      <c r="P456" s="333"/>
      <c r="Q456" s="333"/>
      <c r="R456" s="333"/>
      <c r="S456" s="333"/>
      <c r="T456" s="333"/>
      <c r="U456" s="333"/>
      <c r="V456" s="333"/>
    </row>
    <row r="457" spans="1:22" ht="13.2">
      <c r="A457" s="332"/>
      <c r="B457" s="333"/>
      <c r="C457" s="334"/>
      <c r="D457" s="334"/>
      <c r="E457" s="334"/>
      <c r="F457" s="399"/>
      <c r="G457" s="332"/>
      <c r="H457" s="370"/>
      <c r="I457" s="332"/>
      <c r="J457" s="332"/>
      <c r="K457" s="332"/>
      <c r="L457" s="333"/>
      <c r="M457" s="333"/>
      <c r="N457" s="333"/>
      <c r="O457" s="333"/>
      <c r="P457" s="333"/>
      <c r="Q457" s="333"/>
      <c r="R457" s="333"/>
      <c r="S457" s="333"/>
      <c r="T457" s="333"/>
      <c r="U457" s="333"/>
      <c r="V457" s="333"/>
    </row>
    <row r="458" spans="1:22" ht="13.2">
      <c r="A458" s="332"/>
      <c r="B458" s="333"/>
      <c r="C458" s="334"/>
      <c r="D458" s="334"/>
      <c r="E458" s="334"/>
      <c r="F458" s="399"/>
      <c r="G458" s="332"/>
      <c r="H458" s="370"/>
      <c r="I458" s="332"/>
      <c r="J458" s="332"/>
      <c r="K458" s="332"/>
      <c r="L458" s="333"/>
      <c r="M458" s="333"/>
      <c r="N458" s="333"/>
      <c r="O458" s="333"/>
      <c r="P458" s="333"/>
      <c r="Q458" s="333"/>
      <c r="R458" s="333"/>
      <c r="S458" s="333"/>
      <c r="T458" s="333"/>
      <c r="U458" s="333"/>
      <c r="V458" s="333"/>
    </row>
    <row r="459" spans="1:22" ht="13.2">
      <c r="A459" s="332"/>
      <c r="B459" s="333"/>
      <c r="C459" s="334"/>
      <c r="D459" s="334"/>
      <c r="E459" s="334"/>
      <c r="F459" s="399"/>
      <c r="G459" s="332"/>
      <c r="H459" s="370"/>
      <c r="I459" s="332"/>
      <c r="J459" s="332"/>
      <c r="K459" s="332"/>
      <c r="L459" s="333"/>
      <c r="M459" s="333"/>
      <c r="N459" s="333"/>
      <c r="O459" s="333"/>
      <c r="P459" s="333"/>
      <c r="Q459" s="333"/>
      <c r="R459" s="333"/>
      <c r="S459" s="333"/>
      <c r="T459" s="333"/>
      <c r="U459" s="333"/>
      <c r="V459" s="333"/>
    </row>
    <row r="460" spans="1:22" ht="13.2">
      <c r="A460" s="332"/>
      <c r="B460" s="333"/>
      <c r="C460" s="334"/>
      <c r="D460" s="334"/>
      <c r="E460" s="334"/>
      <c r="F460" s="399"/>
      <c r="G460" s="332"/>
      <c r="H460" s="370"/>
      <c r="I460" s="332"/>
      <c r="J460" s="332"/>
      <c r="K460" s="332"/>
      <c r="L460" s="333"/>
      <c r="M460" s="333"/>
      <c r="N460" s="333"/>
      <c r="O460" s="333"/>
      <c r="P460" s="333"/>
      <c r="Q460" s="333"/>
      <c r="R460" s="333"/>
      <c r="S460" s="333"/>
      <c r="T460" s="333"/>
      <c r="U460" s="333"/>
      <c r="V460" s="333"/>
    </row>
    <row r="461" spans="1:22" ht="13.2">
      <c r="A461" s="332"/>
      <c r="B461" s="333"/>
      <c r="C461" s="334"/>
      <c r="D461" s="334"/>
      <c r="E461" s="334"/>
      <c r="F461" s="399"/>
      <c r="G461" s="332"/>
      <c r="H461" s="370"/>
      <c r="I461" s="332"/>
      <c r="J461" s="332"/>
      <c r="K461" s="332"/>
      <c r="L461" s="333"/>
      <c r="M461" s="333"/>
      <c r="N461" s="333"/>
      <c r="O461" s="333"/>
      <c r="P461" s="333"/>
      <c r="Q461" s="333"/>
      <c r="R461" s="333"/>
      <c r="S461" s="333"/>
      <c r="T461" s="333"/>
      <c r="U461" s="333"/>
      <c r="V461" s="333"/>
    </row>
    <row r="462" spans="1:22" ht="13.2">
      <c r="A462" s="332"/>
      <c r="B462" s="333"/>
      <c r="C462" s="334"/>
      <c r="D462" s="334"/>
      <c r="E462" s="334"/>
      <c r="F462" s="399"/>
      <c r="G462" s="332"/>
      <c r="H462" s="370"/>
      <c r="I462" s="332"/>
      <c r="J462" s="332"/>
      <c r="K462" s="332"/>
      <c r="L462" s="333"/>
      <c r="M462" s="333"/>
      <c r="N462" s="333"/>
      <c r="O462" s="333"/>
      <c r="P462" s="333"/>
      <c r="Q462" s="333"/>
      <c r="R462" s="333"/>
      <c r="S462" s="333"/>
      <c r="T462" s="333"/>
      <c r="U462" s="333"/>
      <c r="V462" s="333"/>
    </row>
    <row r="463" spans="1:22" ht="13.2">
      <c r="A463" s="332"/>
      <c r="B463" s="333"/>
      <c r="C463" s="334"/>
      <c r="D463" s="334"/>
      <c r="E463" s="334"/>
      <c r="F463" s="399"/>
      <c r="G463" s="332"/>
      <c r="H463" s="370"/>
      <c r="I463" s="332"/>
      <c r="J463" s="332"/>
      <c r="K463" s="332"/>
      <c r="L463" s="333"/>
      <c r="M463" s="333"/>
      <c r="N463" s="333"/>
      <c r="O463" s="333"/>
      <c r="P463" s="333"/>
      <c r="Q463" s="333"/>
      <c r="R463" s="333"/>
      <c r="S463" s="333"/>
      <c r="T463" s="333"/>
      <c r="U463" s="333"/>
      <c r="V463" s="333"/>
    </row>
    <row r="464" spans="1:22" ht="13.2">
      <c r="A464" s="332"/>
      <c r="B464" s="333"/>
      <c r="C464" s="334"/>
      <c r="D464" s="334"/>
      <c r="E464" s="334"/>
      <c r="F464" s="399"/>
      <c r="G464" s="332"/>
      <c r="H464" s="370"/>
      <c r="I464" s="332"/>
      <c r="J464" s="332"/>
      <c r="K464" s="332"/>
      <c r="L464" s="333"/>
      <c r="M464" s="333"/>
      <c r="N464" s="333"/>
      <c r="O464" s="333"/>
      <c r="P464" s="333"/>
      <c r="Q464" s="333"/>
      <c r="R464" s="333"/>
      <c r="S464" s="333"/>
      <c r="T464" s="333"/>
      <c r="U464" s="333"/>
      <c r="V464" s="333"/>
    </row>
    <row r="465" spans="1:22" ht="13.2">
      <c r="A465" s="332"/>
      <c r="B465" s="333"/>
      <c r="C465" s="334"/>
      <c r="D465" s="334"/>
      <c r="E465" s="334"/>
      <c r="F465" s="399"/>
      <c r="G465" s="332"/>
      <c r="H465" s="370"/>
      <c r="I465" s="332"/>
      <c r="J465" s="332"/>
      <c r="K465" s="332"/>
      <c r="L465" s="333"/>
      <c r="M465" s="333"/>
      <c r="N465" s="333"/>
      <c r="O465" s="333"/>
      <c r="P465" s="333"/>
      <c r="Q465" s="333"/>
      <c r="R465" s="333"/>
      <c r="S465" s="333"/>
      <c r="T465" s="333"/>
      <c r="U465" s="333"/>
      <c r="V465" s="333"/>
    </row>
    <row r="466" spans="1:22" ht="13.2">
      <c r="A466" s="332"/>
      <c r="B466" s="333"/>
      <c r="C466" s="334"/>
      <c r="D466" s="334"/>
      <c r="E466" s="334"/>
      <c r="F466" s="399"/>
      <c r="G466" s="332"/>
      <c r="H466" s="370"/>
      <c r="I466" s="332"/>
      <c r="J466" s="332"/>
      <c r="K466" s="332"/>
      <c r="L466" s="333"/>
      <c r="M466" s="333"/>
      <c r="N466" s="333"/>
      <c r="O466" s="333"/>
      <c r="P466" s="333"/>
      <c r="Q466" s="333"/>
      <c r="R466" s="333"/>
      <c r="S466" s="333"/>
      <c r="T466" s="333"/>
      <c r="U466" s="333"/>
      <c r="V466" s="333"/>
    </row>
    <row r="467" spans="1:22" ht="13.2">
      <c r="A467" s="332"/>
      <c r="B467" s="333"/>
      <c r="C467" s="334"/>
      <c r="D467" s="334"/>
      <c r="E467" s="334"/>
      <c r="F467" s="399"/>
      <c r="G467" s="332"/>
      <c r="H467" s="370"/>
      <c r="I467" s="332"/>
      <c r="J467" s="332"/>
      <c r="K467" s="332"/>
      <c r="L467" s="333"/>
      <c r="M467" s="333"/>
      <c r="N467" s="333"/>
      <c r="O467" s="333"/>
      <c r="P467" s="333"/>
      <c r="Q467" s="333"/>
      <c r="R467" s="333"/>
      <c r="S467" s="333"/>
      <c r="T467" s="333"/>
      <c r="U467" s="333"/>
      <c r="V467" s="333"/>
    </row>
    <row r="468" spans="1:22" ht="13.2">
      <c r="A468" s="332"/>
      <c r="B468" s="333"/>
      <c r="C468" s="334"/>
      <c r="D468" s="334"/>
      <c r="E468" s="334"/>
      <c r="F468" s="399"/>
      <c r="G468" s="332"/>
      <c r="H468" s="370"/>
      <c r="I468" s="332"/>
      <c r="J468" s="332"/>
      <c r="K468" s="332"/>
      <c r="L468" s="333"/>
      <c r="M468" s="333"/>
      <c r="N468" s="333"/>
      <c r="O468" s="333"/>
      <c r="P468" s="333"/>
      <c r="Q468" s="333"/>
      <c r="R468" s="333"/>
      <c r="S468" s="333"/>
      <c r="T468" s="333"/>
      <c r="U468" s="333"/>
      <c r="V468" s="333"/>
    </row>
    <row r="469" spans="1:22" ht="13.2">
      <c r="A469" s="332"/>
      <c r="B469" s="333"/>
      <c r="C469" s="334"/>
      <c r="D469" s="334"/>
      <c r="E469" s="334"/>
      <c r="F469" s="399"/>
      <c r="G469" s="332"/>
      <c r="H469" s="370"/>
      <c r="I469" s="332"/>
      <c r="J469" s="332"/>
      <c r="K469" s="332"/>
      <c r="L469" s="333"/>
      <c r="M469" s="333"/>
      <c r="N469" s="333"/>
      <c r="O469" s="333"/>
      <c r="P469" s="333"/>
      <c r="Q469" s="333"/>
      <c r="R469" s="333"/>
      <c r="S469" s="333"/>
      <c r="T469" s="333"/>
      <c r="U469" s="333"/>
      <c r="V469" s="333"/>
    </row>
    <row r="470" spans="1:22" ht="13.2">
      <c r="A470" s="332"/>
      <c r="B470" s="333"/>
      <c r="C470" s="334"/>
      <c r="D470" s="334"/>
      <c r="E470" s="334"/>
      <c r="F470" s="399"/>
      <c r="G470" s="332"/>
      <c r="H470" s="370"/>
      <c r="I470" s="332"/>
      <c r="J470" s="332"/>
      <c r="K470" s="332"/>
      <c r="L470" s="333"/>
      <c r="M470" s="333"/>
      <c r="N470" s="333"/>
      <c r="O470" s="333"/>
      <c r="P470" s="333"/>
      <c r="Q470" s="333"/>
      <c r="R470" s="333"/>
      <c r="S470" s="333"/>
      <c r="T470" s="333"/>
      <c r="U470" s="333"/>
      <c r="V470" s="333"/>
    </row>
    <row r="471" spans="1:22" ht="13.2">
      <c r="A471" s="332"/>
      <c r="B471" s="333"/>
      <c r="C471" s="334"/>
      <c r="D471" s="334"/>
      <c r="E471" s="334"/>
      <c r="F471" s="399"/>
      <c r="G471" s="332"/>
      <c r="H471" s="370"/>
      <c r="I471" s="332"/>
      <c r="J471" s="332"/>
      <c r="K471" s="332"/>
      <c r="L471" s="333"/>
      <c r="M471" s="333"/>
      <c r="N471" s="333"/>
      <c r="O471" s="333"/>
      <c r="P471" s="333"/>
      <c r="Q471" s="333"/>
      <c r="R471" s="333"/>
      <c r="S471" s="333"/>
      <c r="T471" s="333"/>
      <c r="U471" s="333"/>
      <c r="V471" s="333"/>
    </row>
    <row r="472" spans="1:22" ht="13.2">
      <c r="A472" s="332"/>
      <c r="B472" s="333"/>
      <c r="C472" s="334"/>
      <c r="D472" s="334"/>
      <c r="E472" s="334"/>
      <c r="F472" s="399"/>
      <c r="G472" s="332"/>
      <c r="H472" s="370"/>
      <c r="I472" s="332"/>
      <c r="J472" s="332"/>
      <c r="K472" s="332"/>
      <c r="L472" s="333"/>
      <c r="M472" s="333"/>
      <c r="N472" s="333"/>
      <c r="O472" s="333"/>
      <c r="P472" s="333"/>
      <c r="Q472" s="333"/>
      <c r="R472" s="333"/>
      <c r="S472" s="333"/>
      <c r="T472" s="333"/>
      <c r="U472" s="333"/>
      <c r="V472" s="333"/>
    </row>
    <row r="473" spans="1:22" ht="13.2">
      <c r="A473" s="332"/>
      <c r="B473" s="333"/>
      <c r="C473" s="334"/>
      <c r="D473" s="334"/>
      <c r="E473" s="334"/>
      <c r="F473" s="399"/>
      <c r="G473" s="332"/>
      <c r="H473" s="370"/>
      <c r="I473" s="332"/>
      <c r="J473" s="332"/>
      <c r="K473" s="332"/>
      <c r="L473" s="333"/>
      <c r="M473" s="333"/>
      <c r="N473" s="333"/>
      <c r="O473" s="333"/>
      <c r="P473" s="333"/>
      <c r="Q473" s="333"/>
      <c r="R473" s="333"/>
      <c r="S473" s="333"/>
      <c r="T473" s="333"/>
      <c r="U473" s="333"/>
      <c r="V473" s="333"/>
    </row>
    <row r="474" spans="1:22" ht="13.2">
      <c r="A474" s="332"/>
      <c r="B474" s="333"/>
      <c r="C474" s="334"/>
      <c r="D474" s="334"/>
      <c r="E474" s="334"/>
      <c r="F474" s="399"/>
      <c r="G474" s="332"/>
      <c r="H474" s="370"/>
      <c r="I474" s="332"/>
      <c r="J474" s="332"/>
      <c r="K474" s="332"/>
      <c r="L474" s="333"/>
      <c r="M474" s="333"/>
      <c r="N474" s="333"/>
      <c r="O474" s="333"/>
      <c r="P474" s="333"/>
      <c r="Q474" s="333"/>
      <c r="R474" s="333"/>
      <c r="S474" s="333"/>
      <c r="T474" s="333"/>
      <c r="U474" s="333"/>
      <c r="V474" s="333"/>
    </row>
    <row r="475" spans="1:22" ht="13.2">
      <c r="A475" s="332"/>
      <c r="B475" s="333"/>
      <c r="C475" s="334"/>
      <c r="D475" s="334"/>
      <c r="E475" s="334"/>
      <c r="F475" s="399"/>
      <c r="G475" s="332"/>
      <c r="H475" s="370"/>
      <c r="I475" s="332"/>
      <c r="J475" s="332"/>
      <c r="K475" s="332"/>
      <c r="L475" s="333"/>
      <c r="M475" s="333"/>
      <c r="N475" s="333"/>
      <c r="O475" s="333"/>
      <c r="P475" s="333"/>
      <c r="Q475" s="333"/>
      <c r="R475" s="333"/>
      <c r="S475" s="333"/>
      <c r="T475" s="333"/>
      <c r="U475" s="333"/>
      <c r="V475" s="333"/>
    </row>
    <row r="476" spans="1:22" ht="13.2">
      <c r="A476" s="332"/>
      <c r="B476" s="333"/>
      <c r="C476" s="334"/>
      <c r="D476" s="334"/>
      <c r="E476" s="334"/>
      <c r="F476" s="399"/>
      <c r="G476" s="332"/>
      <c r="H476" s="370"/>
      <c r="I476" s="332"/>
      <c r="J476" s="332"/>
      <c r="K476" s="332"/>
      <c r="L476" s="333"/>
      <c r="M476" s="333"/>
      <c r="N476" s="333"/>
      <c r="O476" s="333"/>
      <c r="P476" s="333"/>
      <c r="Q476" s="333"/>
      <c r="R476" s="333"/>
      <c r="S476" s="333"/>
      <c r="T476" s="333"/>
      <c r="U476" s="333"/>
      <c r="V476" s="333"/>
    </row>
    <row r="477" spans="1:22" ht="13.2">
      <c r="A477" s="332"/>
      <c r="B477" s="333"/>
      <c r="C477" s="334"/>
      <c r="D477" s="334"/>
      <c r="E477" s="334"/>
      <c r="F477" s="399"/>
      <c r="G477" s="332"/>
      <c r="H477" s="370"/>
      <c r="I477" s="332"/>
      <c r="J477" s="332"/>
      <c r="K477" s="332"/>
      <c r="L477" s="333"/>
      <c r="M477" s="333"/>
      <c r="N477" s="333"/>
      <c r="O477" s="333"/>
      <c r="P477" s="333"/>
      <c r="Q477" s="333"/>
      <c r="R477" s="333"/>
      <c r="S477" s="333"/>
      <c r="T477" s="333"/>
      <c r="U477" s="333"/>
      <c r="V477" s="333"/>
    </row>
    <row r="478" spans="1:22" ht="13.2">
      <c r="A478" s="332"/>
      <c r="B478" s="333"/>
      <c r="C478" s="334"/>
      <c r="D478" s="334"/>
      <c r="E478" s="334"/>
      <c r="F478" s="399"/>
      <c r="G478" s="332"/>
      <c r="H478" s="370"/>
      <c r="I478" s="332"/>
      <c r="J478" s="332"/>
      <c r="K478" s="332"/>
      <c r="L478" s="333"/>
      <c r="M478" s="333"/>
      <c r="N478" s="333"/>
      <c r="O478" s="333"/>
      <c r="P478" s="333"/>
      <c r="Q478" s="333"/>
      <c r="R478" s="333"/>
      <c r="S478" s="333"/>
      <c r="T478" s="333"/>
      <c r="U478" s="333"/>
      <c r="V478" s="333"/>
    </row>
    <row r="479" spans="1:22" ht="13.2">
      <c r="A479" s="332"/>
      <c r="B479" s="333"/>
      <c r="C479" s="334"/>
      <c r="D479" s="334"/>
      <c r="E479" s="334"/>
      <c r="F479" s="399"/>
      <c r="G479" s="332"/>
      <c r="H479" s="370"/>
      <c r="I479" s="332"/>
      <c r="J479" s="332"/>
      <c r="K479" s="332"/>
      <c r="L479" s="333"/>
      <c r="M479" s="333"/>
      <c r="N479" s="333"/>
      <c r="O479" s="333"/>
      <c r="P479" s="333"/>
      <c r="Q479" s="333"/>
      <c r="R479" s="333"/>
      <c r="S479" s="333"/>
      <c r="T479" s="333"/>
      <c r="U479" s="333"/>
      <c r="V479" s="333"/>
    </row>
    <row r="480" spans="1:22" ht="13.2">
      <c r="A480" s="332"/>
      <c r="B480" s="333"/>
      <c r="C480" s="334"/>
      <c r="D480" s="334"/>
      <c r="E480" s="334"/>
      <c r="F480" s="399"/>
      <c r="G480" s="332"/>
      <c r="H480" s="370"/>
      <c r="I480" s="332"/>
      <c r="J480" s="332"/>
      <c r="K480" s="332"/>
      <c r="L480" s="333"/>
      <c r="M480" s="333"/>
      <c r="N480" s="333"/>
      <c r="O480" s="333"/>
      <c r="P480" s="333"/>
      <c r="Q480" s="333"/>
      <c r="R480" s="333"/>
      <c r="S480" s="333"/>
      <c r="T480" s="333"/>
      <c r="U480" s="333"/>
      <c r="V480" s="333"/>
    </row>
    <row r="481" spans="1:22" ht="13.2">
      <c r="A481" s="332"/>
      <c r="B481" s="333"/>
      <c r="C481" s="334"/>
      <c r="D481" s="334"/>
      <c r="E481" s="334"/>
      <c r="F481" s="399"/>
      <c r="G481" s="332"/>
      <c r="H481" s="370"/>
      <c r="I481" s="332"/>
      <c r="J481" s="332"/>
      <c r="K481" s="332"/>
      <c r="L481" s="333"/>
      <c r="M481" s="333"/>
      <c r="N481" s="333"/>
      <c r="O481" s="333"/>
      <c r="P481" s="333"/>
      <c r="Q481" s="333"/>
      <c r="R481" s="333"/>
      <c r="S481" s="333"/>
      <c r="T481" s="333"/>
      <c r="U481" s="333"/>
      <c r="V481" s="333"/>
    </row>
    <row r="482" spans="1:22" ht="13.2">
      <c r="A482" s="332"/>
      <c r="B482" s="333"/>
      <c r="C482" s="334"/>
      <c r="D482" s="334"/>
      <c r="E482" s="334"/>
      <c r="F482" s="399"/>
      <c r="G482" s="332"/>
      <c r="H482" s="370"/>
      <c r="I482" s="332"/>
      <c r="J482" s="332"/>
      <c r="K482" s="332"/>
      <c r="L482" s="333"/>
      <c r="M482" s="333"/>
      <c r="N482" s="333"/>
      <c r="O482" s="333"/>
      <c r="P482" s="333"/>
      <c r="Q482" s="333"/>
      <c r="R482" s="333"/>
      <c r="S482" s="333"/>
      <c r="T482" s="333"/>
      <c r="U482" s="333"/>
      <c r="V482" s="333"/>
    </row>
    <row r="483" spans="1:22" ht="13.2">
      <c r="A483" s="332"/>
      <c r="B483" s="333"/>
      <c r="C483" s="334"/>
      <c r="D483" s="334"/>
      <c r="E483" s="334"/>
      <c r="F483" s="399"/>
      <c r="G483" s="332"/>
      <c r="H483" s="370"/>
      <c r="I483" s="332"/>
      <c r="J483" s="332"/>
      <c r="K483" s="332"/>
      <c r="L483" s="333"/>
      <c r="M483" s="333"/>
      <c r="N483" s="333"/>
      <c r="O483" s="333"/>
      <c r="P483" s="333"/>
      <c r="Q483" s="333"/>
      <c r="R483" s="333"/>
      <c r="S483" s="333"/>
      <c r="T483" s="333"/>
      <c r="U483" s="333"/>
      <c r="V483" s="333"/>
    </row>
    <row r="484" spans="1:22" ht="13.2">
      <c r="A484" s="332"/>
      <c r="B484" s="333"/>
      <c r="C484" s="334"/>
      <c r="D484" s="334"/>
      <c r="E484" s="334"/>
      <c r="F484" s="399"/>
      <c r="G484" s="332"/>
      <c r="H484" s="370"/>
      <c r="I484" s="332"/>
      <c r="J484" s="332"/>
      <c r="K484" s="332"/>
      <c r="L484" s="333"/>
      <c r="M484" s="333"/>
      <c r="N484" s="333"/>
      <c r="O484" s="333"/>
      <c r="P484" s="333"/>
      <c r="Q484" s="333"/>
      <c r="R484" s="333"/>
      <c r="S484" s="333"/>
      <c r="T484" s="333"/>
      <c r="U484" s="333"/>
      <c r="V484" s="333"/>
    </row>
    <row r="485" spans="1:22" ht="13.2">
      <c r="A485" s="332"/>
      <c r="B485" s="333"/>
      <c r="C485" s="334"/>
      <c r="D485" s="334"/>
      <c r="E485" s="334"/>
      <c r="F485" s="399"/>
      <c r="G485" s="332"/>
      <c r="H485" s="370"/>
      <c r="I485" s="332"/>
      <c r="J485" s="332"/>
      <c r="K485" s="332"/>
      <c r="L485" s="333"/>
      <c r="M485" s="333"/>
      <c r="N485" s="333"/>
      <c r="O485" s="333"/>
      <c r="P485" s="333"/>
      <c r="Q485" s="333"/>
      <c r="R485" s="333"/>
      <c r="S485" s="333"/>
      <c r="T485" s="333"/>
      <c r="U485" s="333"/>
      <c r="V485" s="333"/>
    </row>
    <row r="486" spans="1:22" ht="13.2">
      <c r="A486" s="332"/>
      <c r="B486" s="333"/>
      <c r="C486" s="334"/>
      <c r="D486" s="334"/>
      <c r="E486" s="334"/>
      <c r="F486" s="399"/>
      <c r="G486" s="332"/>
      <c r="H486" s="370"/>
      <c r="I486" s="332"/>
      <c r="J486" s="332"/>
      <c r="K486" s="332"/>
      <c r="L486" s="333"/>
      <c r="M486" s="333"/>
      <c r="N486" s="333"/>
      <c r="O486" s="333"/>
      <c r="P486" s="333"/>
      <c r="Q486" s="333"/>
      <c r="R486" s="333"/>
      <c r="S486" s="333"/>
      <c r="T486" s="333"/>
      <c r="U486" s="333"/>
      <c r="V486" s="333"/>
    </row>
    <row r="487" spans="1:22" ht="13.2">
      <c r="A487" s="332"/>
      <c r="B487" s="333"/>
      <c r="C487" s="334"/>
      <c r="D487" s="334"/>
      <c r="E487" s="334"/>
      <c r="F487" s="399"/>
      <c r="G487" s="332"/>
      <c r="H487" s="370"/>
      <c r="I487" s="332"/>
      <c r="J487" s="332"/>
      <c r="K487" s="332"/>
      <c r="L487" s="333"/>
      <c r="M487" s="333"/>
      <c r="N487" s="333"/>
      <c r="O487" s="333"/>
      <c r="P487" s="333"/>
      <c r="Q487" s="333"/>
      <c r="R487" s="333"/>
      <c r="S487" s="333"/>
      <c r="T487" s="333"/>
      <c r="U487" s="333"/>
      <c r="V487" s="333"/>
    </row>
    <row r="488" spans="1:22" ht="13.2">
      <c r="A488" s="332"/>
      <c r="B488" s="333"/>
      <c r="C488" s="334"/>
      <c r="D488" s="334"/>
      <c r="E488" s="334"/>
      <c r="F488" s="399"/>
      <c r="G488" s="332"/>
      <c r="H488" s="370"/>
      <c r="I488" s="332"/>
      <c r="J488" s="332"/>
      <c r="K488" s="332"/>
      <c r="L488" s="333"/>
      <c r="M488" s="333"/>
      <c r="N488" s="333"/>
      <c r="O488" s="333"/>
      <c r="P488" s="333"/>
      <c r="Q488" s="333"/>
      <c r="R488" s="333"/>
      <c r="S488" s="333"/>
      <c r="T488" s="333"/>
      <c r="U488" s="333"/>
      <c r="V488" s="333"/>
    </row>
    <row r="489" spans="1:22" ht="13.2">
      <c r="A489" s="332"/>
      <c r="B489" s="333"/>
      <c r="C489" s="334"/>
      <c r="D489" s="334"/>
      <c r="E489" s="334"/>
      <c r="F489" s="399"/>
      <c r="G489" s="332"/>
      <c r="H489" s="370"/>
      <c r="I489" s="332"/>
      <c r="J489" s="332"/>
      <c r="K489" s="332"/>
      <c r="L489" s="333"/>
      <c r="M489" s="333"/>
      <c r="N489" s="333"/>
      <c r="O489" s="333"/>
      <c r="P489" s="333"/>
      <c r="Q489" s="333"/>
      <c r="R489" s="333"/>
      <c r="S489" s="333"/>
      <c r="T489" s="333"/>
      <c r="U489" s="333"/>
      <c r="V489" s="333"/>
    </row>
    <row r="490" spans="1:22" ht="13.2">
      <c r="A490" s="332"/>
      <c r="B490" s="333"/>
      <c r="C490" s="334"/>
      <c r="D490" s="334"/>
      <c r="E490" s="334"/>
      <c r="F490" s="399"/>
      <c r="G490" s="332"/>
      <c r="H490" s="370"/>
      <c r="I490" s="332"/>
      <c r="J490" s="332"/>
      <c r="K490" s="332"/>
      <c r="L490" s="333"/>
      <c r="M490" s="333"/>
      <c r="N490" s="333"/>
      <c r="O490" s="333"/>
      <c r="P490" s="333"/>
      <c r="Q490" s="333"/>
      <c r="R490" s="333"/>
      <c r="S490" s="333"/>
      <c r="T490" s="333"/>
      <c r="U490" s="333"/>
      <c r="V490" s="333"/>
    </row>
    <row r="491" spans="1:22" ht="13.2">
      <c r="A491" s="332"/>
      <c r="B491" s="333"/>
      <c r="C491" s="334"/>
      <c r="D491" s="334"/>
      <c r="E491" s="334"/>
      <c r="F491" s="399"/>
      <c r="G491" s="332"/>
      <c r="H491" s="370"/>
      <c r="I491" s="332"/>
      <c r="J491" s="332"/>
      <c r="K491" s="332"/>
      <c r="L491" s="333"/>
      <c r="M491" s="333"/>
      <c r="N491" s="333"/>
      <c r="O491" s="333"/>
      <c r="P491" s="333"/>
      <c r="Q491" s="333"/>
      <c r="R491" s="333"/>
      <c r="S491" s="333"/>
      <c r="T491" s="333"/>
      <c r="U491" s="333"/>
      <c r="V491" s="333"/>
    </row>
    <row r="492" spans="1:22" ht="13.2">
      <c r="A492" s="332"/>
      <c r="B492" s="333"/>
      <c r="C492" s="334"/>
      <c r="D492" s="334"/>
      <c r="E492" s="334"/>
      <c r="F492" s="399"/>
      <c r="G492" s="332"/>
      <c r="H492" s="370"/>
      <c r="I492" s="332"/>
      <c r="J492" s="332"/>
      <c r="K492" s="332"/>
      <c r="L492" s="333"/>
      <c r="M492" s="333"/>
      <c r="N492" s="333"/>
      <c r="O492" s="333"/>
      <c r="P492" s="333"/>
      <c r="Q492" s="333"/>
      <c r="R492" s="333"/>
      <c r="S492" s="333"/>
      <c r="T492" s="333"/>
      <c r="U492" s="333"/>
      <c r="V492" s="333"/>
    </row>
    <row r="493" spans="1:22" ht="13.2">
      <c r="A493" s="332"/>
      <c r="B493" s="333"/>
      <c r="C493" s="334"/>
      <c r="D493" s="334"/>
      <c r="E493" s="334"/>
      <c r="F493" s="399"/>
      <c r="G493" s="332"/>
      <c r="H493" s="370"/>
      <c r="I493" s="332"/>
      <c r="J493" s="332"/>
      <c r="K493" s="332"/>
      <c r="L493" s="333"/>
      <c r="M493" s="333"/>
      <c r="N493" s="333"/>
      <c r="O493" s="333"/>
      <c r="P493" s="333"/>
      <c r="Q493" s="333"/>
      <c r="R493" s="333"/>
      <c r="S493" s="333"/>
      <c r="T493" s="333"/>
      <c r="U493" s="333"/>
      <c r="V493" s="333"/>
    </row>
    <row r="494" spans="1:22" ht="13.2">
      <c r="A494" s="332"/>
      <c r="B494" s="333"/>
      <c r="C494" s="334"/>
      <c r="D494" s="334"/>
      <c r="E494" s="334"/>
      <c r="F494" s="399"/>
      <c r="G494" s="332"/>
      <c r="H494" s="370"/>
      <c r="I494" s="332"/>
      <c r="J494" s="332"/>
      <c r="K494" s="332"/>
      <c r="L494" s="333"/>
      <c r="M494" s="333"/>
      <c r="N494" s="333"/>
      <c r="O494" s="333"/>
      <c r="P494" s="333"/>
      <c r="Q494" s="333"/>
      <c r="R494" s="333"/>
      <c r="S494" s="333"/>
      <c r="T494" s="333"/>
      <c r="U494" s="333"/>
      <c r="V494" s="333"/>
    </row>
    <row r="495" spans="1:22" ht="13.2">
      <c r="A495" s="332"/>
      <c r="B495" s="333"/>
      <c r="C495" s="334"/>
      <c r="D495" s="334"/>
      <c r="E495" s="334"/>
      <c r="F495" s="399"/>
      <c r="G495" s="332"/>
      <c r="H495" s="370"/>
      <c r="I495" s="332"/>
      <c r="J495" s="332"/>
      <c r="K495" s="332"/>
      <c r="L495" s="333"/>
      <c r="M495" s="333"/>
      <c r="N495" s="333"/>
      <c r="O495" s="333"/>
      <c r="P495" s="333"/>
      <c r="Q495" s="333"/>
      <c r="R495" s="333"/>
      <c r="S495" s="333"/>
      <c r="T495" s="333"/>
      <c r="U495" s="333"/>
      <c r="V495" s="333"/>
    </row>
    <row r="496" spans="1:22" ht="13.2">
      <c r="A496" s="332"/>
      <c r="B496" s="333"/>
      <c r="C496" s="334"/>
      <c r="D496" s="334"/>
      <c r="E496" s="334"/>
      <c r="F496" s="399"/>
      <c r="G496" s="332"/>
      <c r="H496" s="370"/>
      <c r="I496" s="332"/>
      <c r="J496" s="332"/>
      <c r="K496" s="332"/>
      <c r="L496" s="333"/>
      <c r="M496" s="333"/>
      <c r="N496" s="333"/>
      <c r="O496" s="333"/>
      <c r="P496" s="333"/>
      <c r="Q496" s="333"/>
      <c r="R496" s="333"/>
      <c r="S496" s="333"/>
      <c r="T496" s="333"/>
      <c r="U496" s="333"/>
      <c r="V496" s="333"/>
    </row>
    <row r="497" spans="1:22" ht="13.2">
      <c r="A497" s="332"/>
      <c r="B497" s="333"/>
      <c r="C497" s="334"/>
      <c r="D497" s="334"/>
      <c r="E497" s="334"/>
      <c r="F497" s="399"/>
      <c r="G497" s="332"/>
      <c r="H497" s="370"/>
      <c r="I497" s="332"/>
      <c r="J497" s="332"/>
      <c r="K497" s="332"/>
      <c r="L497" s="333"/>
      <c r="M497" s="333"/>
      <c r="N497" s="333"/>
      <c r="O497" s="333"/>
      <c r="P497" s="333"/>
      <c r="Q497" s="333"/>
      <c r="R497" s="333"/>
      <c r="S497" s="333"/>
      <c r="T497" s="333"/>
      <c r="U497" s="333"/>
      <c r="V497" s="333"/>
    </row>
    <row r="498" spans="1:22" ht="13.2">
      <c r="A498" s="332"/>
      <c r="B498" s="333"/>
      <c r="C498" s="334"/>
      <c r="D498" s="334"/>
      <c r="E498" s="334"/>
      <c r="F498" s="399"/>
      <c r="G498" s="332"/>
      <c r="H498" s="370"/>
      <c r="I498" s="332"/>
      <c r="J498" s="332"/>
      <c r="K498" s="332"/>
      <c r="L498" s="333"/>
      <c r="M498" s="333"/>
      <c r="N498" s="333"/>
      <c r="O498" s="333"/>
      <c r="P498" s="333"/>
      <c r="Q498" s="333"/>
      <c r="R498" s="333"/>
      <c r="S498" s="333"/>
      <c r="T498" s="333"/>
      <c r="U498" s="333"/>
      <c r="V498" s="333"/>
    </row>
    <row r="499" spans="1:22" ht="13.2">
      <c r="A499" s="332"/>
      <c r="B499" s="333"/>
      <c r="C499" s="334"/>
      <c r="D499" s="334"/>
      <c r="E499" s="334"/>
      <c r="F499" s="399"/>
      <c r="G499" s="332"/>
      <c r="H499" s="370"/>
      <c r="I499" s="332"/>
      <c r="J499" s="332"/>
      <c r="K499" s="332"/>
      <c r="L499" s="333"/>
      <c r="M499" s="333"/>
      <c r="N499" s="333"/>
      <c r="O499" s="333"/>
      <c r="P499" s="333"/>
      <c r="Q499" s="333"/>
      <c r="R499" s="333"/>
      <c r="S499" s="333"/>
      <c r="T499" s="333"/>
      <c r="U499" s="333"/>
      <c r="V499" s="333"/>
    </row>
    <row r="500" spans="1:22" ht="13.2">
      <c r="A500" s="332"/>
      <c r="B500" s="333"/>
      <c r="C500" s="334"/>
      <c r="D500" s="334"/>
      <c r="E500" s="334"/>
      <c r="F500" s="399"/>
      <c r="G500" s="332"/>
      <c r="H500" s="370"/>
      <c r="I500" s="332"/>
      <c r="J500" s="332"/>
      <c r="K500" s="332"/>
      <c r="L500" s="333"/>
      <c r="M500" s="333"/>
      <c r="N500" s="333"/>
      <c r="O500" s="333"/>
      <c r="P500" s="333"/>
      <c r="Q500" s="333"/>
      <c r="R500" s="333"/>
      <c r="S500" s="333"/>
      <c r="T500" s="333"/>
      <c r="U500" s="333"/>
      <c r="V500" s="333"/>
    </row>
    <row r="501" spans="1:22" ht="13.2">
      <c r="A501" s="332"/>
      <c r="B501" s="333"/>
      <c r="C501" s="334"/>
      <c r="D501" s="334"/>
      <c r="E501" s="334"/>
      <c r="F501" s="399"/>
      <c r="G501" s="332"/>
      <c r="H501" s="370"/>
      <c r="I501" s="332"/>
      <c r="J501" s="332"/>
      <c r="K501" s="332"/>
      <c r="L501" s="333"/>
      <c r="M501" s="333"/>
      <c r="N501" s="333"/>
      <c r="O501" s="333"/>
      <c r="P501" s="333"/>
      <c r="Q501" s="333"/>
      <c r="R501" s="333"/>
      <c r="S501" s="333"/>
      <c r="T501" s="333"/>
      <c r="U501" s="333"/>
      <c r="V501" s="333"/>
    </row>
    <row r="502" spans="1:22" ht="13.2">
      <c r="A502" s="332"/>
      <c r="B502" s="333"/>
      <c r="C502" s="334"/>
      <c r="D502" s="334"/>
      <c r="E502" s="334"/>
      <c r="F502" s="399"/>
      <c r="G502" s="332"/>
      <c r="H502" s="370"/>
      <c r="I502" s="332"/>
      <c r="J502" s="332"/>
      <c r="K502" s="332"/>
      <c r="L502" s="333"/>
      <c r="M502" s="333"/>
      <c r="N502" s="333"/>
      <c r="O502" s="333"/>
      <c r="P502" s="333"/>
      <c r="Q502" s="333"/>
      <c r="R502" s="333"/>
      <c r="S502" s="333"/>
      <c r="T502" s="333"/>
      <c r="U502" s="333"/>
      <c r="V502" s="333"/>
    </row>
    <row r="503" spans="1:22" ht="13.2">
      <c r="A503" s="332"/>
      <c r="B503" s="333"/>
      <c r="C503" s="334"/>
      <c r="D503" s="334"/>
      <c r="E503" s="334"/>
      <c r="F503" s="399"/>
      <c r="G503" s="332"/>
      <c r="H503" s="370"/>
      <c r="I503" s="332"/>
      <c r="J503" s="332"/>
      <c r="K503" s="332"/>
      <c r="L503" s="333"/>
      <c r="M503" s="333"/>
      <c r="N503" s="333"/>
      <c r="O503" s="333"/>
      <c r="P503" s="333"/>
      <c r="Q503" s="333"/>
      <c r="R503" s="333"/>
      <c r="S503" s="333"/>
      <c r="T503" s="333"/>
      <c r="U503" s="333"/>
      <c r="V503" s="333"/>
    </row>
    <row r="504" spans="1:22" ht="13.2">
      <c r="A504" s="332"/>
      <c r="B504" s="333"/>
      <c r="C504" s="334"/>
      <c r="D504" s="334"/>
      <c r="E504" s="334"/>
      <c r="F504" s="399"/>
      <c r="G504" s="332"/>
      <c r="H504" s="370"/>
      <c r="I504" s="332"/>
      <c r="J504" s="332"/>
      <c r="K504" s="332"/>
      <c r="L504" s="333"/>
      <c r="M504" s="333"/>
      <c r="N504" s="333"/>
      <c r="O504" s="333"/>
      <c r="P504" s="333"/>
      <c r="Q504" s="333"/>
      <c r="R504" s="333"/>
      <c r="S504" s="333"/>
      <c r="T504" s="333"/>
      <c r="U504" s="333"/>
      <c r="V504" s="333"/>
    </row>
    <row r="505" spans="1:22" ht="13.2">
      <c r="A505" s="332"/>
      <c r="B505" s="333"/>
      <c r="C505" s="334"/>
      <c r="D505" s="334"/>
      <c r="E505" s="334"/>
      <c r="F505" s="399"/>
      <c r="G505" s="332"/>
      <c r="H505" s="370"/>
      <c r="I505" s="332"/>
      <c r="J505" s="332"/>
      <c r="K505" s="332"/>
      <c r="L505" s="333"/>
      <c r="M505" s="333"/>
      <c r="N505" s="333"/>
      <c r="O505" s="333"/>
      <c r="P505" s="333"/>
      <c r="Q505" s="333"/>
      <c r="R505" s="333"/>
      <c r="S505" s="333"/>
      <c r="T505" s="333"/>
      <c r="U505" s="333"/>
      <c r="V505" s="333"/>
    </row>
    <row r="506" spans="1:22" ht="13.2">
      <c r="A506" s="332"/>
      <c r="B506" s="333"/>
      <c r="C506" s="334"/>
      <c r="D506" s="334"/>
      <c r="E506" s="334"/>
      <c r="F506" s="399"/>
      <c r="G506" s="332"/>
      <c r="H506" s="370"/>
      <c r="I506" s="332"/>
      <c r="J506" s="332"/>
      <c r="K506" s="332"/>
      <c r="L506" s="333"/>
      <c r="M506" s="333"/>
      <c r="N506" s="333"/>
      <c r="O506" s="333"/>
      <c r="P506" s="333"/>
      <c r="Q506" s="333"/>
      <c r="R506" s="333"/>
      <c r="S506" s="333"/>
      <c r="T506" s="333"/>
      <c r="U506" s="333"/>
      <c r="V506" s="333"/>
    </row>
    <row r="507" spans="1:22" ht="13.2">
      <c r="A507" s="332"/>
      <c r="B507" s="333"/>
      <c r="C507" s="334"/>
      <c r="D507" s="334"/>
      <c r="E507" s="334"/>
      <c r="F507" s="399"/>
      <c r="G507" s="332"/>
      <c r="H507" s="370"/>
      <c r="I507" s="332"/>
      <c r="J507" s="332"/>
      <c r="K507" s="332"/>
      <c r="L507" s="333"/>
      <c r="M507" s="333"/>
      <c r="N507" s="333"/>
      <c r="O507" s="333"/>
      <c r="P507" s="333"/>
      <c r="Q507" s="333"/>
      <c r="R507" s="333"/>
      <c r="S507" s="333"/>
      <c r="T507" s="333"/>
      <c r="U507" s="333"/>
      <c r="V507" s="333"/>
    </row>
    <row r="508" spans="1:22" ht="13.2">
      <c r="A508" s="332"/>
      <c r="B508" s="333"/>
      <c r="C508" s="334"/>
      <c r="D508" s="334"/>
      <c r="E508" s="334"/>
      <c r="F508" s="399"/>
      <c r="G508" s="332"/>
      <c r="H508" s="370"/>
      <c r="I508" s="332"/>
      <c r="J508" s="332"/>
      <c r="K508" s="332"/>
      <c r="L508" s="333"/>
      <c r="M508" s="333"/>
      <c r="N508" s="333"/>
      <c r="O508" s="333"/>
      <c r="P508" s="333"/>
      <c r="Q508" s="333"/>
      <c r="R508" s="333"/>
      <c r="S508" s="333"/>
      <c r="T508" s="333"/>
      <c r="U508" s="333"/>
      <c r="V508" s="333"/>
    </row>
    <row r="509" spans="1:22" ht="13.2">
      <c r="A509" s="332"/>
      <c r="B509" s="333"/>
      <c r="C509" s="334"/>
      <c r="D509" s="334"/>
      <c r="E509" s="334"/>
      <c r="F509" s="399"/>
      <c r="G509" s="332"/>
      <c r="H509" s="370"/>
      <c r="I509" s="332"/>
      <c r="J509" s="332"/>
      <c r="K509" s="332"/>
      <c r="L509" s="333"/>
      <c r="M509" s="333"/>
      <c r="N509" s="333"/>
      <c r="O509" s="333"/>
      <c r="P509" s="333"/>
      <c r="Q509" s="333"/>
      <c r="R509" s="333"/>
      <c r="S509" s="333"/>
      <c r="T509" s="333"/>
      <c r="U509" s="333"/>
      <c r="V509" s="333"/>
    </row>
    <row r="510" spans="1:22" ht="13.2">
      <c r="A510" s="332"/>
      <c r="B510" s="333"/>
      <c r="C510" s="334"/>
      <c r="D510" s="334"/>
      <c r="E510" s="334"/>
      <c r="F510" s="399"/>
      <c r="G510" s="332"/>
      <c r="H510" s="370"/>
      <c r="I510" s="332"/>
      <c r="J510" s="332"/>
      <c r="K510" s="332"/>
      <c r="L510" s="333"/>
      <c r="M510" s="333"/>
      <c r="N510" s="333"/>
      <c r="O510" s="333"/>
      <c r="P510" s="333"/>
      <c r="Q510" s="333"/>
      <c r="R510" s="333"/>
      <c r="S510" s="333"/>
      <c r="T510" s="333"/>
      <c r="U510" s="333"/>
      <c r="V510" s="333"/>
    </row>
    <row r="511" spans="1:22" ht="13.2">
      <c r="A511" s="332"/>
      <c r="B511" s="333"/>
      <c r="C511" s="334"/>
      <c r="D511" s="334"/>
      <c r="E511" s="334"/>
      <c r="F511" s="399"/>
      <c r="G511" s="332"/>
      <c r="H511" s="370"/>
      <c r="I511" s="332"/>
      <c r="J511" s="332"/>
      <c r="K511" s="332"/>
      <c r="L511" s="333"/>
      <c r="M511" s="333"/>
      <c r="N511" s="333"/>
      <c r="O511" s="333"/>
      <c r="P511" s="333"/>
      <c r="Q511" s="333"/>
      <c r="R511" s="333"/>
      <c r="S511" s="333"/>
      <c r="T511" s="333"/>
      <c r="U511" s="333"/>
      <c r="V511" s="333"/>
    </row>
    <row r="512" spans="1:22" ht="13.2">
      <c r="A512" s="332"/>
      <c r="B512" s="333"/>
      <c r="C512" s="334"/>
      <c r="D512" s="334"/>
      <c r="E512" s="334"/>
      <c r="F512" s="399"/>
      <c r="G512" s="332"/>
      <c r="H512" s="370"/>
      <c r="I512" s="332"/>
      <c r="J512" s="332"/>
      <c r="K512" s="332"/>
      <c r="L512" s="333"/>
      <c r="M512" s="333"/>
      <c r="N512" s="333"/>
      <c r="O512" s="333"/>
      <c r="P512" s="333"/>
      <c r="Q512" s="333"/>
      <c r="R512" s="333"/>
      <c r="S512" s="333"/>
      <c r="T512" s="333"/>
      <c r="U512" s="333"/>
      <c r="V512" s="333"/>
    </row>
    <row r="513" spans="1:22" ht="13.2">
      <c r="A513" s="332"/>
      <c r="B513" s="333"/>
      <c r="C513" s="334"/>
      <c r="D513" s="334"/>
      <c r="E513" s="334"/>
      <c r="F513" s="399"/>
      <c r="G513" s="332"/>
      <c r="H513" s="370"/>
      <c r="I513" s="332"/>
      <c r="J513" s="332"/>
      <c r="K513" s="332"/>
      <c r="L513" s="333"/>
      <c r="M513" s="333"/>
      <c r="N513" s="333"/>
      <c r="O513" s="333"/>
      <c r="P513" s="333"/>
      <c r="Q513" s="333"/>
      <c r="R513" s="333"/>
      <c r="S513" s="333"/>
      <c r="T513" s="333"/>
      <c r="U513" s="333"/>
      <c r="V513" s="333"/>
    </row>
    <row r="514" spans="1:22" ht="13.2">
      <c r="A514" s="332"/>
      <c r="B514" s="333"/>
      <c r="C514" s="334"/>
      <c r="D514" s="334"/>
      <c r="E514" s="334"/>
      <c r="F514" s="399"/>
      <c r="G514" s="332"/>
      <c r="H514" s="370"/>
      <c r="I514" s="332"/>
      <c r="J514" s="332"/>
      <c r="K514" s="332"/>
      <c r="L514" s="333"/>
      <c r="M514" s="333"/>
      <c r="N514" s="333"/>
      <c r="O514" s="333"/>
      <c r="P514" s="333"/>
      <c r="Q514" s="333"/>
      <c r="R514" s="333"/>
      <c r="S514" s="333"/>
      <c r="T514" s="333"/>
      <c r="U514" s="333"/>
      <c r="V514" s="333"/>
    </row>
    <row r="515" spans="1:22" ht="13.2">
      <c r="A515" s="332"/>
      <c r="B515" s="333"/>
      <c r="C515" s="334"/>
      <c r="D515" s="334"/>
      <c r="E515" s="334"/>
      <c r="F515" s="399"/>
      <c r="G515" s="332"/>
      <c r="H515" s="370"/>
      <c r="I515" s="332"/>
      <c r="J515" s="332"/>
      <c r="K515" s="332"/>
      <c r="L515" s="333"/>
      <c r="M515" s="333"/>
      <c r="N515" s="333"/>
      <c r="O515" s="333"/>
      <c r="P515" s="333"/>
      <c r="Q515" s="333"/>
      <c r="R515" s="333"/>
      <c r="S515" s="333"/>
      <c r="T515" s="333"/>
      <c r="U515" s="333"/>
      <c r="V515" s="333"/>
    </row>
    <row r="516" spans="1:22" ht="13.2">
      <c r="A516" s="332"/>
      <c r="B516" s="333"/>
      <c r="C516" s="334"/>
      <c r="D516" s="334"/>
      <c r="E516" s="334"/>
      <c r="F516" s="399"/>
      <c r="G516" s="332"/>
      <c r="H516" s="370"/>
      <c r="I516" s="332"/>
      <c r="J516" s="332"/>
      <c r="K516" s="332"/>
      <c r="L516" s="333"/>
      <c r="M516" s="333"/>
      <c r="N516" s="333"/>
      <c r="O516" s="333"/>
      <c r="P516" s="333"/>
      <c r="Q516" s="333"/>
      <c r="R516" s="333"/>
      <c r="S516" s="333"/>
      <c r="T516" s="333"/>
      <c r="U516" s="333"/>
      <c r="V516" s="333"/>
    </row>
    <row r="517" spans="1:22" ht="13.2">
      <c r="A517" s="332"/>
      <c r="B517" s="333"/>
      <c r="C517" s="334"/>
      <c r="D517" s="334"/>
      <c r="E517" s="334"/>
      <c r="F517" s="399"/>
      <c r="G517" s="332"/>
      <c r="H517" s="370"/>
      <c r="I517" s="332"/>
      <c r="J517" s="332"/>
      <c r="K517" s="332"/>
      <c r="L517" s="333"/>
      <c r="M517" s="333"/>
      <c r="N517" s="333"/>
      <c r="O517" s="333"/>
      <c r="P517" s="333"/>
      <c r="Q517" s="333"/>
      <c r="R517" s="333"/>
      <c r="S517" s="333"/>
      <c r="T517" s="333"/>
      <c r="U517" s="333"/>
      <c r="V517" s="333"/>
    </row>
    <row r="518" spans="1:22" ht="13.2">
      <c r="A518" s="332"/>
      <c r="B518" s="333"/>
      <c r="C518" s="334"/>
      <c r="D518" s="334"/>
      <c r="E518" s="334"/>
      <c r="F518" s="399"/>
      <c r="G518" s="332"/>
      <c r="H518" s="370"/>
      <c r="I518" s="332"/>
      <c r="J518" s="332"/>
      <c r="K518" s="332"/>
      <c r="L518" s="333"/>
      <c r="M518" s="333"/>
      <c r="N518" s="333"/>
      <c r="O518" s="333"/>
      <c r="P518" s="333"/>
      <c r="Q518" s="333"/>
      <c r="R518" s="333"/>
      <c r="S518" s="333"/>
      <c r="T518" s="333"/>
      <c r="U518" s="333"/>
      <c r="V518" s="333"/>
    </row>
    <row r="519" spans="1:22" ht="13.2">
      <c r="A519" s="332"/>
      <c r="B519" s="333"/>
      <c r="C519" s="334"/>
      <c r="D519" s="334"/>
      <c r="E519" s="334"/>
      <c r="F519" s="399"/>
      <c r="G519" s="332"/>
      <c r="H519" s="370"/>
      <c r="I519" s="332"/>
      <c r="J519" s="332"/>
      <c r="K519" s="332"/>
      <c r="L519" s="333"/>
      <c r="M519" s="333"/>
      <c r="N519" s="333"/>
      <c r="O519" s="333"/>
      <c r="P519" s="333"/>
      <c r="Q519" s="333"/>
      <c r="R519" s="333"/>
      <c r="S519" s="333"/>
      <c r="T519" s="333"/>
      <c r="U519" s="333"/>
      <c r="V519" s="333"/>
    </row>
    <row r="520" spans="1:22" ht="13.2">
      <c r="A520" s="332"/>
      <c r="B520" s="333"/>
      <c r="C520" s="334"/>
      <c r="D520" s="334"/>
      <c r="E520" s="334"/>
      <c r="F520" s="399"/>
      <c r="G520" s="332"/>
      <c r="H520" s="370"/>
      <c r="I520" s="332"/>
      <c r="J520" s="332"/>
      <c r="K520" s="332"/>
      <c r="L520" s="333"/>
      <c r="M520" s="333"/>
      <c r="N520" s="333"/>
      <c r="O520" s="333"/>
      <c r="P520" s="333"/>
      <c r="Q520" s="333"/>
      <c r="R520" s="333"/>
      <c r="S520" s="333"/>
      <c r="T520" s="333"/>
      <c r="U520" s="333"/>
      <c r="V520" s="333"/>
    </row>
    <row r="521" spans="1:22" ht="13.2">
      <c r="A521" s="332"/>
      <c r="B521" s="333"/>
      <c r="C521" s="334"/>
      <c r="D521" s="334"/>
      <c r="E521" s="334"/>
      <c r="F521" s="399"/>
      <c r="G521" s="332"/>
      <c r="H521" s="370"/>
      <c r="I521" s="332"/>
      <c r="J521" s="332"/>
      <c r="K521" s="332"/>
      <c r="L521" s="333"/>
      <c r="M521" s="333"/>
      <c r="N521" s="333"/>
      <c r="O521" s="333"/>
      <c r="P521" s="333"/>
      <c r="Q521" s="333"/>
      <c r="R521" s="333"/>
      <c r="S521" s="333"/>
      <c r="T521" s="333"/>
      <c r="U521" s="333"/>
      <c r="V521" s="333"/>
    </row>
    <row r="522" spans="1:22" ht="13.2">
      <c r="A522" s="332"/>
      <c r="B522" s="333"/>
      <c r="C522" s="334"/>
      <c r="D522" s="334"/>
      <c r="E522" s="334"/>
      <c r="F522" s="399"/>
      <c r="G522" s="332"/>
      <c r="H522" s="370"/>
      <c r="I522" s="332"/>
      <c r="J522" s="332"/>
      <c r="K522" s="332"/>
      <c r="L522" s="333"/>
      <c r="M522" s="333"/>
      <c r="N522" s="333"/>
      <c r="O522" s="333"/>
      <c r="P522" s="333"/>
      <c r="Q522" s="333"/>
      <c r="R522" s="333"/>
      <c r="S522" s="333"/>
      <c r="T522" s="333"/>
      <c r="U522" s="333"/>
      <c r="V522" s="333"/>
    </row>
    <row r="523" spans="1:22" ht="13.2">
      <c r="A523" s="332"/>
      <c r="B523" s="333"/>
      <c r="C523" s="334"/>
      <c r="D523" s="334"/>
      <c r="E523" s="334"/>
      <c r="F523" s="399"/>
      <c r="G523" s="332"/>
      <c r="H523" s="370"/>
      <c r="I523" s="332"/>
      <c r="J523" s="332"/>
      <c r="K523" s="332"/>
      <c r="L523" s="333"/>
      <c r="M523" s="333"/>
      <c r="N523" s="333"/>
      <c r="O523" s="333"/>
      <c r="P523" s="333"/>
      <c r="Q523" s="333"/>
      <c r="R523" s="333"/>
      <c r="S523" s="333"/>
      <c r="T523" s="333"/>
      <c r="U523" s="333"/>
      <c r="V523" s="333"/>
    </row>
    <row r="524" spans="1:22" ht="13.2">
      <c r="A524" s="332"/>
      <c r="B524" s="333"/>
      <c r="C524" s="334"/>
      <c r="D524" s="334"/>
      <c r="E524" s="334"/>
      <c r="F524" s="399"/>
      <c r="G524" s="332"/>
      <c r="H524" s="370"/>
      <c r="I524" s="332"/>
      <c r="J524" s="332"/>
      <c r="K524" s="332"/>
      <c r="L524" s="333"/>
      <c r="M524" s="333"/>
      <c r="N524" s="333"/>
      <c r="O524" s="333"/>
      <c r="P524" s="333"/>
      <c r="Q524" s="333"/>
      <c r="R524" s="333"/>
      <c r="S524" s="333"/>
      <c r="T524" s="333"/>
      <c r="U524" s="333"/>
      <c r="V524" s="333"/>
    </row>
    <row r="525" spans="1:22" ht="13.2">
      <c r="A525" s="332"/>
      <c r="B525" s="333"/>
      <c r="C525" s="334"/>
      <c r="D525" s="334"/>
      <c r="E525" s="334"/>
      <c r="F525" s="399"/>
      <c r="G525" s="332"/>
      <c r="H525" s="370"/>
      <c r="I525" s="332"/>
      <c r="J525" s="332"/>
      <c r="K525" s="332"/>
      <c r="L525" s="333"/>
      <c r="M525" s="333"/>
      <c r="N525" s="333"/>
      <c r="O525" s="333"/>
      <c r="P525" s="333"/>
      <c r="Q525" s="333"/>
      <c r="R525" s="333"/>
      <c r="S525" s="333"/>
      <c r="T525" s="333"/>
      <c r="U525" s="333"/>
      <c r="V525" s="333"/>
    </row>
    <row r="526" spans="1:22" ht="13.2">
      <c r="A526" s="332"/>
      <c r="B526" s="333"/>
      <c r="C526" s="334"/>
      <c r="D526" s="334"/>
      <c r="E526" s="334"/>
      <c r="F526" s="399"/>
      <c r="G526" s="332"/>
      <c r="H526" s="370"/>
      <c r="I526" s="332"/>
      <c r="J526" s="332"/>
      <c r="K526" s="332"/>
      <c r="L526" s="333"/>
      <c r="M526" s="333"/>
      <c r="N526" s="333"/>
      <c r="O526" s="333"/>
      <c r="P526" s="333"/>
      <c r="Q526" s="333"/>
      <c r="R526" s="333"/>
      <c r="S526" s="333"/>
      <c r="T526" s="333"/>
      <c r="U526" s="333"/>
      <c r="V526" s="333"/>
    </row>
    <row r="527" spans="1:22" ht="13.2">
      <c r="A527" s="332"/>
      <c r="B527" s="333"/>
      <c r="C527" s="334"/>
      <c r="D527" s="334"/>
      <c r="E527" s="334"/>
      <c r="F527" s="399"/>
      <c r="G527" s="332"/>
      <c r="H527" s="370"/>
      <c r="I527" s="332"/>
      <c r="J527" s="332"/>
      <c r="K527" s="332"/>
      <c r="L527" s="333"/>
      <c r="M527" s="333"/>
      <c r="N527" s="333"/>
      <c r="O527" s="333"/>
      <c r="P527" s="333"/>
      <c r="Q527" s="333"/>
      <c r="R527" s="333"/>
      <c r="S527" s="333"/>
      <c r="T527" s="333"/>
      <c r="U527" s="333"/>
      <c r="V527" s="333"/>
    </row>
    <row r="528" spans="1:22" ht="13.2">
      <c r="A528" s="332"/>
      <c r="B528" s="333"/>
      <c r="C528" s="334"/>
      <c r="D528" s="334"/>
      <c r="E528" s="334"/>
      <c r="F528" s="399"/>
      <c r="G528" s="332"/>
      <c r="H528" s="370"/>
      <c r="I528" s="332"/>
      <c r="J528" s="332"/>
      <c r="K528" s="332"/>
      <c r="L528" s="333"/>
      <c r="M528" s="333"/>
      <c r="N528" s="333"/>
      <c r="O528" s="333"/>
      <c r="P528" s="333"/>
      <c r="Q528" s="333"/>
      <c r="R528" s="333"/>
      <c r="S528" s="333"/>
      <c r="T528" s="333"/>
      <c r="U528" s="333"/>
      <c r="V528" s="333"/>
    </row>
    <row r="529" spans="1:22" ht="13.2">
      <c r="A529" s="332"/>
      <c r="B529" s="333"/>
      <c r="C529" s="334"/>
      <c r="D529" s="334"/>
      <c r="E529" s="334"/>
      <c r="F529" s="399"/>
      <c r="G529" s="332"/>
      <c r="H529" s="370"/>
      <c r="I529" s="332"/>
      <c r="J529" s="332"/>
      <c r="K529" s="332"/>
      <c r="L529" s="333"/>
      <c r="M529" s="333"/>
      <c r="N529" s="333"/>
      <c r="O529" s="333"/>
      <c r="P529" s="333"/>
      <c r="Q529" s="333"/>
      <c r="R529" s="333"/>
      <c r="S529" s="333"/>
      <c r="T529" s="333"/>
      <c r="U529" s="333"/>
      <c r="V529" s="333"/>
    </row>
    <row r="530" spans="1:22" ht="13.2">
      <c r="A530" s="332"/>
      <c r="B530" s="333"/>
      <c r="C530" s="334"/>
      <c r="D530" s="334"/>
      <c r="E530" s="334"/>
      <c r="F530" s="399"/>
      <c r="G530" s="332"/>
      <c r="H530" s="370"/>
      <c r="I530" s="332"/>
      <c r="J530" s="332"/>
      <c r="K530" s="332"/>
      <c r="L530" s="333"/>
      <c r="M530" s="333"/>
      <c r="N530" s="333"/>
      <c r="O530" s="333"/>
      <c r="P530" s="333"/>
      <c r="Q530" s="333"/>
      <c r="R530" s="333"/>
      <c r="S530" s="333"/>
      <c r="T530" s="333"/>
      <c r="U530" s="333"/>
      <c r="V530" s="333"/>
    </row>
    <row r="531" spans="1:22" ht="13.2">
      <c r="A531" s="332"/>
      <c r="B531" s="333"/>
      <c r="C531" s="334"/>
      <c r="D531" s="334"/>
      <c r="E531" s="334"/>
      <c r="F531" s="399"/>
      <c r="G531" s="332"/>
      <c r="H531" s="370"/>
      <c r="I531" s="332"/>
      <c r="J531" s="332"/>
      <c r="K531" s="332"/>
      <c r="L531" s="333"/>
      <c r="M531" s="333"/>
      <c r="N531" s="333"/>
      <c r="O531" s="333"/>
      <c r="P531" s="333"/>
      <c r="Q531" s="333"/>
      <c r="R531" s="333"/>
      <c r="S531" s="333"/>
      <c r="T531" s="333"/>
      <c r="U531" s="333"/>
      <c r="V531" s="333"/>
    </row>
    <row r="532" spans="1:22" ht="13.2">
      <c r="A532" s="332"/>
      <c r="B532" s="333"/>
      <c r="C532" s="334"/>
      <c r="D532" s="334"/>
      <c r="E532" s="334"/>
      <c r="F532" s="399"/>
      <c r="G532" s="332"/>
      <c r="H532" s="370"/>
      <c r="I532" s="332"/>
      <c r="J532" s="332"/>
      <c r="K532" s="332"/>
      <c r="L532" s="333"/>
      <c r="M532" s="333"/>
      <c r="N532" s="333"/>
      <c r="O532" s="333"/>
      <c r="P532" s="333"/>
      <c r="Q532" s="333"/>
      <c r="R532" s="333"/>
      <c r="S532" s="333"/>
      <c r="T532" s="333"/>
      <c r="U532" s="333"/>
      <c r="V532" s="333"/>
    </row>
    <row r="533" spans="1:22" ht="13.2">
      <c r="A533" s="332"/>
      <c r="B533" s="333"/>
      <c r="C533" s="334"/>
      <c r="D533" s="334"/>
      <c r="E533" s="334"/>
      <c r="F533" s="399"/>
      <c r="G533" s="332"/>
      <c r="H533" s="370"/>
      <c r="I533" s="332"/>
      <c r="J533" s="332"/>
      <c r="K533" s="332"/>
      <c r="L533" s="333"/>
      <c r="M533" s="333"/>
      <c r="N533" s="333"/>
      <c r="O533" s="333"/>
      <c r="P533" s="333"/>
      <c r="Q533" s="333"/>
      <c r="R533" s="333"/>
      <c r="S533" s="333"/>
      <c r="T533" s="333"/>
      <c r="U533" s="333"/>
      <c r="V533" s="333"/>
    </row>
    <row r="534" spans="1:22" ht="13.2">
      <c r="A534" s="332"/>
      <c r="B534" s="333"/>
      <c r="C534" s="334"/>
      <c r="D534" s="334"/>
      <c r="E534" s="334"/>
      <c r="F534" s="399"/>
      <c r="G534" s="332"/>
      <c r="H534" s="370"/>
      <c r="I534" s="332"/>
      <c r="J534" s="332"/>
      <c r="K534" s="332"/>
      <c r="L534" s="333"/>
      <c r="M534" s="333"/>
      <c r="N534" s="333"/>
      <c r="O534" s="333"/>
      <c r="P534" s="333"/>
      <c r="Q534" s="333"/>
      <c r="R534" s="333"/>
      <c r="S534" s="333"/>
      <c r="T534" s="333"/>
      <c r="U534" s="333"/>
      <c r="V534" s="333"/>
    </row>
    <row r="535" spans="1:22" ht="13.2">
      <c r="A535" s="332"/>
      <c r="B535" s="333"/>
      <c r="C535" s="334"/>
      <c r="D535" s="334"/>
      <c r="E535" s="334"/>
      <c r="F535" s="399"/>
      <c r="G535" s="332"/>
      <c r="H535" s="370"/>
      <c r="I535" s="332"/>
      <c r="J535" s="332"/>
      <c r="K535" s="332"/>
      <c r="L535" s="333"/>
      <c r="M535" s="333"/>
      <c r="N535" s="333"/>
      <c r="O535" s="333"/>
      <c r="P535" s="333"/>
      <c r="Q535" s="333"/>
      <c r="R535" s="333"/>
      <c r="S535" s="333"/>
      <c r="T535" s="333"/>
      <c r="U535" s="333"/>
      <c r="V535" s="333"/>
    </row>
    <row r="536" spans="1:22" ht="13.2">
      <c r="A536" s="332"/>
      <c r="B536" s="333"/>
      <c r="C536" s="334"/>
      <c r="D536" s="334"/>
      <c r="E536" s="334"/>
      <c r="F536" s="399"/>
      <c r="G536" s="332"/>
      <c r="H536" s="370"/>
      <c r="I536" s="332"/>
      <c r="J536" s="332"/>
      <c r="K536" s="332"/>
      <c r="L536" s="333"/>
      <c r="M536" s="333"/>
      <c r="N536" s="333"/>
      <c r="O536" s="333"/>
      <c r="P536" s="333"/>
      <c r="Q536" s="333"/>
      <c r="R536" s="333"/>
      <c r="S536" s="333"/>
      <c r="T536" s="333"/>
      <c r="U536" s="333"/>
      <c r="V536" s="333"/>
    </row>
    <row r="537" spans="1:22" ht="13.2">
      <c r="A537" s="332"/>
      <c r="B537" s="333"/>
      <c r="C537" s="334"/>
      <c r="D537" s="334"/>
      <c r="E537" s="334"/>
      <c r="F537" s="399"/>
      <c r="G537" s="332"/>
      <c r="H537" s="370"/>
      <c r="I537" s="332"/>
      <c r="J537" s="332"/>
      <c r="K537" s="332"/>
      <c r="L537" s="333"/>
      <c r="M537" s="333"/>
      <c r="N537" s="333"/>
      <c r="O537" s="333"/>
      <c r="P537" s="333"/>
      <c r="Q537" s="333"/>
      <c r="R537" s="333"/>
      <c r="S537" s="333"/>
      <c r="T537" s="333"/>
      <c r="U537" s="333"/>
      <c r="V537" s="333"/>
    </row>
    <row r="538" spans="1:22" ht="13.2">
      <c r="A538" s="332"/>
      <c r="B538" s="333"/>
      <c r="C538" s="334"/>
      <c r="D538" s="334"/>
      <c r="E538" s="334"/>
      <c r="F538" s="399"/>
      <c r="G538" s="332"/>
      <c r="H538" s="370"/>
      <c r="I538" s="332"/>
      <c r="J538" s="332"/>
      <c r="K538" s="332"/>
      <c r="L538" s="333"/>
      <c r="M538" s="333"/>
      <c r="N538" s="333"/>
      <c r="O538" s="333"/>
      <c r="P538" s="333"/>
      <c r="Q538" s="333"/>
      <c r="R538" s="333"/>
      <c r="S538" s="333"/>
      <c r="T538" s="333"/>
      <c r="U538" s="333"/>
      <c r="V538" s="333"/>
    </row>
    <row r="539" spans="1:22" ht="13.2">
      <c r="A539" s="332"/>
      <c r="B539" s="333"/>
      <c r="C539" s="334"/>
      <c r="D539" s="334"/>
      <c r="E539" s="334"/>
      <c r="F539" s="399"/>
      <c r="G539" s="332"/>
      <c r="H539" s="370"/>
      <c r="I539" s="332"/>
      <c r="J539" s="332"/>
      <c r="K539" s="332"/>
      <c r="L539" s="333"/>
      <c r="M539" s="333"/>
      <c r="N539" s="333"/>
      <c r="O539" s="333"/>
      <c r="P539" s="333"/>
      <c r="Q539" s="333"/>
      <c r="R539" s="333"/>
      <c r="S539" s="333"/>
      <c r="T539" s="333"/>
      <c r="U539" s="333"/>
      <c r="V539" s="333"/>
    </row>
    <row r="540" spans="1:22" ht="13.2">
      <c r="A540" s="332"/>
      <c r="B540" s="333"/>
      <c r="C540" s="334"/>
      <c r="D540" s="334"/>
      <c r="E540" s="334"/>
      <c r="F540" s="399"/>
      <c r="G540" s="332"/>
      <c r="H540" s="370"/>
      <c r="I540" s="332"/>
      <c r="J540" s="332"/>
      <c r="K540" s="332"/>
      <c r="L540" s="333"/>
      <c r="M540" s="333"/>
      <c r="N540" s="333"/>
      <c r="O540" s="333"/>
      <c r="P540" s="333"/>
      <c r="Q540" s="333"/>
      <c r="R540" s="333"/>
      <c r="S540" s="333"/>
      <c r="T540" s="333"/>
      <c r="U540" s="333"/>
      <c r="V540" s="333"/>
    </row>
    <row r="541" spans="1:22" ht="13.2">
      <c r="A541" s="332"/>
      <c r="B541" s="333"/>
      <c r="C541" s="334"/>
      <c r="D541" s="334"/>
      <c r="E541" s="334"/>
      <c r="F541" s="399"/>
      <c r="G541" s="332"/>
      <c r="H541" s="370"/>
      <c r="I541" s="332"/>
      <c r="J541" s="332"/>
      <c r="K541" s="332"/>
      <c r="L541" s="333"/>
      <c r="M541" s="333"/>
      <c r="N541" s="333"/>
      <c r="O541" s="333"/>
      <c r="P541" s="333"/>
      <c r="Q541" s="333"/>
      <c r="R541" s="333"/>
      <c r="S541" s="333"/>
      <c r="T541" s="333"/>
      <c r="U541" s="333"/>
      <c r="V541" s="333"/>
    </row>
    <row r="542" spans="1:22" ht="13.2">
      <c r="A542" s="332"/>
      <c r="B542" s="333"/>
      <c r="C542" s="334"/>
      <c r="D542" s="334"/>
      <c r="E542" s="334"/>
      <c r="F542" s="399"/>
      <c r="G542" s="332"/>
      <c r="H542" s="370"/>
      <c r="I542" s="332"/>
      <c r="J542" s="332"/>
      <c r="K542" s="332"/>
      <c r="L542" s="333"/>
      <c r="M542" s="333"/>
      <c r="N542" s="333"/>
      <c r="O542" s="333"/>
      <c r="P542" s="333"/>
      <c r="Q542" s="333"/>
      <c r="R542" s="333"/>
      <c r="S542" s="333"/>
      <c r="T542" s="333"/>
      <c r="U542" s="333"/>
      <c r="V542" s="333"/>
    </row>
    <row r="543" spans="1:22" ht="13.2">
      <c r="A543" s="332"/>
      <c r="B543" s="333"/>
      <c r="C543" s="334"/>
      <c r="D543" s="334"/>
      <c r="E543" s="334"/>
      <c r="F543" s="399"/>
      <c r="G543" s="332"/>
      <c r="H543" s="370"/>
      <c r="I543" s="332"/>
      <c r="J543" s="332"/>
      <c r="K543" s="332"/>
      <c r="L543" s="333"/>
      <c r="M543" s="333"/>
      <c r="N543" s="333"/>
      <c r="O543" s="333"/>
      <c r="P543" s="333"/>
      <c r="Q543" s="333"/>
      <c r="R543" s="333"/>
      <c r="S543" s="333"/>
      <c r="T543" s="333"/>
      <c r="U543" s="333"/>
      <c r="V543" s="333"/>
    </row>
    <row r="544" spans="1:22" ht="13.2">
      <c r="A544" s="332"/>
      <c r="B544" s="333"/>
      <c r="C544" s="334"/>
      <c r="D544" s="334"/>
      <c r="E544" s="334"/>
      <c r="F544" s="399"/>
      <c r="G544" s="332"/>
      <c r="H544" s="370"/>
      <c r="I544" s="332"/>
      <c r="J544" s="332"/>
      <c r="K544" s="332"/>
      <c r="L544" s="333"/>
      <c r="M544" s="333"/>
      <c r="N544" s="333"/>
      <c r="O544" s="333"/>
      <c r="P544" s="333"/>
      <c r="Q544" s="333"/>
      <c r="R544" s="333"/>
      <c r="S544" s="333"/>
      <c r="T544" s="333"/>
      <c r="U544" s="333"/>
      <c r="V544" s="333"/>
    </row>
    <row r="545" spans="1:22" ht="13.2">
      <c r="A545" s="332"/>
      <c r="B545" s="333"/>
      <c r="C545" s="334"/>
      <c r="D545" s="334"/>
      <c r="E545" s="334"/>
      <c r="F545" s="399"/>
      <c r="G545" s="332"/>
      <c r="H545" s="370"/>
      <c r="I545" s="332"/>
      <c r="J545" s="332"/>
      <c r="K545" s="332"/>
      <c r="L545" s="333"/>
      <c r="M545" s="333"/>
      <c r="N545" s="333"/>
      <c r="O545" s="333"/>
      <c r="P545" s="333"/>
      <c r="Q545" s="333"/>
      <c r="R545" s="333"/>
      <c r="S545" s="333"/>
      <c r="T545" s="333"/>
      <c r="U545" s="333"/>
      <c r="V545" s="333"/>
    </row>
    <row r="546" spans="1:22" ht="13.2">
      <c r="A546" s="332"/>
      <c r="B546" s="333"/>
      <c r="C546" s="334"/>
      <c r="D546" s="334"/>
      <c r="E546" s="334"/>
      <c r="F546" s="399"/>
      <c r="G546" s="332"/>
      <c r="H546" s="370"/>
      <c r="I546" s="332"/>
      <c r="J546" s="332"/>
      <c r="K546" s="332"/>
      <c r="L546" s="333"/>
      <c r="M546" s="333"/>
      <c r="N546" s="333"/>
      <c r="O546" s="333"/>
      <c r="P546" s="333"/>
      <c r="Q546" s="333"/>
      <c r="R546" s="333"/>
      <c r="S546" s="333"/>
      <c r="T546" s="333"/>
      <c r="U546" s="333"/>
      <c r="V546" s="333"/>
    </row>
    <row r="547" spans="1:22" ht="13.2">
      <c r="A547" s="332"/>
      <c r="B547" s="333"/>
      <c r="C547" s="334"/>
      <c r="D547" s="334"/>
      <c r="E547" s="334"/>
      <c r="F547" s="399"/>
      <c r="G547" s="332"/>
      <c r="H547" s="370"/>
      <c r="I547" s="332"/>
      <c r="J547" s="332"/>
      <c r="K547" s="332"/>
      <c r="L547" s="333"/>
      <c r="M547" s="333"/>
      <c r="N547" s="333"/>
      <c r="O547" s="333"/>
      <c r="P547" s="333"/>
      <c r="Q547" s="333"/>
      <c r="R547" s="333"/>
      <c r="S547" s="333"/>
      <c r="T547" s="333"/>
      <c r="U547" s="333"/>
      <c r="V547" s="333"/>
    </row>
    <row r="548" spans="1:22" ht="13.2">
      <c r="A548" s="332"/>
      <c r="B548" s="333"/>
      <c r="C548" s="334"/>
      <c r="D548" s="334"/>
      <c r="E548" s="334"/>
      <c r="F548" s="399"/>
      <c r="G548" s="332"/>
      <c r="H548" s="370"/>
      <c r="I548" s="332"/>
      <c r="J548" s="332"/>
      <c r="K548" s="332"/>
      <c r="L548" s="333"/>
      <c r="M548" s="333"/>
      <c r="N548" s="333"/>
      <c r="O548" s="333"/>
      <c r="P548" s="333"/>
      <c r="Q548" s="333"/>
      <c r="R548" s="333"/>
      <c r="S548" s="333"/>
      <c r="T548" s="333"/>
      <c r="U548" s="333"/>
      <c r="V548" s="333"/>
    </row>
    <row r="549" spans="1:22" ht="13.2">
      <c r="A549" s="332"/>
      <c r="B549" s="333"/>
      <c r="C549" s="334"/>
      <c r="D549" s="334"/>
      <c r="E549" s="334"/>
      <c r="F549" s="399"/>
      <c r="G549" s="332"/>
      <c r="H549" s="370"/>
      <c r="I549" s="332"/>
      <c r="J549" s="332"/>
      <c r="K549" s="332"/>
      <c r="L549" s="333"/>
      <c r="M549" s="333"/>
      <c r="N549" s="333"/>
      <c r="O549" s="333"/>
      <c r="P549" s="333"/>
      <c r="Q549" s="333"/>
      <c r="R549" s="333"/>
      <c r="S549" s="333"/>
      <c r="T549" s="333"/>
      <c r="U549" s="333"/>
      <c r="V549" s="333"/>
    </row>
    <row r="550" spans="1:22" ht="13.2">
      <c r="A550" s="332"/>
      <c r="B550" s="333"/>
      <c r="C550" s="334"/>
      <c r="D550" s="334"/>
      <c r="E550" s="334"/>
      <c r="F550" s="399"/>
      <c r="G550" s="332"/>
      <c r="H550" s="370"/>
      <c r="I550" s="332"/>
      <c r="J550" s="332"/>
      <c r="K550" s="332"/>
      <c r="L550" s="333"/>
      <c r="M550" s="333"/>
      <c r="N550" s="333"/>
      <c r="O550" s="333"/>
      <c r="P550" s="333"/>
      <c r="Q550" s="333"/>
      <c r="R550" s="333"/>
      <c r="S550" s="333"/>
      <c r="T550" s="333"/>
      <c r="U550" s="333"/>
      <c r="V550" s="333"/>
    </row>
    <row r="551" spans="1:22" ht="13.2">
      <c r="A551" s="332"/>
      <c r="B551" s="333"/>
      <c r="C551" s="334"/>
      <c r="D551" s="334"/>
      <c r="E551" s="334"/>
      <c r="F551" s="399"/>
      <c r="G551" s="332"/>
      <c r="H551" s="370"/>
      <c r="I551" s="332"/>
      <c r="J551" s="332"/>
      <c r="K551" s="332"/>
      <c r="L551" s="333"/>
      <c r="M551" s="333"/>
      <c r="N551" s="333"/>
      <c r="O551" s="333"/>
      <c r="P551" s="333"/>
      <c r="Q551" s="333"/>
      <c r="R551" s="333"/>
      <c r="S551" s="333"/>
      <c r="T551" s="333"/>
      <c r="U551" s="333"/>
      <c r="V551" s="333"/>
    </row>
    <row r="552" spans="1:22" ht="13.2">
      <c r="A552" s="332"/>
      <c r="B552" s="333"/>
      <c r="C552" s="334"/>
      <c r="D552" s="334"/>
      <c r="E552" s="334"/>
      <c r="F552" s="399"/>
      <c r="G552" s="332"/>
      <c r="H552" s="370"/>
      <c r="I552" s="332"/>
      <c r="J552" s="332"/>
      <c r="K552" s="332"/>
      <c r="L552" s="333"/>
      <c r="M552" s="333"/>
      <c r="N552" s="333"/>
      <c r="O552" s="333"/>
      <c r="P552" s="333"/>
      <c r="Q552" s="333"/>
      <c r="R552" s="333"/>
      <c r="S552" s="333"/>
      <c r="T552" s="333"/>
      <c r="U552" s="333"/>
      <c r="V552" s="333"/>
    </row>
    <row r="553" spans="1:22" ht="13.2">
      <c r="A553" s="332"/>
      <c r="B553" s="333"/>
      <c r="C553" s="334"/>
      <c r="D553" s="334"/>
      <c r="E553" s="334"/>
      <c r="F553" s="399"/>
      <c r="G553" s="332"/>
      <c r="H553" s="370"/>
      <c r="I553" s="332"/>
      <c r="J553" s="332"/>
      <c r="K553" s="332"/>
      <c r="L553" s="333"/>
      <c r="M553" s="333"/>
      <c r="N553" s="333"/>
      <c r="O553" s="333"/>
      <c r="P553" s="333"/>
      <c r="Q553" s="333"/>
      <c r="R553" s="333"/>
      <c r="S553" s="333"/>
      <c r="T553" s="333"/>
      <c r="U553" s="333"/>
      <c r="V553" s="333"/>
    </row>
    <row r="554" spans="1:22" ht="13.2">
      <c r="A554" s="332"/>
      <c r="B554" s="333"/>
      <c r="C554" s="334"/>
      <c r="D554" s="334"/>
      <c r="E554" s="334"/>
      <c r="F554" s="399"/>
      <c r="G554" s="332"/>
      <c r="H554" s="370"/>
      <c r="I554" s="332"/>
      <c r="J554" s="332"/>
      <c r="K554" s="332"/>
      <c r="L554" s="333"/>
      <c r="M554" s="333"/>
      <c r="N554" s="333"/>
      <c r="O554" s="333"/>
      <c r="P554" s="333"/>
      <c r="Q554" s="333"/>
      <c r="R554" s="333"/>
      <c r="S554" s="333"/>
      <c r="T554" s="333"/>
      <c r="U554" s="333"/>
      <c r="V554" s="333"/>
    </row>
    <row r="555" spans="1:22" ht="13.2">
      <c r="A555" s="332"/>
      <c r="B555" s="333"/>
      <c r="C555" s="334"/>
      <c r="D555" s="334"/>
      <c r="E555" s="334"/>
      <c r="F555" s="399"/>
      <c r="G555" s="332"/>
      <c r="H555" s="370"/>
      <c r="I555" s="332"/>
      <c r="J555" s="332"/>
      <c r="K555" s="332"/>
      <c r="L555" s="333"/>
      <c r="M555" s="333"/>
      <c r="N555" s="333"/>
      <c r="O555" s="333"/>
      <c r="P555" s="333"/>
      <c r="Q555" s="333"/>
      <c r="R555" s="333"/>
      <c r="S555" s="333"/>
      <c r="T555" s="333"/>
      <c r="U555" s="333"/>
      <c r="V555" s="333"/>
    </row>
    <row r="556" spans="1:22" ht="13.2">
      <c r="A556" s="332"/>
      <c r="B556" s="333"/>
      <c r="C556" s="334"/>
      <c r="D556" s="334"/>
      <c r="E556" s="334"/>
      <c r="F556" s="399"/>
      <c r="G556" s="332"/>
      <c r="H556" s="370"/>
      <c r="I556" s="332"/>
      <c r="J556" s="332"/>
      <c r="K556" s="332"/>
      <c r="L556" s="333"/>
      <c r="M556" s="333"/>
      <c r="N556" s="333"/>
      <c r="O556" s="333"/>
      <c r="P556" s="333"/>
      <c r="Q556" s="333"/>
      <c r="R556" s="333"/>
      <c r="S556" s="333"/>
      <c r="T556" s="333"/>
      <c r="U556" s="333"/>
      <c r="V556" s="333"/>
    </row>
    <row r="557" spans="1:22" ht="13.2">
      <c r="A557" s="332"/>
      <c r="B557" s="333"/>
      <c r="C557" s="334"/>
      <c r="D557" s="334"/>
      <c r="E557" s="334"/>
      <c r="F557" s="399"/>
      <c r="G557" s="332"/>
      <c r="H557" s="370"/>
      <c r="I557" s="332"/>
      <c r="J557" s="332"/>
      <c r="K557" s="332"/>
      <c r="L557" s="333"/>
      <c r="M557" s="333"/>
      <c r="N557" s="333"/>
      <c r="O557" s="333"/>
      <c r="P557" s="333"/>
      <c r="Q557" s="333"/>
      <c r="R557" s="333"/>
      <c r="S557" s="333"/>
      <c r="T557" s="333"/>
      <c r="U557" s="333"/>
      <c r="V557" s="333"/>
    </row>
    <row r="558" spans="1:22" ht="13.2">
      <c r="A558" s="332"/>
      <c r="B558" s="333"/>
      <c r="C558" s="334"/>
      <c r="D558" s="334"/>
      <c r="E558" s="334"/>
      <c r="F558" s="399"/>
      <c r="G558" s="332"/>
      <c r="H558" s="370"/>
      <c r="I558" s="332"/>
      <c r="J558" s="332"/>
      <c r="K558" s="332"/>
      <c r="L558" s="333"/>
      <c r="M558" s="333"/>
      <c r="N558" s="333"/>
      <c r="O558" s="333"/>
      <c r="P558" s="333"/>
      <c r="Q558" s="333"/>
      <c r="R558" s="333"/>
      <c r="S558" s="333"/>
      <c r="T558" s="333"/>
      <c r="U558" s="333"/>
      <c r="V558" s="333"/>
    </row>
    <row r="559" spans="1:22" ht="13.2">
      <c r="A559" s="332"/>
      <c r="B559" s="333"/>
      <c r="C559" s="334"/>
      <c r="D559" s="334"/>
      <c r="E559" s="334"/>
      <c r="F559" s="399"/>
      <c r="G559" s="332"/>
      <c r="H559" s="370"/>
      <c r="I559" s="332"/>
      <c r="J559" s="332"/>
      <c r="K559" s="332"/>
      <c r="L559" s="333"/>
      <c r="M559" s="333"/>
      <c r="N559" s="333"/>
      <c r="O559" s="333"/>
      <c r="P559" s="333"/>
      <c r="Q559" s="333"/>
      <c r="R559" s="333"/>
      <c r="S559" s="333"/>
      <c r="T559" s="333"/>
      <c r="U559" s="333"/>
      <c r="V559" s="333"/>
    </row>
    <row r="560" spans="1:22" ht="13.2">
      <c r="A560" s="332"/>
      <c r="B560" s="333"/>
      <c r="C560" s="334"/>
      <c r="D560" s="334"/>
      <c r="E560" s="334"/>
      <c r="F560" s="399"/>
      <c r="G560" s="332"/>
      <c r="H560" s="370"/>
      <c r="I560" s="332"/>
      <c r="J560" s="332"/>
      <c r="K560" s="332"/>
      <c r="L560" s="333"/>
      <c r="M560" s="333"/>
      <c r="N560" s="333"/>
      <c r="O560" s="333"/>
      <c r="P560" s="333"/>
      <c r="Q560" s="333"/>
      <c r="R560" s="333"/>
      <c r="S560" s="333"/>
      <c r="T560" s="333"/>
      <c r="U560" s="333"/>
      <c r="V560" s="333"/>
    </row>
    <row r="561" spans="1:22" ht="13.2">
      <c r="A561" s="332"/>
      <c r="B561" s="333"/>
      <c r="C561" s="334"/>
      <c r="D561" s="334"/>
      <c r="E561" s="334"/>
      <c r="F561" s="399"/>
      <c r="G561" s="332"/>
      <c r="H561" s="370"/>
      <c r="I561" s="332"/>
      <c r="J561" s="332"/>
      <c r="K561" s="332"/>
      <c r="L561" s="333"/>
      <c r="M561" s="333"/>
      <c r="N561" s="333"/>
      <c r="O561" s="333"/>
      <c r="P561" s="333"/>
      <c r="Q561" s="333"/>
      <c r="R561" s="333"/>
      <c r="S561" s="333"/>
      <c r="T561" s="333"/>
      <c r="U561" s="333"/>
      <c r="V561" s="333"/>
    </row>
    <row r="562" spans="1:22" ht="13.2">
      <c r="A562" s="332"/>
      <c r="B562" s="333"/>
      <c r="C562" s="334"/>
      <c r="D562" s="334"/>
      <c r="E562" s="334"/>
      <c r="F562" s="399"/>
      <c r="G562" s="332"/>
      <c r="H562" s="370"/>
      <c r="I562" s="332"/>
      <c r="J562" s="332"/>
      <c r="K562" s="332"/>
      <c r="L562" s="333"/>
      <c r="M562" s="333"/>
      <c r="N562" s="333"/>
      <c r="O562" s="333"/>
      <c r="P562" s="333"/>
      <c r="Q562" s="333"/>
      <c r="R562" s="333"/>
      <c r="S562" s="333"/>
      <c r="T562" s="333"/>
      <c r="U562" s="333"/>
      <c r="V562" s="333"/>
    </row>
    <row r="563" spans="1:22" ht="13.2">
      <c r="A563" s="332"/>
      <c r="B563" s="333"/>
      <c r="C563" s="334"/>
      <c r="D563" s="334"/>
      <c r="E563" s="334"/>
      <c r="F563" s="399"/>
      <c r="G563" s="332"/>
      <c r="H563" s="370"/>
      <c r="I563" s="332"/>
      <c r="J563" s="332"/>
      <c r="K563" s="332"/>
      <c r="L563" s="333"/>
      <c r="M563" s="333"/>
      <c r="N563" s="333"/>
      <c r="O563" s="333"/>
      <c r="P563" s="333"/>
      <c r="Q563" s="333"/>
      <c r="R563" s="333"/>
      <c r="S563" s="333"/>
      <c r="T563" s="333"/>
      <c r="U563" s="333"/>
      <c r="V563" s="333"/>
    </row>
    <row r="564" spans="1:22" ht="13.2">
      <c r="A564" s="332"/>
      <c r="B564" s="333"/>
      <c r="C564" s="334"/>
      <c r="D564" s="334"/>
      <c r="E564" s="334"/>
      <c r="F564" s="399"/>
      <c r="G564" s="332"/>
      <c r="H564" s="370"/>
      <c r="I564" s="332"/>
      <c r="J564" s="332"/>
      <c r="K564" s="332"/>
      <c r="L564" s="333"/>
      <c r="M564" s="333"/>
      <c r="N564" s="333"/>
      <c r="O564" s="333"/>
      <c r="P564" s="333"/>
      <c r="Q564" s="333"/>
      <c r="R564" s="333"/>
      <c r="S564" s="333"/>
      <c r="T564" s="333"/>
      <c r="U564" s="333"/>
      <c r="V564" s="333"/>
    </row>
    <row r="565" spans="1:22" ht="13.2">
      <c r="A565" s="332"/>
      <c r="B565" s="333"/>
      <c r="C565" s="334"/>
      <c r="D565" s="334"/>
      <c r="E565" s="334"/>
      <c r="F565" s="399"/>
      <c r="G565" s="332"/>
      <c r="H565" s="370"/>
      <c r="I565" s="332"/>
      <c r="J565" s="332"/>
      <c r="K565" s="332"/>
      <c r="L565" s="333"/>
      <c r="M565" s="333"/>
      <c r="N565" s="333"/>
      <c r="O565" s="333"/>
      <c r="P565" s="333"/>
      <c r="Q565" s="333"/>
      <c r="R565" s="333"/>
      <c r="S565" s="333"/>
      <c r="T565" s="333"/>
      <c r="U565" s="333"/>
      <c r="V565" s="333"/>
    </row>
    <row r="566" spans="1:22" ht="13.2">
      <c r="A566" s="332"/>
      <c r="B566" s="333"/>
      <c r="C566" s="334"/>
      <c r="D566" s="334"/>
      <c r="E566" s="334"/>
      <c r="F566" s="399"/>
      <c r="G566" s="332"/>
      <c r="H566" s="370"/>
      <c r="I566" s="332"/>
      <c r="J566" s="332"/>
      <c r="K566" s="332"/>
      <c r="L566" s="333"/>
      <c r="M566" s="333"/>
      <c r="N566" s="333"/>
      <c r="O566" s="333"/>
      <c r="P566" s="333"/>
      <c r="Q566" s="333"/>
      <c r="R566" s="333"/>
      <c r="S566" s="333"/>
      <c r="T566" s="333"/>
      <c r="U566" s="333"/>
      <c r="V566" s="333"/>
    </row>
    <row r="567" spans="1:22" ht="13.2">
      <c r="A567" s="332"/>
      <c r="B567" s="333"/>
      <c r="C567" s="334"/>
      <c r="D567" s="334"/>
      <c r="E567" s="334"/>
      <c r="F567" s="399"/>
      <c r="G567" s="332"/>
      <c r="H567" s="370"/>
      <c r="I567" s="332"/>
      <c r="J567" s="332"/>
      <c r="K567" s="332"/>
      <c r="L567" s="333"/>
      <c r="M567" s="333"/>
      <c r="N567" s="333"/>
      <c r="O567" s="333"/>
      <c r="P567" s="333"/>
      <c r="Q567" s="333"/>
      <c r="R567" s="333"/>
      <c r="S567" s="333"/>
      <c r="T567" s="333"/>
      <c r="U567" s="333"/>
      <c r="V567" s="333"/>
    </row>
    <row r="568" spans="1:22" ht="13.2">
      <c r="A568" s="332"/>
      <c r="B568" s="333"/>
      <c r="C568" s="334"/>
      <c r="D568" s="334"/>
      <c r="E568" s="334"/>
      <c r="F568" s="399"/>
      <c r="G568" s="332"/>
      <c r="H568" s="370"/>
      <c r="I568" s="332"/>
      <c r="J568" s="332"/>
      <c r="K568" s="332"/>
      <c r="L568" s="333"/>
      <c r="M568" s="333"/>
      <c r="N568" s="333"/>
      <c r="O568" s="333"/>
      <c r="P568" s="333"/>
      <c r="Q568" s="333"/>
      <c r="R568" s="333"/>
      <c r="S568" s="333"/>
      <c r="T568" s="333"/>
      <c r="U568" s="333"/>
      <c r="V568" s="333"/>
    </row>
    <row r="569" spans="1:22" ht="13.2">
      <c r="A569" s="332"/>
      <c r="B569" s="333"/>
      <c r="C569" s="334"/>
      <c r="D569" s="334"/>
      <c r="E569" s="334"/>
      <c r="F569" s="399"/>
      <c r="G569" s="332"/>
      <c r="H569" s="370"/>
      <c r="I569" s="332"/>
      <c r="J569" s="332"/>
      <c r="K569" s="332"/>
      <c r="L569" s="333"/>
      <c r="M569" s="333"/>
      <c r="N569" s="333"/>
      <c r="O569" s="333"/>
      <c r="P569" s="333"/>
      <c r="Q569" s="333"/>
      <c r="R569" s="333"/>
      <c r="S569" s="333"/>
      <c r="T569" s="333"/>
      <c r="U569" s="333"/>
      <c r="V569" s="333"/>
    </row>
    <row r="570" spans="1:22" ht="13.2">
      <c r="A570" s="332"/>
      <c r="B570" s="333"/>
      <c r="C570" s="334"/>
      <c r="D570" s="334"/>
      <c r="E570" s="334"/>
      <c r="F570" s="399"/>
      <c r="G570" s="332"/>
      <c r="H570" s="370"/>
      <c r="I570" s="332"/>
      <c r="J570" s="332"/>
      <c r="K570" s="332"/>
      <c r="L570" s="333"/>
      <c r="M570" s="333"/>
      <c r="N570" s="333"/>
      <c r="O570" s="333"/>
      <c r="P570" s="333"/>
      <c r="Q570" s="333"/>
      <c r="R570" s="333"/>
      <c r="S570" s="333"/>
      <c r="T570" s="333"/>
      <c r="U570" s="333"/>
      <c r="V570" s="333"/>
    </row>
    <row r="571" spans="1:22" ht="13.2">
      <c r="A571" s="332"/>
      <c r="B571" s="333"/>
      <c r="C571" s="334"/>
      <c r="D571" s="334"/>
      <c r="E571" s="334"/>
      <c r="F571" s="399"/>
      <c r="G571" s="332"/>
      <c r="H571" s="370"/>
      <c r="I571" s="332"/>
      <c r="J571" s="332"/>
      <c r="K571" s="332"/>
      <c r="L571" s="333"/>
      <c r="M571" s="333"/>
      <c r="N571" s="333"/>
      <c r="O571" s="333"/>
      <c r="P571" s="333"/>
      <c r="Q571" s="333"/>
      <c r="R571" s="333"/>
      <c r="S571" s="333"/>
      <c r="T571" s="333"/>
      <c r="U571" s="333"/>
      <c r="V571" s="333"/>
    </row>
    <row r="572" spans="1:22" ht="13.2">
      <c r="A572" s="332"/>
      <c r="B572" s="333"/>
      <c r="C572" s="334"/>
      <c r="D572" s="334"/>
      <c r="E572" s="334"/>
      <c r="F572" s="399"/>
      <c r="G572" s="332"/>
      <c r="H572" s="370"/>
      <c r="I572" s="332"/>
      <c r="J572" s="332"/>
      <c r="K572" s="332"/>
      <c r="L572" s="333"/>
      <c r="M572" s="333"/>
      <c r="N572" s="333"/>
      <c r="O572" s="333"/>
      <c r="P572" s="333"/>
      <c r="Q572" s="333"/>
      <c r="R572" s="333"/>
      <c r="S572" s="333"/>
      <c r="T572" s="333"/>
      <c r="U572" s="333"/>
      <c r="V572" s="333"/>
    </row>
    <row r="573" spans="1:22" ht="13.2">
      <c r="A573" s="332"/>
      <c r="B573" s="333"/>
      <c r="C573" s="334"/>
      <c r="D573" s="334"/>
      <c r="E573" s="334"/>
      <c r="F573" s="399"/>
      <c r="G573" s="332"/>
      <c r="H573" s="370"/>
      <c r="I573" s="332"/>
      <c r="J573" s="332"/>
      <c r="K573" s="332"/>
      <c r="L573" s="333"/>
      <c r="M573" s="333"/>
      <c r="N573" s="333"/>
      <c r="O573" s="333"/>
      <c r="P573" s="333"/>
      <c r="Q573" s="333"/>
      <c r="R573" s="333"/>
      <c r="S573" s="333"/>
      <c r="T573" s="333"/>
      <c r="U573" s="333"/>
      <c r="V573" s="333"/>
    </row>
    <row r="574" spans="1:22" ht="13.2">
      <c r="A574" s="332"/>
      <c r="B574" s="333"/>
      <c r="C574" s="334"/>
      <c r="D574" s="334"/>
      <c r="E574" s="334"/>
      <c r="F574" s="399"/>
      <c r="G574" s="332"/>
      <c r="H574" s="370"/>
      <c r="I574" s="332"/>
      <c r="J574" s="332"/>
      <c r="K574" s="332"/>
      <c r="L574" s="333"/>
      <c r="M574" s="333"/>
      <c r="N574" s="333"/>
      <c r="O574" s="333"/>
      <c r="P574" s="333"/>
      <c r="Q574" s="333"/>
      <c r="R574" s="333"/>
      <c r="S574" s="333"/>
      <c r="T574" s="333"/>
      <c r="U574" s="333"/>
      <c r="V574" s="333"/>
    </row>
    <row r="575" spans="1:22" ht="13.2">
      <c r="A575" s="332"/>
      <c r="B575" s="333"/>
      <c r="C575" s="334"/>
      <c r="D575" s="334"/>
      <c r="E575" s="334"/>
      <c r="F575" s="399"/>
      <c r="G575" s="332"/>
      <c r="H575" s="370"/>
      <c r="I575" s="332"/>
      <c r="J575" s="332"/>
      <c r="K575" s="332"/>
      <c r="L575" s="333"/>
      <c r="M575" s="333"/>
      <c r="N575" s="333"/>
      <c r="O575" s="333"/>
      <c r="P575" s="333"/>
      <c r="Q575" s="333"/>
      <c r="R575" s="333"/>
      <c r="S575" s="333"/>
      <c r="T575" s="333"/>
      <c r="U575" s="333"/>
      <c r="V575" s="333"/>
    </row>
    <row r="576" spans="1:22" ht="13.2">
      <c r="A576" s="332"/>
      <c r="B576" s="333"/>
      <c r="C576" s="334"/>
      <c r="D576" s="334"/>
      <c r="E576" s="334"/>
      <c r="F576" s="399"/>
      <c r="G576" s="332"/>
      <c r="H576" s="370"/>
      <c r="I576" s="332"/>
      <c r="J576" s="332"/>
      <c r="K576" s="332"/>
      <c r="L576" s="333"/>
      <c r="M576" s="333"/>
      <c r="N576" s="333"/>
      <c r="O576" s="333"/>
      <c r="P576" s="333"/>
      <c r="Q576" s="333"/>
      <c r="R576" s="333"/>
      <c r="S576" s="333"/>
      <c r="T576" s="333"/>
      <c r="U576" s="333"/>
      <c r="V576" s="333"/>
    </row>
    <row r="577" spans="1:22" ht="13.2">
      <c r="A577" s="332"/>
      <c r="B577" s="333"/>
      <c r="C577" s="334"/>
      <c r="D577" s="334"/>
      <c r="E577" s="334"/>
      <c r="F577" s="399"/>
      <c r="G577" s="332"/>
      <c r="H577" s="370"/>
      <c r="I577" s="332"/>
      <c r="J577" s="332"/>
      <c r="K577" s="332"/>
      <c r="L577" s="333"/>
      <c r="M577" s="333"/>
      <c r="N577" s="333"/>
      <c r="O577" s="333"/>
      <c r="P577" s="333"/>
      <c r="Q577" s="333"/>
      <c r="R577" s="333"/>
      <c r="S577" s="333"/>
      <c r="T577" s="333"/>
      <c r="U577" s="333"/>
      <c r="V577" s="333"/>
    </row>
    <row r="578" spans="1:22" ht="13.2">
      <c r="A578" s="332"/>
      <c r="B578" s="333"/>
      <c r="C578" s="334"/>
      <c r="D578" s="334"/>
      <c r="E578" s="334"/>
      <c r="F578" s="399"/>
      <c r="G578" s="332"/>
      <c r="H578" s="370"/>
      <c r="I578" s="332"/>
      <c r="J578" s="332"/>
      <c r="K578" s="332"/>
      <c r="L578" s="333"/>
      <c r="M578" s="333"/>
      <c r="N578" s="333"/>
      <c r="O578" s="333"/>
      <c r="P578" s="333"/>
      <c r="Q578" s="333"/>
      <c r="R578" s="333"/>
      <c r="S578" s="333"/>
      <c r="T578" s="333"/>
      <c r="U578" s="333"/>
      <c r="V578" s="333"/>
    </row>
    <row r="579" spans="1:22" ht="13.2">
      <c r="A579" s="332"/>
      <c r="B579" s="333"/>
      <c r="C579" s="334"/>
      <c r="D579" s="334"/>
      <c r="E579" s="334"/>
      <c r="F579" s="399"/>
      <c r="G579" s="332"/>
      <c r="H579" s="370"/>
      <c r="I579" s="332"/>
      <c r="J579" s="332"/>
      <c r="K579" s="332"/>
      <c r="L579" s="333"/>
      <c r="M579" s="333"/>
      <c r="N579" s="333"/>
      <c r="O579" s="333"/>
      <c r="P579" s="333"/>
      <c r="Q579" s="333"/>
      <c r="R579" s="333"/>
      <c r="S579" s="333"/>
      <c r="T579" s="333"/>
      <c r="U579" s="333"/>
      <c r="V579" s="333"/>
    </row>
    <row r="580" spans="1:22" ht="13.2">
      <c r="A580" s="332"/>
      <c r="B580" s="333"/>
      <c r="C580" s="334"/>
      <c r="D580" s="334"/>
      <c r="E580" s="334"/>
      <c r="F580" s="399"/>
      <c r="G580" s="332"/>
      <c r="H580" s="370"/>
      <c r="I580" s="332"/>
      <c r="J580" s="332"/>
      <c r="K580" s="332"/>
      <c r="L580" s="333"/>
      <c r="M580" s="333"/>
      <c r="N580" s="333"/>
      <c r="O580" s="333"/>
      <c r="P580" s="333"/>
      <c r="Q580" s="333"/>
      <c r="R580" s="333"/>
      <c r="S580" s="333"/>
      <c r="T580" s="333"/>
      <c r="U580" s="333"/>
      <c r="V580" s="333"/>
    </row>
    <row r="581" spans="1:22" ht="13.2">
      <c r="A581" s="332"/>
      <c r="B581" s="333"/>
      <c r="C581" s="334"/>
      <c r="D581" s="334"/>
      <c r="E581" s="334"/>
      <c r="F581" s="399"/>
      <c r="G581" s="332"/>
      <c r="H581" s="370"/>
      <c r="I581" s="332"/>
      <c r="J581" s="332"/>
      <c r="K581" s="332"/>
      <c r="L581" s="333"/>
      <c r="M581" s="333"/>
      <c r="N581" s="333"/>
      <c r="O581" s="333"/>
      <c r="P581" s="333"/>
      <c r="Q581" s="333"/>
      <c r="R581" s="333"/>
      <c r="S581" s="333"/>
      <c r="T581" s="333"/>
      <c r="U581" s="333"/>
      <c r="V581" s="333"/>
    </row>
    <row r="582" spans="1:22" ht="13.2">
      <c r="A582" s="332"/>
      <c r="B582" s="333"/>
      <c r="C582" s="334"/>
      <c r="D582" s="334"/>
      <c r="E582" s="334"/>
      <c r="F582" s="399"/>
      <c r="G582" s="332"/>
      <c r="H582" s="370"/>
      <c r="I582" s="332"/>
      <c r="J582" s="332"/>
      <c r="K582" s="332"/>
      <c r="L582" s="333"/>
      <c r="M582" s="333"/>
      <c r="N582" s="333"/>
      <c r="O582" s="333"/>
      <c r="P582" s="333"/>
      <c r="Q582" s="333"/>
      <c r="R582" s="333"/>
      <c r="S582" s="333"/>
      <c r="T582" s="333"/>
      <c r="U582" s="333"/>
      <c r="V582" s="333"/>
    </row>
    <row r="583" spans="1:22" ht="13.2">
      <c r="A583" s="332"/>
      <c r="B583" s="333"/>
      <c r="C583" s="334"/>
      <c r="D583" s="334"/>
      <c r="E583" s="334"/>
      <c r="F583" s="399"/>
      <c r="G583" s="332"/>
      <c r="H583" s="370"/>
      <c r="I583" s="332"/>
      <c r="J583" s="332"/>
      <c r="K583" s="332"/>
      <c r="L583" s="333"/>
      <c r="M583" s="333"/>
      <c r="N583" s="333"/>
      <c r="O583" s="333"/>
      <c r="P583" s="333"/>
      <c r="Q583" s="333"/>
      <c r="R583" s="333"/>
      <c r="S583" s="333"/>
      <c r="T583" s="333"/>
      <c r="U583" s="333"/>
      <c r="V583" s="333"/>
    </row>
    <row r="584" spans="1:22" ht="13.2">
      <c r="A584" s="332"/>
      <c r="B584" s="333"/>
      <c r="C584" s="334"/>
      <c r="D584" s="334"/>
      <c r="E584" s="334"/>
      <c r="F584" s="399"/>
      <c r="G584" s="332"/>
      <c r="H584" s="370"/>
      <c r="I584" s="332"/>
      <c r="J584" s="332"/>
      <c r="K584" s="332"/>
      <c r="L584" s="333"/>
      <c r="M584" s="333"/>
      <c r="N584" s="333"/>
      <c r="O584" s="333"/>
      <c r="P584" s="333"/>
      <c r="Q584" s="333"/>
      <c r="R584" s="333"/>
      <c r="S584" s="333"/>
      <c r="T584" s="333"/>
      <c r="U584" s="333"/>
      <c r="V584" s="333"/>
    </row>
    <row r="585" spans="1:22" ht="13.2">
      <c r="A585" s="332"/>
      <c r="B585" s="333"/>
      <c r="C585" s="334"/>
      <c r="D585" s="334"/>
      <c r="E585" s="334"/>
      <c r="F585" s="399"/>
      <c r="G585" s="332"/>
      <c r="H585" s="370"/>
      <c r="I585" s="332"/>
      <c r="J585" s="332"/>
      <c r="K585" s="332"/>
      <c r="L585" s="333"/>
      <c r="M585" s="333"/>
      <c r="N585" s="333"/>
      <c r="O585" s="333"/>
      <c r="P585" s="333"/>
      <c r="Q585" s="333"/>
      <c r="R585" s="333"/>
      <c r="S585" s="333"/>
      <c r="T585" s="333"/>
      <c r="U585" s="333"/>
      <c r="V585" s="333"/>
    </row>
    <row r="586" spans="1:22" ht="13.2">
      <c r="A586" s="332"/>
      <c r="B586" s="333"/>
      <c r="C586" s="334"/>
      <c r="D586" s="334"/>
      <c r="E586" s="334"/>
      <c r="F586" s="399"/>
      <c r="G586" s="332"/>
      <c r="H586" s="370"/>
      <c r="I586" s="332"/>
      <c r="J586" s="332"/>
      <c r="K586" s="332"/>
      <c r="L586" s="333"/>
      <c r="M586" s="333"/>
      <c r="N586" s="333"/>
      <c r="O586" s="333"/>
      <c r="P586" s="333"/>
      <c r="Q586" s="333"/>
      <c r="R586" s="333"/>
      <c r="S586" s="333"/>
      <c r="T586" s="333"/>
      <c r="U586" s="333"/>
      <c r="V586" s="333"/>
    </row>
    <row r="587" spans="1:22" ht="13.2">
      <c r="A587" s="332"/>
      <c r="B587" s="333"/>
      <c r="C587" s="334"/>
      <c r="D587" s="334"/>
      <c r="E587" s="334"/>
      <c r="F587" s="399"/>
      <c r="G587" s="332"/>
      <c r="H587" s="370"/>
      <c r="I587" s="332"/>
      <c r="J587" s="332"/>
      <c r="K587" s="332"/>
      <c r="L587" s="333"/>
      <c r="M587" s="333"/>
      <c r="N587" s="333"/>
      <c r="O587" s="333"/>
      <c r="P587" s="333"/>
      <c r="Q587" s="333"/>
      <c r="R587" s="333"/>
      <c r="S587" s="333"/>
      <c r="T587" s="333"/>
      <c r="U587" s="333"/>
      <c r="V587" s="333"/>
    </row>
    <row r="588" spans="1:22" ht="13.2">
      <c r="A588" s="332"/>
      <c r="B588" s="333"/>
      <c r="C588" s="334"/>
      <c r="D588" s="334"/>
      <c r="E588" s="334"/>
      <c r="F588" s="399"/>
      <c r="G588" s="332"/>
      <c r="H588" s="370"/>
      <c r="I588" s="332"/>
      <c r="J588" s="332"/>
      <c r="K588" s="332"/>
      <c r="L588" s="333"/>
      <c r="M588" s="333"/>
      <c r="N588" s="333"/>
      <c r="O588" s="333"/>
      <c r="P588" s="333"/>
      <c r="Q588" s="333"/>
      <c r="R588" s="333"/>
      <c r="S588" s="333"/>
      <c r="T588" s="333"/>
      <c r="U588" s="333"/>
      <c r="V588" s="333"/>
    </row>
    <row r="589" spans="1:22" ht="13.2">
      <c r="A589" s="332"/>
      <c r="B589" s="333"/>
      <c r="C589" s="334"/>
      <c r="D589" s="334"/>
      <c r="E589" s="334"/>
      <c r="F589" s="399"/>
      <c r="G589" s="332"/>
      <c r="H589" s="370"/>
      <c r="I589" s="332"/>
      <c r="J589" s="332"/>
      <c r="K589" s="332"/>
      <c r="L589" s="333"/>
      <c r="M589" s="333"/>
      <c r="N589" s="333"/>
      <c r="O589" s="333"/>
      <c r="P589" s="333"/>
      <c r="Q589" s="333"/>
      <c r="R589" s="333"/>
      <c r="S589" s="333"/>
      <c r="T589" s="333"/>
      <c r="U589" s="333"/>
      <c r="V589" s="333"/>
    </row>
    <row r="590" spans="1:22" ht="13.2">
      <c r="A590" s="332"/>
      <c r="B590" s="333"/>
      <c r="C590" s="334"/>
      <c r="D590" s="334"/>
      <c r="E590" s="334"/>
      <c r="F590" s="399"/>
      <c r="G590" s="332"/>
      <c r="H590" s="370"/>
      <c r="I590" s="332"/>
      <c r="J590" s="332"/>
      <c r="K590" s="332"/>
      <c r="L590" s="333"/>
      <c r="M590" s="333"/>
      <c r="N590" s="333"/>
      <c r="O590" s="333"/>
      <c r="P590" s="333"/>
      <c r="Q590" s="333"/>
      <c r="R590" s="333"/>
      <c r="S590" s="333"/>
      <c r="T590" s="333"/>
      <c r="U590" s="333"/>
      <c r="V590" s="333"/>
    </row>
    <row r="591" spans="1:22" ht="13.2">
      <c r="A591" s="332"/>
      <c r="B591" s="333"/>
      <c r="C591" s="334"/>
      <c r="D591" s="334"/>
      <c r="E591" s="334"/>
      <c r="F591" s="399"/>
      <c r="G591" s="332"/>
      <c r="H591" s="370"/>
      <c r="I591" s="332"/>
      <c r="J591" s="332"/>
      <c r="K591" s="332"/>
      <c r="L591" s="333"/>
      <c r="M591" s="333"/>
      <c r="N591" s="333"/>
      <c r="O591" s="333"/>
      <c r="P591" s="333"/>
      <c r="Q591" s="333"/>
      <c r="R591" s="333"/>
      <c r="S591" s="333"/>
      <c r="T591" s="333"/>
      <c r="U591" s="333"/>
      <c r="V591" s="333"/>
    </row>
    <row r="592" spans="1:22" ht="13.2">
      <c r="A592" s="332"/>
      <c r="B592" s="333"/>
      <c r="C592" s="334"/>
      <c r="D592" s="334"/>
      <c r="E592" s="334"/>
      <c r="F592" s="399"/>
      <c r="G592" s="332"/>
      <c r="H592" s="370"/>
      <c r="I592" s="332"/>
      <c r="J592" s="332"/>
      <c r="K592" s="332"/>
      <c r="L592" s="333"/>
      <c r="M592" s="333"/>
      <c r="N592" s="333"/>
      <c r="O592" s="333"/>
      <c r="P592" s="333"/>
      <c r="Q592" s="333"/>
      <c r="R592" s="333"/>
      <c r="S592" s="333"/>
      <c r="T592" s="333"/>
      <c r="U592" s="333"/>
      <c r="V592" s="333"/>
    </row>
    <row r="593" spans="1:22" ht="13.2">
      <c r="A593" s="332"/>
      <c r="B593" s="333"/>
      <c r="C593" s="334"/>
      <c r="D593" s="334"/>
      <c r="E593" s="334"/>
      <c r="F593" s="399"/>
      <c r="G593" s="332"/>
      <c r="H593" s="370"/>
      <c r="I593" s="332"/>
      <c r="J593" s="332"/>
      <c r="K593" s="332"/>
      <c r="L593" s="333"/>
      <c r="M593" s="333"/>
      <c r="N593" s="333"/>
      <c r="O593" s="333"/>
      <c r="P593" s="333"/>
      <c r="Q593" s="333"/>
      <c r="R593" s="333"/>
      <c r="S593" s="333"/>
      <c r="T593" s="333"/>
      <c r="U593" s="333"/>
      <c r="V593" s="333"/>
    </row>
    <row r="594" spans="1:22" ht="13.2">
      <c r="A594" s="332"/>
      <c r="B594" s="333"/>
      <c r="C594" s="334"/>
      <c r="D594" s="334"/>
      <c r="E594" s="334"/>
      <c r="F594" s="399"/>
      <c r="G594" s="332"/>
      <c r="H594" s="370"/>
      <c r="I594" s="332"/>
      <c r="J594" s="332"/>
      <c r="K594" s="332"/>
      <c r="L594" s="333"/>
      <c r="M594" s="333"/>
      <c r="N594" s="333"/>
      <c r="O594" s="333"/>
      <c r="P594" s="333"/>
      <c r="Q594" s="333"/>
      <c r="R594" s="333"/>
      <c r="S594" s="333"/>
      <c r="T594" s="333"/>
      <c r="U594" s="333"/>
      <c r="V594" s="333"/>
    </row>
    <row r="595" spans="1:22" ht="13.2">
      <c r="A595" s="332"/>
      <c r="B595" s="333"/>
      <c r="C595" s="334"/>
      <c r="D595" s="334"/>
      <c r="E595" s="334"/>
      <c r="F595" s="399"/>
      <c r="G595" s="332"/>
      <c r="H595" s="370"/>
      <c r="I595" s="332"/>
      <c r="J595" s="332"/>
      <c r="K595" s="332"/>
      <c r="L595" s="333"/>
      <c r="M595" s="333"/>
      <c r="N595" s="333"/>
      <c r="O595" s="333"/>
      <c r="P595" s="333"/>
      <c r="Q595" s="333"/>
      <c r="R595" s="333"/>
      <c r="S595" s="333"/>
      <c r="T595" s="333"/>
      <c r="U595" s="333"/>
      <c r="V595" s="333"/>
    </row>
    <row r="596" spans="1:22" ht="13.2">
      <c r="A596" s="332"/>
      <c r="B596" s="333"/>
      <c r="C596" s="334"/>
      <c r="D596" s="334"/>
      <c r="E596" s="334"/>
      <c r="F596" s="399"/>
      <c r="G596" s="332"/>
      <c r="H596" s="370"/>
      <c r="I596" s="332"/>
      <c r="J596" s="332"/>
      <c r="K596" s="332"/>
      <c r="L596" s="333"/>
      <c r="M596" s="333"/>
      <c r="N596" s="333"/>
      <c r="O596" s="333"/>
      <c r="P596" s="333"/>
      <c r="Q596" s="333"/>
      <c r="R596" s="333"/>
      <c r="S596" s="333"/>
      <c r="T596" s="333"/>
      <c r="U596" s="333"/>
      <c r="V596" s="333"/>
    </row>
    <row r="597" spans="1:22" ht="13.2">
      <c r="A597" s="332"/>
      <c r="B597" s="333"/>
      <c r="C597" s="334"/>
      <c r="D597" s="334"/>
      <c r="E597" s="334"/>
      <c r="F597" s="399"/>
      <c r="G597" s="332"/>
      <c r="H597" s="370"/>
      <c r="I597" s="332"/>
      <c r="J597" s="332"/>
      <c r="K597" s="332"/>
      <c r="L597" s="333"/>
      <c r="M597" s="333"/>
      <c r="N597" s="333"/>
      <c r="O597" s="333"/>
      <c r="P597" s="333"/>
      <c r="Q597" s="333"/>
      <c r="R597" s="333"/>
      <c r="S597" s="333"/>
      <c r="T597" s="333"/>
      <c r="U597" s="333"/>
      <c r="V597" s="333"/>
    </row>
    <row r="598" spans="1:22" ht="13.2">
      <c r="A598" s="332"/>
      <c r="B598" s="333"/>
      <c r="C598" s="334"/>
      <c r="D598" s="334"/>
      <c r="E598" s="334"/>
      <c r="F598" s="399"/>
      <c r="G598" s="332"/>
      <c r="H598" s="370"/>
      <c r="I598" s="332"/>
      <c r="J598" s="332"/>
      <c r="K598" s="332"/>
      <c r="L598" s="333"/>
      <c r="M598" s="333"/>
      <c r="N598" s="333"/>
      <c r="O598" s="333"/>
      <c r="P598" s="333"/>
      <c r="Q598" s="333"/>
      <c r="R598" s="333"/>
      <c r="S598" s="333"/>
      <c r="T598" s="333"/>
      <c r="U598" s="333"/>
      <c r="V598" s="333"/>
    </row>
    <row r="599" spans="1:22" ht="13.2">
      <c r="A599" s="332"/>
      <c r="B599" s="333"/>
      <c r="C599" s="334"/>
      <c r="D599" s="334"/>
      <c r="E599" s="334"/>
      <c r="F599" s="399"/>
      <c r="G599" s="332"/>
      <c r="H599" s="370"/>
      <c r="I599" s="332"/>
      <c r="J599" s="332"/>
      <c r="K599" s="332"/>
      <c r="L599" s="333"/>
      <c r="M599" s="333"/>
      <c r="N599" s="333"/>
      <c r="O599" s="333"/>
      <c r="P599" s="333"/>
      <c r="Q599" s="333"/>
      <c r="R599" s="333"/>
      <c r="S599" s="333"/>
      <c r="T599" s="333"/>
      <c r="U599" s="333"/>
      <c r="V599" s="333"/>
    </row>
    <row r="600" spans="1:22" ht="13.2">
      <c r="A600" s="332"/>
      <c r="B600" s="333"/>
      <c r="C600" s="334"/>
      <c r="D600" s="334"/>
      <c r="E600" s="334"/>
      <c r="F600" s="399"/>
      <c r="G600" s="332"/>
      <c r="H600" s="370"/>
      <c r="I600" s="332"/>
      <c r="J600" s="332"/>
      <c r="K600" s="332"/>
      <c r="L600" s="333"/>
      <c r="M600" s="333"/>
      <c r="N600" s="333"/>
      <c r="O600" s="333"/>
      <c r="P600" s="333"/>
      <c r="Q600" s="333"/>
      <c r="R600" s="333"/>
      <c r="S600" s="333"/>
      <c r="T600" s="333"/>
      <c r="U600" s="333"/>
      <c r="V600" s="333"/>
    </row>
    <row r="601" spans="1:22" ht="13.2">
      <c r="A601" s="332"/>
      <c r="B601" s="333"/>
      <c r="C601" s="334"/>
      <c r="D601" s="334"/>
      <c r="E601" s="334"/>
      <c r="F601" s="399"/>
      <c r="G601" s="332"/>
      <c r="H601" s="370"/>
      <c r="I601" s="332"/>
      <c r="J601" s="332"/>
      <c r="K601" s="332"/>
      <c r="L601" s="333"/>
      <c r="M601" s="333"/>
      <c r="N601" s="333"/>
      <c r="O601" s="333"/>
      <c r="P601" s="333"/>
      <c r="Q601" s="333"/>
      <c r="R601" s="333"/>
      <c r="S601" s="333"/>
      <c r="T601" s="333"/>
      <c r="U601" s="333"/>
      <c r="V601" s="333"/>
    </row>
    <row r="602" spans="1:22" ht="13.2">
      <c r="A602" s="332"/>
      <c r="B602" s="333"/>
      <c r="C602" s="334"/>
      <c r="D602" s="334"/>
      <c r="E602" s="334"/>
      <c r="F602" s="399"/>
      <c r="G602" s="332"/>
      <c r="H602" s="370"/>
      <c r="I602" s="332"/>
      <c r="J602" s="332"/>
      <c r="K602" s="332"/>
      <c r="L602" s="333"/>
      <c r="M602" s="333"/>
      <c r="N602" s="333"/>
      <c r="O602" s="333"/>
      <c r="P602" s="333"/>
      <c r="Q602" s="333"/>
      <c r="R602" s="333"/>
      <c r="S602" s="333"/>
      <c r="T602" s="333"/>
      <c r="U602" s="333"/>
      <c r="V602" s="333"/>
    </row>
    <row r="603" spans="1:22" ht="13.2">
      <c r="A603" s="332"/>
      <c r="B603" s="333"/>
      <c r="C603" s="334"/>
      <c r="D603" s="334"/>
      <c r="E603" s="334"/>
      <c r="F603" s="399"/>
      <c r="G603" s="332"/>
      <c r="H603" s="370"/>
      <c r="I603" s="332"/>
      <c r="J603" s="332"/>
      <c r="K603" s="332"/>
      <c r="L603" s="333"/>
      <c r="M603" s="333"/>
      <c r="N603" s="333"/>
      <c r="O603" s="333"/>
      <c r="P603" s="333"/>
      <c r="Q603" s="333"/>
      <c r="R603" s="333"/>
      <c r="S603" s="333"/>
      <c r="T603" s="333"/>
      <c r="U603" s="333"/>
      <c r="V603" s="333"/>
    </row>
    <row r="604" spans="1:22" ht="13.2">
      <c r="A604" s="332"/>
      <c r="B604" s="333"/>
      <c r="C604" s="334"/>
      <c r="D604" s="334"/>
      <c r="E604" s="334"/>
      <c r="F604" s="399"/>
      <c r="G604" s="332"/>
      <c r="H604" s="370"/>
      <c r="I604" s="332"/>
      <c r="J604" s="332"/>
      <c r="K604" s="332"/>
      <c r="L604" s="333"/>
      <c r="M604" s="333"/>
      <c r="N604" s="333"/>
      <c r="O604" s="333"/>
      <c r="P604" s="333"/>
      <c r="Q604" s="333"/>
      <c r="R604" s="333"/>
      <c r="S604" s="333"/>
      <c r="T604" s="333"/>
      <c r="U604" s="333"/>
      <c r="V604" s="333"/>
    </row>
    <row r="605" spans="1:22" ht="13.2">
      <c r="A605" s="332"/>
      <c r="B605" s="333"/>
      <c r="C605" s="334"/>
      <c r="D605" s="334"/>
      <c r="E605" s="334"/>
      <c r="F605" s="399"/>
      <c r="G605" s="332"/>
      <c r="H605" s="370"/>
      <c r="I605" s="332"/>
      <c r="J605" s="332"/>
      <c r="K605" s="332"/>
      <c r="L605" s="333"/>
      <c r="M605" s="333"/>
      <c r="N605" s="333"/>
      <c r="O605" s="333"/>
      <c r="P605" s="333"/>
      <c r="Q605" s="333"/>
      <c r="R605" s="333"/>
      <c r="S605" s="333"/>
      <c r="T605" s="333"/>
      <c r="U605" s="333"/>
      <c r="V605" s="333"/>
    </row>
    <row r="606" spans="1:22" ht="13.2">
      <c r="A606" s="332"/>
      <c r="B606" s="333"/>
      <c r="C606" s="334"/>
      <c r="D606" s="334"/>
      <c r="E606" s="334"/>
      <c r="F606" s="399"/>
      <c r="G606" s="332"/>
      <c r="H606" s="370"/>
      <c r="I606" s="332"/>
      <c r="J606" s="332"/>
      <c r="K606" s="332"/>
      <c r="L606" s="333"/>
      <c r="M606" s="333"/>
      <c r="N606" s="333"/>
      <c r="O606" s="333"/>
      <c r="P606" s="333"/>
      <c r="Q606" s="333"/>
      <c r="R606" s="333"/>
      <c r="S606" s="333"/>
      <c r="T606" s="333"/>
      <c r="U606" s="333"/>
      <c r="V606" s="333"/>
    </row>
    <row r="607" spans="1:22" ht="13.2">
      <c r="A607" s="332"/>
      <c r="B607" s="333"/>
      <c r="C607" s="334"/>
      <c r="D607" s="334"/>
      <c r="E607" s="334"/>
      <c r="F607" s="399"/>
      <c r="G607" s="332"/>
      <c r="H607" s="370"/>
      <c r="I607" s="332"/>
      <c r="J607" s="332"/>
      <c r="K607" s="332"/>
      <c r="L607" s="333"/>
      <c r="M607" s="333"/>
      <c r="N607" s="333"/>
      <c r="O607" s="333"/>
      <c r="P607" s="333"/>
      <c r="Q607" s="333"/>
      <c r="R607" s="333"/>
      <c r="S607" s="333"/>
      <c r="T607" s="333"/>
      <c r="U607" s="333"/>
      <c r="V607" s="333"/>
    </row>
    <row r="608" spans="1:22" ht="13.2">
      <c r="A608" s="332"/>
      <c r="B608" s="333"/>
      <c r="C608" s="334"/>
      <c r="D608" s="334"/>
      <c r="E608" s="334"/>
      <c r="F608" s="399"/>
      <c r="G608" s="332"/>
      <c r="H608" s="370"/>
      <c r="I608" s="332"/>
      <c r="J608" s="332"/>
      <c r="K608" s="332"/>
      <c r="L608" s="333"/>
      <c r="M608" s="333"/>
      <c r="N608" s="333"/>
      <c r="O608" s="333"/>
      <c r="P608" s="333"/>
      <c r="Q608" s="333"/>
      <c r="R608" s="333"/>
      <c r="S608" s="333"/>
      <c r="T608" s="333"/>
      <c r="U608" s="333"/>
      <c r="V608" s="333"/>
    </row>
    <row r="609" spans="1:22" ht="13.2">
      <c r="A609" s="332"/>
      <c r="B609" s="333"/>
      <c r="C609" s="334"/>
      <c r="D609" s="334"/>
      <c r="E609" s="334"/>
      <c r="F609" s="399"/>
      <c r="G609" s="332"/>
      <c r="H609" s="370"/>
      <c r="I609" s="332"/>
      <c r="J609" s="332"/>
      <c r="K609" s="332"/>
      <c r="L609" s="333"/>
      <c r="M609" s="333"/>
      <c r="N609" s="333"/>
      <c r="O609" s="333"/>
      <c r="P609" s="333"/>
      <c r="Q609" s="333"/>
      <c r="R609" s="333"/>
      <c r="S609" s="333"/>
      <c r="T609" s="333"/>
      <c r="U609" s="333"/>
      <c r="V609" s="333"/>
    </row>
    <row r="610" spans="1:22" ht="13.2">
      <c r="A610" s="332"/>
      <c r="B610" s="333"/>
      <c r="C610" s="334"/>
      <c r="D610" s="334"/>
      <c r="E610" s="334"/>
      <c r="F610" s="399"/>
      <c r="G610" s="332"/>
      <c r="H610" s="370"/>
      <c r="I610" s="332"/>
      <c r="J610" s="332"/>
      <c r="K610" s="332"/>
      <c r="L610" s="333"/>
      <c r="M610" s="333"/>
      <c r="N610" s="333"/>
      <c r="O610" s="333"/>
      <c r="P610" s="333"/>
      <c r="Q610" s="333"/>
      <c r="R610" s="333"/>
      <c r="S610" s="333"/>
      <c r="T610" s="333"/>
      <c r="U610" s="333"/>
      <c r="V610" s="333"/>
    </row>
    <row r="611" spans="1:22" ht="13.2">
      <c r="A611" s="332"/>
      <c r="B611" s="333"/>
      <c r="C611" s="334"/>
      <c r="D611" s="334"/>
      <c r="E611" s="334"/>
      <c r="F611" s="399"/>
      <c r="G611" s="332"/>
      <c r="H611" s="370"/>
      <c r="I611" s="332"/>
      <c r="J611" s="332"/>
      <c r="K611" s="332"/>
      <c r="L611" s="333"/>
      <c r="M611" s="333"/>
      <c r="N611" s="333"/>
      <c r="O611" s="333"/>
      <c r="P611" s="333"/>
      <c r="Q611" s="333"/>
      <c r="R611" s="333"/>
      <c r="S611" s="333"/>
      <c r="T611" s="333"/>
      <c r="U611" s="333"/>
      <c r="V611" s="333"/>
    </row>
    <row r="612" spans="1:22" ht="13.2">
      <c r="A612" s="332"/>
      <c r="B612" s="333"/>
      <c r="C612" s="334"/>
      <c r="D612" s="334"/>
      <c r="E612" s="334"/>
      <c r="F612" s="399"/>
      <c r="G612" s="332"/>
      <c r="H612" s="370"/>
      <c r="I612" s="332"/>
      <c r="J612" s="332"/>
      <c r="K612" s="332"/>
      <c r="L612" s="333"/>
      <c r="M612" s="333"/>
      <c r="N612" s="333"/>
      <c r="O612" s="333"/>
      <c r="P612" s="333"/>
      <c r="Q612" s="333"/>
      <c r="R612" s="333"/>
      <c r="S612" s="333"/>
      <c r="T612" s="333"/>
      <c r="U612" s="333"/>
      <c r="V612" s="333"/>
    </row>
    <row r="613" spans="1:22" ht="13.2">
      <c r="A613" s="332"/>
      <c r="B613" s="333"/>
      <c r="C613" s="334"/>
      <c r="D613" s="334"/>
      <c r="E613" s="334"/>
      <c r="F613" s="399"/>
      <c r="G613" s="332"/>
      <c r="H613" s="370"/>
      <c r="I613" s="332"/>
      <c r="J613" s="332"/>
      <c r="K613" s="332"/>
      <c r="L613" s="333"/>
      <c r="M613" s="333"/>
      <c r="N613" s="333"/>
      <c r="O613" s="333"/>
      <c r="P613" s="333"/>
      <c r="Q613" s="333"/>
      <c r="R613" s="333"/>
      <c r="S613" s="333"/>
      <c r="T613" s="333"/>
      <c r="U613" s="333"/>
      <c r="V613" s="333"/>
    </row>
    <row r="614" spans="1:22" ht="13.2">
      <c r="A614" s="332"/>
      <c r="B614" s="333"/>
      <c r="C614" s="334"/>
      <c r="D614" s="334"/>
      <c r="E614" s="334"/>
      <c r="F614" s="399"/>
      <c r="G614" s="332"/>
      <c r="H614" s="370"/>
      <c r="I614" s="332"/>
      <c r="J614" s="332"/>
      <c r="K614" s="332"/>
      <c r="L614" s="333"/>
      <c r="M614" s="333"/>
      <c r="N614" s="333"/>
      <c r="O614" s="333"/>
      <c r="P614" s="333"/>
      <c r="Q614" s="333"/>
      <c r="R614" s="333"/>
      <c r="S614" s="333"/>
      <c r="T614" s="333"/>
      <c r="U614" s="333"/>
      <c r="V614" s="333"/>
    </row>
    <row r="615" spans="1:22" ht="13.2">
      <c r="A615" s="332"/>
      <c r="B615" s="333"/>
      <c r="C615" s="334"/>
      <c r="D615" s="334"/>
      <c r="E615" s="334"/>
      <c r="F615" s="399"/>
      <c r="G615" s="332"/>
      <c r="H615" s="370"/>
      <c r="I615" s="332"/>
      <c r="J615" s="332"/>
      <c r="K615" s="332"/>
      <c r="L615" s="333"/>
      <c r="M615" s="333"/>
      <c r="N615" s="333"/>
      <c r="O615" s="333"/>
      <c r="P615" s="333"/>
      <c r="Q615" s="333"/>
      <c r="R615" s="333"/>
      <c r="S615" s="333"/>
      <c r="T615" s="333"/>
      <c r="U615" s="333"/>
      <c r="V615" s="333"/>
    </row>
    <row r="616" spans="1:22" ht="13.2">
      <c r="A616" s="332"/>
      <c r="B616" s="333"/>
      <c r="C616" s="334"/>
      <c r="D616" s="334"/>
      <c r="E616" s="334"/>
      <c r="F616" s="399"/>
      <c r="G616" s="332"/>
      <c r="H616" s="370"/>
      <c r="I616" s="332"/>
      <c r="J616" s="332"/>
      <c r="K616" s="332"/>
      <c r="L616" s="333"/>
      <c r="M616" s="333"/>
      <c r="N616" s="333"/>
      <c r="O616" s="333"/>
      <c r="P616" s="333"/>
      <c r="Q616" s="333"/>
      <c r="R616" s="333"/>
      <c r="S616" s="333"/>
      <c r="T616" s="333"/>
      <c r="U616" s="333"/>
      <c r="V616" s="333"/>
    </row>
    <row r="617" spans="1:22" ht="13.2">
      <c r="A617" s="332"/>
      <c r="B617" s="333"/>
      <c r="C617" s="334"/>
      <c r="D617" s="334"/>
      <c r="E617" s="334"/>
      <c r="F617" s="399"/>
      <c r="G617" s="332"/>
      <c r="H617" s="370"/>
      <c r="I617" s="332"/>
      <c r="J617" s="332"/>
      <c r="K617" s="332"/>
      <c r="L617" s="333"/>
      <c r="M617" s="333"/>
      <c r="N617" s="333"/>
      <c r="O617" s="333"/>
      <c r="P617" s="333"/>
      <c r="Q617" s="333"/>
      <c r="R617" s="333"/>
      <c r="S617" s="333"/>
      <c r="T617" s="333"/>
      <c r="U617" s="333"/>
      <c r="V617" s="333"/>
    </row>
    <row r="618" spans="1:22" ht="13.2">
      <c r="A618" s="332"/>
      <c r="B618" s="333"/>
      <c r="C618" s="334"/>
      <c r="D618" s="334"/>
      <c r="E618" s="334"/>
      <c r="F618" s="399"/>
      <c r="G618" s="332"/>
      <c r="H618" s="370"/>
      <c r="I618" s="332"/>
      <c r="J618" s="332"/>
      <c r="K618" s="332"/>
      <c r="L618" s="333"/>
      <c r="M618" s="333"/>
      <c r="N618" s="333"/>
      <c r="O618" s="333"/>
      <c r="P618" s="333"/>
      <c r="Q618" s="333"/>
      <c r="R618" s="333"/>
      <c r="S618" s="333"/>
      <c r="T618" s="333"/>
      <c r="U618" s="333"/>
      <c r="V618" s="333"/>
    </row>
    <row r="619" spans="1:22" ht="13.2">
      <c r="A619" s="332"/>
      <c r="B619" s="333"/>
      <c r="C619" s="334"/>
      <c r="D619" s="334"/>
      <c r="E619" s="334"/>
      <c r="F619" s="399"/>
      <c r="G619" s="332"/>
      <c r="H619" s="370"/>
      <c r="I619" s="332"/>
      <c r="J619" s="332"/>
      <c r="K619" s="332"/>
      <c r="L619" s="333"/>
      <c r="M619" s="333"/>
      <c r="N619" s="333"/>
      <c r="O619" s="333"/>
      <c r="P619" s="333"/>
      <c r="Q619" s="333"/>
      <c r="R619" s="333"/>
      <c r="S619" s="333"/>
      <c r="T619" s="333"/>
      <c r="U619" s="333"/>
      <c r="V619" s="333"/>
    </row>
    <row r="620" spans="1:22" ht="13.2">
      <c r="A620" s="332"/>
      <c r="B620" s="333"/>
      <c r="C620" s="334"/>
      <c r="D620" s="334"/>
      <c r="E620" s="334"/>
      <c r="F620" s="399"/>
      <c r="G620" s="332"/>
      <c r="H620" s="370"/>
      <c r="I620" s="332"/>
      <c r="J620" s="332"/>
      <c r="K620" s="332"/>
      <c r="L620" s="333"/>
      <c r="M620" s="333"/>
      <c r="N620" s="333"/>
      <c r="O620" s="333"/>
      <c r="P620" s="333"/>
      <c r="Q620" s="333"/>
      <c r="R620" s="333"/>
      <c r="S620" s="333"/>
      <c r="T620" s="333"/>
      <c r="U620" s="333"/>
      <c r="V620" s="333"/>
    </row>
    <row r="621" spans="1:22" ht="13.2">
      <c r="A621" s="332"/>
      <c r="B621" s="333"/>
      <c r="C621" s="334"/>
      <c r="D621" s="334"/>
      <c r="E621" s="334"/>
      <c r="F621" s="399"/>
      <c r="G621" s="332"/>
      <c r="H621" s="370"/>
      <c r="I621" s="332"/>
      <c r="J621" s="332"/>
      <c r="K621" s="332"/>
      <c r="L621" s="333"/>
      <c r="M621" s="333"/>
      <c r="N621" s="333"/>
      <c r="O621" s="333"/>
      <c r="P621" s="333"/>
      <c r="Q621" s="333"/>
      <c r="R621" s="333"/>
      <c r="S621" s="333"/>
      <c r="T621" s="333"/>
      <c r="U621" s="333"/>
      <c r="V621" s="333"/>
    </row>
    <row r="622" spans="1:22" ht="13.2">
      <c r="A622" s="332"/>
      <c r="B622" s="333"/>
      <c r="C622" s="334"/>
      <c r="D622" s="334"/>
      <c r="E622" s="334"/>
      <c r="F622" s="399"/>
      <c r="G622" s="332"/>
      <c r="H622" s="370"/>
      <c r="I622" s="332"/>
      <c r="J622" s="332"/>
      <c r="K622" s="332"/>
      <c r="L622" s="333"/>
      <c r="M622" s="333"/>
      <c r="N622" s="333"/>
      <c r="O622" s="333"/>
      <c r="P622" s="333"/>
      <c r="Q622" s="333"/>
      <c r="R622" s="333"/>
      <c r="S622" s="333"/>
      <c r="T622" s="333"/>
      <c r="U622" s="333"/>
      <c r="V622" s="333"/>
    </row>
    <row r="623" spans="1:22" ht="13.2">
      <c r="A623" s="332"/>
      <c r="B623" s="333"/>
      <c r="C623" s="334"/>
      <c r="D623" s="334"/>
      <c r="E623" s="334"/>
      <c r="F623" s="399"/>
      <c r="G623" s="332"/>
      <c r="H623" s="370"/>
      <c r="I623" s="332"/>
      <c r="J623" s="332"/>
      <c r="K623" s="332"/>
      <c r="L623" s="333"/>
      <c r="M623" s="333"/>
      <c r="N623" s="333"/>
      <c r="O623" s="333"/>
      <c r="P623" s="333"/>
      <c r="Q623" s="333"/>
      <c r="R623" s="333"/>
      <c r="S623" s="333"/>
      <c r="T623" s="333"/>
      <c r="U623" s="333"/>
      <c r="V623" s="333"/>
    </row>
    <row r="624" spans="1:22" ht="13.2">
      <c r="A624" s="332"/>
      <c r="B624" s="333"/>
      <c r="C624" s="334"/>
      <c r="D624" s="334"/>
      <c r="E624" s="334"/>
      <c r="F624" s="399"/>
      <c r="G624" s="332"/>
      <c r="H624" s="370"/>
      <c r="I624" s="332"/>
      <c r="J624" s="332"/>
      <c r="K624" s="332"/>
      <c r="L624" s="333"/>
      <c r="M624" s="333"/>
      <c r="N624" s="333"/>
      <c r="O624" s="333"/>
      <c r="P624" s="333"/>
      <c r="Q624" s="333"/>
      <c r="R624" s="333"/>
      <c r="S624" s="333"/>
      <c r="T624" s="333"/>
      <c r="U624" s="333"/>
      <c r="V624" s="333"/>
    </row>
    <row r="625" spans="1:22" ht="13.2">
      <c r="A625" s="332"/>
      <c r="B625" s="333"/>
      <c r="C625" s="334"/>
      <c r="D625" s="334"/>
      <c r="E625" s="334"/>
      <c r="F625" s="399"/>
      <c r="G625" s="332"/>
      <c r="H625" s="370"/>
      <c r="I625" s="332"/>
      <c r="J625" s="332"/>
      <c r="K625" s="332"/>
      <c r="L625" s="333"/>
      <c r="M625" s="333"/>
      <c r="N625" s="333"/>
      <c r="O625" s="333"/>
      <c r="P625" s="333"/>
      <c r="Q625" s="333"/>
      <c r="R625" s="333"/>
      <c r="S625" s="333"/>
      <c r="T625" s="333"/>
      <c r="U625" s="333"/>
      <c r="V625" s="333"/>
    </row>
    <row r="626" spans="1:22" ht="13.2">
      <c r="A626" s="332"/>
      <c r="B626" s="333"/>
      <c r="C626" s="334"/>
      <c r="D626" s="334"/>
      <c r="E626" s="334"/>
      <c r="F626" s="399"/>
      <c r="G626" s="332"/>
      <c r="H626" s="370"/>
      <c r="I626" s="332"/>
      <c r="J626" s="332"/>
      <c r="K626" s="332"/>
      <c r="L626" s="333"/>
      <c r="M626" s="333"/>
      <c r="N626" s="333"/>
      <c r="O626" s="333"/>
      <c r="P626" s="333"/>
      <c r="Q626" s="333"/>
      <c r="R626" s="333"/>
      <c r="S626" s="333"/>
      <c r="T626" s="333"/>
      <c r="U626" s="333"/>
      <c r="V626" s="333"/>
    </row>
    <row r="627" spans="1:22" ht="13.2">
      <c r="A627" s="332"/>
      <c r="B627" s="333"/>
      <c r="C627" s="334"/>
      <c r="D627" s="334"/>
      <c r="E627" s="334"/>
      <c r="F627" s="399"/>
      <c r="G627" s="332"/>
      <c r="H627" s="370"/>
      <c r="I627" s="332"/>
      <c r="J627" s="332"/>
      <c r="K627" s="332"/>
      <c r="L627" s="333"/>
      <c r="M627" s="333"/>
      <c r="N627" s="333"/>
      <c r="O627" s="333"/>
      <c r="P627" s="333"/>
      <c r="Q627" s="333"/>
      <c r="R627" s="333"/>
      <c r="S627" s="333"/>
      <c r="T627" s="333"/>
      <c r="U627" s="333"/>
      <c r="V627" s="333"/>
    </row>
    <row r="628" spans="1:22" ht="13.2">
      <c r="A628" s="332"/>
      <c r="B628" s="333"/>
      <c r="C628" s="334"/>
      <c r="D628" s="334"/>
      <c r="E628" s="334"/>
      <c r="F628" s="399"/>
      <c r="G628" s="332"/>
      <c r="H628" s="370"/>
      <c r="I628" s="332"/>
      <c r="J628" s="332"/>
      <c r="K628" s="332"/>
      <c r="L628" s="333"/>
      <c r="M628" s="333"/>
      <c r="N628" s="333"/>
      <c r="O628" s="333"/>
      <c r="P628" s="333"/>
      <c r="Q628" s="333"/>
      <c r="R628" s="333"/>
      <c r="S628" s="333"/>
      <c r="T628" s="333"/>
      <c r="U628" s="333"/>
      <c r="V628" s="333"/>
    </row>
    <row r="629" spans="1:22" ht="13.2">
      <c r="A629" s="332"/>
      <c r="B629" s="333"/>
      <c r="C629" s="334"/>
      <c r="D629" s="334"/>
      <c r="E629" s="334"/>
      <c r="F629" s="399"/>
      <c r="G629" s="332"/>
      <c r="H629" s="370"/>
      <c r="I629" s="332"/>
      <c r="J629" s="332"/>
      <c r="K629" s="332"/>
      <c r="L629" s="333"/>
      <c r="M629" s="333"/>
      <c r="N629" s="333"/>
      <c r="O629" s="333"/>
      <c r="P629" s="333"/>
      <c r="Q629" s="333"/>
      <c r="R629" s="333"/>
      <c r="S629" s="333"/>
      <c r="T629" s="333"/>
      <c r="U629" s="333"/>
      <c r="V629" s="333"/>
    </row>
    <row r="630" spans="1:22" ht="13.2">
      <c r="A630" s="332"/>
      <c r="B630" s="333"/>
      <c r="C630" s="334"/>
      <c r="D630" s="334"/>
      <c r="E630" s="334"/>
      <c r="F630" s="399"/>
      <c r="G630" s="332"/>
      <c r="H630" s="370"/>
      <c r="I630" s="332"/>
      <c r="J630" s="332"/>
      <c r="K630" s="332"/>
      <c r="L630" s="333"/>
      <c r="M630" s="333"/>
      <c r="N630" s="333"/>
      <c r="O630" s="333"/>
      <c r="P630" s="333"/>
      <c r="Q630" s="333"/>
      <c r="R630" s="333"/>
      <c r="S630" s="333"/>
      <c r="T630" s="333"/>
      <c r="U630" s="333"/>
      <c r="V630" s="333"/>
    </row>
    <row r="631" spans="1:22" ht="13.2">
      <c r="A631" s="332"/>
      <c r="B631" s="333"/>
      <c r="C631" s="334"/>
      <c r="D631" s="334"/>
      <c r="E631" s="334"/>
      <c r="F631" s="399"/>
      <c r="G631" s="332"/>
      <c r="H631" s="370"/>
      <c r="I631" s="332"/>
      <c r="J631" s="332"/>
      <c r="K631" s="332"/>
      <c r="L631" s="333"/>
      <c r="M631" s="333"/>
      <c r="N631" s="333"/>
      <c r="O631" s="333"/>
      <c r="P631" s="333"/>
      <c r="Q631" s="333"/>
      <c r="R631" s="333"/>
      <c r="S631" s="333"/>
      <c r="T631" s="333"/>
      <c r="U631" s="333"/>
      <c r="V631" s="333"/>
    </row>
    <row r="632" spans="1:22" ht="13.2">
      <c r="A632" s="332"/>
      <c r="B632" s="333"/>
      <c r="C632" s="334"/>
      <c r="D632" s="334"/>
      <c r="E632" s="334"/>
      <c r="F632" s="399"/>
      <c r="G632" s="332"/>
      <c r="H632" s="370"/>
      <c r="I632" s="332"/>
      <c r="J632" s="332"/>
      <c r="K632" s="332"/>
      <c r="L632" s="333"/>
      <c r="M632" s="333"/>
      <c r="N632" s="333"/>
      <c r="O632" s="333"/>
      <c r="P632" s="333"/>
      <c r="Q632" s="333"/>
      <c r="R632" s="333"/>
      <c r="S632" s="333"/>
      <c r="T632" s="333"/>
      <c r="U632" s="333"/>
      <c r="V632" s="333"/>
    </row>
    <row r="633" spans="1:22" ht="13.2">
      <c r="A633" s="332"/>
      <c r="B633" s="333"/>
      <c r="C633" s="334"/>
      <c r="D633" s="334"/>
      <c r="E633" s="334"/>
      <c r="F633" s="399"/>
      <c r="G633" s="332"/>
      <c r="H633" s="370"/>
      <c r="I633" s="332"/>
      <c r="J633" s="332"/>
      <c r="K633" s="332"/>
      <c r="L633" s="333"/>
      <c r="M633" s="333"/>
      <c r="N633" s="333"/>
      <c r="O633" s="333"/>
      <c r="P633" s="333"/>
      <c r="Q633" s="333"/>
      <c r="R633" s="333"/>
      <c r="S633" s="333"/>
      <c r="T633" s="333"/>
      <c r="U633" s="333"/>
      <c r="V633" s="333"/>
    </row>
    <row r="634" spans="1:22" ht="13.2">
      <c r="A634" s="332"/>
      <c r="B634" s="333"/>
      <c r="C634" s="334"/>
      <c r="D634" s="334"/>
      <c r="E634" s="334"/>
      <c r="F634" s="399"/>
      <c r="G634" s="332"/>
      <c r="H634" s="370"/>
      <c r="I634" s="332"/>
      <c r="J634" s="332"/>
      <c r="K634" s="332"/>
      <c r="L634" s="333"/>
      <c r="M634" s="333"/>
      <c r="N634" s="333"/>
      <c r="O634" s="333"/>
      <c r="P634" s="333"/>
      <c r="Q634" s="333"/>
      <c r="R634" s="333"/>
      <c r="S634" s="333"/>
      <c r="T634" s="333"/>
      <c r="U634" s="333"/>
      <c r="V634" s="333"/>
    </row>
    <row r="635" spans="1:22" ht="13.2">
      <c r="A635" s="332"/>
      <c r="B635" s="333"/>
      <c r="C635" s="334"/>
      <c r="D635" s="334"/>
      <c r="E635" s="334"/>
      <c r="F635" s="399"/>
      <c r="G635" s="332"/>
      <c r="H635" s="370"/>
      <c r="I635" s="332"/>
      <c r="J635" s="332"/>
      <c r="K635" s="332"/>
      <c r="L635" s="333"/>
      <c r="M635" s="333"/>
      <c r="N635" s="333"/>
      <c r="O635" s="333"/>
      <c r="P635" s="333"/>
      <c r="Q635" s="333"/>
      <c r="R635" s="333"/>
      <c r="S635" s="333"/>
      <c r="T635" s="333"/>
      <c r="U635" s="333"/>
      <c r="V635" s="333"/>
    </row>
    <row r="636" spans="1:22" ht="13.2">
      <c r="A636" s="332"/>
      <c r="B636" s="333"/>
      <c r="C636" s="334"/>
      <c r="D636" s="334"/>
      <c r="E636" s="334"/>
      <c r="F636" s="399"/>
      <c r="G636" s="332"/>
      <c r="H636" s="370"/>
      <c r="I636" s="332"/>
      <c r="J636" s="332"/>
      <c r="K636" s="332"/>
      <c r="L636" s="333"/>
      <c r="M636" s="333"/>
      <c r="N636" s="333"/>
      <c r="O636" s="333"/>
      <c r="P636" s="333"/>
      <c r="Q636" s="333"/>
      <c r="R636" s="333"/>
      <c r="S636" s="333"/>
      <c r="T636" s="333"/>
      <c r="U636" s="333"/>
      <c r="V636" s="333"/>
    </row>
    <row r="637" spans="1:22" ht="13.2">
      <c r="A637" s="332"/>
      <c r="B637" s="333"/>
      <c r="C637" s="334"/>
      <c r="D637" s="334"/>
      <c r="E637" s="334"/>
      <c r="F637" s="399"/>
      <c r="G637" s="332"/>
      <c r="H637" s="370"/>
      <c r="I637" s="332"/>
      <c r="J637" s="332"/>
      <c r="K637" s="332"/>
      <c r="L637" s="333"/>
      <c r="M637" s="333"/>
      <c r="N637" s="333"/>
      <c r="O637" s="333"/>
      <c r="P637" s="333"/>
      <c r="Q637" s="333"/>
      <c r="R637" s="333"/>
      <c r="S637" s="333"/>
      <c r="T637" s="333"/>
      <c r="U637" s="333"/>
      <c r="V637" s="333"/>
    </row>
    <row r="638" spans="1:22" ht="13.2">
      <c r="A638" s="332"/>
      <c r="B638" s="333"/>
      <c r="C638" s="334"/>
      <c r="D638" s="334"/>
      <c r="E638" s="334"/>
      <c r="F638" s="399"/>
      <c r="G638" s="332"/>
      <c r="H638" s="370"/>
      <c r="I638" s="332"/>
      <c r="J638" s="332"/>
      <c r="K638" s="332"/>
      <c r="L638" s="333"/>
      <c r="M638" s="333"/>
      <c r="N638" s="333"/>
      <c r="O638" s="333"/>
      <c r="P638" s="333"/>
      <c r="Q638" s="333"/>
      <c r="R638" s="333"/>
      <c r="S638" s="333"/>
      <c r="T638" s="333"/>
      <c r="U638" s="333"/>
      <c r="V638" s="333"/>
    </row>
    <row r="639" spans="1:22" ht="13.2">
      <c r="A639" s="332"/>
      <c r="B639" s="333"/>
      <c r="C639" s="334"/>
      <c r="D639" s="334"/>
      <c r="E639" s="334"/>
      <c r="F639" s="399"/>
      <c r="G639" s="332"/>
      <c r="H639" s="370"/>
      <c r="I639" s="332"/>
      <c r="J639" s="332"/>
      <c r="K639" s="332"/>
      <c r="L639" s="333"/>
      <c r="M639" s="333"/>
      <c r="N639" s="333"/>
      <c r="O639" s="333"/>
      <c r="P639" s="333"/>
      <c r="Q639" s="333"/>
      <c r="R639" s="333"/>
      <c r="S639" s="333"/>
      <c r="T639" s="333"/>
      <c r="U639" s="333"/>
      <c r="V639" s="333"/>
    </row>
    <row r="640" spans="1:22" ht="13.2">
      <c r="A640" s="332"/>
      <c r="B640" s="333"/>
      <c r="C640" s="334"/>
      <c r="D640" s="334"/>
      <c r="E640" s="334"/>
      <c r="F640" s="399"/>
      <c r="G640" s="332"/>
      <c r="H640" s="370"/>
      <c r="I640" s="332"/>
      <c r="J640" s="332"/>
      <c r="K640" s="332"/>
      <c r="L640" s="333"/>
      <c r="M640" s="333"/>
      <c r="N640" s="333"/>
      <c r="O640" s="333"/>
      <c r="P640" s="333"/>
      <c r="Q640" s="333"/>
      <c r="R640" s="333"/>
      <c r="S640" s="333"/>
      <c r="T640" s="333"/>
      <c r="U640" s="333"/>
      <c r="V640" s="333"/>
    </row>
    <row r="641" spans="1:22" ht="13.2">
      <c r="A641" s="332"/>
      <c r="B641" s="333"/>
      <c r="C641" s="334"/>
      <c r="D641" s="334"/>
      <c r="E641" s="334"/>
      <c r="F641" s="399"/>
      <c r="G641" s="332"/>
      <c r="H641" s="370"/>
      <c r="I641" s="332"/>
      <c r="J641" s="332"/>
      <c r="K641" s="332"/>
      <c r="L641" s="333"/>
      <c r="M641" s="333"/>
      <c r="N641" s="333"/>
      <c r="O641" s="333"/>
      <c r="P641" s="333"/>
      <c r="Q641" s="333"/>
      <c r="R641" s="333"/>
      <c r="S641" s="333"/>
      <c r="T641" s="333"/>
      <c r="U641" s="333"/>
      <c r="V641" s="333"/>
    </row>
    <row r="642" spans="1:22" ht="13.2">
      <c r="A642" s="332"/>
      <c r="B642" s="333"/>
      <c r="C642" s="334"/>
      <c r="D642" s="334"/>
      <c r="E642" s="334"/>
      <c r="F642" s="399"/>
      <c r="G642" s="332"/>
      <c r="H642" s="370"/>
      <c r="I642" s="332"/>
      <c r="J642" s="332"/>
      <c r="K642" s="332"/>
      <c r="L642" s="333"/>
      <c r="M642" s="333"/>
      <c r="N642" s="333"/>
      <c r="O642" s="333"/>
      <c r="P642" s="333"/>
      <c r="Q642" s="333"/>
      <c r="R642" s="333"/>
      <c r="S642" s="333"/>
      <c r="T642" s="333"/>
      <c r="U642" s="333"/>
      <c r="V642" s="333"/>
    </row>
    <row r="643" spans="1:22" ht="13.2">
      <c r="A643" s="332"/>
      <c r="B643" s="333"/>
      <c r="C643" s="334"/>
      <c r="D643" s="334"/>
      <c r="E643" s="334"/>
      <c r="F643" s="399"/>
      <c r="G643" s="332"/>
      <c r="H643" s="370"/>
      <c r="I643" s="332"/>
      <c r="J643" s="332"/>
      <c r="K643" s="332"/>
      <c r="L643" s="333"/>
      <c r="M643" s="333"/>
      <c r="N643" s="333"/>
      <c r="O643" s="333"/>
      <c r="P643" s="333"/>
      <c r="Q643" s="333"/>
      <c r="R643" s="333"/>
      <c r="S643" s="333"/>
      <c r="T643" s="333"/>
      <c r="U643" s="333"/>
      <c r="V643" s="333"/>
    </row>
    <row r="644" spans="1:22" ht="13.2">
      <c r="A644" s="332"/>
      <c r="B644" s="333"/>
      <c r="C644" s="334"/>
      <c r="D644" s="334"/>
      <c r="E644" s="334"/>
      <c r="F644" s="399"/>
      <c r="G644" s="332"/>
      <c r="H644" s="370"/>
      <c r="I644" s="332"/>
      <c r="J644" s="332"/>
      <c r="K644" s="332"/>
      <c r="L644" s="333"/>
      <c r="M644" s="333"/>
      <c r="N644" s="333"/>
      <c r="O644" s="333"/>
      <c r="P644" s="333"/>
      <c r="Q644" s="333"/>
      <c r="R644" s="333"/>
      <c r="S644" s="333"/>
      <c r="T644" s="333"/>
      <c r="U644" s="333"/>
      <c r="V644" s="333"/>
    </row>
    <row r="645" spans="1:22" ht="13.2">
      <c r="A645" s="332"/>
      <c r="B645" s="333"/>
      <c r="C645" s="334"/>
      <c r="D645" s="334"/>
      <c r="E645" s="334"/>
      <c r="F645" s="399"/>
      <c r="G645" s="332"/>
      <c r="H645" s="370"/>
      <c r="I645" s="332"/>
      <c r="J645" s="332"/>
      <c r="K645" s="332"/>
      <c r="L645" s="333"/>
      <c r="M645" s="333"/>
      <c r="N645" s="333"/>
      <c r="O645" s="333"/>
      <c r="P645" s="333"/>
      <c r="Q645" s="333"/>
      <c r="R645" s="333"/>
      <c r="S645" s="333"/>
      <c r="T645" s="333"/>
      <c r="U645" s="333"/>
      <c r="V645" s="333"/>
    </row>
    <row r="646" spans="1:22" ht="13.2">
      <c r="A646" s="332"/>
      <c r="B646" s="333"/>
      <c r="C646" s="334"/>
      <c r="D646" s="334"/>
      <c r="E646" s="334"/>
      <c r="F646" s="399"/>
      <c r="G646" s="332"/>
      <c r="H646" s="370"/>
      <c r="I646" s="332"/>
      <c r="J646" s="332"/>
      <c r="K646" s="332"/>
      <c r="L646" s="333"/>
      <c r="M646" s="333"/>
      <c r="N646" s="333"/>
      <c r="O646" s="333"/>
      <c r="P646" s="333"/>
      <c r="Q646" s="333"/>
      <c r="R646" s="333"/>
      <c r="S646" s="333"/>
      <c r="T646" s="333"/>
      <c r="U646" s="333"/>
      <c r="V646" s="333"/>
    </row>
    <row r="647" spans="1:22" ht="13.2">
      <c r="A647" s="332"/>
      <c r="B647" s="333"/>
      <c r="C647" s="334"/>
      <c r="D647" s="334"/>
      <c r="E647" s="334"/>
      <c r="F647" s="399"/>
      <c r="G647" s="332"/>
      <c r="H647" s="370"/>
      <c r="I647" s="332"/>
      <c r="J647" s="332"/>
      <c r="K647" s="332"/>
      <c r="L647" s="333"/>
      <c r="M647" s="333"/>
      <c r="N647" s="333"/>
      <c r="O647" s="333"/>
      <c r="P647" s="333"/>
      <c r="Q647" s="333"/>
      <c r="R647" s="333"/>
      <c r="S647" s="333"/>
      <c r="T647" s="333"/>
      <c r="U647" s="333"/>
      <c r="V647" s="333"/>
    </row>
    <row r="648" spans="1:22" ht="13.2">
      <c r="A648" s="332"/>
      <c r="B648" s="333"/>
      <c r="C648" s="334"/>
      <c r="D648" s="334"/>
      <c r="E648" s="334"/>
      <c r="F648" s="399"/>
      <c r="G648" s="332"/>
      <c r="H648" s="370"/>
      <c r="I648" s="332"/>
      <c r="J648" s="332"/>
      <c r="K648" s="332"/>
      <c r="L648" s="333"/>
      <c r="M648" s="333"/>
      <c r="N648" s="333"/>
      <c r="O648" s="333"/>
      <c r="P648" s="333"/>
      <c r="Q648" s="333"/>
      <c r="R648" s="333"/>
      <c r="S648" s="333"/>
      <c r="T648" s="333"/>
      <c r="U648" s="333"/>
      <c r="V648" s="333"/>
    </row>
    <row r="649" spans="1:22" ht="13.2">
      <c r="A649" s="332"/>
      <c r="B649" s="333"/>
      <c r="C649" s="334"/>
      <c r="D649" s="334"/>
      <c r="E649" s="334"/>
      <c r="F649" s="399"/>
      <c r="G649" s="332"/>
      <c r="H649" s="370"/>
      <c r="I649" s="332"/>
      <c r="J649" s="332"/>
      <c r="K649" s="332"/>
      <c r="L649" s="333"/>
      <c r="M649" s="333"/>
      <c r="N649" s="333"/>
      <c r="O649" s="333"/>
      <c r="P649" s="333"/>
      <c r="Q649" s="333"/>
      <c r="R649" s="333"/>
      <c r="S649" s="333"/>
      <c r="T649" s="333"/>
      <c r="U649" s="333"/>
      <c r="V649" s="333"/>
    </row>
    <row r="650" spans="1:22" ht="13.2">
      <c r="A650" s="332"/>
      <c r="B650" s="333"/>
      <c r="C650" s="334"/>
      <c r="D650" s="334"/>
      <c r="E650" s="334"/>
      <c r="F650" s="399"/>
      <c r="G650" s="332"/>
      <c r="H650" s="370"/>
      <c r="I650" s="332"/>
      <c r="J650" s="332"/>
      <c r="K650" s="332"/>
      <c r="L650" s="333"/>
      <c r="M650" s="333"/>
      <c r="N650" s="333"/>
      <c r="O650" s="333"/>
      <c r="P650" s="333"/>
      <c r="Q650" s="333"/>
      <c r="R650" s="333"/>
      <c r="S650" s="333"/>
      <c r="T650" s="333"/>
      <c r="U650" s="333"/>
      <c r="V650" s="333"/>
    </row>
    <row r="651" spans="1:22" ht="13.2">
      <c r="A651" s="332"/>
      <c r="B651" s="333"/>
      <c r="C651" s="334"/>
      <c r="D651" s="334"/>
      <c r="E651" s="334"/>
      <c r="F651" s="399"/>
      <c r="G651" s="332"/>
      <c r="H651" s="370"/>
      <c r="I651" s="332"/>
      <c r="J651" s="332"/>
      <c r="K651" s="332"/>
      <c r="L651" s="333"/>
      <c r="M651" s="333"/>
      <c r="N651" s="333"/>
      <c r="O651" s="333"/>
      <c r="P651" s="333"/>
      <c r="Q651" s="333"/>
      <c r="R651" s="333"/>
      <c r="S651" s="333"/>
      <c r="T651" s="333"/>
      <c r="U651" s="333"/>
      <c r="V651" s="333"/>
    </row>
    <row r="652" spans="1:22" ht="13.2">
      <c r="A652" s="332"/>
      <c r="B652" s="333"/>
      <c r="C652" s="334"/>
      <c r="D652" s="334"/>
      <c r="E652" s="334"/>
      <c r="F652" s="399"/>
      <c r="G652" s="332"/>
      <c r="H652" s="370"/>
      <c r="I652" s="332"/>
      <c r="J652" s="332"/>
      <c r="K652" s="332"/>
      <c r="L652" s="333"/>
      <c r="M652" s="333"/>
      <c r="N652" s="333"/>
      <c r="O652" s="333"/>
      <c r="P652" s="333"/>
      <c r="Q652" s="333"/>
      <c r="R652" s="333"/>
      <c r="S652" s="333"/>
      <c r="T652" s="333"/>
      <c r="U652" s="333"/>
      <c r="V652" s="333"/>
    </row>
    <row r="653" spans="1:22" ht="13.2">
      <c r="A653" s="332"/>
      <c r="B653" s="333"/>
      <c r="C653" s="334"/>
      <c r="D653" s="334"/>
      <c r="E653" s="334"/>
      <c r="F653" s="399"/>
      <c r="G653" s="332"/>
      <c r="H653" s="370"/>
      <c r="I653" s="332"/>
      <c r="J653" s="332"/>
      <c r="K653" s="332"/>
      <c r="L653" s="333"/>
      <c r="M653" s="333"/>
      <c r="N653" s="333"/>
      <c r="O653" s="333"/>
      <c r="P653" s="333"/>
      <c r="Q653" s="333"/>
      <c r="R653" s="333"/>
      <c r="S653" s="333"/>
      <c r="T653" s="333"/>
      <c r="U653" s="333"/>
      <c r="V653" s="333"/>
    </row>
    <row r="654" spans="1:22" ht="13.2">
      <c r="A654" s="332"/>
      <c r="B654" s="333"/>
      <c r="C654" s="334"/>
      <c r="D654" s="334"/>
      <c r="E654" s="334"/>
      <c r="F654" s="399"/>
      <c r="G654" s="332"/>
      <c r="H654" s="370"/>
      <c r="I654" s="332"/>
      <c r="J654" s="332"/>
      <c r="K654" s="332"/>
      <c r="L654" s="333"/>
      <c r="M654" s="333"/>
      <c r="N654" s="333"/>
      <c r="O654" s="333"/>
      <c r="P654" s="333"/>
      <c r="Q654" s="333"/>
      <c r="R654" s="333"/>
      <c r="S654" s="333"/>
      <c r="T654" s="333"/>
      <c r="U654" s="333"/>
      <c r="V654" s="333"/>
    </row>
    <row r="655" spans="1:22" ht="13.2">
      <c r="A655" s="332"/>
      <c r="B655" s="333"/>
      <c r="C655" s="334"/>
      <c r="D655" s="334"/>
      <c r="E655" s="334"/>
      <c r="F655" s="399"/>
      <c r="G655" s="332"/>
      <c r="H655" s="370"/>
      <c r="I655" s="332"/>
      <c r="J655" s="332"/>
      <c r="K655" s="332"/>
      <c r="L655" s="333"/>
      <c r="M655" s="333"/>
      <c r="N655" s="333"/>
      <c r="O655" s="333"/>
      <c r="P655" s="333"/>
      <c r="Q655" s="333"/>
      <c r="R655" s="333"/>
      <c r="S655" s="333"/>
      <c r="T655" s="333"/>
      <c r="U655" s="333"/>
      <c r="V655" s="333"/>
    </row>
    <row r="656" spans="1:22" ht="13.2">
      <c r="A656" s="332"/>
      <c r="B656" s="333"/>
      <c r="C656" s="334"/>
      <c r="D656" s="334"/>
      <c r="E656" s="334"/>
      <c r="F656" s="399"/>
      <c r="G656" s="332"/>
      <c r="H656" s="370"/>
      <c r="I656" s="332"/>
      <c r="J656" s="332"/>
      <c r="K656" s="332"/>
      <c r="L656" s="333"/>
      <c r="M656" s="333"/>
      <c r="N656" s="333"/>
      <c r="O656" s="333"/>
      <c r="P656" s="333"/>
      <c r="Q656" s="333"/>
      <c r="R656" s="333"/>
      <c r="S656" s="333"/>
      <c r="T656" s="333"/>
      <c r="U656" s="333"/>
      <c r="V656" s="333"/>
    </row>
    <row r="657" spans="1:22" ht="13.2">
      <c r="A657" s="332"/>
      <c r="B657" s="333"/>
      <c r="C657" s="334"/>
      <c r="D657" s="334"/>
      <c r="E657" s="334"/>
      <c r="F657" s="399"/>
      <c r="G657" s="332"/>
      <c r="H657" s="370"/>
      <c r="I657" s="332"/>
      <c r="J657" s="332"/>
      <c r="K657" s="332"/>
      <c r="L657" s="333"/>
      <c r="M657" s="333"/>
      <c r="N657" s="333"/>
      <c r="O657" s="333"/>
      <c r="P657" s="333"/>
      <c r="Q657" s="333"/>
      <c r="R657" s="333"/>
      <c r="S657" s="333"/>
      <c r="T657" s="333"/>
      <c r="U657" s="333"/>
      <c r="V657" s="333"/>
    </row>
    <row r="658" spans="1:22" ht="13.2">
      <c r="A658" s="332"/>
      <c r="B658" s="333"/>
      <c r="C658" s="334"/>
      <c r="D658" s="334"/>
      <c r="E658" s="334"/>
      <c r="F658" s="399"/>
      <c r="G658" s="332"/>
      <c r="H658" s="370"/>
      <c r="I658" s="332"/>
      <c r="J658" s="332"/>
      <c r="K658" s="332"/>
      <c r="L658" s="333"/>
      <c r="M658" s="333"/>
      <c r="N658" s="333"/>
      <c r="O658" s="333"/>
      <c r="P658" s="333"/>
      <c r="Q658" s="333"/>
      <c r="R658" s="333"/>
      <c r="S658" s="333"/>
      <c r="T658" s="333"/>
      <c r="U658" s="333"/>
      <c r="V658" s="333"/>
    </row>
    <row r="659" spans="1:22" ht="13.2">
      <c r="A659" s="332"/>
      <c r="B659" s="333"/>
      <c r="C659" s="334"/>
      <c r="D659" s="334"/>
      <c r="E659" s="334"/>
      <c r="F659" s="399"/>
      <c r="G659" s="332"/>
      <c r="H659" s="370"/>
      <c r="I659" s="332"/>
      <c r="J659" s="332"/>
      <c r="K659" s="332"/>
      <c r="L659" s="333"/>
      <c r="M659" s="333"/>
      <c r="N659" s="333"/>
      <c r="O659" s="333"/>
      <c r="P659" s="333"/>
      <c r="Q659" s="333"/>
      <c r="R659" s="333"/>
      <c r="S659" s="333"/>
      <c r="T659" s="333"/>
      <c r="U659" s="333"/>
      <c r="V659" s="333"/>
    </row>
    <row r="660" spans="1:22" ht="13.2">
      <c r="A660" s="332"/>
      <c r="B660" s="333"/>
      <c r="C660" s="334"/>
      <c r="D660" s="334"/>
      <c r="E660" s="334"/>
      <c r="F660" s="399"/>
      <c r="G660" s="332"/>
      <c r="H660" s="370"/>
      <c r="I660" s="332"/>
      <c r="J660" s="332"/>
      <c r="K660" s="332"/>
      <c r="L660" s="333"/>
      <c r="M660" s="333"/>
      <c r="N660" s="333"/>
      <c r="O660" s="333"/>
      <c r="P660" s="333"/>
      <c r="Q660" s="333"/>
      <c r="R660" s="333"/>
      <c r="S660" s="333"/>
      <c r="T660" s="333"/>
      <c r="U660" s="333"/>
      <c r="V660" s="333"/>
    </row>
    <row r="661" spans="1:22" ht="13.2">
      <c r="A661" s="332"/>
      <c r="B661" s="333"/>
      <c r="C661" s="334"/>
      <c r="D661" s="334"/>
      <c r="E661" s="334"/>
      <c r="F661" s="399"/>
      <c r="G661" s="332"/>
      <c r="H661" s="370"/>
      <c r="I661" s="332"/>
      <c r="J661" s="332"/>
      <c r="K661" s="332"/>
      <c r="L661" s="333"/>
      <c r="M661" s="333"/>
      <c r="N661" s="333"/>
      <c r="O661" s="333"/>
      <c r="P661" s="333"/>
      <c r="Q661" s="333"/>
      <c r="R661" s="333"/>
      <c r="S661" s="333"/>
      <c r="T661" s="333"/>
      <c r="U661" s="333"/>
      <c r="V661" s="333"/>
    </row>
    <row r="662" spans="1:22" ht="13.2">
      <c r="A662" s="332"/>
      <c r="B662" s="333"/>
      <c r="C662" s="334"/>
      <c r="D662" s="334"/>
      <c r="E662" s="334"/>
      <c r="F662" s="399"/>
      <c r="G662" s="332"/>
      <c r="H662" s="370"/>
      <c r="I662" s="332"/>
      <c r="J662" s="332"/>
      <c r="K662" s="332"/>
      <c r="L662" s="333"/>
      <c r="M662" s="333"/>
      <c r="N662" s="333"/>
      <c r="O662" s="333"/>
      <c r="P662" s="333"/>
      <c r="Q662" s="333"/>
      <c r="R662" s="333"/>
      <c r="S662" s="333"/>
      <c r="T662" s="333"/>
      <c r="U662" s="333"/>
      <c r="V662" s="333"/>
    </row>
    <row r="663" spans="1:22" ht="13.2">
      <c r="A663" s="332"/>
      <c r="B663" s="333"/>
      <c r="C663" s="334"/>
      <c r="D663" s="334"/>
      <c r="E663" s="334"/>
      <c r="F663" s="399"/>
      <c r="G663" s="332"/>
      <c r="H663" s="370"/>
      <c r="I663" s="332"/>
      <c r="J663" s="332"/>
      <c r="K663" s="332"/>
      <c r="L663" s="333"/>
      <c r="M663" s="333"/>
      <c r="N663" s="333"/>
      <c r="O663" s="333"/>
      <c r="P663" s="333"/>
      <c r="Q663" s="333"/>
      <c r="R663" s="333"/>
      <c r="S663" s="333"/>
      <c r="T663" s="333"/>
      <c r="U663" s="333"/>
      <c r="V663" s="333"/>
    </row>
    <row r="664" spans="1:22" ht="13.2">
      <c r="A664" s="332"/>
      <c r="B664" s="333"/>
      <c r="C664" s="334"/>
      <c r="D664" s="334"/>
      <c r="E664" s="334"/>
      <c r="F664" s="399"/>
      <c r="G664" s="332"/>
      <c r="H664" s="370"/>
      <c r="I664" s="332"/>
      <c r="J664" s="332"/>
      <c r="K664" s="332"/>
      <c r="L664" s="333"/>
      <c r="M664" s="333"/>
      <c r="N664" s="333"/>
      <c r="O664" s="333"/>
      <c r="P664" s="333"/>
      <c r="Q664" s="333"/>
      <c r="R664" s="333"/>
      <c r="S664" s="333"/>
      <c r="T664" s="333"/>
      <c r="U664" s="333"/>
      <c r="V664" s="333"/>
    </row>
    <row r="665" spans="1:22" ht="13.2">
      <c r="A665" s="332"/>
      <c r="B665" s="333"/>
      <c r="C665" s="334"/>
      <c r="D665" s="334"/>
      <c r="E665" s="334"/>
      <c r="F665" s="399"/>
      <c r="G665" s="332"/>
      <c r="H665" s="370"/>
      <c r="I665" s="332"/>
      <c r="J665" s="332"/>
      <c r="K665" s="332"/>
      <c r="L665" s="333"/>
      <c r="M665" s="333"/>
      <c r="N665" s="333"/>
      <c r="O665" s="333"/>
      <c r="P665" s="333"/>
      <c r="Q665" s="333"/>
      <c r="R665" s="333"/>
      <c r="S665" s="333"/>
      <c r="T665" s="333"/>
      <c r="U665" s="333"/>
      <c r="V665" s="333"/>
    </row>
    <row r="666" spans="1:22" ht="13.2">
      <c r="A666" s="332"/>
      <c r="B666" s="333"/>
      <c r="C666" s="334"/>
      <c r="D666" s="334"/>
      <c r="E666" s="334"/>
      <c r="F666" s="399"/>
      <c r="G666" s="332"/>
      <c r="H666" s="370"/>
      <c r="I666" s="332"/>
      <c r="J666" s="332"/>
      <c r="K666" s="332"/>
      <c r="L666" s="333"/>
      <c r="M666" s="333"/>
      <c r="N666" s="333"/>
      <c r="O666" s="333"/>
      <c r="P666" s="333"/>
      <c r="Q666" s="333"/>
      <c r="R666" s="333"/>
      <c r="S666" s="333"/>
      <c r="T666" s="333"/>
      <c r="U666" s="333"/>
      <c r="V666" s="333"/>
    </row>
    <row r="667" spans="1:22" ht="13.2">
      <c r="A667" s="332"/>
      <c r="B667" s="333"/>
      <c r="C667" s="334"/>
      <c r="D667" s="334"/>
      <c r="E667" s="334"/>
      <c r="F667" s="399"/>
      <c r="G667" s="332"/>
      <c r="H667" s="370"/>
      <c r="I667" s="332"/>
      <c r="J667" s="332"/>
      <c r="K667" s="332"/>
      <c r="L667" s="333"/>
      <c r="M667" s="333"/>
      <c r="N667" s="333"/>
      <c r="O667" s="333"/>
      <c r="P667" s="333"/>
      <c r="Q667" s="333"/>
      <c r="R667" s="333"/>
      <c r="S667" s="333"/>
      <c r="T667" s="333"/>
      <c r="U667" s="333"/>
      <c r="V667" s="333"/>
    </row>
    <row r="668" spans="1:22" ht="13.2">
      <c r="A668" s="332"/>
      <c r="B668" s="333"/>
      <c r="C668" s="334"/>
      <c r="D668" s="334"/>
      <c r="E668" s="334"/>
      <c r="F668" s="399"/>
      <c r="G668" s="332"/>
      <c r="H668" s="370"/>
      <c r="I668" s="332"/>
      <c r="J668" s="332"/>
      <c r="K668" s="332"/>
      <c r="L668" s="333"/>
      <c r="M668" s="333"/>
      <c r="N668" s="333"/>
      <c r="O668" s="333"/>
      <c r="P668" s="333"/>
      <c r="Q668" s="333"/>
      <c r="R668" s="333"/>
      <c r="S668" s="333"/>
      <c r="T668" s="333"/>
      <c r="U668" s="333"/>
      <c r="V668" s="333"/>
    </row>
    <row r="669" spans="1:22" ht="13.2">
      <c r="A669" s="332"/>
      <c r="B669" s="333"/>
      <c r="C669" s="334"/>
      <c r="D669" s="334"/>
      <c r="E669" s="334"/>
      <c r="F669" s="399"/>
      <c r="G669" s="332"/>
      <c r="H669" s="370"/>
      <c r="I669" s="332"/>
      <c r="J669" s="332"/>
      <c r="K669" s="332"/>
      <c r="L669" s="333"/>
      <c r="M669" s="333"/>
      <c r="N669" s="333"/>
      <c r="O669" s="333"/>
      <c r="P669" s="333"/>
      <c r="Q669" s="333"/>
      <c r="R669" s="333"/>
      <c r="S669" s="333"/>
      <c r="T669" s="333"/>
      <c r="U669" s="333"/>
      <c r="V669" s="333"/>
    </row>
    <row r="670" spans="1:22" ht="13.2">
      <c r="A670" s="332"/>
      <c r="B670" s="333"/>
      <c r="C670" s="334"/>
      <c r="D670" s="334"/>
      <c r="E670" s="334"/>
      <c r="F670" s="399"/>
      <c r="G670" s="332"/>
      <c r="H670" s="370"/>
      <c r="I670" s="332"/>
      <c r="J670" s="332"/>
      <c r="K670" s="332"/>
      <c r="L670" s="333"/>
      <c r="M670" s="333"/>
      <c r="N670" s="333"/>
      <c r="O670" s="333"/>
      <c r="P670" s="333"/>
      <c r="Q670" s="333"/>
      <c r="R670" s="333"/>
      <c r="S670" s="333"/>
      <c r="T670" s="333"/>
      <c r="U670" s="333"/>
      <c r="V670" s="333"/>
    </row>
    <row r="671" spans="1:22" ht="13.2">
      <c r="A671" s="332"/>
      <c r="B671" s="333"/>
      <c r="C671" s="334"/>
      <c r="D671" s="334"/>
      <c r="E671" s="334"/>
      <c r="F671" s="399"/>
      <c r="G671" s="332"/>
      <c r="H671" s="370"/>
      <c r="I671" s="332"/>
      <c r="J671" s="332"/>
      <c r="K671" s="332"/>
      <c r="L671" s="333"/>
      <c r="M671" s="333"/>
      <c r="N671" s="333"/>
      <c r="O671" s="333"/>
      <c r="P671" s="333"/>
      <c r="Q671" s="333"/>
      <c r="R671" s="333"/>
      <c r="S671" s="333"/>
      <c r="T671" s="333"/>
      <c r="U671" s="333"/>
      <c r="V671" s="333"/>
    </row>
    <row r="672" spans="1:22" ht="13.2">
      <c r="A672" s="332"/>
      <c r="B672" s="333"/>
      <c r="C672" s="334"/>
      <c r="D672" s="334"/>
      <c r="E672" s="334"/>
      <c r="F672" s="399"/>
      <c r="G672" s="332"/>
      <c r="H672" s="370"/>
      <c r="I672" s="332"/>
      <c r="J672" s="332"/>
      <c r="K672" s="332"/>
      <c r="L672" s="333"/>
      <c r="M672" s="333"/>
      <c r="N672" s="333"/>
      <c r="O672" s="333"/>
      <c r="P672" s="333"/>
      <c r="Q672" s="333"/>
      <c r="R672" s="333"/>
      <c r="S672" s="333"/>
      <c r="T672" s="333"/>
      <c r="U672" s="333"/>
      <c r="V672" s="333"/>
    </row>
    <row r="673" spans="1:22" ht="13.2">
      <c r="A673" s="332"/>
      <c r="B673" s="333"/>
      <c r="C673" s="334"/>
      <c r="D673" s="334"/>
      <c r="E673" s="334"/>
      <c r="F673" s="399"/>
      <c r="G673" s="332"/>
      <c r="H673" s="370"/>
      <c r="I673" s="332"/>
      <c r="J673" s="332"/>
      <c r="K673" s="332"/>
      <c r="L673" s="333"/>
      <c r="M673" s="333"/>
      <c r="N673" s="333"/>
      <c r="O673" s="333"/>
      <c r="P673" s="333"/>
      <c r="Q673" s="333"/>
      <c r="R673" s="333"/>
      <c r="S673" s="333"/>
      <c r="T673" s="333"/>
      <c r="U673" s="333"/>
      <c r="V673" s="333"/>
    </row>
    <row r="674" spans="1:22" ht="13.2">
      <c r="A674" s="332"/>
      <c r="B674" s="333"/>
      <c r="C674" s="334"/>
      <c r="D674" s="334"/>
      <c r="E674" s="334"/>
      <c r="F674" s="399"/>
      <c r="G674" s="332"/>
      <c r="H674" s="370"/>
      <c r="I674" s="332"/>
      <c r="J674" s="332"/>
      <c r="K674" s="332"/>
      <c r="L674" s="333"/>
      <c r="M674" s="333"/>
      <c r="N674" s="333"/>
      <c r="O674" s="333"/>
      <c r="P674" s="333"/>
      <c r="Q674" s="333"/>
      <c r="R674" s="333"/>
      <c r="S674" s="333"/>
      <c r="T674" s="333"/>
      <c r="U674" s="333"/>
      <c r="V674" s="333"/>
    </row>
    <row r="675" spans="1:22" ht="13.2">
      <c r="A675" s="332"/>
      <c r="B675" s="333"/>
      <c r="C675" s="334"/>
      <c r="D675" s="334"/>
      <c r="E675" s="334"/>
      <c r="F675" s="399"/>
      <c r="G675" s="332"/>
      <c r="H675" s="370"/>
      <c r="I675" s="332"/>
      <c r="J675" s="332"/>
      <c r="K675" s="332"/>
      <c r="L675" s="333"/>
      <c r="M675" s="333"/>
      <c r="N675" s="333"/>
      <c r="O675" s="333"/>
      <c r="P675" s="333"/>
      <c r="Q675" s="333"/>
      <c r="R675" s="333"/>
      <c r="S675" s="333"/>
      <c r="T675" s="333"/>
      <c r="U675" s="333"/>
      <c r="V675" s="333"/>
    </row>
    <row r="676" spans="1:22" ht="13.2">
      <c r="A676" s="332"/>
      <c r="B676" s="333"/>
      <c r="C676" s="334"/>
      <c r="D676" s="334"/>
      <c r="E676" s="334"/>
      <c r="F676" s="399"/>
      <c r="G676" s="332"/>
      <c r="H676" s="370"/>
      <c r="I676" s="332"/>
      <c r="J676" s="332"/>
      <c r="K676" s="332"/>
      <c r="L676" s="333"/>
      <c r="M676" s="333"/>
      <c r="N676" s="333"/>
      <c r="O676" s="333"/>
      <c r="P676" s="333"/>
      <c r="Q676" s="333"/>
      <c r="R676" s="333"/>
      <c r="S676" s="333"/>
      <c r="T676" s="333"/>
      <c r="U676" s="333"/>
      <c r="V676" s="333"/>
    </row>
    <row r="677" spans="1:22" ht="13.2">
      <c r="A677" s="332"/>
      <c r="B677" s="333"/>
      <c r="C677" s="334"/>
      <c r="D677" s="334"/>
      <c r="E677" s="334"/>
      <c r="F677" s="399"/>
      <c r="G677" s="332"/>
      <c r="H677" s="370"/>
      <c r="I677" s="332"/>
      <c r="J677" s="332"/>
      <c r="K677" s="332"/>
      <c r="L677" s="333"/>
      <c r="M677" s="333"/>
      <c r="N677" s="333"/>
      <c r="O677" s="333"/>
      <c r="P677" s="333"/>
      <c r="Q677" s="333"/>
      <c r="R677" s="333"/>
      <c r="S677" s="333"/>
      <c r="T677" s="333"/>
      <c r="U677" s="333"/>
      <c r="V677" s="333"/>
    </row>
    <row r="678" spans="1:22" ht="13.2">
      <c r="A678" s="332"/>
      <c r="B678" s="333"/>
      <c r="C678" s="334"/>
      <c r="D678" s="334"/>
      <c r="E678" s="334"/>
      <c r="F678" s="399"/>
      <c r="G678" s="332"/>
      <c r="H678" s="370"/>
      <c r="I678" s="332"/>
      <c r="J678" s="332"/>
      <c r="K678" s="332"/>
      <c r="L678" s="333"/>
      <c r="M678" s="333"/>
      <c r="N678" s="333"/>
      <c r="O678" s="333"/>
      <c r="P678" s="333"/>
      <c r="Q678" s="333"/>
      <c r="R678" s="333"/>
      <c r="S678" s="333"/>
      <c r="T678" s="333"/>
      <c r="U678" s="333"/>
      <c r="V678" s="333"/>
    </row>
    <row r="679" spans="1:22" ht="13.2">
      <c r="A679" s="332"/>
      <c r="B679" s="333"/>
      <c r="C679" s="334"/>
      <c r="D679" s="334"/>
      <c r="E679" s="334"/>
      <c r="F679" s="399"/>
      <c r="G679" s="332"/>
      <c r="H679" s="370"/>
      <c r="I679" s="332"/>
      <c r="J679" s="332"/>
      <c r="K679" s="332"/>
      <c r="L679" s="333"/>
      <c r="M679" s="333"/>
      <c r="N679" s="333"/>
      <c r="O679" s="333"/>
      <c r="P679" s="333"/>
      <c r="Q679" s="333"/>
      <c r="R679" s="333"/>
      <c r="S679" s="333"/>
      <c r="T679" s="333"/>
      <c r="U679" s="333"/>
      <c r="V679" s="333"/>
    </row>
    <row r="680" spans="1:22" ht="13.2">
      <c r="A680" s="332"/>
      <c r="B680" s="333"/>
      <c r="C680" s="334"/>
      <c r="D680" s="334"/>
      <c r="E680" s="334"/>
      <c r="F680" s="399"/>
      <c r="G680" s="332"/>
      <c r="H680" s="370"/>
      <c r="I680" s="332"/>
      <c r="J680" s="332"/>
      <c r="K680" s="332"/>
      <c r="L680" s="333"/>
      <c r="M680" s="333"/>
      <c r="N680" s="333"/>
      <c r="O680" s="333"/>
      <c r="P680" s="333"/>
      <c r="Q680" s="333"/>
      <c r="R680" s="333"/>
      <c r="S680" s="333"/>
      <c r="T680" s="333"/>
      <c r="U680" s="333"/>
      <c r="V680" s="333"/>
    </row>
    <row r="681" spans="1:22" ht="13.2">
      <c r="A681" s="332"/>
      <c r="B681" s="333"/>
      <c r="C681" s="334"/>
      <c r="D681" s="334"/>
      <c r="E681" s="334"/>
      <c r="F681" s="399"/>
      <c r="G681" s="332"/>
      <c r="H681" s="370"/>
      <c r="I681" s="332"/>
      <c r="J681" s="332"/>
      <c r="K681" s="332"/>
      <c r="L681" s="333"/>
      <c r="M681" s="333"/>
      <c r="N681" s="333"/>
      <c r="O681" s="333"/>
      <c r="P681" s="333"/>
      <c r="Q681" s="333"/>
      <c r="R681" s="333"/>
      <c r="S681" s="333"/>
      <c r="T681" s="333"/>
      <c r="U681" s="333"/>
      <c r="V681" s="333"/>
    </row>
    <row r="682" spans="1:22" ht="13.2">
      <c r="A682" s="332"/>
      <c r="B682" s="333"/>
      <c r="C682" s="334"/>
      <c r="D682" s="334"/>
      <c r="E682" s="334"/>
      <c r="F682" s="399"/>
      <c r="G682" s="332"/>
      <c r="H682" s="370"/>
      <c r="I682" s="332"/>
      <c r="J682" s="332"/>
      <c r="K682" s="332"/>
      <c r="L682" s="333"/>
      <c r="M682" s="333"/>
      <c r="N682" s="333"/>
      <c r="O682" s="333"/>
      <c r="P682" s="333"/>
      <c r="Q682" s="333"/>
      <c r="R682" s="333"/>
      <c r="S682" s="333"/>
      <c r="T682" s="333"/>
      <c r="U682" s="333"/>
      <c r="V682" s="333"/>
    </row>
    <row r="683" spans="1:22" ht="13.2">
      <c r="A683" s="332"/>
      <c r="B683" s="333"/>
      <c r="C683" s="334"/>
      <c r="D683" s="334"/>
      <c r="E683" s="334"/>
      <c r="F683" s="399"/>
      <c r="G683" s="332"/>
      <c r="H683" s="370"/>
      <c r="I683" s="332"/>
      <c r="J683" s="332"/>
      <c r="K683" s="332"/>
      <c r="L683" s="333"/>
      <c r="M683" s="333"/>
      <c r="N683" s="333"/>
      <c r="O683" s="333"/>
      <c r="P683" s="333"/>
      <c r="Q683" s="333"/>
      <c r="R683" s="333"/>
      <c r="S683" s="333"/>
      <c r="T683" s="333"/>
      <c r="U683" s="333"/>
      <c r="V683" s="333"/>
    </row>
    <row r="684" spans="1:22" ht="13.2">
      <c r="A684" s="332"/>
      <c r="B684" s="333"/>
      <c r="C684" s="334"/>
      <c r="D684" s="334"/>
      <c r="E684" s="334"/>
      <c r="F684" s="399"/>
      <c r="G684" s="332"/>
      <c r="H684" s="370"/>
      <c r="I684" s="332"/>
      <c r="J684" s="332"/>
      <c r="K684" s="332"/>
      <c r="L684" s="333"/>
      <c r="M684" s="333"/>
      <c r="N684" s="333"/>
      <c r="O684" s="333"/>
      <c r="P684" s="333"/>
      <c r="Q684" s="333"/>
      <c r="R684" s="333"/>
      <c r="S684" s="333"/>
      <c r="T684" s="333"/>
      <c r="U684" s="333"/>
      <c r="V684" s="333"/>
    </row>
    <row r="685" spans="1:22" ht="13.2">
      <c r="A685" s="332"/>
      <c r="B685" s="333"/>
      <c r="C685" s="334"/>
      <c r="D685" s="334"/>
      <c r="E685" s="334"/>
      <c r="F685" s="399"/>
      <c r="G685" s="332"/>
      <c r="H685" s="370"/>
      <c r="I685" s="332"/>
      <c r="J685" s="332"/>
      <c r="K685" s="332"/>
      <c r="L685" s="333"/>
      <c r="M685" s="333"/>
      <c r="N685" s="333"/>
      <c r="O685" s="333"/>
      <c r="P685" s="333"/>
      <c r="Q685" s="333"/>
      <c r="R685" s="333"/>
      <c r="S685" s="333"/>
      <c r="T685" s="333"/>
      <c r="U685" s="333"/>
      <c r="V685" s="333"/>
    </row>
    <row r="686" spans="1:22" ht="13.2">
      <c r="A686" s="332"/>
      <c r="B686" s="333"/>
      <c r="C686" s="334"/>
      <c r="D686" s="334"/>
      <c r="E686" s="334"/>
      <c r="F686" s="399"/>
      <c r="G686" s="332"/>
      <c r="H686" s="370"/>
      <c r="I686" s="332"/>
      <c r="J686" s="332"/>
      <c r="K686" s="332"/>
      <c r="L686" s="333"/>
      <c r="M686" s="333"/>
      <c r="N686" s="333"/>
      <c r="O686" s="333"/>
      <c r="P686" s="333"/>
      <c r="Q686" s="333"/>
      <c r="R686" s="333"/>
      <c r="S686" s="333"/>
      <c r="T686" s="333"/>
      <c r="U686" s="333"/>
      <c r="V686" s="333"/>
    </row>
    <row r="687" spans="1:22" ht="13.2">
      <c r="A687" s="332"/>
      <c r="B687" s="333"/>
      <c r="C687" s="334"/>
      <c r="D687" s="334"/>
      <c r="E687" s="334"/>
      <c r="F687" s="399"/>
      <c r="G687" s="332"/>
      <c r="H687" s="370"/>
      <c r="I687" s="332"/>
      <c r="J687" s="332"/>
      <c r="K687" s="332"/>
      <c r="L687" s="333"/>
      <c r="M687" s="333"/>
      <c r="N687" s="333"/>
      <c r="O687" s="333"/>
      <c r="P687" s="333"/>
      <c r="Q687" s="333"/>
      <c r="R687" s="333"/>
      <c r="S687" s="333"/>
      <c r="T687" s="333"/>
      <c r="U687" s="333"/>
      <c r="V687" s="333"/>
    </row>
    <row r="688" spans="1:22" ht="13.2">
      <c r="A688" s="332"/>
      <c r="B688" s="333"/>
      <c r="C688" s="334"/>
      <c r="D688" s="334"/>
      <c r="E688" s="334"/>
      <c r="F688" s="399"/>
      <c r="G688" s="332"/>
      <c r="H688" s="370"/>
      <c r="I688" s="332"/>
      <c r="J688" s="332"/>
      <c r="K688" s="332"/>
      <c r="L688" s="333"/>
      <c r="M688" s="333"/>
      <c r="N688" s="333"/>
      <c r="O688" s="333"/>
      <c r="P688" s="333"/>
      <c r="Q688" s="333"/>
      <c r="R688" s="333"/>
      <c r="S688" s="333"/>
      <c r="T688" s="333"/>
      <c r="U688" s="333"/>
      <c r="V688" s="333"/>
    </row>
    <row r="689" spans="1:22" ht="13.2">
      <c r="A689" s="332"/>
      <c r="B689" s="333"/>
      <c r="C689" s="334"/>
      <c r="D689" s="334"/>
      <c r="E689" s="334"/>
      <c r="F689" s="399"/>
      <c r="G689" s="332"/>
      <c r="H689" s="370"/>
      <c r="I689" s="332"/>
      <c r="J689" s="332"/>
      <c r="K689" s="332"/>
      <c r="L689" s="333"/>
      <c r="M689" s="333"/>
      <c r="N689" s="333"/>
      <c r="O689" s="333"/>
      <c r="P689" s="333"/>
      <c r="Q689" s="333"/>
      <c r="R689" s="333"/>
      <c r="S689" s="333"/>
      <c r="T689" s="333"/>
      <c r="U689" s="333"/>
      <c r="V689" s="333"/>
    </row>
    <row r="690" spans="1:22" ht="13.2">
      <c r="A690" s="332"/>
      <c r="B690" s="333"/>
      <c r="C690" s="334"/>
      <c r="D690" s="334"/>
      <c r="E690" s="334"/>
      <c r="F690" s="399"/>
      <c r="G690" s="332"/>
      <c r="H690" s="370"/>
      <c r="I690" s="332"/>
      <c r="J690" s="332"/>
      <c r="K690" s="332"/>
      <c r="L690" s="333"/>
      <c r="M690" s="333"/>
      <c r="N690" s="333"/>
      <c r="O690" s="333"/>
      <c r="P690" s="333"/>
      <c r="Q690" s="333"/>
      <c r="R690" s="333"/>
      <c r="S690" s="333"/>
      <c r="T690" s="333"/>
      <c r="U690" s="333"/>
      <c r="V690" s="333"/>
    </row>
    <row r="691" spans="1:22" ht="13.2">
      <c r="A691" s="332"/>
      <c r="B691" s="333"/>
      <c r="C691" s="334"/>
      <c r="D691" s="334"/>
      <c r="E691" s="334"/>
      <c r="F691" s="399"/>
      <c r="G691" s="332"/>
      <c r="H691" s="370"/>
      <c r="I691" s="332"/>
      <c r="J691" s="332"/>
      <c r="K691" s="332"/>
      <c r="L691" s="333"/>
      <c r="M691" s="333"/>
      <c r="N691" s="333"/>
      <c r="O691" s="333"/>
      <c r="P691" s="333"/>
      <c r="Q691" s="333"/>
      <c r="R691" s="333"/>
      <c r="S691" s="333"/>
      <c r="T691" s="333"/>
      <c r="U691" s="333"/>
      <c r="V691" s="333"/>
    </row>
    <row r="692" spans="1:22" ht="13.2">
      <c r="A692" s="332"/>
      <c r="B692" s="333"/>
      <c r="C692" s="334"/>
      <c r="D692" s="334"/>
      <c r="E692" s="334"/>
      <c r="F692" s="399"/>
      <c r="G692" s="332"/>
      <c r="H692" s="370"/>
      <c r="I692" s="332"/>
      <c r="J692" s="332"/>
      <c r="K692" s="332"/>
      <c r="L692" s="333"/>
      <c r="M692" s="333"/>
      <c r="N692" s="333"/>
      <c r="O692" s="333"/>
      <c r="P692" s="333"/>
      <c r="Q692" s="333"/>
      <c r="R692" s="333"/>
      <c r="S692" s="333"/>
      <c r="T692" s="333"/>
      <c r="U692" s="333"/>
      <c r="V692" s="333"/>
    </row>
    <row r="693" spans="1:22" ht="13.2">
      <c r="A693" s="332"/>
      <c r="B693" s="333"/>
      <c r="C693" s="334"/>
      <c r="D693" s="334"/>
      <c r="E693" s="334"/>
      <c r="F693" s="399"/>
      <c r="G693" s="332"/>
      <c r="H693" s="370"/>
      <c r="I693" s="332"/>
      <c r="J693" s="332"/>
      <c r="K693" s="332"/>
      <c r="L693" s="333"/>
      <c r="M693" s="333"/>
      <c r="N693" s="333"/>
      <c r="O693" s="333"/>
      <c r="P693" s="333"/>
      <c r="Q693" s="333"/>
      <c r="R693" s="333"/>
      <c r="S693" s="333"/>
      <c r="T693" s="333"/>
      <c r="U693" s="333"/>
      <c r="V693" s="333"/>
    </row>
    <row r="694" spans="1:22" ht="13.2">
      <c r="A694" s="332"/>
      <c r="B694" s="333"/>
      <c r="C694" s="334"/>
      <c r="D694" s="334"/>
      <c r="E694" s="334"/>
      <c r="F694" s="399"/>
      <c r="G694" s="332"/>
      <c r="H694" s="370"/>
      <c r="I694" s="332"/>
      <c r="J694" s="332"/>
      <c r="K694" s="332"/>
      <c r="L694" s="333"/>
      <c r="M694" s="333"/>
      <c r="N694" s="333"/>
      <c r="O694" s="333"/>
      <c r="P694" s="333"/>
      <c r="Q694" s="333"/>
      <c r="R694" s="333"/>
      <c r="S694" s="333"/>
      <c r="T694" s="333"/>
      <c r="U694" s="333"/>
      <c r="V694" s="333"/>
    </row>
    <row r="695" spans="1:22" ht="13.2">
      <c r="A695" s="332"/>
      <c r="B695" s="333"/>
      <c r="C695" s="334"/>
      <c r="D695" s="334"/>
      <c r="E695" s="334"/>
      <c r="F695" s="399"/>
      <c r="G695" s="332"/>
      <c r="H695" s="370"/>
      <c r="I695" s="332"/>
      <c r="J695" s="332"/>
      <c r="K695" s="332"/>
      <c r="L695" s="333"/>
      <c r="M695" s="333"/>
      <c r="N695" s="333"/>
      <c r="O695" s="333"/>
      <c r="P695" s="333"/>
      <c r="Q695" s="333"/>
      <c r="R695" s="333"/>
      <c r="S695" s="333"/>
      <c r="T695" s="333"/>
      <c r="U695" s="333"/>
      <c r="V695" s="333"/>
    </row>
    <row r="696" spans="1:22" ht="13.2">
      <c r="A696" s="332"/>
      <c r="B696" s="333"/>
      <c r="C696" s="334"/>
      <c r="D696" s="334"/>
      <c r="E696" s="334"/>
      <c r="F696" s="399"/>
      <c r="G696" s="332"/>
      <c r="H696" s="370"/>
      <c r="I696" s="332"/>
      <c r="J696" s="332"/>
      <c r="K696" s="332"/>
      <c r="L696" s="333"/>
      <c r="M696" s="333"/>
      <c r="N696" s="333"/>
      <c r="O696" s="333"/>
      <c r="P696" s="333"/>
      <c r="Q696" s="333"/>
      <c r="R696" s="333"/>
      <c r="S696" s="333"/>
      <c r="T696" s="333"/>
      <c r="U696" s="333"/>
      <c r="V696" s="333"/>
    </row>
    <row r="697" spans="1:22" ht="13.2">
      <c r="A697" s="332"/>
      <c r="B697" s="333"/>
      <c r="C697" s="334"/>
      <c r="D697" s="334"/>
      <c r="E697" s="334"/>
      <c r="F697" s="399"/>
      <c r="G697" s="332"/>
      <c r="H697" s="370"/>
      <c r="I697" s="332"/>
      <c r="J697" s="332"/>
      <c r="K697" s="332"/>
      <c r="L697" s="333"/>
      <c r="M697" s="333"/>
      <c r="N697" s="333"/>
      <c r="O697" s="333"/>
      <c r="P697" s="333"/>
      <c r="Q697" s="333"/>
      <c r="R697" s="333"/>
      <c r="S697" s="333"/>
      <c r="T697" s="333"/>
      <c r="U697" s="333"/>
      <c r="V697" s="333"/>
    </row>
    <row r="698" spans="1:22" ht="13.2">
      <c r="A698" s="332"/>
      <c r="B698" s="333"/>
      <c r="C698" s="334"/>
      <c r="D698" s="334"/>
      <c r="E698" s="334"/>
      <c r="F698" s="399"/>
      <c r="G698" s="332"/>
      <c r="H698" s="370"/>
      <c r="I698" s="332"/>
      <c r="J698" s="332"/>
      <c r="K698" s="332"/>
      <c r="L698" s="333"/>
      <c r="M698" s="333"/>
      <c r="N698" s="333"/>
      <c r="O698" s="333"/>
      <c r="P698" s="333"/>
      <c r="Q698" s="333"/>
      <c r="R698" s="333"/>
      <c r="S698" s="333"/>
      <c r="T698" s="333"/>
      <c r="U698" s="333"/>
      <c r="V698" s="333"/>
    </row>
    <row r="699" spans="1:22" ht="13.2">
      <c r="A699" s="332"/>
      <c r="B699" s="333"/>
      <c r="C699" s="334"/>
      <c r="D699" s="334"/>
      <c r="E699" s="334"/>
      <c r="F699" s="399"/>
      <c r="G699" s="332"/>
      <c r="H699" s="370"/>
      <c r="I699" s="332"/>
      <c r="J699" s="332"/>
      <c r="K699" s="332"/>
      <c r="L699" s="333"/>
      <c r="M699" s="333"/>
      <c r="N699" s="333"/>
      <c r="O699" s="333"/>
      <c r="P699" s="333"/>
      <c r="Q699" s="333"/>
      <c r="R699" s="333"/>
      <c r="S699" s="333"/>
      <c r="T699" s="333"/>
      <c r="U699" s="333"/>
      <c r="V699" s="333"/>
    </row>
    <row r="700" spans="1:22" ht="13.2">
      <c r="A700" s="332"/>
      <c r="B700" s="333"/>
      <c r="C700" s="334"/>
      <c r="D700" s="334"/>
      <c r="E700" s="334"/>
      <c r="F700" s="399"/>
      <c r="G700" s="332"/>
      <c r="H700" s="370"/>
      <c r="I700" s="332"/>
      <c r="J700" s="332"/>
      <c r="K700" s="332"/>
      <c r="L700" s="333"/>
      <c r="M700" s="333"/>
      <c r="N700" s="333"/>
      <c r="O700" s="333"/>
      <c r="P700" s="333"/>
      <c r="Q700" s="333"/>
      <c r="R700" s="333"/>
      <c r="S700" s="333"/>
      <c r="T700" s="333"/>
      <c r="U700" s="333"/>
      <c r="V700" s="333"/>
    </row>
    <row r="701" spans="1:22" ht="13.2">
      <c r="A701" s="332"/>
      <c r="B701" s="333"/>
      <c r="C701" s="334"/>
      <c r="D701" s="334"/>
      <c r="E701" s="334"/>
      <c r="F701" s="399"/>
      <c r="G701" s="332"/>
      <c r="H701" s="370"/>
      <c r="I701" s="332"/>
      <c r="J701" s="332"/>
      <c r="K701" s="332"/>
      <c r="L701" s="333"/>
      <c r="M701" s="333"/>
      <c r="N701" s="333"/>
      <c r="O701" s="333"/>
      <c r="P701" s="333"/>
      <c r="Q701" s="333"/>
      <c r="R701" s="333"/>
      <c r="S701" s="333"/>
      <c r="T701" s="333"/>
      <c r="U701" s="333"/>
      <c r="V701" s="333"/>
    </row>
    <row r="702" spans="1:22" ht="13.2">
      <c r="A702" s="332"/>
      <c r="B702" s="333"/>
      <c r="C702" s="334"/>
      <c r="D702" s="334"/>
      <c r="E702" s="334"/>
      <c r="F702" s="399"/>
      <c r="G702" s="332"/>
      <c r="H702" s="370"/>
      <c r="I702" s="332"/>
      <c r="J702" s="332"/>
      <c r="K702" s="332"/>
      <c r="L702" s="333"/>
      <c r="M702" s="333"/>
      <c r="N702" s="333"/>
      <c r="O702" s="333"/>
      <c r="P702" s="333"/>
      <c r="Q702" s="333"/>
      <c r="R702" s="333"/>
      <c r="S702" s="333"/>
      <c r="T702" s="333"/>
      <c r="U702" s="333"/>
      <c r="V702" s="333"/>
    </row>
    <row r="703" spans="1:22" ht="13.2">
      <c r="A703" s="332"/>
      <c r="B703" s="333"/>
      <c r="C703" s="334"/>
      <c r="D703" s="334"/>
      <c r="E703" s="334"/>
      <c r="F703" s="399"/>
      <c r="G703" s="332"/>
      <c r="H703" s="370"/>
      <c r="I703" s="332"/>
      <c r="J703" s="332"/>
      <c r="K703" s="332"/>
      <c r="L703" s="333"/>
      <c r="M703" s="333"/>
      <c r="N703" s="333"/>
      <c r="O703" s="333"/>
      <c r="P703" s="333"/>
      <c r="Q703" s="333"/>
      <c r="R703" s="333"/>
      <c r="S703" s="333"/>
      <c r="T703" s="333"/>
      <c r="U703" s="333"/>
      <c r="V703" s="333"/>
    </row>
    <row r="704" spans="1:22" ht="13.2">
      <c r="A704" s="332"/>
      <c r="B704" s="333"/>
      <c r="C704" s="334"/>
      <c r="D704" s="334"/>
      <c r="E704" s="334"/>
      <c r="F704" s="399"/>
      <c r="G704" s="332"/>
      <c r="H704" s="370"/>
      <c r="I704" s="332"/>
      <c r="J704" s="332"/>
      <c r="K704" s="332"/>
      <c r="L704" s="333"/>
      <c r="M704" s="333"/>
      <c r="N704" s="333"/>
      <c r="O704" s="333"/>
      <c r="P704" s="333"/>
      <c r="Q704" s="333"/>
      <c r="R704" s="333"/>
      <c r="S704" s="333"/>
      <c r="T704" s="333"/>
      <c r="U704" s="333"/>
      <c r="V704" s="333"/>
    </row>
    <row r="705" spans="1:22" ht="13.2">
      <c r="A705" s="332"/>
      <c r="B705" s="333"/>
      <c r="C705" s="334"/>
      <c r="D705" s="334"/>
      <c r="E705" s="334"/>
      <c r="F705" s="399"/>
      <c r="G705" s="332"/>
      <c r="H705" s="370"/>
      <c r="I705" s="332"/>
      <c r="J705" s="332"/>
      <c r="K705" s="332"/>
      <c r="L705" s="333"/>
      <c r="M705" s="333"/>
      <c r="N705" s="333"/>
      <c r="O705" s="333"/>
      <c r="P705" s="333"/>
      <c r="Q705" s="333"/>
      <c r="R705" s="333"/>
      <c r="S705" s="333"/>
      <c r="T705" s="333"/>
      <c r="U705" s="333"/>
      <c r="V705" s="333"/>
    </row>
    <row r="706" spans="1:22" ht="13.2">
      <c r="A706" s="332"/>
      <c r="B706" s="333"/>
      <c r="C706" s="334"/>
      <c r="D706" s="334"/>
      <c r="E706" s="334"/>
      <c r="F706" s="399"/>
      <c r="G706" s="332"/>
      <c r="H706" s="370"/>
      <c r="I706" s="332"/>
      <c r="J706" s="332"/>
      <c r="K706" s="332"/>
      <c r="L706" s="333"/>
      <c r="M706" s="333"/>
      <c r="N706" s="333"/>
      <c r="O706" s="333"/>
      <c r="P706" s="333"/>
      <c r="Q706" s="333"/>
      <c r="R706" s="333"/>
      <c r="S706" s="333"/>
      <c r="T706" s="333"/>
      <c r="U706" s="333"/>
      <c r="V706" s="333"/>
    </row>
    <row r="707" spans="1:22" ht="13.2">
      <c r="A707" s="332"/>
      <c r="B707" s="333"/>
      <c r="C707" s="334"/>
      <c r="D707" s="334"/>
      <c r="E707" s="334"/>
      <c r="F707" s="399"/>
      <c r="G707" s="332"/>
      <c r="H707" s="370"/>
      <c r="I707" s="332"/>
      <c r="J707" s="332"/>
      <c r="K707" s="332"/>
      <c r="L707" s="333"/>
      <c r="M707" s="333"/>
      <c r="N707" s="333"/>
      <c r="O707" s="333"/>
      <c r="P707" s="333"/>
      <c r="Q707" s="333"/>
      <c r="R707" s="333"/>
      <c r="S707" s="333"/>
      <c r="T707" s="333"/>
      <c r="U707" s="333"/>
      <c r="V707" s="333"/>
    </row>
    <row r="708" spans="1:22" ht="13.2">
      <c r="A708" s="332"/>
      <c r="B708" s="333"/>
      <c r="C708" s="334"/>
      <c r="D708" s="334"/>
      <c r="E708" s="334"/>
      <c r="F708" s="399"/>
      <c r="G708" s="332"/>
      <c r="H708" s="370"/>
      <c r="I708" s="332"/>
      <c r="J708" s="332"/>
      <c r="K708" s="332"/>
      <c r="L708" s="333"/>
      <c r="M708" s="333"/>
      <c r="N708" s="333"/>
      <c r="O708" s="333"/>
      <c r="P708" s="333"/>
      <c r="Q708" s="333"/>
      <c r="R708" s="333"/>
      <c r="S708" s="333"/>
      <c r="T708" s="333"/>
      <c r="U708" s="333"/>
      <c r="V708" s="333"/>
    </row>
    <row r="709" spans="1:22" ht="13.2">
      <c r="A709" s="332"/>
      <c r="B709" s="333"/>
      <c r="C709" s="334"/>
      <c r="D709" s="334"/>
      <c r="E709" s="334"/>
      <c r="F709" s="399"/>
      <c r="G709" s="332"/>
      <c r="H709" s="370"/>
      <c r="I709" s="332"/>
      <c r="J709" s="332"/>
      <c r="K709" s="332"/>
      <c r="L709" s="333"/>
      <c r="M709" s="333"/>
      <c r="N709" s="333"/>
      <c r="O709" s="333"/>
      <c r="P709" s="333"/>
      <c r="Q709" s="333"/>
      <c r="R709" s="333"/>
      <c r="S709" s="333"/>
      <c r="T709" s="333"/>
      <c r="U709" s="333"/>
      <c r="V709" s="333"/>
    </row>
    <row r="710" spans="1:22" ht="13.2">
      <c r="A710" s="332"/>
      <c r="B710" s="333"/>
      <c r="C710" s="334"/>
      <c r="D710" s="334"/>
      <c r="E710" s="334"/>
      <c r="F710" s="399"/>
      <c r="G710" s="332"/>
      <c r="H710" s="370"/>
      <c r="I710" s="332"/>
      <c r="J710" s="332"/>
      <c r="K710" s="332"/>
      <c r="L710" s="333"/>
      <c r="M710" s="333"/>
      <c r="N710" s="333"/>
      <c r="O710" s="333"/>
      <c r="P710" s="333"/>
      <c r="Q710" s="333"/>
      <c r="R710" s="333"/>
      <c r="S710" s="333"/>
      <c r="T710" s="333"/>
      <c r="U710" s="333"/>
      <c r="V710" s="333"/>
    </row>
    <row r="711" spans="1:22" ht="13.2">
      <c r="A711" s="332"/>
      <c r="B711" s="333"/>
      <c r="C711" s="334"/>
      <c r="D711" s="334"/>
      <c r="E711" s="334"/>
      <c r="F711" s="399"/>
      <c r="G711" s="332"/>
      <c r="H711" s="370"/>
      <c r="I711" s="332"/>
      <c r="J711" s="332"/>
      <c r="K711" s="332"/>
      <c r="L711" s="333"/>
      <c r="M711" s="333"/>
      <c r="N711" s="333"/>
      <c r="O711" s="333"/>
      <c r="P711" s="333"/>
      <c r="Q711" s="333"/>
      <c r="R711" s="333"/>
      <c r="S711" s="333"/>
      <c r="T711" s="333"/>
      <c r="U711" s="333"/>
      <c r="V711" s="333"/>
    </row>
    <row r="712" spans="1:22" ht="13.2">
      <c r="A712" s="332"/>
      <c r="B712" s="333"/>
      <c r="C712" s="334"/>
      <c r="D712" s="334"/>
      <c r="E712" s="334"/>
      <c r="F712" s="399"/>
      <c r="G712" s="332"/>
      <c r="H712" s="370"/>
      <c r="I712" s="332"/>
      <c r="J712" s="332"/>
      <c r="K712" s="332"/>
      <c r="L712" s="333"/>
      <c r="M712" s="333"/>
      <c r="N712" s="333"/>
      <c r="O712" s="333"/>
      <c r="P712" s="333"/>
      <c r="Q712" s="333"/>
      <c r="R712" s="333"/>
      <c r="S712" s="333"/>
      <c r="T712" s="333"/>
      <c r="U712" s="333"/>
      <c r="V712" s="333"/>
    </row>
    <row r="713" spans="1:22" ht="13.2">
      <c r="A713" s="332"/>
      <c r="B713" s="333"/>
      <c r="C713" s="334"/>
      <c r="D713" s="334"/>
      <c r="E713" s="334"/>
      <c r="F713" s="399"/>
      <c r="G713" s="332"/>
      <c r="H713" s="370"/>
      <c r="I713" s="332"/>
      <c r="J713" s="332"/>
      <c r="K713" s="332"/>
      <c r="L713" s="333"/>
      <c r="M713" s="333"/>
      <c r="N713" s="333"/>
      <c r="O713" s="333"/>
      <c r="P713" s="333"/>
      <c r="Q713" s="333"/>
      <c r="R713" s="333"/>
      <c r="S713" s="333"/>
      <c r="T713" s="333"/>
      <c r="U713" s="333"/>
      <c r="V713" s="333"/>
    </row>
    <row r="714" spans="1:22" ht="13.2">
      <c r="A714" s="332"/>
      <c r="B714" s="333"/>
      <c r="C714" s="334"/>
      <c r="D714" s="334"/>
      <c r="E714" s="334"/>
      <c r="F714" s="399"/>
      <c r="G714" s="332"/>
      <c r="H714" s="370"/>
      <c r="I714" s="332"/>
      <c r="J714" s="332"/>
      <c r="K714" s="332"/>
      <c r="L714" s="333"/>
      <c r="M714" s="333"/>
      <c r="N714" s="333"/>
      <c r="O714" s="333"/>
      <c r="P714" s="333"/>
      <c r="Q714" s="333"/>
      <c r="R714" s="333"/>
      <c r="S714" s="333"/>
      <c r="T714" s="333"/>
      <c r="U714" s="333"/>
      <c r="V714" s="333"/>
    </row>
    <row r="715" spans="1:22" ht="13.2">
      <c r="A715" s="332"/>
      <c r="B715" s="333"/>
      <c r="C715" s="334"/>
      <c r="D715" s="334"/>
      <c r="E715" s="334"/>
      <c r="F715" s="399"/>
      <c r="G715" s="332"/>
      <c r="H715" s="370"/>
      <c r="I715" s="332"/>
      <c r="J715" s="332"/>
      <c r="K715" s="332"/>
      <c r="L715" s="333"/>
      <c r="M715" s="333"/>
      <c r="N715" s="333"/>
      <c r="O715" s="333"/>
      <c r="P715" s="333"/>
      <c r="Q715" s="333"/>
      <c r="R715" s="333"/>
      <c r="S715" s="333"/>
      <c r="T715" s="333"/>
      <c r="U715" s="333"/>
      <c r="V715" s="333"/>
    </row>
    <row r="716" spans="1:22" ht="13.2">
      <c r="A716" s="332"/>
      <c r="B716" s="333"/>
      <c r="C716" s="334"/>
      <c r="D716" s="334"/>
      <c r="E716" s="334"/>
      <c r="F716" s="399"/>
      <c r="G716" s="332"/>
      <c r="H716" s="370"/>
      <c r="I716" s="332"/>
      <c r="J716" s="332"/>
      <c r="K716" s="332"/>
      <c r="L716" s="333"/>
      <c r="M716" s="333"/>
      <c r="N716" s="333"/>
      <c r="O716" s="333"/>
      <c r="P716" s="333"/>
      <c r="Q716" s="333"/>
      <c r="R716" s="333"/>
      <c r="S716" s="333"/>
      <c r="T716" s="333"/>
      <c r="U716" s="333"/>
      <c r="V716" s="333"/>
    </row>
    <row r="717" spans="1:22" ht="13.2">
      <c r="A717" s="332"/>
      <c r="B717" s="333"/>
      <c r="C717" s="334"/>
      <c r="D717" s="334"/>
      <c r="E717" s="334"/>
      <c r="F717" s="399"/>
      <c r="G717" s="332"/>
      <c r="H717" s="370"/>
      <c r="I717" s="332"/>
      <c r="J717" s="332"/>
      <c r="K717" s="332"/>
      <c r="L717" s="333"/>
      <c r="M717" s="333"/>
      <c r="N717" s="333"/>
      <c r="O717" s="333"/>
      <c r="P717" s="333"/>
      <c r="Q717" s="333"/>
      <c r="R717" s="333"/>
      <c r="S717" s="333"/>
      <c r="T717" s="333"/>
      <c r="U717" s="333"/>
      <c r="V717" s="333"/>
    </row>
    <row r="718" spans="1:22" ht="13.2">
      <c r="A718" s="332"/>
      <c r="B718" s="333"/>
      <c r="C718" s="334"/>
      <c r="D718" s="334"/>
      <c r="E718" s="334"/>
      <c r="F718" s="399"/>
      <c r="G718" s="332"/>
      <c r="H718" s="370"/>
      <c r="I718" s="332"/>
      <c r="J718" s="332"/>
      <c r="K718" s="332"/>
      <c r="L718" s="333"/>
      <c r="M718" s="333"/>
      <c r="N718" s="333"/>
      <c r="O718" s="333"/>
      <c r="P718" s="333"/>
      <c r="Q718" s="333"/>
      <c r="R718" s="333"/>
      <c r="S718" s="333"/>
      <c r="T718" s="333"/>
      <c r="U718" s="333"/>
      <c r="V718" s="333"/>
    </row>
    <row r="719" spans="1:22" ht="13.2">
      <c r="A719" s="332"/>
      <c r="B719" s="333"/>
      <c r="C719" s="334"/>
      <c r="D719" s="334"/>
      <c r="E719" s="334"/>
      <c r="F719" s="399"/>
      <c r="G719" s="332"/>
      <c r="H719" s="370"/>
      <c r="I719" s="332"/>
      <c r="J719" s="332"/>
      <c r="K719" s="332"/>
      <c r="L719" s="333"/>
      <c r="M719" s="333"/>
      <c r="N719" s="333"/>
      <c r="O719" s="333"/>
      <c r="P719" s="333"/>
      <c r="Q719" s="333"/>
      <c r="R719" s="333"/>
      <c r="S719" s="333"/>
      <c r="T719" s="333"/>
      <c r="U719" s="333"/>
      <c r="V719" s="333"/>
    </row>
    <row r="720" spans="1:22" ht="13.2">
      <c r="A720" s="332"/>
      <c r="B720" s="333"/>
      <c r="C720" s="334"/>
      <c r="D720" s="334"/>
      <c r="E720" s="334"/>
      <c r="F720" s="399"/>
      <c r="G720" s="332"/>
      <c r="H720" s="370"/>
      <c r="I720" s="332"/>
      <c r="J720" s="332"/>
      <c r="K720" s="332"/>
      <c r="L720" s="333"/>
      <c r="M720" s="333"/>
      <c r="N720" s="333"/>
      <c r="O720" s="333"/>
      <c r="P720" s="333"/>
      <c r="Q720" s="333"/>
      <c r="R720" s="333"/>
      <c r="S720" s="333"/>
      <c r="T720" s="333"/>
      <c r="U720" s="333"/>
      <c r="V720" s="333"/>
    </row>
    <row r="721" spans="1:22" ht="13.2">
      <c r="A721" s="332"/>
      <c r="B721" s="333"/>
      <c r="C721" s="334"/>
      <c r="D721" s="334"/>
      <c r="E721" s="334"/>
      <c r="F721" s="399"/>
      <c r="G721" s="332"/>
      <c r="H721" s="370"/>
      <c r="I721" s="332"/>
      <c r="J721" s="332"/>
      <c r="K721" s="332"/>
      <c r="L721" s="333"/>
      <c r="M721" s="333"/>
      <c r="N721" s="333"/>
      <c r="O721" s="333"/>
      <c r="P721" s="333"/>
      <c r="Q721" s="333"/>
      <c r="R721" s="333"/>
      <c r="S721" s="333"/>
      <c r="T721" s="333"/>
      <c r="U721" s="333"/>
      <c r="V721" s="333"/>
    </row>
    <row r="722" spans="1:22" ht="13.2">
      <c r="A722" s="332"/>
      <c r="B722" s="333"/>
      <c r="C722" s="334"/>
      <c r="D722" s="334"/>
      <c r="E722" s="334"/>
      <c r="F722" s="399"/>
      <c r="G722" s="332"/>
      <c r="H722" s="370"/>
      <c r="I722" s="332"/>
      <c r="J722" s="332"/>
      <c r="K722" s="332"/>
      <c r="L722" s="333"/>
      <c r="M722" s="333"/>
      <c r="N722" s="333"/>
      <c r="O722" s="333"/>
      <c r="P722" s="333"/>
      <c r="Q722" s="333"/>
      <c r="R722" s="333"/>
      <c r="S722" s="333"/>
      <c r="T722" s="333"/>
      <c r="U722" s="333"/>
      <c r="V722" s="333"/>
    </row>
    <row r="723" spans="1:22" ht="13.2">
      <c r="A723" s="332"/>
      <c r="B723" s="333"/>
      <c r="C723" s="334"/>
      <c r="D723" s="334"/>
      <c r="E723" s="334"/>
      <c r="F723" s="399"/>
      <c r="G723" s="332"/>
      <c r="H723" s="370"/>
      <c r="I723" s="332"/>
      <c r="J723" s="332"/>
      <c r="K723" s="332"/>
      <c r="L723" s="333"/>
      <c r="M723" s="333"/>
      <c r="N723" s="333"/>
      <c r="O723" s="333"/>
      <c r="P723" s="333"/>
      <c r="Q723" s="333"/>
      <c r="R723" s="333"/>
      <c r="S723" s="333"/>
      <c r="T723" s="333"/>
      <c r="U723" s="333"/>
      <c r="V723" s="333"/>
    </row>
    <row r="724" spans="1:22" ht="13.2">
      <c r="A724" s="332"/>
      <c r="B724" s="333"/>
      <c r="C724" s="334"/>
      <c r="D724" s="334"/>
      <c r="E724" s="334"/>
      <c r="F724" s="399"/>
      <c r="G724" s="332"/>
      <c r="H724" s="370"/>
      <c r="I724" s="332"/>
      <c r="J724" s="332"/>
      <c r="K724" s="332"/>
      <c r="L724" s="333"/>
      <c r="M724" s="333"/>
      <c r="N724" s="333"/>
      <c r="O724" s="333"/>
      <c r="P724" s="333"/>
      <c r="Q724" s="333"/>
      <c r="R724" s="333"/>
      <c r="S724" s="333"/>
      <c r="T724" s="333"/>
      <c r="U724" s="333"/>
      <c r="V724" s="333"/>
    </row>
    <row r="725" spans="1:22" ht="13.2">
      <c r="A725" s="332"/>
      <c r="B725" s="333"/>
      <c r="C725" s="334"/>
      <c r="D725" s="334"/>
      <c r="E725" s="334"/>
      <c r="F725" s="399"/>
      <c r="G725" s="332"/>
      <c r="H725" s="370"/>
      <c r="I725" s="332"/>
      <c r="J725" s="332"/>
      <c r="K725" s="332"/>
      <c r="L725" s="333"/>
      <c r="M725" s="333"/>
      <c r="N725" s="333"/>
      <c r="O725" s="333"/>
      <c r="P725" s="333"/>
      <c r="Q725" s="333"/>
      <c r="R725" s="333"/>
      <c r="S725" s="333"/>
      <c r="T725" s="333"/>
      <c r="U725" s="333"/>
      <c r="V725" s="333"/>
    </row>
    <row r="726" spans="1:22" ht="13.2">
      <c r="A726" s="332"/>
      <c r="B726" s="333"/>
      <c r="C726" s="334"/>
      <c r="D726" s="334"/>
      <c r="E726" s="334"/>
      <c r="F726" s="399"/>
      <c r="G726" s="332"/>
      <c r="H726" s="370"/>
      <c r="I726" s="332"/>
      <c r="J726" s="332"/>
      <c r="K726" s="332"/>
      <c r="L726" s="333"/>
      <c r="M726" s="333"/>
      <c r="N726" s="333"/>
      <c r="O726" s="333"/>
      <c r="P726" s="333"/>
      <c r="Q726" s="333"/>
      <c r="R726" s="333"/>
      <c r="S726" s="333"/>
      <c r="T726" s="333"/>
      <c r="U726" s="333"/>
      <c r="V726" s="333"/>
    </row>
    <row r="727" spans="1:22" ht="13.2">
      <c r="A727" s="332"/>
      <c r="B727" s="333"/>
      <c r="C727" s="334"/>
      <c r="D727" s="334"/>
      <c r="E727" s="334"/>
      <c r="F727" s="399"/>
      <c r="G727" s="332"/>
      <c r="H727" s="370"/>
      <c r="I727" s="332"/>
      <c r="J727" s="332"/>
      <c r="K727" s="332"/>
      <c r="L727" s="333"/>
      <c r="M727" s="333"/>
      <c r="N727" s="333"/>
      <c r="O727" s="333"/>
      <c r="P727" s="333"/>
      <c r="Q727" s="333"/>
      <c r="R727" s="333"/>
      <c r="S727" s="333"/>
      <c r="T727" s="333"/>
      <c r="U727" s="333"/>
      <c r="V727" s="333"/>
    </row>
    <row r="728" spans="1:22" ht="13.2">
      <c r="A728" s="332"/>
      <c r="B728" s="333"/>
      <c r="C728" s="334"/>
      <c r="D728" s="334"/>
      <c r="E728" s="334"/>
      <c r="F728" s="399"/>
      <c r="G728" s="332"/>
      <c r="H728" s="370"/>
      <c r="I728" s="332"/>
      <c r="J728" s="332"/>
      <c r="K728" s="332"/>
      <c r="L728" s="333"/>
      <c r="M728" s="333"/>
      <c r="N728" s="333"/>
      <c r="O728" s="333"/>
      <c r="P728" s="333"/>
      <c r="Q728" s="333"/>
      <c r="R728" s="333"/>
      <c r="S728" s="333"/>
      <c r="T728" s="333"/>
      <c r="U728" s="333"/>
      <c r="V728" s="333"/>
    </row>
    <row r="729" spans="1:22" ht="13.2">
      <c r="A729" s="332"/>
      <c r="B729" s="333"/>
      <c r="C729" s="334"/>
      <c r="D729" s="334"/>
      <c r="E729" s="334"/>
      <c r="F729" s="399"/>
      <c r="G729" s="332"/>
      <c r="H729" s="370"/>
      <c r="I729" s="332"/>
      <c r="J729" s="332"/>
      <c r="K729" s="332"/>
      <c r="L729" s="333"/>
      <c r="M729" s="333"/>
      <c r="N729" s="333"/>
      <c r="O729" s="333"/>
      <c r="P729" s="333"/>
      <c r="Q729" s="333"/>
      <c r="R729" s="333"/>
      <c r="S729" s="333"/>
      <c r="T729" s="333"/>
      <c r="U729" s="333"/>
      <c r="V729" s="333"/>
    </row>
    <row r="730" spans="1:22" ht="13.2">
      <c r="A730" s="332"/>
      <c r="B730" s="333"/>
      <c r="C730" s="334"/>
      <c r="D730" s="334"/>
      <c r="E730" s="334"/>
      <c r="F730" s="399"/>
      <c r="G730" s="332"/>
      <c r="H730" s="370"/>
      <c r="I730" s="332"/>
      <c r="J730" s="332"/>
      <c r="K730" s="332"/>
      <c r="L730" s="333"/>
      <c r="M730" s="333"/>
      <c r="N730" s="333"/>
      <c r="O730" s="333"/>
      <c r="P730" s="333"/>
      <c r="Q730" s="333"/>
      <c r="R730" s="333"/>
      <c r="S730" s="333"/>
      <c r="T730" s="333"/>
      <c r="U730" s="333"/>
      <c r="V730" s="333"/>
    </row>
    <row r="731" spans="1:22" ht="13.2">
      <c r="A731" s="332"/>
      <c r="B731" s="333"/>
      <c r="C731" s="334"/>
      <c r="D731" s="334"/>
      <c r="E731" s="334"/>
      <c r="F731" s="399"/>
      <c r="G731" s="332"/>
      <c r="H731" s="370"/>
      <c r="I731" s="332"/>
      <c r="J731" s="332"/>
      <c r="K731" s="332"/>
      <c r="L731" s="333"/>
      <c r="M731" s="333"/>
      <c r="N731" s="333"/>
      <c r="O731" s="333"/>
      <c r="P731" s="333"/>
      <c r="Q731" s="333"/>
      <c r="R731" s="333"/>
      <c r="S731" s="333"/>
      <c r="T731" s="333"/>
      <c r="U731" s="333"/>
      <c r="V731" s="333"/>
    </row>
    <row r="732" spans="1:22" ht="13.2">
      <c r="A732" s="332"/>
      <c r="B732" s="333"/>
      <c r="C732" s="334"/>
      <c r="D732" s="334"/>
      <c r="E732" s="334"/>
      <c r="F732" s="399"/>
      <c r="G732" s="332"/>
      <c r="H732" s="370"/>
      <c r="I732" s="332"/>
      <c r="J732" s="332"/>
      <c r="K732" s="332"/>
      <c r="L732" s="333"/>
      <c r="M732" s="333"/>
      <c r="N732" s="333"/>
      <c r="O732" s="333"/>
      <c r="P732" s="333"/>
      <c r="Q732" s="333"/>
      <c r="R732" s="333"/>
      <c r="S732" s="333"/>
      <c r="T732" s="333"/>
      <c r="U732" s="333"/>
      <c r="V732" s="333"/>
    </row>
    <row r="733" spans="1:22" ht="13.2">
      <c r="A733" s="332"/>
      <c r="B733" s="333"/>
      <c r="C733" s="334"/>
      <c r="D733" s="334"/>
      <c r="E733" s="334"/>
      <c r="F733" s="399"/>
      <c r="G733" s="332"/>
      <c r="H733" s="370"/>
      <c r="I733" s="332"/>
      <c r="J733" s="332"/>
      <c r="K733" s="332"/>
      <c r="L733" s="333"/>
      <c r="M733" s="333"/>
      <c r="N733" s="333"/>
      <c r="O733" s="333"/>
      <c r="P733" s="333"/>
      <c r="Q733" s="333"/>
      <c r="R733" s="333"/>
      <c r="S733" s="333"/>
      <c r="T733" s="333"/>
      <c r="U733" s="333"/>
      <c r="V733" s="333"/>
    </row>
    <row r="734" spans="1:22" ht="13.2">
      <c r="A734" s="332"/>
      <c r="B734" s="333"/>
      <c r="C734" s="334"/>
      <c r="D734" s="334"/>
      <c r="E734" s="334"/>
      <c r="F734" s="399"/>
      <c r="G734" s="332"/>
      <c r="H734" s="370"/>
      <c r="I734" s="332"/>
      <c r="J734" s="332"/>
      <c r="K734" s="332"/>
      <c r="L734" s="333"/>
      <c r="M734" s="333"/>
      <c r="N734" s="333"/>
      <c r="O734" s="333"/>
      <c r="P734" s="333"/>
      <c r="Q734" s="333"/>
      <c r="R734" s="333"/>
      <c r="S734" s="333"/>
      <c r="T734" s="333"/>
      <c r="U734" s="333"/>
      <c r="V734" s="333"/>
    </row>
    <row r="735" spans="1:22" ht="13.2">
      <c r="A735" s="332"/>
      <c r="B735" s="333"/>
      <c r="C735" s="334"/>
      <c r="D735" s="334"/>
      <c r="E735" s="334"/>
      <c r="F735" s="399"/>
      <c r="G735" s="332"/>
      <c r="H735" s="370"/>
      <c r="I735" s="332"/>
      <c r="J735" s="332"/>
      <c r="K735" s="332"/>
      <c r="L735" s="333"/>
      <c r="M735" s="333"/>
      <c r="N735" s="333"/>
      <c r="O735" s="333"/>
      <c r="P735" s="333"/>
      <c r="Q735" s="333"/>
      <c r="R735" s="333"/>
      <c r="S735" s="333"/>
      <c r="T735" s="333"/>
      <c r="U735" s="333"/>
      <c r="V735" s="333"/>
    </row>
    <row r="736" spans="1:22" ht="13.2">
      <c r="A736" s="332"/>
      <c r="B736" s="333"/>
      <c r="C736" s="334"/>
      <c r="D736" s="334"/>
      <c r="E736" s="334"/>
      <c r="F736" s="399"/>
      <c r="G736" s="332"/>
      <c r="H736" s="370"/>
      <c r="I736" s="332"/>
      <c r="J736" s="332"/>
      <c r="K736" s="332"/>
      <c r="L736" s="333"/>
      <c r="M736" s="333"/>
      <c r="N736" s="333"/>
      <c r="O736" s="333"/>
      <c r="P736" s="333"/>
      <c r="Q736" s="333"/>
      <c r="R736" s="333"/>
      <c r="S736" s="333"/>
      <c r="T736" s="333"/>
      <c r="U736" s="333"/>
      <c r="V736" s="333"/>
    </row>
    <row r="737" spans="1:22" ht="13.2">
      <c r="A737" s="332"/>
      <c r="B737" s="333"/>
      <c r="C737" s="334"/>
      <c r="D737" s="334"/>
      <c r="E737" s="334"/>
      <c r="F737" s="399"/>
      <c r="G737" s="332"/>
      <c r="H737" s="370"/>
      <c r="I737" s="332"/>
      <c r="J737" s="332"/>
      <c r="K737" s="332"/>
      <c r="L737" s="333"/>
      <c r="M737" s="333"/>
      <c r="N737" s="333"/>
      <c r="O737" s="333"/>
      <c r="P737" s="333"/>
      <c r="Q737" s="333"/>
      <c r="R737" s="333"/>
      <c r="S737" s="333"/>
      <c r="T737" s="333"/>
      <c r="U737" s="333"/>
      <c r="V737" s="333"/>
    </row>
    <row r="738" spans="1:22" ht="13.2">
      <c r="A738" s="332"/>
      <c r="B738" s="333"/>
      <c r="C738" s="334"/>
      <c r="D738" s="334"/>
      <c r="E738" s="334"/>
      <c r="F738" s="399"/>
      <c r="G738" s="332"/>
      <c r="H738" s="370"/>
      <c r="I738" s="332"/>
      <c r="J738" s="332"/>
      <c r="K738" s="332"/>
      <c r="L738" s="333"/>
      <c r="M738" s="333"/>
      <c r="N738" s="333"/>
      <c r="O738" s="333"/>
      <c r="P738" s="333"/>
      <c r="Q738" s="333"/>
      <c r="R738" s="333"/>
      <c r="S738" s="333"/>
      <c r="T738" s="333"/>
      <c r="U738" s="333"/>
      <c r="V738" s="333"/>
    </row>
    <row r="739" spans="1:22" ht="13.2">
      <c r="A739" s="332"/>
      <c r="B739" s="333"/>
      <c r="C739" s="334"/>
      <c r="D739" s="334"/>
      <c r="E739" s="334"/>
      <c r="F739" s="399"/>
      <c r="G739" s="332"/>
      <c r="H739" s="370"/>
      <c r="I739" s="332"/>
      <c r="J739" s="332"/>
      <c r="K739" s="332"/>
      <c r="L739" s="333"/>
      <c r="M739" s="333"/>
      <c r="N739" s="333"/>
      <c r="O739" s="333"/>
      <c r="P739" s="333"/>
      <c r="Q739" s="333"/>
      <c r="R739" s="333"/>
      <c r="S739" s="333"/>
      <c r="T739" s="333"/>
      <c r="U739" s="333"/>
      <c r="V739" s="333"/>
    </row>
    <row r="740" spans="1:22" ht="13.2">
      <c r="A740" s="332"/>
      <c r="B740" s="333"/>
      <c r="C740" s="334"/>
      <c r="D740" s="334"/>
      <c r="E740" s="334"/>
      <c r="F740" s="399"/>
      <c r="G740" s="332"/>
      <c r="H740" s="370"/>
      <c r="I740" s="332"/>
      <c r="J740" s="332"/>
      <c r="K740" s="332"/>
      <c r="L740" s="333"/>
      <c r="M740" s="333"/>
      <c r="N740" s="333"/>
      <c r="O740" s="333"/>
      <c r="P740" s="333"/>
      <c r="Q740" s="333"/>
      <c r="R740" s="333"/>
      <c r="S740" s="333"/>
      <c r="T740" s="333"/>
      <c r="U740" s="333"/>
      <c r="V740" s="333"/>
    </row>
    <row r="741" spans="1:22" ht="13.2">
      <c r="A741" s="332"/>
      <c r="B741" s="333"/>
      <c r="C741" s="334"/>
      <c r="D741" s="334"/>
      <c r="E741" s="334"/>
      <c r="F741" s="399"/>
      <c r="G741" s="332"/>
      <c r="H741" s="370"/>
      <c r="I741" s="332"/>
      <c r="J741" s="332"/>
      <c r="K741" s="332"/>
      <c r="L741" s="333"/>
      <c r="M741" s="333"/>
      <c r="N741" s="333"/>
      <c r="O741" s="333"/>
      <c r="P741" s="333"/>
      <c r="Q741" s="333"/>
      <c r="R741" s="333"/>
      <c r="S741" s="333"/>
      <c r="T741" s="333"/>
      <c r="U741" s="333"/>
      <c r="V741" s="333"/>
    </row>
    <row r="742" spans="1:22" ht="13.2">
      <c r="A742" s="332"/>
      <c r="B742" s="333"/>
      <c r="C742" s="334"/>
      <c r="D742" s="334"/>
      <c r="E742" s="334"/>
      <c r="F742" s="399"/>
      <c r="G742" s="332"/>
      <c r="H742" s="370"/>
      <c r="I742" s="332"/>
      <c r="J742" s="332"/>
      <c r="K742" s="332"/>
      <c r="L742" s="333"/>
      <c r="M742" s="333"/>
      <c r="N742" s="333"/>
      <c r="O742" s="333"/>
      <c r="P742" s="333"/>
      <c r="Q742" s="333"/>
      <c r="R742" s="333"/>
      <c r="S742" s="333"/>
      <c r="T742" s="333"/>
      <c r="U742" s="333"/>
      <c r="V742" s="333"/>
    </row>
    <row r="743" spans="1:22" ht="13.2">
      <c r="A743" s="332"/>
      <c r="B743" s="333"/>
      <c r="C743" s="334"/>
      <c r="D743" s="334"/>
      <c r="E743" s="334"/>
      <c r="F743" s="399"/>
      <c r="G743" s="332"/>
      <c r="H743" s="370"/>
      <c r="I743" s="332"/>
      <c r="J743" s="332"/>
      <c r="K743" s="332"/>
      <c r="L743" s="333"/>
      <c r="M743" s="333"/>
      <c r="N743" s="333"/>
      <c r="O743" s="333"/>
      <c r="P743" s="333"/>
      <c r="Q743" s="333"/>
      <c r="R743" s="333"/>
      <c r="S743" s="333"/>
      <c r="T743" s="333"/>
      <c r="U743" s="333"/>
      <c r="V743" s="333"/>
    </row>
    <row r="744" spans="1:22" ht="13.2">
      <c r="A744" s="332"/>
      <c r="B744" s="333"/>
      <c r="C744" s="334"/>
      <c r="D744" s="334"/>
      <c r="E744" s="334"/>
      <c r="F744" s="399"/>
      <c r="G744" s="332"/>
      <c r="H744" s="370"/>
      <c r="I744" s="332"/>
      <c r="J744" s="332"/>
      <c r="K744" s="332"/>
      <c r="L744" s="333"/>
      <c r="M744" s="333"/>
      <c r="N744" s="333"/>
      <c r="O744" s="333"/>
      <c r="P744" s="333"/>
      <c r="Q744" s="333"/>
      <c r="R744" s="333"/>
      <c r="S744" s="333"/>
      <c r="T744" s="333"/>
      <c r="U744" s="333"/>
      <c r="V744" s="333"/>
    </row>
    <row r="745" spans="1:22" ht="13.2">
      <c r="A745" s="332"/>
      <c r="B745" s="333"/>
      <c r="C745" s="334"/>
      <c r="D745" s="334"/>
      <c r="E745" s="334"/>
      <c r="F745" s="399"/>
      <c r="G745" s="332"/>
      <c r="H745" s="370"/>
      <c r="I745" s="332"/>
      <c r="J745" s="332"/>
      <c r="K745" s="332"/>
      <c r="L745" s="333"/>
      <c r="M745" s="333"/>
      <c r="N745" s="333"/>
      <c r="O745" s="333"/>
      <c r="P745" s="333"/>
      <c r="Q745" s="333"/>
      <c r="R745" s="333"/>
      <c r="S745" s="333"/>
      <c r="T745" s="333"/>
      <c r="U745" s="333"/>
      <c r="V745" s="333"/>
    </row>
    <row r="746" spans="1:22" ht="13.2">
      <c r="A746" s="332"/>
      <c r="B746" s="333"/>
      <c r="C746" s="334"/>
      <c r="D746" s="334"/>
      <c r="E746" s="334"/>
      <c r="F746" s="399"/>
      <c r="G746" s="332"/>
      <c r="H746" s="370"/>
      <c r="I746" s="332"/>
      <c r="J746" s="332"/>
      <c r="K746" s="332"/>
      <c r="L746" s="333"/>
      <c r="M746" s="333"/>
      <c r="N746" s="333"/>
      <c r="O746" s="333"/>
      <c r="P746" s="333"/>
      <c r="Q746" s="333"/>
      <c r="R746" s="333"/>
      <c r="S746" s="333"/>
      <c r="T746" s="333"/>
      <c r="U746" s="333"/>
      <c r="V746" s="333"/>
    </row>
    <row r="747" spans="1:22" ht="13.2">
      <c r="A747" s="332"/>
      <c r="B747" s="333"/>
      <c r="C747" s="334"/>
      <c r="D747" s="334"/>
      <c r="E747" s="334"/>
      <c r="F747" s="399"/>
      <c r="G747" s="332"/>
      <c r="H747" s="370"/>
      <c r="I747" s="332"/>
      <c r="J747" s="332"/>
      <c r="K747" s="332"/>
      <c r="L747" s="333"/>
      <c r="M747" s="333"/>
      <c r="N747" s="333"/>
      <c r="O747" s="333"/>
      <c r="P747" s="333"/>
      <c r="Q747" s="333"/>
      <c r="R747" s="333"/>
      <c r="S747" s="333"/>
      <c r="T747" s="333"/>
      <c r="U747" s="333"/>
      <c r="V747" s="333"/>
    </row>
    <row r="748" spans="1:22" ht="13.2">
      <c r="A748" s="332"/>
      <c r="B748" s="333"/>
      <c r="C748" s="334"/>
      <c r="D748" s="334"/>
      <c r="E748" s="334"/>
      <c r="F748" s="399"/>
      <c r="G748" s="332"/>
      <c r="H748" s="370"/>
      <c r="I748" s="332"/>
      <c r="J748" s="332"/>
      <c r="K748" s="332"/>
      <c r="L748" s="333"/>
      <c r="M748" s="333"/>
      <c r="N748" s="333"/>
      <c r="O748" s="333"/>
      <c r="P748" s="333"/>
      <c r="Q748" s="333"/>
      <c r="R748" s="333"/>
      <c r="S748" s="333"/>
      <c r="T748" s="333"/>
      <c r="U748" s="333"/>
      <c r="V748" s="333"/>
    </row>
    <row r="749" spans="1:22" ht="13.2">
      <c r="A749" s="332"/>
      <c r="B749" s="333"/>
      <c r="C749" s="334"/>
      <c r="D749" s="334"/>
      <c r="E749" s="334"/>
      <c r="F749" s="399"/>
      <c r="G749" s="332"/>
      <c r="H749" s="370"/>
      <c r="I749" s="332"/>
      <c r="J749" s="332"/>
      <c r="K749" s="332"/>
      <c r="L749" s="333"/>
      <c r="M749" s="333"/>
      <c r="N749" s="333"/>
      <c r="O749" s="333"/>
      <c r="P749" s="333"/>
      <c r="Q749" s="333"/>
      <c r="R749" s="333"/>
      <c r="S749" s="333"/>
      <c r="T749" s="333"/>
      <c r="U749" s="333"/>
      <c r="V749" s="333"/>
    </row>
    <row r="750" spans="1:22" ht="13.2">
      <c r="A750" s="332"/>
      <c r="B750" s="333"/>
      <c r="C750" s="334"/>
      <c r="D750" s="334"/>
      <c r="E750" s="334"/>
      <c r="F750" s="399"/>
      <c r="G750" s="332"/>
      <c r="H750" s="370"/>
      <c r="I750" s="332"/>
      <c r="J750" s="332"/>
      <c r="K750" s="332"/>
      <c r="L750" s="333"/>
      <c r="M750" s="333"/>
      <c r="N750" s="333"/>
      <c r="O750" s="333"/>
      <c r="P750" s="333"/>
      <c r="Q750" s="333"/>
      <c r="R750" s="333"/>
      <c r="S750" s="333"/>
      <c r="T750" s="333"/>
      <c r="U750" s="333"/>
      <c r="V750" s="333"/>
    </row>
    <row r="751" spans="1:22" ht="13.2">
      <c r="A751" s="332"/>
      <c r="B751" s="333"/>
      <c r="C751" s="334"/>
      <c r="D751" s="334"/>
      <c r="E751" s="334"/>
      <c r="F751" s="399"/>
      <c r="G751" s="332"/>
      <c r="H751" s="370"/>
      <c r="I751" s="332"/>
      <c r="J751" s="332"/>
      <c r="K751" s="332"/>
      <c r="L751" s="333"/>
      <c r="M751" s="333"/>
      <c r="N751" s="333"/>
      <c r="O751" s="333"/>
      <c r="P751" s="333"/>
      <c r="Q751" s="333"/>
      <c r="R751" s="333"/>
      <c r="S751" s="333"/>
      <c r="T751" s="333"/>
      <c r="U751" s="333"/>
      <c r="V751" s="333"/>
    </row>
    <row r="752" spans="1:22" ht="13.2">
      <c r="A752" s="332"/>
      <c r="B752" s="333"/>
      <c r="C752" s="334"/>
      <c r="D752" s="334"/>
      <c r="E752" s="334"/>
      <c r="F752" s="399"/>
      <c r="G752" s="332"/>
      <c r="H752" s="370"/>
      <c r="I752" s="332"/>
      <c r="J752" s="332"/>
      <c r="K752" s="332"/>
      <c r="L752" s="333"/>
      <c r="M752" s="333"/>
      <c r="N752" s="333"/>
      <c r="O752" s="333"/>
      <c r="P752" s="333"/>
      <c r="Q752" s="333"/>
      <c r="R752" s="333"/>
      <c r="S752" s="333"/>
      <c r="T752" s="333"/>
      <c r="U752" s="333"/>
      <c r="V752" s="333"/>
    </row>
    <row r="753" spans="1:22" ht="13.2">
      <c r="A753" s="332"/>
      <c r="B753" s="333"/>
      <c r="C753" s="334"/>
      <c r="D753" s="334"/>
      <c r="E753" s="334"/>
      <c r="F753" s="399"/>
      <c r="G753" s="332"/>
      <c r="H753" s="370"/>
      <c r="I753" s="332"/>
      <c r="J753" s="332"/>
      <c r="K753" s="332"/>
      <c r="L753" s="333"/>
      <c r="M753" s="333"/>
      <c r="N753" s="333"/>
      <c r="O753" s="333"/>
      <c r="P753" s="333"/>
      <c r="Q753" s="333"/>
      <c r="R753" s="333"/>
      <c r="S753" s="333"/>
      <c r="T753" s="333"/>
      <c r="U753" s="333"/>
      <c r="V753" s="333"/>
    </row>
    <row r="754" spans="1:22" ht="13.2">
      <c r="A754" s="332"/>
      <c r="B754" s="333"/>
      <c r="C754" s="334"/>
      <c r="D754" s="334"/>
      <c r="E754" s="334"/>
      <c r="F754" s="399"/>
      <c r="G754" s="332"/>
      <c r="H754" s="370"/>
      <c r="I754" s="332"/>
      <c r="J754" s="332"/>
      <c r="K754" s="332"/>
      <c r="L754" s="333"/>
      <c r="M754" s="333"/>
      <c r="N754" s="333"/>
      <c r="O754" s="333"/>
      <c r="P754" s="333"/>
      <c r="Q754" s="333"/>
      <c r="R754" s="333"/>
      <c r="S754" s="333"/>
      <c r="T754" s="333"/>
      <c r="U754" s="333"/>
      <c r="V754" s="333"/>
    </row>
    <row r="755" spans="1:22" ht="13.2">
      <c r="A755" s="332"/>
      <c r="B755" s="333"/>
      <c r="C755" s="334"/>
      <c r="D755" s="334"/>
      <c r="E755" s="334"/>
      <c r="F755" s="399"/>
      <c r="G755" s="332"/>
      <c r="H755" s="370"/>
      <c r="I755" s="332"/>
      <c r="J755" s="332"/>
      <c r="K755" s="332"/>
      <c r="L755" s="333"/>
      <c r="M755" s="333"/>
      <c r="N755" s="333"/>
      <c r="O755" s="333"/>
      <c r="P755" s="333"/>
      <c r="Q755" s="333"/>
      <c r="R755" s="333"/>
      <c r="S755" s="333"/>
      <c r="T755" s="333"/>
      <c r="U755" s="333"/>
      <c r="V755" s="333"/>
    </row>
    <row r="756" spans="1:22" ht="13.2">
      <c r="A756" s="332"/>
      <c r="B756" s="333"/>
      <c r="C756" s="334"/>
      <c r="D756" s="334"/>
      <c r="E756" s="334"/>
      <c r="F756" s="399"/>
      <c r="G756" s="332"/>
      <c r="H756" s="370"/>
      <c r="I756" s="332"/>
      <c r="J756" s="332"/>
      <c r="K756" s="332"/>
      <c r="L756" s="333"/>
      <c r="M756" s="333"/>
      <c r="N756" s="333"/>
      <c r="O756" s="333"/>
      <c r="P756" s="333"/>
      <c r="Q756" s="333"/>
      <c r="R756" s="333"/>
      <c r="S756" s="333"/>
      <c r="T756" s="333"/>
      <c r="U756" s="333"/>
      <c r="V756" s="333"/>
    </row>
    <row r="757" spans="1:22" ht="13.2">
      <c r="A757" s="332"/>
      <c r="B757" s="333"/>
      <c r="C757" s="334"/>
      <c r="D757" s="334"/>
      <c r="E757" s="334"/>
      <c r="F757" s="399"/>
      <c r="G757" s="332"/>
      <c r="H757" s="370"/>
      <c r="I757" s="332"/>
      <c r="J757" s="332"/>
      <c r="K757" s="332"/>
      <c r="L757" s="333"/>
      <c r="M757" s="333"/>
      <c r="N757" s="333"/>
      <c r="O757" s="333"/>
      <c r="P757" s="333"/>
      <c r="Q757" s="333"/>
      <c r="R757" s="333"/>
      <c r="S757" s="333"/>
      <c r="T757" s="333"/>
      <c r="U757" s="333"/>
      <c r="V757" s="333"/>
    </row>
    <row r="758" spans="1:22" ht="13.2">
      <c r="A758" s="332"/>
      <c r="B758" s="333"/>
      <c r="C758" s="334"/>
      <c r="D758" s="334"/>
      <c r="E758" s="334"/>
      <c r="F758" s="399"/>
      <c r="G758" s="332"/>
      <c r="H758" s="370"/>
      <c r="I758" s="332"/>
      <c r="J758" s="332"/>
      <c r="K758" s="332"/>
      <c r="L758" s="333"/>
      <c r="M758" s="333"/>
      <c r="N758" s="333"/>
      <c r="O758" s="333"/>
      <c r="P758" s="333"/>
      <c r="Q758" s="333"/>
      <c r="R758" s="333"/>
      <c r="S758" s="333"/>
      <c r="T758" s="333"/>
      <c r="U758" s="333"/>
      <c r="V758" s="333"/>
    </row>
    <row r="759" spans="1:22" ht="13.2">
      <c r="A759" s="332"/>
      <c r="B759" s="333"/>
      <c r="C759" s="334"/>
      <c r="D759" s="334"/>
      <c r="E759" s="334"/>
      <c r="F759" s="399"/>
      <c r="G759" s="332"/>
      <c r="H759" s="370"/>
      <c r="I759" s="332"/>
      <c r="J759" s="332"/>
      <c r="K759" s="332"/>
      <c r="L759" s="333"/>
      <c r="M759" s="333"/>
      <c r="N759" s="333"/>
      <c r="O759" s="333"/>
      <c r="P759" s="333"/>
      <c r="Q759" s="333"/>
      <c r="R759" s="333"/>
      <c r="S759" s="333"/>
      <c r="T759" s="333"/>
      <c r="U759" s="333"/>
      <c r="V759" s="333"/>
    </row>
    <row r="760" spans="1:22" ht="13.2">
      <c r="A760" s="332"/>
      <c r="B760" s="333"/>
      <c r="C760" s="334"/>
      <c r="D760" s="334"/>
      <c r="E760" s="334"/>
      <c r="F760" s="399"/>
      <c r="G760" s="332"/>
      <c r="H760" s="370"/>
      <c r="I760" s="332"/>
      <c r="J760" s="332"/>
      <c r="K760" s="332"/>
      <c r="L760" s="333"/>
      <c r="M760" s="333"/>
      <c r="N760" s="333"/>
      <c r="O760" s="333"/>
      <c r="P760" s="333"/>
      <c r="Q760" s="333"/>
      <c r="R760" s="333"/>
      <c r="S760" s="333"/>
      <c r="T760" s="333"/>
      <c r="U760" s="333"/>
      <c r="V760" s="333"/>
    </row>
    <row r="761" spans="1:22" ht="13.2">
      <c r="A761" s="332"/>
      <c r="B761" s="333"/>
      <c r="C761" s="334"/>
      <c r="D761" s="334"/>
      <c r="E761" s="334"/>
      <c r="F761" s="399"/>
      <c r="G761" s="332"/>
      <c r="H761" s="370"/>
      <c r="I761" s="332"/>
      <c r="J761" s="332"/>
      <c r="K761" s="332"/>
      <c r="L761" s="333"/>
      <c r="M761" s="333"/>
      <c r="N761" s="333"/>
      <c r="O761" s="333"/>
      <c r="P761" s="333"/>
      <c r="Q761" s="333"/>
      <c r="R761" s="333"/>
      <c r="S761" s="333"/>
      <c r="T761" s="333"/>
      <c r="U761" s="333"/>
      <c r="V761" s="333"/>
    </row>
    <row r="762" spans="1:22" ht="13.2">
      <c r="A762" s="332"/>
      <c r="B762" s="333"/>
      <c r="C762" s="334"/>
      <c r="D762" s="334"/>
      <c r="E762" s="334"/>
      <c r="F762" s="399"/>
      <c r="G762" s="332"/>
      <c r="H762" s="370"/>
      <c r="I762" s="332"/>
      <c r="J762" s="332"/>
      <c r="K762" s="332"/>
      <c r="L762" s="333"/>
      <c r="M762" s="333"/>
      <c r="N762" s="333"/>
      <c r="O762" s="333"/>
      <c r="P762" s="333"/>
      <c r="Q762" s="333"/>
      <c r="R762" s="333"/>
      <c r="S762" s="333"/>
      <c r="T762" s="333"/>
      <c r="U762" s="333"/>
      <c r="V762" s="333"/>
    </row>
    <row r="763" spans="1:22" ht="13.2">
      <c r="A763" s="332"/>
      <c r="B763" s="333"/>
      <c r="C763" s="334"/>
      <c r="D763" s="334"/>
      <c r="E763" s="334"/>
      <c r="F763" s="399"/>
      <c r="G763" s="332"/>
      <c r="H763" s="370"/>
      <c r="I763" s="332"/>
      <c r="J763" s="332"/>
      <c r="K763" s="332"/>
      <c r="L763" s="333"/>
      <c r="M763" s="333"/>
      <c r="N763" s="333"/>
      <c r="O763" s="333"/>
      <c r="P763" s="333"/>
      <c r="Q763" s="333"/>
      <c r="R763" s="333"/>
      <c r="S763" s="333"/>
      <c r="T763" s="333"/>
      <c r="U763" s="333"/>
      <c r="V763" s="333"/>
    </row>
    <row r="764" spans="1:22" ht="13.2">
      <c r="A764" s="332"/>
      <c r="B764" s="333"/>
      <c r="C764" s="334"/>
      <c r="D764" s="334"/>
      <c r="E764" s="334"/>
      <c r="F764" s="399"/>
      <c r="G764" s="332"/>
      <c r="H764" s="370"/>
      <c r="I764" s="332"/>
      <c r="J764" s="332"/>
      <c r="K764" s="332"/>
      <c r="L764" s="333"/>
      <c r="M764" s="333"/>
      <c r="N764" s="333"/>
      <c r="O764" s="333"/>
      <c r="P764" s="333"/>
      <c r="Q764" s="333"/>
      <c r="R764" s="333"/>
      <c r="S764" s="333"/>
      <c r="T764" s="333"/>
      <c r="U764" s="333"/>
      <c r="V764" s="333"/>
    </row>
    <row r="765" spans="1:22" ht="13.2">
      <c r="A765" s="332"/>
      <c r="B765" s="333"/>
      <c r="C765" s="334"/>
      <c r="D765" s="334"/>
      <c r="E765" s="334"/>
      <c r="F765" s="399"/>
      <c r="G765" s="332"/>
      <c r="H765" s="370"/>
      <c r="I765" s="332"/>
      <c r="J765" s="332"/>
      <c r="K765" s="332"/>
      <c r="L765" s="333"/>
      <c r="M765" s="333"/>
      <c r="N765" s="333"/>
      <c r="O765" s="333"/>
      <c r="P765" s="333"/>
      <c r="Q765" s="333"/>
      <c r="R765" s="333"/>
      <c r="S765" s="333"/>
      <c r="T765" s="333"/>
      <c r="U765" s="333"/>
      <c r="V765" s="333"/>
    </row>
    <row r="766" spans="1:22" ht="13.2">
      <c r="A766" s="332"/>
      <c r="B766" s="333"/>
      <c r="C766" s="334"/>
      <c r="D766" s="334"/>
      <c r="E766" s="334"/>
      <c r="F766" s="399"/>
      <c r="G766" s="332"/>
      <c r="H766" s="370"/>
      <c r="I766" s="332"/>
      <c r="J766" s="332"/>
      <c r="K766" s="332"/>
      <c r="L766" s="333"/>
      <c r="M766" s="333"/>
      <c r="N766" s="333"/>
      <c r="O766" s="333"/>
      <c r="P766" s="333"/>
      <c r="Q766" s="333"/>
      <c r="R766" s="333"/>
      <c r="S766" s="333"/>
      <c r="T766" s="333"/>
      <c r="U766" s="333"/>
      <c r="V766" s="333"/>
    </row>
    <row r="767" spans="1:22" ht="13.2">
      <c r="A767" s="332"/>
      <c r="B767" s="333"/>
      <c r="C767" s="334"/>
      <c r="D767" s="334"/>
      <c r="E767" s="334"/>
      <c r="F767" s="399"/>
      <c r="G767" s="332"/>
      <c r="H767" s="370"/>
      <c r="I767" s="332"/>
      <c r="J767" s="332"/>
      <c r="K767" s="332"/>
      <c r="L767" s="333"/>
      <c r="M767" s="333"/>
      <c r="N767" s="333"/>
      <c r="O767" s="333"/>
      <c r="P767" s="333"/>
      <c r="Q767" s="333"/>
      <c r="R767" s="333"/>
      <c r="S767" s="333"/>
      <c r="T767" s="333"/>
      <c r="U767" s="333"/>
      <c r="V767" s="333"/>
    </row>
    <row r="768" spans="1:22" ht="13.2">
      <c r="A768" s="332"/>
      <c r="B768" s="333"/>
      <c r="C768" s="334"/>
      <c r="D768" s="334"/>
      <c r="E768" s="334"/>
      <c r="F768" s="399"/>
      <c r="G768" s="332"/>
      <c r="H768" s="370"/>
      <c r="I768" s="332"/>
      <c r="J768" s="332"/>
      <c r="K768" s="332"/>
      <c r="L768" s="333"/>
      <c r="M768" s="333"/>
      <c r="N768" s="333"/>
      <c r="O768" s="333"/>
      <c r="P768" s="333"/>
      <c r="Q768" s="333"/>
      <c r="R768" s="333"/>
      <c r="S768" s="333"/>
      <c r="T768" s="333"/>
      <c r="U768" s="333"/>
      <c r="V768" s="333"/>
    </row>
    <row r="769" spans="1:22" ht="13.2">
      <c r="A769" s="332"/>
      <c r="B769" s="333"/>
      <c r="C769" s="334"/>
      <c r="D769" s="334"/>
      <c r="E769" s="334"/>
      <c r="F769" s="399"/>
      <c r="G769" s="332"/>
      <c r="H769" s="370"/>
      <c r="I769" s="332"/>
      <c r="J769" s="332"/>
      <c r="K769" s="332"/>
      <c r="L769" s="333"/>
      <c r="M769" s="333"/>
      <c r="N769" s="333"/>
      <c r="O769" s="333"/>
      <c r="P769" s="333"/>
      <c r="Q769" s="333"/>
      <c r="R769" s="333"/>
      <c r="S769" s="333"/>
      <c r="T769" s="333"/>
      <c r="U769" s="333"/>
      <c r="V769" s="333"/>
    </row>
    <row r="770" spans="1:22" ht="13.2">
      <c r="A770" s="332"/>
      <c r="B770" s="333"/>
      <c r="C770" s="334"/>
      <c r="D770" s="334"/>
      <c r="E770" s="334"/>
      <c r="F770" s="399"/>
      <c r="G770" s="332"/>
      <c r="H770" s="370"/>
      <c r="I770" s="332"/>
      <c r="J770" s="332"/>
      <c r="K770" s="332"/>
      <c r="L770" s="333"/>
      <c r="M770" s="333"/>
      <c r="N770" s="333"/>
      <c r="O770" s="333"/>
      <c r="P770" s="333"/>
      <c r="Q770" s="333"/>
      <c r="R770" s="333"/>
      <c r="S770" s="333"/>
      <c r="T770" s="333"/>
      <c r="U770" s="333"/>
      <c r="V770" s="333"/>
    </row>
    <row r="771" spans="1:22" ht="13.2">
      <c r="A771" s="332"/>
      <c r="B771" s="333"/>
      <c r="C771" s="334"/>
      <c r="D771" s="334"/>
      <c r="E771" s="334"/>
      <c r="F771" s="399"/>
      <c r="G771" s="332"/>
      <c r="H771" s="370"/>
      <c r="I771" s="332"/>
      <c r="J771" s="332"/>
      <c r="K771" s="332"/>
      <c r="L771" s="333"/>
      <c r="M771" s="333"/>
      <c r="N771" s="333"/>
      <c r="O771" s="333"/>
      <c r="P771" s="333"/>
      <c r="Q771" s="333"/>
      <c r="R771" s="333"/>
      <c r="S771" s="333"/>
      <c r="T771" s="333"/>
      <c r="U771" s="333"/>
      <c r="V771" s="333"/>
    </row>
    <row r="772" spans="1:22" ht="13.2">
      <c r="A772" s="332"/>
      <c r="B772" s="333"/>
      <c r="C772" s="334"/>
      <c r="D772" s="334"/>
      <c r="E772" s="334"/>
      <c r="F772" s="399"/>
      <c r="G772" s="332"/>
      <c r="H772" s="370"/>
      <c r="I772" s="332"/>
      <c r="J772" s="332"/>
      <c r="K772" s="332"/>
      <c r="L772" s="333"/>
      <c r="M772" s="333"/>
      <c r="N772" s="333"/>
      <c r="O772" s="333"/>
      <c r="P772" s="333"/>
      <c r="Q772" s="333"/>
      <c r="R772" s="333"/>
      <c r="S772" s="333"/>
      <c r="T772" s="333"/>
      <c r="U772" s="333"/>
      <c r="V772" s="333"/>
    </row>
    <row r="773" spans="1:22" ht="13.2">
      <c r="A773" s="332"/>
      <c r="B773" s="333"/>
      <c r="C773" s="334"/>
      <c r="D773" s="334"/>
      <c r="E773" s="334"/>
      <c r="F773" s="399"/>
      <c r="G773" s="332"/>
      <c r="H773" s="370"/>
      <c r="I773" s="332"/>
      <c r="J773" s="332"/>
      <c r="K773" s="332"/>
      <c r="L773" s="333"/>
      <c r="M773" s="333"/>
      <c r="N773" s="333"/>
      <c r="O773" s="333"/>
      <c r="P773" s="333"/>
      <c r="Q773" s="333"/>
      <c r="R773" s="333"/>
      <c r="S773" s="333"/>
      <c r="T773" s="333"/>
      <c r="U773" s="333"/>
      <c r="V773" s="333"/>
    </row>
    <row r="774" spans="1:22" ht="13.2">
      <c r="A774" s="332"/>
      <c r="B774" s="333"/>
      <c r="C774" s="334"/>
      <c r="D774" s="334"/>
      <c r="E774" s="334"/>
      <c r="F774" s="399"/>
      <c r="G774" s="332"/>
      <c r="H774" s="370"/>
      <c r="I774" s="332"/>
      <c r="J774" s="332"/>
      <c r="K774" s="332"/>
      <c r="L774" s="333"/>
      <c r="M774" s="333"/>
      <c r="N774" s="333"/>
      <c r="O774" s="333"/>
      <c r="P774" s="333"/>
      <c r="Q774" s="333"/>
      <c r="R774" s="333"/>
      <c r="S774" s="333"/>
      <c r="T774" s="333"/>
      <c r="U774" s="333"/>
      <c r="V774" s="333"/>
    </row>
    <row r="775" spans="1:22" ht="13.2">
      <c r="A775" s="332"/>
      <c r="B775" s="333"/>
      <c r="C775" s="334"/>
      <c r="D775" s="334"/>
      <c r="E775" s="334"/>
      <c r="F775" s="399"/>
      <c r="G775" s="332"/>
      <c r="H775" s="370"/>
      <c r="I775" s="332"/>
      <c r="J775" s="332"/>
      <c r="K775" s="332"/>
      <c r="L775" s="333"/>
      <c r="M775" s="333"/>
      <c r="N775" s="333"/>
      <c r="O775" s="333"/>
      <c r="P775" s="333"/>
      <c r="Q775" s="333"/>
      <c r="R775" s="333"/>
      <c r="S775" s="333"/>
      <c r="T775" s="333"/>
      <c r="U775" s="333"/>
      <c r="V775" s="333"/>
    </row>
    <row r="776" spans="1:22" ht="13.2">
      <c r="A776" s="332"/>
      <c r="B776" s="333"/>
      <c r="C776" s="334"/>
      <c r="D776" s="334"/>
      <c r="E776" s="334"/>
      <c r="F776" s="399"/>
      <c r="G776" s="332"/>
      <c r="H776" s="370"/>
      <c r="I776" s="332"/>
      <c r="J776" s="332"/>
      <c r="K776" s="332"/>
      <c r="L776" s="333"/>
      <c r="M776" s="333"/>
      <c r="N776" s="333"/>
      <c r="O776" s="333"/>
      <c r="P776" s="333"/>
      <c r="Q776" s="333"/>
      <c r="R776" s="333"/>
      <c r="S776" s="333"/>
      <c r="T776" s="333"/>
      <c r="U776" s="333"/>
      <c r="V776" s="333"/>
    </row>
    <row r="777" spans="1:22" ht="13.2">
      <c r="A777" s="332"/>
      <c r="B777" s="333"/>
      <c r="C777" s="334"/>
      <c r="D777" s="334"/>
      <c r="E777" s="334"/>
      <c r="F777" s="399"/>
      <c r="G777" s="332"/>
      <c r="H777" s="370"/>
      <c r="I777" s="332"/>
      <c r="J777" s="332"/>
      <c r="K777" s="332"/>
      <c r="L777" s="333"/>
      <c r="M777" s="333"/>
      <c r="N777" s="333"/>
      <c r="O777" s="333"/>
      <c r="P777" s="333"/>
      <c r="Q777" s="333"/>
      <c r="R777" s="333"/>
      <c r="S777" s="333"/>
      <c r="T777" s="333"/>
      <c r="U777" s="333"/>
      <c r="V777" s="333"/>
    </row>
    <row r="778" spans="1:22" ht="13.2">
      <c r="A778" s="332"/>
      <c r="B778" s="333"/>
      <c r="C778" s="334"/>
      <c r="D778" s="334"/>
      <c r="E778" s="334"/>
      <c r="F778" s="399"/>
      <c r="G778" s="332"/>
      <c r="H778" s="370"/>
      <c r="I778" s="332"/>
      <c r="J778" s="332"/>
      <c r="K778" s="332"/>
      <c r="L778" s="333"/>
      <c r="M778" s="333"/>
      <c r="N778" s="333"/>
      <c r="O778" s="333"/>
      <c r="P778" s="333"/>
      <c r="Q778" s="333"/>
      <c r="R778" s="333"/>
      <c r="S778" s="333"/>
      <c r="T778" s="333"/>
      <c r="U778" s="333"/>
      <c r="V778" s="333"/>
    </row>
    <row r="779" spans="1:22" ht="13.2">
      <c r="A779" s="332"/>
      <c r="B779" s="333"/>
      <c r="C779" s="334"/>
      <c r="D779" s="334"/>
      <c r="E779" s="334"/>
      <c r="F779" s="399"/>
      <c r="G779" s="332"/>
      <c r="H779" s="370"/>
      <c r="I779" s="332"/>
      <c r="J779" s="332"/>
      <c r="K779" s="332"/>
      <c r="L779" s="333"/>
      <c r="M779" s="333"/>
      <c r="N779" s="333"/>
      <c r="O779" s="333"/>
      <c r="P779" s="333"/>
      <c r="Q779" s="333"/>
      <c r="R779" s="333"/>
      <c r="S779" s="333"/>
      <c r="T779" s="333"/>
      <c r="U779" s="333"/>
      <c r="V779" s="333"/>
    </row>
    <row r="780" spans="1:22" ht="13.2">
      <c r="A780" s="332"/>
      <c r="B780" s="333"/>
      <c r="C780" s="334"/>
      <c r="D780" s="334"/>
      <c r="E780" s="334"/>
      <c r="F780" s="399"/>
      <c r="G780" s="332"/>
      <c r="H780" s="370"/>
      <c r="I780" s="332"/>
      <c r="J780" s="332"/>
      <c r="K780" s="332"/>
      <c r="L780" s="333"/>
      <c r="M780" s="333"/>
      <c r="N780" s="333"/>
      <c r="O780" s="333"/>
      <c r="P780" s="333"/>
      <c r="Q780" s="333"/>
      <c r="R780" s="333"/>
      <c r="S780" s="333"/>
      <c r="T780" s="333"/>
      <c r="U780" s="333"/>
      <c r="V780" s="333"/>
    </row>
    <row r="781" spans="1:22" ht="13.2">
      <c r="A781" s="332"/>
      <c r="B781" s="333"/>
      <c r="C781" s="334"/>
      <c r="D781" s="334"/>
      <c r="E781" s="334"/>
      <c r="F781" s="399"/>
      <c r="G781" s="332"/>
      <c r="H781" s="370"/>
      <c r="I781" s="332"/>
      <c r="J781" s="332"/>
      <c r="K781" s="332"/>
      <c r="L781" s="333"/>
      <c r="M781" s="333"/>
      <c r="N781" s="333"/>
      <c r="O781" s="333"/>
      <c r="P781" s="333"/>
      <c r="Q781" s="333"/>
      <c r="R781" s="333"/>
      <c r="S781" s="333"/>
      <c r="T781" s="333"/>
      <c r="U781" s="333"/>
      <c r="V781" s="333"/>
    </row>
    <row r="782" spans="1:22" ht="13.2">
      <c r="A782" s="332"/>
      <c r="B782" s="333"/>
      <c r="C782" s="334"/>
      <c r="D782" s="334"/>
      <c r="E782" s="334"/>
      <c r="F782" s="399"/>
      <c r="G782" s="332"/>
      <c r="H782" s="370"/>
      <c r="I782" s="332"/>
      <c r="J782" s="332"/>
      <c r="K782" s="332"/>
      <c r="L782" s="333"/>
      <c r="M782" s="333"/>
      <c r="N782" s="333"/>
      <c r="O782" s="333"/>
      <c r="P782" s="333"/>
      <c r="Q782" s="333"/>
      <c r="R782" s="333"/>
      <c r="S782" s="333"/>
      <c r="T782" s="333"/>
      <c r="U782" s="333"/>
      <c r="V782" s="333"/>
    </row>
    <row r="783" spans="1:22" ht="13.2">
      <c r="A783" s="332"/>
      <c r="B783" s="333"/>
      <c r="C783" s="334"/>
      <c r="D783" s="334"/>
      <c r="E783" s="334"/>
      <c r="F783" s="399"/>
      <c r="G783" s="332"/>
      <c r="H783" s="370"/>
      <c r="I783" s="332"/>
      <c r="J783" s="332"/>
      <c r="K783" s="332"/>
      <c r="L783" s="333"/>
      <c r="M783" s="333"/>
      <c r="N783" s="333"/>
      <c r="O783" s="333"/>
      <c r="P783" s="333"/>
      <c r="Q783" s="333"/>
      <c r="R783" s="333"/>
      <c r="S783" s="333"/>
      <c r="T783" s="333"/>
      <c r="U783" s="333"/>
      <c r="V783" s="333"/>
    </row>
    <row r="784" spans="1:22" ht="13.2">
      <c r="A784" s="332"/>
      <c r="B784" s="333"/>
      <c r="C784" s="334"/>
      <c r="D784" s="334"/>
      <c r="E784" s="334"/>
      <c r="F784" s="399"/>
      <c r="G784" s="332"/>
      <c r="H784" s="370"/>
      <c r="I784" s="332"/>
      <c r="J784" s="332"/>
      <c r="K784" s="332"/>
      <c r="L784" s="333"/>
      <c r="M784" s="333"/>
      <c r="N784" s="333"/>
      <c r="O784" s="333"/>
      <c r="P784" s="333"/>
      <c r="Q784" s="333"/>
      <c r="R784" s="333"/>
      <c r="S784" s="333"/>
      <c r="T784" s="333"/>
      <c r="U784" s="333"/>
      <c r="V784" s="333"/>
    </row>
    <row r="785" spans="1:22" ht="13.2">
      <c r="A785" s="332"/>
      <c r="B785" s="333"/>
      <c r="C785" s="334"/>
      <c r="D785" s="334"/>
      <c r="E785" s="334"/>
      <c r="F785" s="399"/>
      <c r="G785" s="332"/>
      <c r="H785" s="370"/>
      <c r="I785" s="332"/>
      <c r="J785" s="332"/>
      <c r="K785" s="332"/>
      <c r="L785" s="333"/>
      <c r="M785" s="333"/>
      <c r="N785" s="333"/>
      <c r="O785" s="333"/>
      <c r="P785" s="333"/>
      <c r="Q785" s="333"/>
      <c r="R785" s="333"/>
      <c r="S785" s="333"/>
      <c r="T785" s="333"/>
      <c r="U785" s="333"/>
      <c r="V785" s="333"/>
    </row>
    <row r="786" spans="1:22" ht="13.2">
      <c r="A786" s="332"/>
      <c r="B786" s="333"/>
      <c r="C786" s="334"/>
      <c r="D786" s="334"/>
      <c r="E786" s="334"/>
      <c r="F786" s="399"/>
      <c r="G786" s="332"/>
      <c r="H786" s="370"/>
      <c r="I786" s="332"/>
      <c r="J786" s="332"/>
      <c r="K786" s="332"/>
      <c r="L786" s="333"/>
      <c r="M786" s="333"/>
      <c r="N786" s="333"/>
      <c r="O786" s="333"/>
      <c r="P786" s="333"/>
      <c r="Q786" s="333"/>
      <c r="R786" s="333"/>
      <c r="S786" s="333"/>
      <c r="T786" s="333"/>
      <c r="U786" s="333"/>
      <c r="V786" s="333"/>
    </row>
    <row r="787" spans="1:22" ht="13.2">
      <c r="A787" s="332"/>
      <c r="B787" s="333"/>
      <c r="C787" s="334"/>
      <c r="D787" s="334"/>
      <c r="E787" s="334"/>
      <c r="F787" s="399"/>
      <c r="G787" s="332"/>
      <c r="H787" s="370"/>
      <c r="I787" s="332"/>
      <c r="J787" s="332"/>
      <c r="K787" s="332"/>
      <c r="L787" s="333"/>
      <c r="M787" s="333"/>
      <c r="N787" s="333"/>
      <c r="O787" s="333"/>
      <c r="P787" s="333"/>
      <c r="Q787" s="333"/>
      <c r="R787" s="333"/>
      <c r="S787" s="333"/>
      <c r="T787" s="333"/>
      <c r="U787" s="333"/>
      <c r="V787" s="333"/>
    </row>
    <row r="788" spans="1:22" ht="13.2">
      <c r="A788" s="332"/>
      <c r="B788" s="333"/>
      <c r="C788" s="334"/>
      <c r="D788" s="334"/>
      <c r="E788" s="334"/>
      <c r="F788" s="399"/>
      <c r="G788" s="332"/>
      <c r="H788" s="370"/>
      <c r="I788" s="332"/>
      <c r="J788" s="332"/>
      <c r="K788" s="332"/>
      <c r="L788" s="333"/>
      <c r="M788" s="333"/>
      <c r="N788" s="333"/>
      <c r="O788" s="333"/>
      <c r="P788" s="333"/>
      <c r="Q788" s="333"/>
      <c r="R788" s="333"/>
      <c r="S788" s="333"/>
      <c r="T788" s="333"/>
      <c r="U788" s="333"/>
      <c r="V788" s="333"/>
    </row>
    <row r="789" spans="1:22" ht="13.2">
      <c r="A789" s="332"/>
      <c r="B789" s="333"/>
      <c r="C789" s="334"/>
      <c r="D789" s="334"/>
      <c r="E789" s="334"/>
      <c r="F789" s="399"/>
      <c r="G789" s="332"/>
      <c r="H789" s="370"/>
      <c r="I789" s="332"/>
      <c r="J789" s="332"/>
      <c r="K789" s="332"/>
      <c r="L789" s="333"/>
      <c r="M789" s="333"/>
      <c r="N789" s="333"/>
      <c r="O789" s="333"/>
      <c r="P789" s="333"/>
      <c r="Q789" s="333"/>
      <c r="R789" s="333"/>
      <c r="S789" s="333"/>
      <c r="T789" s="333"/>
      <c r="U789" s="333"/>
      <c r="V789" s="333"/>
    </row>
    <row r="790" spans="1:22" ht="13.2">
      <c r="A790" s="332"/>
      <c r="B790" s="333"/>
      <c r="C790" s="334"/>
      <c r="D790" s="334"/>
      <c r="E790" s="334"/>
      <c r="F790" s="399"/>
      <c r="G790" s="332"/>
      <c r="H790" s="370"/>
      <c r="I790" s="332"/>
      <c r="J790" s="332"/>
      <c r="K790" s="332"/>
      <c r="L790" s="333"/>
      <c r="M790" s="333"/>
      <c r="N790" s="333"/>
      <c r="O790" s="333"/>
      <c r="P790" s="333"/>
      <c r="Q790" s="333"/>
      <c r="R790" s="333"/>
      <c r="S790" s="333"/>
      <c r="T790" s="333"/>
      <c r="U790" s="333"/>
      <c r="V790" s="333"/>
    </row>
    <row r="791" spans="1:22" ht="13.2">
      <c r="A791" s="332"/>
      <c r="B791" s="333"/>
      <c r="C791" s="334"/>
      <c r="D791" s="334"/>
      <c r="E791" s="334"/>
      <c r="F791" s="399"/>
      <c r="G791" s="332"/>
      <c r="H791" s="370"/>
      <c r="I791" s="332"/>
      <c r="J791" s="332"/>
      <c r="K791" s="332"/>
      <c r="L791" s="333"/>
      <c r="M791" s="333"/>
      <c r="N791" s="333"/>
      <c r="O791" s="333"/>
      <c r="P791" s="333"/>
      <c r="Q791" s="333"/>
      <c r="R791" s="333"/>
      <c r="S791" s="333"/>
      <c r="T791" s="333"/>
      <c r="U791" s="333"/>
      <c r="V791" s="333"/>
    </row>
    <row r="792" spans="1:22" ht="13.2">
      <c r="A792" s="332"/>
      <c r="B792" s="333"/>
      <c r="C792" s="334"/>
      <c r="D792" s="334"/>
      <c r="E792" s="334"/>
      <c r="F792" s="399"/>
      <c r="G792" s="332"/>
      <c r="H792" s="370"/>
      <c r="I792" s="332"/>
      <c r="J792" s="332"/>
      <c r="K792" s="332"/>
      <c r="L792" s="333"/>
      <c r="M792" s="333"/>
      <c r="N792" s="333"/>
      <c r="O792" s="333"/>
      <c r="P792" s="333"/>
      <c r="Q792" s="333"/>
      <c r="R792" s="333"/>
      <c r="S792" s="333"/>
      <c r="T792" s="333"/>
      <c r="U792" s="333"/>
      <c r="V792" s="333"/>
    </row>
    <row r="793" spans="1:22" ht="13.2">
      <c r="A793" s="332"/>
      <c r="B793" s="333"/>
      <c r="C793" s="334"/>
      <c r="D793" s="334"/>
      <c r="E793" s="334"/>
      <c r="F793" s="399"/>
      <c r="G793" s="332"/>
      <c r="H793" s="370"/>
      <c r="I793" s="332"/>
      <c r="J793" s="332"/>
      <c r="K793" s="332"/>
      <c r="L793" s="333"/>
      <c r="M793" s="333"/>
      <c r="N793" s="333"/>
      <c r="O793" s="333"/>
      <c r="P793" s="333"/>
      <c r="Q793" s="333"/>
      <c r="R793" s="333"/>
      <c r="S793" s="333"/>
      <c r="T793" s="333"/>
      <c r="U793" s="333"/>
      <c r="V793" s="333"/>
    </row>
    <row r="794" spans="1:22" ht="13.2">
      <c r="A794" s="332"/>
      <c r="B794" s="333"/>
      <c r="C794" s="334"/>
      <c r="D794" s="334"/>
      <c r="E794" s="334"/>
      <c r="F794" s="399"/>
      <c r="G794" s="332"/>
      <c r="H794" s="370"/>
      <c r="I794" s="332"/>
      <c r="J794" s="332"/>
      <c r="K794" s="332"/>
      <c r="L794" s="333"/>
      <c r="M794" s="333"/>
      <c r="N794" s="333"/>
      <c r="O794" s="333"/>
      <c r="P794" s="333"/>
      <c r="Q794" s="333"/>
      <c r="R794" s="333"/>
      <c r="S794" s="333"/>
      <c r="T794" s="333"/>
      <c r="U794" s="333"/>
      <c r="V794" s="333"/>
    </row>
    <row r="795" spans="1:22" ht="13.2">
      <c r="A795" s="332"/>
      <c r="B795" s="333"/>
      <c r="C795" s="334"/>
      <c r="D795" s="334"/>
      <c r="E795" s="334"/>
      <c r="F795" s="399"/>
      <c r="G795" s="332"/>
      <c r="H795" s="370"/>
      <c r="I795" s="332"/>
      <c r="J795" s="332"/>
      <c r="K795" s="332"/>
      <c r="L795" s="333"/>
      <c r="M795" s="333"/>
      <c r="N795" s="333"/>
      <c r="O795" s="333"/>
      <c r="P795" s="333"/>
      <c r="Q795" s="333"/>
      <c r="R795" s="333"/>
      <c r="S795" s="333"/>
      <c r="T795" s="333"/>
      <c r="U795" s="333"/>
      <c r="V795" s="333"/>
    </row>
    <row r="796" spans="1:22" ht="13.2">
      <c r="A796" s="332"/>
      <c r="B796" s="333"/>
      <c r="C796" s="334"/>
      <c r="D796" s="334"/>
      <c r="E796" s="334"/>
      <c r="F796" s="399"/>
      <c r="G796" s="332"/>
      <c r="H796" s="370"/>
      <c r="I796" s="332"/>
      <c r="J796" s="332"/>
      <c r="K796" s="332"/>
      <c r="L796" s="333"/>
      <c r="M796" s="333"/>
      <c r="N796" s="333"/>
      <c r="O796" s="333"/>
      <c r="P796" s="333"/>
      <c r="Q796" s="333"/>
      <c r="R796" s="333"/>
      <c r="S796" s="333"/>
      <c r="T796" s="333"/>
      <c r="U796" s="333"/>
      <c r="V796" s="333"/>
    </row>
    <row r="797" spans="1:22" ht="13.2">
      <c r="A797" s="332"/>
      <c r="B797" s="333"/>
      <c r="C797" s="334"/>
      <c r="D797" s="334"/>
      <c r="E797" s="334"/>
      <c r="F797" s="399"/>
      <c r="G797" s="332"/>
      <c r="H797" s="370"/>
      <c r="I797" s="332"/>
      <c r="J797" s="332"/>
      <c r="K797" s="332"/>
      <c r="L797" s="333"/>
      <c r="M797" s="333"/>
      <c r="N797" s="333"/>
      <c r="O797" s="333"/>
      <c r="P797" s="333"/>
      <c r="Q797" s="333"/>
      <c r="R797" s="333"/>
      <c r="S797" s="333"/>
      <c r="T797" s="333"/>
      <c r="U797" s="333"/>
      <c r="V797" s="333"/>
    </row>
    <row r="798" spans="1:22" ht="13.2">
      <c r="A798" s="332"/>
      <c r="B798" s="333"/>
      <c r="C798" s="334"/>
      <c r="D798" s="334"/>
      <c r="E798" s="334"/>
      <c r="F798" s="399"/>
      <c r="G798" s="332"/>
      <c r="H798" s="370"/>
      <c r="I798" s="332"/>
      <c r="J798" s="332"/>
      <c r="K798" s="332"/>
      <c r="L798" s="333"/>
      <c r="M798" s="333"/>
      <c r="N798" s="333"/>
      <c r="O798" s="333"/>
      <c r="P798" s="333"/>
      <c r="Q798" s="333"/>
      <c r="R798" s="333"/>
      <c r="S798" s="333"/>
      <c r="T798" s="333"/>
      <c r="U798" s="333"/>
      <c r="V798" s="333"/>
    </row>
    <row r="799" spans="1:22" ht="13.2">
      <c r="A799" s="332"/>
      <c r="B799" s="333"/>
      <c r="C799" s="334"/>
      <c r="D799" s="334"/>
      <c r="E799" s="334"/>
      <c r="F799" s="399"/>
      <c r="G799" s="332"/>
      <c r="H799" s="370"/>
      <c r="I799" s="332"/>
      <c r="J799" s="332"/>
      <c r="K799" s="332"/>
      <c r="L799" s="333"/>
      <c r="M799" s="333"/>
      <c r="N799" s="333"/>
      <c r="O799" s="333"/>
      <c r="P799" s="333"/>
      <c r="Q799" s="333"/>
      <c r="R799" s="333"/>
      <c r="S799" s="333"/>
      <c r="T799" s="333"/>
      <c r="U799" s="333"/>
      <c r="V799" s="333"/>
    </row>
    <row r="800" spans="1:22" ht="13.2">
      <c r="A800" s="332"/>
      <c r="B800" s="333"/>
      <c r="C800" s="334"/>
      <c r="D800" s="334"/>
      <c r="E800" s="334"/>
      <c r="F800" s="399"/>
      <c r="G800" s="332"/>
      <c r="H800" s="370"/>
      <c r="I800" s="332"/>
      <c r="J800" s="332"/>
      <c r="K800" s="332"/>
      <c r="L800" s="333"/>
      <c r="M800" s="333"/>
      <c r="N800" s="333"/>
      <c r="O800" s="333"/>
      <c r="P800" s="333"/>
      <c r="Q800" s="333"/>
      <c r="R800" s="333"/>
      <c r="S800" s="333"/>
      <c r="T800" s="333"/>
      <c r="U800" s="333"/>
      <c r="V800" s="333"/>
    </row>
    <row r="801" spans="1:22" ht="13.2">
      <c r="A801" s="332"/>
      <c r="B801" s="333"/>
      <c r="C801" s="334"/>
      <c r="D801" s="334"/>
      <c r="E801" s="334"/>
      <c r="F801" s="399"/>
      <c r="G801" s="332"/>
      <c r="H801" s="370"/>
      <c r="I801" s="332"/>
      <c r="J801" s="332"/>
      <c r="K801" s="332"/>
      <c r="L801" s="333"/>
      <c r="M801" s="333"/>
      <c r="N801" s="333"/>
      <c r="O801" s="333"/>
      <c r="P801" s="333"/>
      <c r="Q801" s="333"/>
      <c r="R801" s="333"/>
      <c r="S801" s="333"/>
      <c r="T801" s="333"/>
      <c r="U801" s="333"/>
      <c r="V801" s="333"/>
    </row>
    <row r="802" spans="1:22" ht="13.2">
      <c r="A802" s="332"/>
      <c r="B802" s="333"/>
      <c r="C802" s="334"/>
      <c r="D802" s="334"/>
      <c r="E802" s="334"/>
      <c r="F802" s="399"/>
      <c r="G802" s="332"/>
      <c r="H802" s="370"/>
      <c r="I802" s="332"/>
      <c r="J802" s="332"/>
      <c r="K802" s="332"/>
      <c r="L802" s="333"/>
      <c r="M802" s="333"/>
      <c r="N802" s="333"/>
      <c r="O802" s="333"/>
      <c r="P802" s="333"/>
      <c r="Q802" s="333"/>
      <c r="R802" s="333"/>
      <c r="S802" s="333"/>
      <c r="T802" s="333"/>
      <c r="U802" s="333"/>
      <c r="V802" s="333"/>
    </row>
    <row r="803" spans="1:22" ht="13.2">
      <c r="A803" s="332"/>
      <c r="B803" s="333"/>
      <c r="C803" s="334"/>
      <c r="D803" s="334"/>
      <c r="E803" s="334"/>
      <c r="F803" s="399"/>
      <c r="G803" s="332"/>
      <c r="H803" s="370"/>
      <c r="I803" s="332"/>
      <c r="J803" s="332"/>
      <c r="K803" s="332"/>
      <c r="L803" s="333"/>
      <c r="M803" s="333"/>
      <c r="N803" s="333"/>
      <c r="O803" s="333"/>
      <c r="P803" s="333"/>
      <c r="Q803" s="333"/>
      <c r="R803" s="333"/>
      <c r="S803" s="333"/>
      <c r="T803" s="333"/>
      <c r="U803" s="333"/>
      <c r="V803" s="333"/>
    </row>
    <row r="804" spans="1:22" ht="13.2">
      <c r="A804" s="332"/>
      <c r="B804" s="333"/>
      <c r="C804" s="334"/>
      <c r="D804" s="334"/>
      <c r="E804" s="334"/>
      <c r="F804" s="399"/>
      <c r="G804" s="332"/>
      <c r="H804" s="370"/>
      <c r="I804" s="332"/>
      <c r="J804" s="332"/>
      <c r="K804" s="332"/>
      <c r="L804" s="333"/>
      <c r="M804" s="333"/>
      <c r="N804" s="333"/>
      <c r="O804" s="333"/>
      <c r="P804" s="333"/>
      <c r="Q804" s="333"/>
      <c r="R804" s="333"/>
      <c r="S804" s="333"/>
      <c r="T804" s="333"/>
      <c r="U804" s="333"/>
      <c r="V804" s="333"/>
    </row>
    <row r="805" spans="1:22" ht="13.2">
      <c r="A805" s="332"/>
      <c r="B805" s="333"/>
      <c r="C805" s="334"/>
      <c r="D805" s="334"/>
      <c r="E805" s="334"/>
      <c r="F805" s="399"/>
      <c r="G805" s="332"/>
      <c r="H805" s="370"/>
      <c r="I805" s="332"/>
      <c r="J805" s="332"/>
      <c r="K805" s="332"/>
      <c r="L805" s="333"/>
      <c r="M805" s="333"/>
      <c r="N805" s="333"/>
      <c r="O805" s="333"/>
      <c r="P805" s="333"/>
      <c r="Q805" s="333"/>
      <c r="R805" s="333"/>
      <c r="S805" s="333"/>
      <c r="T805" s="333"/>
      <c r="U805" s="333"/>
      <c r="V805" s="333"/>
    </row>
    <row r="806" spans="1:22" ht="13.2">
      <c r="A806" s="332"/>
      <c r="B806" s="333"/>
      <c r="C806" s="334"/>
      <c r="D806" s="334"/>
      <c r="E806" s="334"/>
      <c r="F806" s="399"/>
      <c r="G806" s="332"/>
      <c r="H806" s="370"/>
      <c r="I806" s="332"/>
      <c r="J806" s="332"/>
      <c r="K806" s="332"/>
      <c r="L806" s="333"/>
      <c r="M806" s="333"/>
      <c r="N806" s="333"/>
      <c r="O806" s="333"/>
      <c r="P806" s="333"/>
      <c r="Q806" s="333"/>
      <c r="R806" s="333"/>
      <c r="S806" s="333"/>
      <c r="T806" s="333"/>
      <c r="U806" s="333"/>
      <c r="V806" s="333"/>
    </row>
    <row r="807" spans="1:22" ht="13.2">
      <c r="A807" s="332"/>
      <c r="B807" s="333"/>
      <c r="C807" s="334"/>
      <c r="D807" s="334"/>
      <c r="E807" s="334"/>
      <c r="F807" s="399"/>
      <c r="G807" s="332"/>
      <c r="H807" s="370"/>
      <c r="I807" s="332"/>
      <c r="J807" s="332"/>
      <c r="K807" s="332"/>
      <c r="L807" s="333"/>
      <c r="M807" s="333"/>
      <c r="N807" s="333"/>
      <c r="O807" s="333"/>
      <c r="P807" s="333"/>
      <c r="Q807" s="333"/>
      <c r="R807" s="333"/>
      <c r="S807" s="333"/>
      <c r="T807" s="333"/>
      <c r="U807" s="333"/>
      <c r="V807" s="333"/>
    </row>
    <row r="808" spans="1:22" ht="13.2">
      <c r="A808" s="332"/>
      <c r="B808" s="333"/>
      <c r="C808" s="334"/>
      <c r="D808" s="334"/>
      <c r="E808" s="334"/>
      <c r="F808" s="399"/>
      <c r="G808" s="332"/>
      <c r="H808" s="370"/>
      <c r="I808" s="332"/>
      <c r="J808" s="332"/>
      <c r="K808" s="332"/>
      <c r="L808" s="333"/>
      <c r="M808" s="333"/>
      <c r="N808" s="333"/>
      <c r="O808" s="333"/>
      <c r="P808" s="333"/>
      <c r="Q808" s="333"/>
      <c r="R808" s="333"/>
      <c r="S808" s="333"/>
      <c r="T808" s="333"/>
      <c r="U808" s="333"/>
      <c r="V808" s="333"/>
    </row>
    <row r="809" spans="1:22" ht="13.2">
      <c r="A809" s="332"/>
      <c r="B809" s="333"/>
      <c r="C809" s="334"/>
      <c r="D809" s="334"/>
      <c r="E809" s="334"/>
      <c r="F809" s="399"/>
      <c r="G809" s="332"/>
      <c r="H809" s="370"/>
      <c r="I809" s="332"/>
      <c r="J809" s="332"/>
      <c r="K809" s="332"/>
      <c r="L809" s="333"/>
      <c r="M809" s="333"/>
      <c r="N809" s="333"/>
      <c r="O809" s="333"/>
      <c r="P809" s="333"/>
      <c r="Q809" s="333"/>
      <c r="R809" s="333"/>
      <c r="S809" s="333"/>
      <c r="T809" s="333"/>
      <c r="U809" s="333"/>
      <c r="V809" s="333"/>
    </row>
    <row r="810" spans="1:22" ht="13.2">
      <c r="A810" s="332"/>
      <c r="B810" s="333"/>
      <c r="C810" s="334"/>
      <c r="D810" s="334"/>
      <c r="E810" s="334"/>
      <c r="F810" s="399"/>
      <c r="G810" s="332"/>
      <c r="H810" s="370"/>
      <c r="I810" s="332"/>
      <c r="J810" s="332"/>
      <c r="K810" s="332"/>
      <c r="L810" s="333"/>
      <c r="M810" s="333"/>
      <c r="N810" s="333"/>
      <c r="O810" s="333"/>
      <c r="P810" s="333"/>
      <c r="Q810" s="333"/>
      <c r="R810" s="333"/>
      <c r="S810" s="333"/>
      <c r="T810" s="333"/>
      <c r="U810" s="333"/>
      <c r="V810" s="333"/>
    </row>
    <row r="811" spans="1:22" ht="13.2">
      <c r="A811" s="332"/>
      <c r="B811" s="333"/>
      <c r="C811" s="334"/>
      <c r="D811" s="334"/>
      <c r="E811" s="334"/>
      <c r="F811" s="399"/>
      <c r="G811" s="332"/>
      <c r="H811" s="370"/>
      <c r="I811" s="332"/>
      <c r="J811" s="332"/>
      <c r="K811" s="332"/>
      <c r="L811" s="333"/>
      <c r="M811" s="333"/>
      <c r="N811" s="333"/>
      <c r="O811" s="333"/>
      <c r="P811" s="333"/>
      <c r="Q811" s="333"/>
      <c r="R811" s="333"/>
      <c r="S811" s="333"/>
      <c r="T811" s="333"/>
      <c r="U811" s="333"/>
      <c r="V811" s="333"/>
    </row>
    <row r="812" spans="1:22" ht="13.2">
      <c r="A812" s="332"/>
      <c r="B812" s="333"/>
      <c r="C812" s="334"/>
      <c r="D812" s="334"/>
      <c r="E812" s="334"/>
      <c r="F812" s="399"/>
      <c r="G812" s="332"/>
      <c r="H812" s="370"/>
      <c r="I812" s="332"/>
      <c r="J812" s="332"/>
      <c r="K812" s="332"/>
      <c r="L812" s="333"/>
      <c r="M812" s="333"/>
      <c r="N812" s="333"/>
      <c r="O812" s="333"/>
      <c r="P812" s="333"/>
      <c r="Q812" s="333"/>
      <c r="R812" s="333"/>
      <c r="S812" s="333"/>
      <c r="T812" s="333"/>
      <c r="U812" s="333"/>
      <c r="V812" s="333"/>
    </row>
    <row r="813" spans="1:22" ht="13.2">
      <c r="A813" s="332"/>
      <c r="B813" s="333"/>
      <c r="C813" s="334"/>
      <c r="D813" s="334"/>
      <c r="E813" s="334"/>
      <c r="F813" s="399"/>
      <c r="G813" s="332"/>
      <c r="H813" s="370"/>
      <c r="I813" s="332"/>
      <c r="J813" s="332"/>
      <c r="K813" s="332"/>
      <c r="L813" s="333"/>
      <c r="M813" s="333"/>
      <c r="N813" s="333"/>
      <c r="O813" s="333"/>
      <c r="P813" s="333"/>
      <c r="Q813" s="333"/>
      <c r="R813" s="333"/>
      <c r="S813" s="333"/>
      <c r="T813" s="333"/>
      <c r="U813" s="333"/>
      <c r="V813" s="333"/>
    </row>
    <row r="814" spans="1:22" ht="13.2">
      <c r="A814" s="332"/>
      <c r="B814" s="333"/>
      <c r="C814" s="334"/>
      <c r="D814" s="334"/>
      <c r="E814" s="334"/>
      <c r="F814" s="399"/>
      <c r="G814" s="332"/>
      <c r="H814" s="370"/>
      <c r="I814" s="332"/>
      <c r="J814" s="332"/>
      <c r="K814" s="332"/>
      <c r="L814" s="333"/>
      <c r="M814" s="333"/>
      <c r="N814" s="333"/>
      <c r="O814" s="333"/>
      <c r="P814" s="333"/>
      <c r="Q814" s="333"/>
      <c r="R814" s="333"/>
      <c r="S814" s="333"/>
      <c r="T814" s="333"/>
      <c r="U814" s="333"/>
      <c r="V814" s="333"/>
    </row>
    <row r="815" spans="1:22" ht="13.2">
      <c r="A815" s="332"/>
      <c r="B815" s="333"/>
      <c r="C815" s="334"/>
      <c r="D815" s="334"/>
      <c r="E815" s="334"/>
      <c r="F815" s="399"/>
      <c r="G815" s="332"/>
      <c r="H815" s="370"/>
      <c r="I815" s="332"/>
      <c r="J815" s="332"/>
      <c r="K815" s="332"/>
      <c r="L815" s="333"/>
      <c r="M815" s="333"/>
      <c r="N815" s="333"/>
      <c r="O815" s="333"/>
      <c r="P815" s="333"/>
      <c r="Q815" s="333"/>
      <c r="R815" s="333"/>
      <c r="S815" s="333"/>
      <c r="T815" s="333"/>
      <c r="U815" s="333"/>
      <c r="V815" s="333"/>
    </row>
    <row r="816" spans="1:22" ht="13.2">
      <c r="A816" s="332"/>
      <c r="B816" s="333"/>
      <c r="C816" s="334"/>
      <c r="D816" s="334"/>
      <c r="E816" s="334"/>
      <c r="F816" s="399"/>
      <c r="G816" s="332"/>
      <c r="H816" s="370"/>
      <c r="I816" s="332"/>
      <c r="J816" s="332"/>
      <c r="K816" s="332"/>
      <c r="L816" s="333"/>
      <c r="M816" s="333"/>
      <c r="N816" s="333"/>
      <c r="O816" s="333"/>
      <c r="P816" s="333"/>
      <c r="Q816" s="333"/>
      <c r="R816" s="333"/>
      <c r="S816" s="333"/>
      <c r="T816" s="333"/>
      <c r="U816" s="333"/>
      <c r="V816" s="333"/>
    </row>
    <row r="817" spans="1:22" ht="13.2">
      <c r="A817" s="332"/>
      <c r="B817" s="333"/>
      <c r="C817" s="334"/>
      <c r="D817" s="334"/>
      <c r="E817" s="334"/>
      <c r="F817" s="399"/>
      <c r="G817" s="332"/>
      <c r="H817" s="370"/>
      <c r="I817" s="332"/>
      <c r="J817" s="332"/>
      <c r="K817" s="332"/>
      <c r="L817" s="333"/>
      <c r="M817" s="333"/>
      <c r="N817" s="333"/>
      <c r="O817" s="333"/>
      <c r="P817" s="333"/>
      <c r="Q817" s="333"/>
      <c r="R817" s="333"/>
      <c r="S817" s="333"/>
      <c r="T817" s="333"/>
      <c r="U817" s="333"/>
      <c r="V817" s="333"/>
    </row>
    <row r="818" spans="1:22" ht="13.2">
      <c r="A818" s="332"/>
      <c r="B818" s="333"/>
      <c r="C818" s="334"/>
      <c r="D818" s="334"/>
      <c r="E818" s="334"/>
      <c r="F818" s="399"/>
      <c r="G818" s="332"/>
      <c r="H818" s="370"/>
      <c r="I818" s="332"/>
      <c r="J818" s="332"/>
      <c r="K818" s="332"/>
      <c r="L818" s="333"/>
      <c r="M818" s="333"/>
      <c r="N818" s="333"/>
      <c r="O818" s="333"/>
      <c r="P818" s="333"/>
      <c r="Q818" s="333"/>
      <c r="R818" s="333"/>
      <c r="S818" s="333"/>
      <c r="T818" s="333"/>
      <c r="U818" s="333"/>
      <c r="V818" s="333"/>
    </row>
    <row r="819" spans="1:22" ht="13.2">
      <c r="A819" s="332"/>
      <c r="B819" s="333"/>
      <c r="C819" s="334"/>
      <c r="D819" s="334"/>
      <c r="E819" s="334"/>
      <c r="F819" s="399"/>
      <c r="G819" s="332"/>
      <c r="H819" s="370"/>
      <c r="I819" s="332"/>
      <c r="J819" s="332"/>
      <c r="K819" s="332"/>
      <c r="L819" s="333"/>
      <c r="M819" s="333"/>
      <c r="N819" s="333"/>
      <c r="O819" s="333"/>
      <c r="P819" s="333"/>
      <c r="Q819" s="333"/>
      <c r="R819" s="333"/>
      <c r="S819" s="333"/>
      <c r="T819" s="333"/>
      <c r="U819" s="333"/>
      <c r="V819" s="333"/>
    </row>
    <row r="820" spans="1:22" ht="13.2">
      <c r="A820" s="332"/>
      <c r="B820" s="333"/>
      <c r="C820" s="334"/>
      <c r="D820" s="334"/>
      <c r="E820" s="334"/>
      <c r="F820" s="399"/>
      <c r="G820" s="332"/>
      <c r="H820" s="370"/>
      <c r="I820" s="332"/>
      <c r="J820" s="332"/>
      <c r="K820" s="332"/>
      <c r="L820" s="333"/>
      <c r="M820" s="333"/>
      <c r="N820" s="333"/>
      <c r="O820" s="333"/>
      <c r="P820" s="333"/>
      <c r="Q820" s="333"/>
      <c r="R820" s="333"/>
      <c r="S820" s="333"/>
      <c r="T820" s="333"/>
      <c r="U820" s="333"/>
      <c r="V820" s="333"/>
    </row>
    <row r="821" spans="1:22" ht="13.2">
      <c r="A821" s="332"/>
      <c r="B821" s="333"/>
      <c r="C821" s="334"/>
      <c r="D821" s="334"/>
      <c r="E821" s="334"/>
      <c r="F821" s="399"/>
      <c r="G821" s="332"/>
      <c r="H821" s="370"/>
      <c r="I821" s="332"/>
      <c r="J821" s="332"/>
      <c r="K821" s="332"/>
      <c r="L821" s="333"/>
      <c r="M821" s="333"/>
      <c r="N821" s="333"/>
      <c r="O821" s="333"/>
      <c r="P821" s="333"/>
      <c r="Q821" s="333"/>
      <c r="R821" s="333"/>
      <c r="S821" s="333"/>
      <c r="T821" s="333"/>
      <c r="U821" s="333"/>
      <c r="V821" s="333"/>
    </row>
    <row r="822" spans="1:22" ht="13.2">
      <c r="A822" s="332"/>
      <c r="B822" s="333"/>
      <c r="C822" s="334"/>
      <c r="D822" s="334"/>
      <c r="E822" s="334"/>
      <c r="F822" s="399"/>
      <c r="G822" s="332"/>
      <c r="H822" s="370"/>
      <c r="I822" s="332"/>
      <c r="J822" s="332"/>
      <c r="K822" s="332"/>
      <c r="L822" s="333"/>
      <c r="M822" s="333"/>
      <c r="N822" s="333"/>
      <c r="O822" s="333"/>
      <c r="P822" s="333"/>
      <c r="Q822" s="333"/>
      <c r="R822" s="333"/>
      <c r="S822" s="333"/>
      <c r="T822" s="333"/>
      <c r="U822" s="333"/>
      <c r="V822" s="333"/>
    </row>
    <row r="823" spans="1:22" ht="13.2">
      <c r="A823" s="332"/>
      <c r="B823" s="333"/>
      <c r="C823" s="334"/>
      <c r="D823" s="334"/>
      <c r="E823" s="334"/>
      <c r="F823" s="399"/>
      <c r="G823" s="332"/>
      <c r="H823" s="370"/>
      <c r="I823" s="332"/>
      <c r="J823" s="332"/>
      <c r="K823" s="332"/>
      <c r="L823" s="333"/>
      <c r="M823" s="333"/>
      <c r="N823" s="333"/>
      <c r="O823" s="333"/>
      <c r="P823" s="333"/>
      <c r="Q823" s="333"/>
      <c r="R823" s="333"/>
      <c r="S823" s="333"/>
      <c r="T823" s="333"/>
      <c r="U823" s="333"/>
      <c r="V823" s="333"/>
    </row>
    <row r="824" spans="1:22" ht="13.2">
      <c r="A824" s="332"/>
      <c r="B824" s="333"/>
      <c r="C824" s="334"/>
      <c r="D824" s="334"/>
      <c r="E824" s="334"/>
      <c r="F824" s="399"/>
      <c r="G824" s="332"/>
      <c r="H824" s="370"/>
      <c r="I824" s="332"/>
      <c r="J824" s="332"/>
      <c r="K824" s="332"/>
      <c r="L824" s="333"/>
      <c r="M824" s="333"/>
      <c r="N824" s="333"/>
      <c r="O824" s="333"/>
      <c r="P824" s="333"/>
      <c r="Q824" s="333"/>
      <c r="R824" s="333"/>
      <c r="S824" s="333"/>
      <c r="T824" s="333"/>
      <c r="U824" s="333"/>
      <c r="V824" s="333"/>
    </row>
    <row r="825" spans="1:22" ht="13.2">
      <c r="A825" s="332"/>
      <c r="B825" s="333"/>
      <c r="C825" s="334"/>
      <c r="D825" s="334"/>
      <c r="E825" s="334"/>
      <c r="F825" s="399"/>
      <c r="G825" s="332"/>
      <c r="H825" s="370"/>
      <c r="I825" s="332"/>
      <c r="J825" s="332"/>
      <c r="K825" s="332"/>
      <c r="L825" s="333"/>
      <c r="M825" s="333"/>
      <c r="N825" s="333"/>
      <c r="O825" s="333"/>
      <c r="P825" s="333"/>
      <c r="Q825" s="333"/>
      <c r="R825" s="333"/>
      <c r="S825" s="333"/>
      <c r="T825" s="333"/>
      <c r="U825" s="333"/>
      <c r="V825" s="333"/>
    </row>
    <row r="826" spans="1:22" ht="13.2">
      <c r="A826" s="332"/>
      <c r="B826" s="333"/>
      <c r="C826" s="334"/>
      <c r="D826" s="334"/>
      <c r="E826" s="334"/>
      <c r="F826" s="399"/>
      <c r="G826" s="332"/>
      <c r="H826" s="370"/>
      <c r="I826" s="332"/>
      <c r="J826" s="332"/>
      <c r="K826" s="332"/>
      <c r="L826" s="333"/>
      <c r="M826" s="333"/>
      <c r="N826" s="333"/>
      <c r="O826" s="333"/>
      <c r="P826" s="333"/>
      <c r="Q826" s="333"/>
      <c r="R826" s="333"/>
      <c r="S826" s="333"/>
      <c r="T826" s="333"/>
      <c r="U826" s="333"/>
      <c r="V826" s="333"/>
    </row>
    <row r="827" spans="1:22" ht="13.2">
      <c r="A827" s="332"/>
      <c r="B827" s="333"/>
      <c r="C827" s="334"/>
      <c r="D827" s="334"/>
      <c r="E827" s="334"/>
      <c r="F827" s="399"/>
      <c r="G827" s="332"/>
      <c r="H827" s="370"/>
      <c r="I827" s="332"/>
      <c r="J827" s="332"/>
      <c r="K827" s="332"/>
      <c r="L827" s="333"/>
      <c r="M827" s="333"/>
      <c r="N827" s="333"/>
      <c r="O827" s="333"/>
      <c r="P827" s="333"/>
      <c r="Q827" s="333"/>
      <c r="R827" s="333"/>
      <c r="S827" s="333"/>
      <c r="T827" s="333"/>
      <c r="U827" s="333"/>
      <c r="V827" s="333"/>
    </row>
    <row r="828" spans="1:22" ht="13.2">
      <c r="A828" s="332"/>
      <c r="B828" s="333"/>
      <c r="C828" s="334"/>
      <c r="D828" s="334"/>
      <c r="E828" s="334"/>
      <c r="F828" s="399"/>
      <c r="G828" s="332"/>
      <c r="H828" s="370"/>
      <c r="I828" s="332"/>
      <c r="J828" s="332"/>
      <c r="K828" s="332"/>
      <c r="L828" s="333"/>
      <c r="M828" s="333"/>
      <c r="N828" s="333"/>
      <c r="O828" s="333"/>
      <c r="P828" s="333"/>
      <c r="Q828" s="333"/>
      <c r="R828" s="333"/>
      <c r="S828" s="333"/>
      <c r="T828" s="333"/>
      <c r="U828" s="333"/>
      <c r="V828" s="333"/>
    </row>
    <row r="829" spans="1:22" ht="13.2">
      <c r="A829" s="332"/>
      <c r="B829" s="333"/>
      <c r="C829" s="334"/>
      <c r="D829" s="334"/>
      <c r="E829" s="334"/>
      <c r="F829" s="399"/>
      <c r="G829" s="332"/>
      <c r="H829" s="370"/>
      <c r="I829" s="332"/>
      <c r="J829" s="332"/>
      <c r="K829" s="332"/>
      <c r="L829" s="333"/>
      <c r="M829" s="333"/>
      <c r="N829" s="333"/>
      <c r="O829" s="333"/>
      <c r="P829" s="333"/>
      <c r="Q829" s="333"/>
      <c r="R829" s="333"/>
      <c r="S829" s="333"/>
      <c r="T829" s="333"/>
      <c r="U829" s="333"/>
      <c r="V829" s="333"/>
    </row>
    <row r="830" spans="1:22" ht="13.2">
      <c r="A830" s="332"/>
      <c r="B830" s="333"/>
      <c r="C830" s="334"/>
      <c r="D830" s="334"/>
      <c r="E830" s="334"/>
      <c r="F830" s="399"/>
      <c r="G830" s="332"/>
      <c r="H830" s="370"/>
      <c r="I830" s="332"/>
      <c r="J830" s="332"/>
      <c r="K830" s="332"/>
      <c r="L830" s="333"/>
      <c r="M830" s="333"/>
      <c r="N830" s="333"/>
      <c r="O830" s="333"/>
      <c r="P830" s="333"/>
      <c r="Q830" s="333"/>
      <c r="R830" s="333"/>
      <c r="S830" s="333"/>
      <c r="T830" s="333"/>
      <c r="U830" s="333"/>
      <c r="V830" s="333"/>
    </row>
    <row r="831" spans="1:22" ht="13.2">
      <c r="A831" s="332"/>
      <c r="B831" s="333"/>
      <c r="C831" s="334"/>
      <c r="D831" s="334"/>
      <c r="E831" s="334"/>
      <c r="F831" s="399"/>
      <c r="G831" s="332"/>
      <c r="H831" s="370"/>
      <c r="I831" s="332"/>
      <c r="J831" s="332"/>
      <c r="K831" s="332"/>
      <c r="L831" s="333"/>
      <c r="M831" s="333"/>
      <c r="N831" s="333"/>
      <c r="O831" s="333"/>
      <c r="P831" s="333"/>
      <c r="Q831" s="333"/>
      <c r="R831" s="333"/>
      <c r="S831" s="333"/>
      <c r="T831" s="333"/>
      <c r="U831" s="333"/>
      <c r="V831" s="333"/>
    </row>
    <row r="832" spans="1:22" ht="13.2">
      <c r="A832" s="332"/>
      <c r="B832" s="333"/>
      <c r="C832" s="334"/>
      <c r="D832" s="334"/>
      <c r="E832" s="334"/>
      <c r="F832" s="399"/>
      <c r="G832" s="332"/>
      <c r="H832" s="370"/>
      <c r="I832" s="332"/>
      <c r="J832" s="332"/>
      <c r="K832" s="332"/>
      <c r="L832" s="333"/>
      <c r="M832" s="333"/>
      <c r="N832" s="333"/>
      <c r="O832" s="333"/>
      <c r="P832" s="333"/>
      <c r="Q832" s="333"/>
      <c r="R832" s="333"/>
      <c r="S832" s="333"/>
      <c r="T832" s="333"/>
      <c r="U832" s="333"/>
      <c r="V832" s="333"/>
    </row>
    <row r="833" spans="1:22" ht="13.2">
      <c r="A833" s="332"/>
      <c r="B833" s="333"/>
      <c r="C833" s="334"/>
      <c r="D833" s="334"/>
      <c r="E833" s="334"/>
      <c r="F833" s="399"/>
      <c r="G833" s="332"/>
      <c r="H833" s="370"/>
      <c r="I833" s="332"/>
      <c r="J833" s="332"/>
      <c r="K833" s="332"/>
      <c r="L833" s="333"/>
      <c r="M833" s="333"/>
      <c r="N833" s="333"/>
      <c r="O833" s="333"/>
      <c r="P833" s="333"/>
      <c r="Q833" s="333"/>
      <c r="R833" s="333"/>
      <c r="S833" s="333"/>
      <c r="T833" s="333"/>
      <c r="U833" s="333"/>
      <c r="V833" s="333"/>
    </row>
    <row r="834" spans="1:22" ht="13.2">
      <c r="A834" s="332"/>
      <c r="B834" s="333"/>
      <c r="C834" s="334"/>
      <c r="D834" s="334"/>
      <c r="E834" s="334"/>
      <c r="F834" s="399"/>
      <c r="G834" s="332"/>
      <c r="H834" s="370"/>
      <c r="I834" s="332"/>
      <c r="J834" s="332"/>
      <c r="K834" s="332"/>
      <c r="L834" s="333"/>
      <c r="M834" s="333"/>
      <c r="N834" s="333"/>
      <c r="O834" s="333"/>
      <c r="P834" s="333"/>
      <c r="Q834" s="333"/>
      <c r="R834" s="333"/>
      <c r="S834" s="333"/>
      <c r="T834" s="333"/>
      <c r="U834" s="333"/>
      <c r="V834" s="333"/>
    </row>
    <row r="835" spans="1:22" ht="13.2">
      <c r="A835" s="332"/>
      <c r="B835" s="333"/>
      <c r="C835" s="334"/>
      <c r="D835" s="334"/>
      <c r="E835" s="334"/>
      <c r="F835" s="399"/>
      <c r="G835" s="332"/>
      <c r="H835" s="370"/>
      <c r="I835" s="332"/>
      <c r="J835" s="332"/>
      <c r="K835" s="332"/>
      <c r="L835" s="333"/>
      <c r="M835" s="333"/>
      <c r="N835" s="333"/>
      <c r="O835" s="333"/>
      <c r="P835" s="333"/>
      <c r="Q835" s="333"/>
      <c r="R835" s="333"/>
      <c r="S835" s="333"/>
      <c r="T835" s="333"/>
      <c r="U835" s="333"/>
      <c r="V835" s="333"/>
    </row>
    <row r="836" spans="1:22" ht="13.2">
      <c r="A836" s="332"/>
      <c r="B836" s="333"/>
      <c r="C836" s="334"/>
      <c r="D836" s="334"/>
      <c r="E836" s="334"/>
      <c r="F836" s="399"/>
      <c r="G836" s="332"/>
      <c r="H836" s="370"/>
      <c r="I836" s="332"/>
      <c r="J836" s="332"/>
      <c r="K836" s="332"/>
      <c r="L836" s="333"/>
      <c r="M836" s="333"/>
      <c r="N836" s="333"/>
      <c r="O836" s="333"/>
      <c r="P836" s="333"/>
      <c r="Q836" s="333"/>
      <c r="R836" s="333"/>
      <c r="S836" s="333"/>
      <c r="T836" s="333"/>
      <c r="U836" s="333"/>
      <c r="V836" s="333"/>
    </row>
    <row r="837" spans="1:22" ht="13.2">
      <c r="A837" s="332"/>
      <c r="B837" s="333"/>
      <c r="C837" s="334"/>
      <c r="D837" s="334"/>
      <c r="E837" s="334"/>
      <c r="F837" s="399"/>
      <c r="G837" s="332"/>
      <c r="H837" s="370"/>
      <c r="I837" s="332"/>
      <c r="J837" s="332"/>
      <c r="K837" s="332"/>
      <c r="L837" s="333"/>
      <c r="M837" s="333"/>
      <c r="N837" s="333"/>
      <c r="O837" s="333"/>
      <c r="P837" s="333"/>
      <c r="Q837" s="333"/>
      <c r="R837" s="333"/>
      <c r="S837" s="333"/>
      <c r="T837" s="333"/>
      <c r="U837" s="333"/>
      <c r="V837" s="333"/>
    </row>
    <row r="838" spans="1:22" ht="13.2">
      <c r="A838" s="332"/>
      <c r="B838" s="333"/>
      <c r="C838" s="334"/>
      <c r="D838" s="334"/>
      <c r="E838" s="334"/>
      <c r="F838" s="399"/>
      <c r="G838" s="332"/>
      <c r="H838" s="370"/>
      <c r="I838" s="332"/>
      <c r="J838" s="332"/>
      <c r="K838" s="332"/>
      <c r="L838" s="333"/>
      <c r="M838" s="333"/>
      <c r="N838" s="333"/>
      <c r="O838" s="333"/>
      <c r="P838" s="333"/>
      <c r="Q838" s="333"/>
      <c r="R838" s="333"/>
      <c r="S838" s="333"/>
      <c r="T838" s="333"/>
      <c r="U838" s="333"/>
      <c r="V838" s="333"/>
    </row>
    <row r="839" spans="1:22" ht="13.2">
      <c r="A839" s="332"/>
      <c r="B839" s="333"/>
      <c r="C839" s="334"/>
      <c r="D839" s="334"/>
      <c r="E839" s="334"/>
      <c r="F839" s="399"/>
      <c r="G839" s="332"/>
      <c r="H839" s="370"/>
      <c r="I839" s="332"/>
      <c r="J839" s="332"/>
      <c r="K839" s="332"/>
      <c r="L839" s="333"/>
      <c r="M839" s="333"/>
      <c r="N839" s="333"/>
      <c r="O839" s="333"/>
      <c r="P839" s="333"/>
      <c r="Q839" s="333"/>
      <c r="R839" s="333"/>
      <c r="S839" s="333"/>
      <c r="T839" s="333"/>
      <c r="U839" s="333"/>
      <c r="V839" s="333"/>
    </row>
    <row r="840" spans="1:22" ht="13.2">
      <c r="A840" s="332"/>
      <c r="B840" s="333"/>
      <c r="C840" s="334"/>
      <c r="D840" s="334"/>
      <c r="E840" s="334"/>
      <c r="F840" s="399"/>
      <c r="G840" s="332"/>
      <c r="H840" s="370"/>
      <c r="I840" s="332"/>
      <c r="J840" s="332"/>
      <c r="K840" s="332"/>
      <c r="L840" s="333"/>
      <c r="M840" s="333"/>
      <c r="N840" s="333"/>
      <c r="O840" s="333"/>
      <c r="P840" s="333"/>
      <c r="Q840" s="333"/>
      <c r="R840" s="333"/>
      <c r="S840" s="333"/>
      <c r="T840" s="333"/>
      <c r="U840" s="333"/>
      <c r="V840" s="333"/>
    </row>
    <row r="841" spans="1:22" ht="13.2">
      <c r="A841" s="332"/>
      <c r="B841" s="333"/>
      <c r="C841" s="334"/>
      <c r="D841" s="334"/>
      <c r="E841" s="334"/>
      <c r="F841" s="399"/>
      <c r="G841" s="332"/>
      <c r="H841" s="370"/>
      <c r="I841" s="332"/>
      <c r="J841" s="332"/>
      <c r="K841" s="332"/>
      <c r="L841" s="333"/>
      <c r="M841" s="333"/>
      <c r="N841" s="333"/>
      <c r="O841" s="333"/>
      <c r="P841" s="333"/>
      <c r="Q841" s="333"/>
      <c r="R841" s="333"/>
      <c r="S841" s="333"/>
      <c r="T841" s="333"/>
      <c r="U841" s="333"/>
      <c r="V841" s="333"/>
    </row>
    <row r="842" spans="1:22" ht="13.2">
      <c r="A842" s="332"/>
      <c r="B842" s="333"/>
      <c r="C842" s="334"/>
      <c r="D842" s="334"/>
      <c r="E842" s="334"/>
      <c r="F842" s="399"/>
      <c r="G842" s="332"/>
      <c r="H842" s="370"/>
      <c r="I842" s="332"/>
      <c r="J842" s="332"/>
      <c r="K842" s="332"/>
      <c r="L842" s="333"/>
      <c r="M842" s="333"/>
      <c r="N842" s="333"/>
      <c r="O842" s="333"/>
      <c r="P842" s="333"/>
      <c r="Q842" s="333"/>
      <c r="R842" s="333"/>
      <c r="S842" s="333"/>
      <c r="T842" s="333"/>
      <c r="U842" s="333"/>
      <c r="V842" s="333"/>
    </row>
    <row r="843" spans="1:22" ht="13.2">
      <c r="A843" s="332"/>
      <c r="B843" s="333"/>
      <c r="C843" s="334"/>
      <c r="D843" s="334"/>
      <c r="E843" s="334"/>
      <c r="F843" s="399"/>
      <c r="G843" s="332"/>
      <c r="H843" s="370"/>
      <c r="I843" s="332"/>
      <c r="J843" s="332"/>
      <c r="K843" s="332"/>
      <c r="L843" s="333"/>
      <c r="M843" s="333"/>
      <c r="N843" s="333"/>
      <c r="O843" s="333"/>
      <c r="P843" s="333"/>
      <c r="Q843" s="333"/>
      <c r="R843" s="333"/>
      <c r="S843" s="333"/>
      <c r="T843" s="333"/>
      <c r="U843" s="333"/>
      <c r="V843" s="333"/>
    </row>
    <row r="844" spans="1:22" ht="13.2">
      <c r="A844" s="332"/>
      <c r="B844" s="333"/>
      <c r="C844" s="334"/>
      <c r="D844" s="334"/>
      <c r="E844" s="334"/>
      <c r="F844" s="399"/>
      <c r="G844" s="332"/>
      <c r="H844" s="370"/>
      <c r="I844" s="332"/>
      <c r="J844" s="332"/>
      <c r="K844" s="332"/>
      <c r="L844" s="333"/>
      <c r="M844" s="333"/>
      <c r="N844" s="333"/>
      <c r="O844" s="333"/>
      <c r="P844" s="333"/>
      <c r="Q844" s="333"/>
      <c r="R844" s="333"/>
      <c r="S844" s="333"/>
      <c r="T844" s="333"/>
      <c r="U844" s="333"/>
      <c r="V844" s="333"/>
    </row>
    <row r="845" spans="1:22" ht="13.2">
      <c r="A845" s="332"/>
      <c r="B845" s="333"/>
      <c r="C845" s="334"/>
      <c r="D845" s="334"/>
      <c r="E845" s="334"/>
      <c r="F845" s="399"/>
      <c r="G845" s="332"/>
      <c r="H845" s="370"/>
      <c r="I845" s="332"/>
      <c r="J845" s="332"/>
      <c r="K845" s="332"/>
      <c r="L845" s="333"/>
      <c r="M845" s="333"/>
      <c r="N845" s="333"/>
      <c r="O845" s="333"/>
      <c r="P845" s="333"/>
      <c r="Q845" s="333"/>
      <c r="R845" s="333"/>
      <c r="S845" s="333"/>
      <c r="T845" s="333"/>
      <c r="U845" s="333"/>
      <c r="V845" s="333"/>
    </row>
    <row r="846" spans="1:22" ht="13.2">
      <c r="A846" s="332"/>
      <c r="B846" s="333"/>
      <c r="C846" s="334"/>
      <c r="D846" s="334"/>
      <c r="E846" s="334"/>
      <c r="F846" s="399"/>
      <c r="G846" s="332"/>
      <c r="H846" s="370"/>
      <c r="I846" s="332"/>
      <c r="J846" s="332"/>
      <c r="K846" s="332"/>
      <c r="L846" s="333"/>
      <c r="M846" s="333"/>
      <c r="N846" s="333"/>
      <c r="O846" s="333"/>
      <c r="P846" s="333"/>
      <c r="Q846" s="333"/>
      <c r="R846" s="333"/>
      <c r="S846" s="333"/>
      <c r="T846" s="333"/>
      <c r="U846" s="333"/>
      <c r="V846" s="333"/>
    </row>
    <row r="847" spans="1:22" ht="13.2">
      <c r="A847" s="332"/>
      <c r="B847" s="333"/>
      <c r="C847" s="334"/>
      <c r="D847" s="334"/>
      <c r="E847" s="334"/>
      <c r="F847" s="399"/>
      <c r="G847" s="332"/>
      <c r="H847" s="370"/>
      <c r="I847" s="332"/>
      <c r="J847" s="332"/>
      <c r="K847" s="332"/>
      <c r="L847" s="333"/>
      <c r="M847" s="333"/>
      <c r="N847" s="333"/>
      <c r="O847" s="333"/>
      <c r="P847" s="333"/>
      <c r="Q847" s="333"/>
      <c r="R847" s="333"/>
      <c r="S847" s="333"/>
      <c r="T847" s="333"/>
      <c r="U847" s="333"/>
      <c r="V847" s="333"/>
    </row>
    <row r="848" spans="1:22" ht="13.2">
      <c r="A848" s="332"/>
      <c r="B848" s="333"/>
      <c r="C848" s="334"/>
      <c r="D848" s="334"/>
      <c r="E848" s="334"/>
      <c r="F848" s="399"/>
      <c r="G848" s="332"/>
      <c r="H848" s="370"/>
      <c r="I848" s="332"/>
      <c r="J848" s="332"/>
      <c r="K848" s="332"/>
      <c r="L848" s="333"/>
      <c r="M848" s="333"/>
      <c r="N848" s="333"/>
      <c r="O848" s="333"/>
      <c r="P848" s="333"/>
      <c r="Q848" s="333"/>
      <c r="R848" s="333"/>
      <c r="S848" s="333"/>
      <c r="T848" s="333"/>
      <c r="U848" s="333"/>
      <c r="V848" s="333"/>
    </row>
    <row r="849" spans="1:22" ht="13.2">
      <c r="A849" s="332"/>
      <c r="B849" s="333"/>
      <c r="C849" s="334"/>
      <c r="D849" s="334"/>
      <c r="E849" s="334"/>
      <c r="F849" s="399"/>
      <c r="G849" s="332"/>
      <c r="H849" s="370"/>
      <c r="I849" s="332"/>
      <c r="J849" s="332"/>
      <c r="K849" s="332"/>
      <c r="L849" s="333"/>
      <c r="M849" s="333"/>
      <c r="N849" s="333"/>
      <c r="O849" s="333"/>
      <c r="P849" s="333"/>
      <c r="Q849" s="333"/>
      <c r="R849" s="333"/>
      <c r="S849" s="333"/>
      <c r="T849" s="333"/>
      <c r="U849" s="333"/>
      <c r="V849" s="333"/>
    </row>
    <row r="850" spans="1:22" ht="13.2">
      <c r="A850" s="332"/>
      <c r="B850" s="333"/>
      <c r="C850" s="334"/>
      <c r="D850" s="334"/>
      <c r="E850" s="334"/>
      <c r="F850" s="399"/>
      <c r="G850" s="332"/>
      <c r="H850" s="370"/>
      <c r="I850" s="332"/>
      <c r="J850" s="332"/>
      <c r="K850" s="332"/>
      <c r="L850" s="333"/>
      <c r="M850" s="333"/>
      <c r="N850" s="333"/>
      <c r="O850" s="333"/>
      <c r="P850" s="333"/>
      <c r="Q850" s="333"/>
      <c r="R850" s="333"/>
      <c r="S850" s="333"/>
      <c r="T850" s="333"/>
      <c r="U850" s="333"/>
      <c r="V850" s="333"/>
    </row>
    <row r="851" spans="1:22" ht="13.2">
      <c r="A851" s="332"/>
      <c r="B851" s="333"/>
      <c r="C851" s="334"/>
      <c r="D851" s="334"/>
      <c r="E851" s="334"/>
      <c r="F851" s="399"/>
      <c r="G851" s="332"/>
      <c r="H851" s="370"/>
      <c r="I851" s="332"/>
      <c r="J851" s="332"/>
      <c r="K851" s="332"/>
      <c r="L851" s="333"/>
      <c r="M851" s="333"/>
      <c r="N851" s="333"/>
      <c r="O851" s="333"/>
      <c r="P851" s="333"/>
      <c r="Q851" s="333"/>
      <c r="R851" s="333"/>
      <c r="S851" s="333"/>
      <c r="T851" s="333"/>
      <c r="U851" s="333"/>
      <c r="V851" s="333"/>
    </row>
    <row r="852" spans="1:22" ht="13.2">
      <c r="A852" s="332"/>
      <c r="B852" s="333"/>
      <c r="C852" s="334"/>
      <c r="D852" s="334"/>
      <c r="E852" s="334"/>
      <c r="F852" s="399"/>
      <c r="G852" s="332"/>
      <c r="H852" s="370"/>
      <c r="I852" s="332"/>
      <c r="J852" s="332"/>
      <c r="K852" s="332"/>
      <c r="L852" s="333"/>
      <c r="M852" s="333"/>
      <c r="N852" s="333"/>
      <c r="O852" s="333"/>
      <c r="P852" s="333"/>
      <c r="Q852" s="333"/>
      <c r="R852" s="333"/>
      <c r="S852" s="333"/>
      <c r="T852" s="333"/>
      <c r="U852" s="333"/>
      <c r="V852" s="333"/>
    </row>
    <row r="853" spans="1:22" ht="13.2">
      <c r="A853" s="332"/>
      <c r="B853" s="333"/>
      <c r="C853" s="334"/>
      <c r="D853" s="334"/>
      <c r="E853" s="334"/>
      <c r="F853" s="399"/>
      <c r="G853" s="332"/>
      <c r="H853" s="370"/>
      <c r="I853" s="332"/>
      <c r="J853" s="332"/>
      <c r="K853" s="332"/>
      <c r="L853" s="333"/>
      <c r="M853" s="333"/>
      <c r="N853" s="333"/>
      <c r="O853" s="333"/>
      <c r="P853" s="333"/>
      <c r="Q853" s="333"/>
      <c r="R853" s="333"/>
      <c r="S853" s="333"/>
      <c r="T853" s="333"/>
      <c r="U853" s="333"/>
      <c r="V853" s="333"/>
    </row>
    <row r="854" spans="1:22" ht="13.2">
      <c r="A854" s="332"/>
      <c r="B854" s="333"/>
      <c r="C854" s="334"/>
      <c r="D854" s="334"/>
      <c r="E854" s="334"/>
      <c r="F854" s="399"/>
      <c r="G854" s="332"/>
      <c r="H854" s="370"/>
      <c r="I854" s="332"/>
      <c r="J854" s="332"/>
      <c r="K854" s="332"/>
      <c r="L854" s="333"/>
      <c r="M854" s="333"/>
      <c r="N854" s="333"/>
      <c r="O854" s="333"/>
      <c r="P854" s="333"/>
      <c r="Q854" s="333"/>
      <c r="R854" s="333"/>
      <c r="S854" s="333"/>
      <c r="T854" s="333"/>
      <c r="U854" s="333"/>
      <c r="V854" s="333"/>
    </row>
    <row r="855" spans="1:22" ht="13.2">
      <c r="A855" s="332"/>
      <c r="B855" s="333"/>
      <c r="C855" s="334"/>
      <c r="D855" s="334"/>
      <c r="E855" s="334"/>
      <c r="F855" s="399"/>
      <c r="G855" s="332"/>
      <c r="H855" s="370"/>
      <c r="I855" s="332"/>
      <c r="J855" s="332"/>
      <c r="K855" s="332"/>
      <c r="L855" s="333"/>
      <c r="M855" s="333"/>
      <c r="N855" s="333"/>
      <c r="O855" s="333"/>
      <c r="P855" s="333"/>
      <c r="Q855" s="333"/>
      <c r="R855" s="333"/>
      <c r="S855" s="333"/>
      <c r="T855" s="333"/>
      <c r="U855" s="333"/>
      <c r="V855" s="333"/>
    </row>
    <row r="856" spans="1:22" ht="13.2">
      <c r="A856" s="332"/>
      <c r="B856" s="333"/>
      <c r="C856" s="334"/>
      <c r="D856" s="334"/>
      <c r="E856" s="334"/>
      <c r="F856" s="399"/>
      <c r="G856" s="332"/>
      <c r="H856" s="370"/>
      <c r="I856" s="332"/>
      <c r="J856" s="332"/>
      <c r="K856" s="332"/>
      <c r="L856" s="333"/>
      <c r="M856" s="333"/>
      <c r="N856" s="333"/>
      <c r="O856" s="333"/>
      <c r="P856" s="333"/>
      <c r="Q856" s="333"/>
      <c r="R856" s="333"/>
      <c r="S856" s="333"/>
      <c r="T856" s="333"/>
      <c r="U856" s="333"/>
      <c r="V856" s="333"/>
    </row>
    <row r="857" spans="1:22" ht="13.2">
      <c r="A857" s="332"/>
      <c r="B857" s="333"/>
      <c r="C857" s="334"/>
      <c r="D857" s="334"/>
      <c r="E857" s="334"/>
      <c r="F857" s="399"/>
      <c r="G857" s="332"/>
      <c r="H857" s="370"/>
      <c r="I857" s="332"/>
      <c r="J857" s="332"/>
      <c r="K857" s="332"/>
      <c r="L857" s="333"/>
      <c r="M857" s="333"/>
      <c r="N857" s="333"/>
      <c r="O857" s="333"/>
      <c r="P857" s="333"/>
      <c r="Q857" s="333"/>
      <c r="R857" s="333"/>
      <c r="S857" s="333"/>
      <c r="T857" s="333"/>
      <c r="U857" s="333"/>
      <c r="V857" s="333"/>
    </row>
    <row r="858" spans="1:22" ht="13.2">
      <c r="A858" s="332"/>
      <c r="B858" s="333"/>
      <c r="C858" s="334"/>
      <c r="D858" s="334"/>
      <c r="E858" s="334"/>
      <c r="F858" s="399"/>
      <c r="G858" s="332"/>
      <c r="H858" s="370"/>
      <c r="I858" s="332"/>
      <c r="J858" s="332"/>
      <c r="K858" s="332"/>
      <c r="L858" s="333"/>
      <c r="M858" s="333"/>
      <c r="N858" s="333"/>
      <c r="O858" s="333"/>
      <c r="P858" s="333"/>
      <c r="Q858" s="333"/>
      <c r="R858" s="333"/>
      <c r="S858" s="333"/>
      <c r="T858" s="333"/>
      <c r="U858" s="333"/>
      <c r="V858" s="333"/>
    </row>
    <row r="859" spans="1:22" ht="13.2">
      <c r="A859" s="332"/>
      <c r="B859" s="333"/>
      <c r="C859" s="334"/>
      <c r="D859" s="334"/>
      <c r="E859" s="334"/>
      <c r="F859" s="399"/>
      <c r="G859" s="332"/>
      <c r="H859" s="370"/>
      <c r="I859" s="332"/>
      <c r="J859" s="332"/>
      <c r="K859" s="332"/>
      <c r="L859" s="333"/>
      <c r="M859" s="333"/>
      <c r="N859" s="333"/>
      <c r="O859" s="333"/>
      <c r="P859" s="333"/>
      <c r="Q859" s="333"/>
      <c r="R859" s="333"/>
      <c r="S859" s="333"/>
      <c r="T859" s="333"/>
      <c r="U859" s="333"/>
      <c r="V859" s="333"/>
    </row>
    <row r="860" spans="1:22" ht="13.2">
      <c r="A860" s="332"/>
      <c r="B860" s="333"/>
      <c r="C860" s="334"/>
      <c r="D860" s="334"/>
      <c r="E860" s="334"/>
      <c r="F860" s="399"/>
      <c r="G860" s="332"/>
      <c r="H860" s="370"/>
      <c r="I860" s="332"/>
      <c r="J860" s="332"/>
      <c r="K860" s="332"/>
      <c r="L860" s="333"/>
      <c r="M860" s="333"/>
      <c r="N860" s="333"/>
      <c r="O860" s="333"/>
      <c r="P860" s="333"/>
      <c r="Q860" s="333"/>
      <c r="R860" s="333"/>
      <c r="S860" s="333"/>
      <c r="T860" s="333"/>
      <c r="U860" s="333"/>
      <c r="V860" s="333"/>
    </row>
    <row r="861" spans="1:22" ht="13.2">
      <c r="A861" s="332"/>
      <c r="B861" s="333"/>
      <c r="C861" s="334"/>
      <c r="D861" s="334"/>
      <c r="E861" s="334"/>
      <c r="F861" s="399"/>
      <c r="G861" s="332"/>
      <c r="H861" s="370"/>
      <c r="I861" s="332"/>
      <c r="J861" s="332"/>
      <c r="K861" s="332"/>
      <c r="L861" s="333"/>
      <c r="M861" s="333"/>
      <c r="N861" s="333"/>
      <c r="O861" s="333"/>
      <c r="P861" s="333"/>
      <c r="Q861" s="333"/>
      <c r="R861" s="333"/>
      <c r="S861" s="333"/>
      <c r="T861" s="333"/>
      <c r="U861" s="333"/>
      <c r="V861" s="333"/>
    </row>
    <row r="862" spans="1:22" ht="13.2">
      <c r="A862" s="332"/>
      <c r="B862" s="333"/>
      <c r="C862" s="334"/>
      <c r="D862" s="334"/>
      <c r="E862" s="334"/>
      <c r="F862" s="399"/>
      <c r="G862" s="332"/>
      <c r="H862" s="370"/>
      <c r="I862" s="332"/>
      <c r="J862" s="332"/>
      <c r="K862" s="332"/>
      <c r="L862" s="333"/>
      <c r="M862" s="333"/>
      <c r="N862" s="333"/>
      <c r="O862" s="333"/>
      <c r="P862" s="333"/>
      <c r="Q862" s="333"/>
      <c r="R862" s="333"/>
      <c r="S862" s="333"/>
      <c r="T862" s="333"/>
      <c r="U862" s="333"/>
      <c r="V862" s="333"/>
    </row>
    <row r="863" spans="1:22" ht="13.2">
      <c r="A863" s="332"/>
      <c r="B863" s="333"/>
      <c r="C863" s="334"/>
      <c r="D863" s="334"/>
      <c r="E863" s="334"/>
      <c r="F863" s="399"/>
      <c r="G863" s="332"/>
      <c r="H863" s="370"/>
      <c r="I863" s="332"/>
      <c r="J863" s="332"/>
      <c r="K863" s="332"/>
      <c r="L863" s="333"/>
      <c r="M863" s="333"/>
      <c r="N863" s="333"/>
      <c r="O863" s="333"/>
      <c r="P863" s="333"/>
      <c r="Q863" s="333"/>
      <c r="R863" s="333"/>
      <c r="S863" s="333"/>
      <c r="T863" s="333"/>
      <c r="U863" s="333"/>
      <c r="V863" s="333"/>
    </row>
    <row r="864" spans="1:22" ht="13.2">
      <c r="A864" s="332"/>
      <c r="B864" s="333"/>
      <c r="C864" s="334"/>
      <c r="D864" s="334"/>
      <c r="E864" s="334"/>
      <c r="F864" s="399"/>
      <c r="G864" s="332"/>
      <c r="H864" s="370"/>
      <c r="I864" s="332"/>
      <c r="J864" s="332"/>
      <c r="K864" s="332"/>
      <c r="L864" s="333"/>
      <c r="M864" s="333"/>
      <c r="N864" s="333"/>
      <c r="O864" s="333"/>
      <c r="P864" s="333"/>
      <c r="Q864" s="333"/>
      <c r="R864" s="333"/>
      <c r="S864" s="333"/>
      <c r="T864" s="333"/>
      <c r="U864" s="333"/>
      <c r="V864" s="333"/>
    </row>
    <row r="865" spans="1:22" ht="13.2">
      <c r="A865" s="332"/>
      <c r="B865" s="333"/>
      <c r="C865" s="334"/>
      <c r="D865" s="334"/>
      <c r="E865" s="334"/>
      <c r="F865" s="399"/>
      <c r="G865" s="332"/>
      <c r="H865" s="370"/>
      <c r="I865" s="332"/>
      <c r="J865" s="332"/>
      <c r="K865" s="332"/>
      <c r="L865" s="333"/>
      <c r="M865" s="333"/>
      <c r="N865" s="333"/>
      <c r="O865" s="333"/>
      <c r="P865" s="333"/>
      <c r="Q865" s="333"/>
      <c r="R865" s="333"/>
      <c r="S865" s="333"/>
      <c r="T865" s="333"/>
      <c r="U865" s="333"/>
      <c r="V865" s="333"/>
    </row>
    <row r="866" spans="1:22" ht="13.2">
      <c r="A866" s="332"/>
      <c r="B866" s="333"/>
      <c r="C866" s="334"/>
      <c r="D866" s="334"/>
      <c r="E866" s="334"/>
      <c r="F866" s="399"/>
      <c r="G866" s="332"/>
      <c r="H866" s="370"/>
      <c r="I866" s="332"/>
      <c r="J866" s="332"/>
      <c r="K866" s="332"/>
      <c r="L866" s="333"/>
      <c r="M866" s="333"/>
      <c r="N866" s="333"/>
      <c r="O866" s="333"/>
      <c r="P866" s="333"/>
      <c r="Q866" s="333"/>
      <c r="R866" s="333"/>
      <c r="S866" s="333"/>
      <c r="T866" s="333"/>
      <c r="U866" s="333"/>
      <c r="V866" s="333"/>
    </row>
    <row r="867" spans="1:22" ht="13.2">
      <c r="A867" s="332"/>
      <c r="B867" s="333"/>
      <c r="C867" s="334"/>
      <c r="D867" s="334"/>
      <c r="E867" s="334"/>
      <c r="F867" s="399"/>
      <c r="G867" s="332"/>
      <c r="H867" s="370"/>
      <c r="I867" s="332"/>
      <c r="J867" s="332"/>
      <c r="K867" s="332"/>
      <c r="L867" s="333"/>
      <c r="M867" s="333"/>
      <c r="N867" s="333"/>
      <c r="O867" s="333"/>
      <c r="P867" s="333"/>
      <c r="Q867" s="333"/>
      <c r="R867" s="333"/>
      <c r="S867" s="333"/>
      <c r="T867" s="333"/>
      <c r="U867" s="333"/>
      <c r="V867" s="333"/>
    </row>
    <row r="868" spans="1:22" ht="13.2">
      <c r="A868" s="332"/>
      <c r="B868" s="333"/>
      <c r="C868" s="334"/>
      <c r="D868" s="334"/>
      <c r="E868" s="334"/>
      <c r="F868" s="399"/>
      <c r="G868" s="332"/>
      <c r="H868" s="370"/>
      <c r="I868" s="332"/>
      <c r="J868" s="332"/>
      <c r="K868" s="332"/>
      <c r="L868" s="333"/>
      <c r="M868" s="333"/>
      <c r="N868" s="333"/>
      <c r="O868" s="333"/>
      <c r="P868" s="333"/>
      <c r="Q868" s="333"/>
      <c r="R868" s="333"/>
      <c r="S868" s="333"/>
      <c r="T868" s="333"/>
      <c r="U868" s="333"/>
      <c r="V868" s="333"/>
    </row>
    <row r="869" spans="1:22" ht="13.2">
      <c r="A869" s="332"/>
      <c r="B869" s="333"/>
      <c r="C869" s="334"/>
      <c r="D869" s="334"/>
      <c r="E869" s="334"/>
      <c r="F869" s="399"/>
      <c r="G869" s="332"/>
      <c r="H869" s="370"/>
      <c r="I869" s="332"/>
      <c r="J869" s="332"/>
      <c r="K869" s="332"/>
      <c r="L869" s="333"/>
      <c r="M869" s="333"/>
      <c r="N869" s="333"/>
      <c r="O869" s="333"/>
      <c r="P869" s="333"/>
      <c r="Q869" s="333"/>
      <c r="R869" s="333"/>
      <c r="S869" s="333"/>
      <c r="T869" s="333"/>
      <c r="U869" s="333"/>
      <c r="V869" s="333"/>
    </row>
    <row r="870" spans="1:22" ht="13.2">
      <c r="A870" s="332"/>
      <c r="B870" s="333"/>
      <c r="C870" s="334"/>
      <c r="D870" s="334"/>
      <c r="E870" s="334"/>
      <c r="F870" s="399"/>
      <c r="G870" s="332"/>
      <c r="H870" s="370"/>
      <c r="I870" s="332"/>
      <c r="J870" s="332"/>
      <c r="K870" s="332"/>
      <c r="L870" s="333"/>
      <c r="M870" s="333"/>
      <c r="N870" s="333"/>
      <c r="O870" s="333"/>
      <c r="P870" s="333"/>
      <c r="Q870" s="333"/>
      <c r="R870" s="333"/>
      <c r="S870" s="333"/>
      <c r="T870" s="333"/>
      <c r="U870" s="333"/>
      <c r="V870" s="333"/>
    </row>
    <row r="871" spans="1:22" ht="13.2">
      <c r="A871" s="332"/>
      <c r="B871" s="333"/>
      <c r="C871" s="334"/>
      <c r="D871" s="334"/>
      <c r="E871" s="334"/>
      <c r="F871" s="399"/>
      <c r="G871" s="332"/>
      <c r="H871" s="370"/>
      <c r="I871" s="332"/>
      <c r="J871" s="332"/>
      <c r="K871" s="332"/>
      <c r="L871" s="333"/>
      <c r="M871" s="333"/>
      <c r="N871" s="333"/>
      <c r="O871" s="333"/>
      <c r="P871" s="333"/>
      <c r="Q871" s="333"/>
      <c r="R871" s="333"/>
      <c r="S871" s="333"/>
      <c r="T871" s="333"/>
      <c r="U871" s="333"/>
      <c r="V871" s="333"/>
    </row>
    <row r="872" spans="1:22" ht="13.2">
      <c r="A872" s="332"/>
      <c r="B872" s="333"/>
      <c r="C872" s="334"/>
      <c r="D872" s="334"/>
      <c r="E872" s="334"/>
      <c r="F872" s="399"/>
      <c r="G872" s="332"/>
      <c r="H872" s="370"/>
      <c r="I872" s="332"/>
      <c r="J872" s="332"/>
      <c r="K872" s="332"/>
      <c r="L872" s="333"/>
      <c r="M872" s="333"/>
      <c r="N872" s="333"/>
      <c r="O872" s="333"/>
      <c r="P872" s="333"/>
      <c r="Q872" s="333"/>
      <c r="R872" s="333"/>
      <c r="S872" s="333"/>
      <c r="T872" s="333"/>
      <c r="U872" s="333"/>
      <c r="V872" s="333"/>
    </row>
    <row r="873" spans="1:22" ht="13.2">
      <c r="A873" s="332"/>
      <c r="B873" s="333"/>
      <c r="C873" s="334"/>
      <c r="D873" s="334"/>
      <c r="E873" s="334"/>
      <c r="F873" s="399"/>
      <c r="G873" s="332"/>
      <c r="H873" s="370"/>
      <c r="I873" s="332"/>
      <c r="J873" s="332"/>
      <c r="K873" s="332"/>
      <c r="L873" s="333"/>
      <c r="M873" s="333"/>
      <c r="N873" s="333"/>
      <c r="O873" s="333"/>
      <c r="P873" s="333"/>
      <c r="Q873" s="333"/>
      <c r="R873" s="333"/>
      <c r="S873" s="333"/>
      <c r="T873" s="333"/>
      <c r="U873" s="333"/>
      <c r="V873" s="333"/>
    </row>
    <row r="874" spans="1:22" ht="13.2">
      <c r="A874" s="332"/>
      <c r="B874" s="333"/>
      <c r="C874" s="334"/>
      <c r="D874" s="334"/>
      <c r="E874" s="334"/>
      <c r="F874" s="399"/>
      <c r="G874" s="332"/>
      <c r="H874" s="370"/>
      <c r="I874" s="332"/>
      <c r="J874" s="332"/>
      <c r="K874" s="332"/>
      <c r="L874" s="333"/>
      <c r="M874" s="333"/>
      <c r="N874" s="333"/>
      <c r="O874" s="333"/>
      <c r="P874" s="333"/>
      <c r="Q874" s="333"/>
      <c r="R874" s="333"/>
      <c r="S874" s="333"/>
      <c r="T874" s="333"/>
      <c r="U874" s="333"/>
      <c r="V874" s="333"/>
    </row>
    <row r="875" spans="1:22" ht="13.2">
      <c r="A875" s="332"/>
      <c r="B875" s="333"/>
      <c r="C875" s="334"/>
      <c r="D875" s="334"/>
      <c r="E875" s="334"/>
      <c r="F875" s="399"/>
      <c r="G875" s="332"/>
      <c r="H875" s="370"/>
      <c r="I875" s="332"/>
      <c r="J875" s="332"/>
      <c r="K875" s="332"/>
      <c r="L875" s="333"/>
      <c r="M875" s="333"/>
      <c r="N875" s="333"/>
      <c r="O875" s="333"/>
      <c r="P875" s="333"/>
      <c r="Q875" s="333"/>
      <c r="R875" s="333"/>
      <c r="S875" s="333"/>
      <c r="T875" s="333"/>
      <c r="U875" s="333"/>
      <c r="V875" s="333"/>
    </row>
    <row r="876" spans="1:22" ht="13.2">
      <c r="A876" s="332"/>
      <c r="B876" s="333"/>
      <c r="C876" s="334"/>
      <c r="D876" s="334"/>
      <c r="E876" s="334"/>
      <c r="F876" s="399"/>
      <c r="G876" s="332"/>
      <c r="H876" s="370"/>
      <c r="I876" s="332"/>
      <c r="J876" s="332"/>
      <c r="K876" s="332"/>
      <c r="L876" s="333"/>
      <c r="M876" s="333"/>
      <c r="N876" s="333"/>
      <c r="O876" s="333"/>
      <c r="P876" s="333"/>
      <c r="Q876" s="333"/>
      <c r="R876" s="333"/>
      <c r="S876" s="333"/>
      <c r="T876" s="333"/>
      <c r="U876" s="333"/>
      <c r="V876" s="333"/>
    </row>
    <row r="877" spans="1:22" ht="13.2">
      <c r="A877" s="332"/>
      <c r="B877" s="333"/>
      <c r="C877" s="334"/>
      <c r="D877" s="334"/>
      <c r="E877" s="334"/>
      <c r="F877" s="399"/>
      <c r="G877" s="332"/>
      <c r="H877" s="370"/>
      <c r="I877" s="332"/>
      <c r="J877" s="332"/>
      <c r="K877" s="332"/>
      <c r="L877" s="333"/>
      <c r="M877" s="333"/>
      <c r="N877" s="333"/>
      <c r="O877" s="333"/>
      <c r="P877" s="333"/>
      <c r="Q877" s="333"/>
      <c r="R877" s="333"/>
      <c r="S877" s="333"/>
      <c r="T877" s="333"/>
      <c r="U877" s="333"/>
      <c r="V877" s="333"/>
    </row>
    <row r="878" spans="1:22" ht="13.2">
      <c r="A878" s="332"/>
      <c r="B878" s="333"/>
      <c r="C878" s="334"/>
      <c r="D878" s="334"/>
      <c r="E878" s="334"/>
      <c r="F878" s="399"/>
      <c r="G878" s="332"/>
      <c r="H878" s="370"/>
      <c r="I878" s="332"/>
      <c r="J878" s="332"/>
      <c r="K878" s="332"/>
      <c r="L878" s="333"/>
      <c r="M878" s="333"/>
      <c r="N878" s="333"/>
      <c r="O878" s="333"/>
      <c r="P878" s="333"/>
      <c r="Q878" s="333"/>
      <c r="R878" s="333"/>
      <c r="S878" s="333"/>
      <c r="T878" s="333"/>
      <c r="U878" s="333"/>
      <c r="V878" s="333"/>
    </row>
    <row r="879" spans="1:22" ht="13.2">
      <c r="A879" s="332"/>
      <c r="B879" s="333"/>
      <c r="C879" s="334"/>
      <c r="D879" s="334"/>
      <c r="E879" s="334"/>
      <c r="F879" s="399"/>
      <c r="G879" s="332"/>
      <c r="H879" s="370"/>
      <c r="I879" s="332"/>
      <c r="J879" s="332"/>
      <c r="K879" s="332"/>
      <c r="L879" s="333"/>
      <c r="M879" s="333"/>
      <c r="N879" s="333"/>
      <c r="O879" s="333"/>
      <c r="P879" s="333"/>
      <c r="Q879" s="333"/>
      <c r="R879" s="333"/>
      <c r="S879" s="333"/>
      <c r="T879" s="333"/>
      <c r="U879" s="333"/>
      <c r="V879" s="333"/>
    </row>
    <row r="880" spans="1:22" ht="13.2">
      <c r="A880" s="332"/>
      <c r="B880" s="333"/>
      <c r="C880" s="334"/>
      <c r="D880" s="334"/>
      <c r="E880" s="334"/>
      <c r="F880" s="399"/>
      <c r="G880" s="332"/>
      <c r="H880" s="370"/>
      <c r="I880" s="332"/>
      <c r="J880" s="332"/>
      <c r="K880" s="332"/>
      <c r="L880" s="333"/>
      <c r="M880" s="333"/>
      <c r="N880" s="333"/>
      <c r="O880" s="333"/>
      <c r="P880" s="333"/>
      <c r="Q880" s="333"/>
      <c r="R880" s="333"/>
      <c r="S880" s="333"/>
      <c r="T880" s="333"/>
      <c r="U880" s="333"/>
      <c r="V880" s="333"/>
    </row>
    <row r="881" spans="1:22" ht="13.2">
      <c r="A881" s="332"/>
      <c r="B881" s="333"/>
      <c r="C881" s="334"/>
      <c r="D881" s="334"/>
      <c r="E881" s="334"/>
      <c r="F881" s="399"/>
      <c r="G881" s="332"/>
      <c r="H881" s="370"/>
      <c r="I881" s="332"/>
      <c r="J881" s="332"/>
      <c r="K881" s="332"/>
      <c r="L881" s="333"/>
      <c r="M881" s="333"/>
      <c r="N881" s="333"/>
      <c r="O881" s="333"/>
      <c r="P881" s="333"/>
      <c r="Q881" s="333"/>
      <c r="R881" s="333"/>
      <c r="S881" s="333"/>
      <c r="T881" s="333"/>
      <c r="U881" s="333"/>
      <c r="V881" s="333"/>
    </row>
    <row r="882" spans="1:22" ht="13.2">
      <c r="A882" s="332"/>
      <c r="B882" s="333"/>
      <c r="C882" s="334"/>
      <c r="D882" s="334"/>
      <c r="E882" s="334"/>
      <c r="F882" s="399"/>
      <c r="G882" s="332"/>
      <c r="H882" s="370"/>
      <c r="I882" s="332"/>
      <c r="J882" s="332"/>
      <c r="K882" s="332"/>
      <c r="L882" s="333"/>
      <c r="M882" s="333"/>
      <c r="N882" s="333"/>
      <c r="O882" s="333"/>
      <c r="P882" s="333"/>
      <c r="Q882" s="333"/>
      <c r="R882" s="333"/>
      <c r="S882" s="333"/>
      <c r="T882" s="333"/>
      <c r="U882" s="333"/>
      <c r="V882" s="333"/>
    </row>
    <row r="883" spans="1:22" ht="13.2">
      <c r="A883" s="332"/>
      <c r="B883" s="333"/>
      <c r="C883" s="334"/>
      <c r="D883" s="334"/>
      <c r="E883" s="334"/>
      <c r="F883" s="399"/>
      <c r="G883" s="332"/>
      <c r="H883" s="370"/>
      <c r="I883" s="332"/>
      <c r="J883" s="332"/>
      <c r="K883" s="332"/>
      <c r="L883" s="333"/>
      <c r="M883" s="333"/>
      <c r="N883" s="333"/>
      <c r="O883" s="333"/>
      <c r="P883" s="333"/>
      <c r="Q883" s="333"/>
      <c r="R883" s="333"/>
      <c r="S883" s="333"/>
      <c r="T883" s="333"/>
      <c r="U883" s="333"/>
      <c r="V883" s="333"/>
    </row>
    <row r="884" spans="1:22" ht="13.2">
      <c r="A884" s="332"/>
      <c r="B884" s="333"/>
      <c r="C884" s="334"/>
      <c r="D884" s="334"/>
      <c r="E884" s="334"/>
      <c r="F884" s="399"/>
      <c r="G884" s="332"/>
      <c r="H884" s="370"/>
      <c r="I884" s="332"/>
      <c r="J884" s="332"/>
      <c r="K884" s="332"/>
      <c r="L884" s="333"/>
      <c r="M884" s="333"/>
      <c r="N884" s="333"/>
      <c r="O884" s="333"/>
      <c r="P884" s="333"/>
      <c r="Q884" s="333"/>
      <c r="R884" s="333"/>
      <c r="S884" s="333"/>
      <c r="T884" s="333"/>
      <c r="U884" s="333"/>
      <c r="V884" s="333"/>
    </row>
    <row r="885" spans="1:22" ht="13.2">
      <c r="A885" s="332"/>
      <c r="B885" s="333"/>
      <c r="C885" s="334"/>
      <c r="D885" s="334"/>
      <c r="E885" s="334"/>
      <c r="F885" s="399"/>
      <c r="G885" s="332"/>
      <c r="H885" s="370"/>
      <c r="I885" s="332"/>
      <c r="J885" s="332"/>
      <c r="K885" s="332"/>
      <c r="L885" s="333"/>
      <c r="M885" s="333"/>
      <c r="N885" s="333"/>
      <c r="O885" s="333"/>
      <c r="P885" s="333"/>
      <c r="Q885" s="333"/>
      <c r="R885" s="333"/>
      <c r="S885" s="333"/>
      <c r="T885" s="333"/>
      <c r="U885" s="333"/>
      <c r="V885" s="333"/>
    </row>
    <row r="886" spans="1:22" ht="13.2">
      <c r="A886" s="332"/>
      <c r="B886" s="333"/>
      <c r="C886" s="334"/>
      <c r="D886" s="334"/>
      <c r="E886" s="334"/>
      <c r="F886" s="399"/>
      <c r="G886" s="332"/>
      <c r="H886" s="370"/>
      <c r="I886" s="332"/>
      <c r="J886" s="332"/>
      <c r="K886" s="332"/>
      <c r="L886" s="333"/>
      <c r="M886" s="333"/>
      <c r="N886" s="333"/>
      <c r="O886" s="333"/>
      <c r="P886" s="333"/>
      <c r="Q886" s="333"/>
      <c r="R886" s="333"/>
      <c r="S886" s="333"/>
      <c r="T886" s="333"/>
      <c r="U886" s="333"/>
      <c r="V886" s="333"/>
    </row>
    <row r="887" spans="1:22" ht="13.2">
      <c r="A887" s="332"/>
      <c r="B887" s="333"/>
      <c r="C887" s="334"/>
      <c r="D887" s="334"/>
      <c r="E887" s="334"/>
      <c r="F887" s="399"/>
      <c r="G887" s="332"/>
      <c r="H887" s="370"/>
      <c r="I887" s="332"/>
      <c r="J887" s="332"/>
      <c r="K887" s="332"/>
      <c r="L887" s="333"/>
      <c r="M887" s="333"/>
      <c r="N887" s="333"/>
      <c r="O887" s="333"/>
      <c r="P887" s="333"/>
      <c r="Q887" s="333"/>
      <c r="R887" s="333"/>
      <c r="S887" s="333"/>
      <c r="T887" s="333"/>
      <c r="U887" s="333"/>
      <c r="V887" s="333"/>
    </row>
    <row r="888" spans="1:22" ht="13.2">
      <c r="A888" s="332"/>
      <c r="B888" s="333"/>
      <c r="C888" s="334"/>
      <c r="D888" s="334"/>
      <c r="E888" s="334"/>
      <c r="F888" s="399"/>
      <c r="G888" s="332"/>
      <c r="H888" s="370"/>
      <c r="I888" s="332"/>
      <c r="J888" s="332"/>
      <c r="K888" s="332"/>
      <c r="L888" s="333"/>
      <c r="M888" s="333"/>
      <c r="N888" s="333"/>
      <c r="O888" s="333"/>
      <c r="P888" s="333"/>
      <c r="Q888" s="333"/>
      <c r="R888" s="333"/>
      <c r="S888" s="333"/>
      <c r="T888" s="333"/>
      <c r="U888" s="333"/>
      <c r="V888" s="333"/>
    </row>
    <row r="889" spans="1:22" ht="13.2">
      <c r="A889" s="332"/>
      <c r="B889" s="333"/>
      <c r="C889" s="334"/>
      <c r="D889" s="334"/>
      <c r="E889" s="334"/>
      <c r="F889" s="399"/>
      <c r="G889" s="332"/>
      <c r="H889" s="370"/>
      <c r="I889" s="332"/>
      <c r="J889" s="332"/>
      <c r="K889" s="332"/>
      <c r="L889" s="333"/>
      <c r="M889" s="333"/>
      <c r="N889" s="333"/>
      <c r="O889" s="333"/>
      <c r="P889" s="333"/>
      <c r="Q889" s="333"/>
      <c r="R889" s="333"/>
      <c r="S889" s="333"/>
      <c r="T889" s="333"/>
      <c r="U889" s="333"/>
      <c r="V889" s="333"/>
    </row>
    <row r="890" spans="1:22" ht="13.2">
      <c r="A890" s="332"/>
      <c r="B890" s="333"/>
      <c r="C890" s="334"/>
      <c r="D890" s="334"/>
      <c r="E890" s="334"/>
      <c r="F890" s="399"/>
      <c r="G890" s="332"/>
      <c r="H890" s="370"/>
      <c r="I890" s="332"/>
      <c r="J890" s="332"/>
      <c r="K890" s="332"/>
      <c r="L890" s="333"/>
      <c r="M890" s="333"/>
      <c r="N890" s="333"/>
      <c r="O890" s="333"/>
      <c r="P890" s="333"/>
      <c r="Q890" s="333"/>
      <c r="R890" s="333"/>
      <c r="S890" s="333"/>
      <c r="T890" s="333"/>
      <c r="U890" s="333"/>
      <c r="V890" s="333"/>
    </row>
    <row r="891" spans="1:22" ht="13.2">
      <c r="A891" s="332"/>
      <c r="B891" s="333"/>
      <c r="C891" s="334"/>
      <c r="D891" s="334"/>
      <c r="E891" s="334"/>
      <c r="F891" s="399"/>
      <c r="G891" s="332"/>
      <c r="H891" s="370"/>
      <c r="I891" s="332"/>
      <c r="J891" s="332"/>
      <c r="K891" s="332"/>
      <c r="L891" s="333"/>
      <c r="M891" s="333"/>
      <c r="N891" s="333"/>
      <c r="O891" s="333"/>
      <c r="P891" s="333"/>
      <c r="Q891" s="333"/>
      <c r="R891" s="333"/>
      <c r="S891" s="333"/>
      <c r="T891" s="333"/>
      <c r="U891" s="333"/>
      <c r="V891" s="333"/>
    </row>
    <row r="892" spans="1:22" ht="13.2">
      <c r="A892" s="332"/>
      <c r="B892" s="333"/>
      <c r="C892" s="334"/>
      <c r="D892" s="334"/>
      <c r="E892" s="334"/>
      <c r="F892" s="399"/>
      <c r="G892" s="332"/>
      <c r="H892" s="370"/>
      <c r="I892" s="332"/>
      <c r="J892" s="332"/>
      <c r="K892" s="332"/>
      <c r="L892" s="333"/>
      <c r="M892" s="333"/>
      <c r="N892" s="333"/>
      <c r="O892" s="333"/>
      <c r="P892" s="333"/>
      <c r="Q892" s="333"/>
      <c r="R892" s="333"/>
      <c r="S892" s="333"/>
      <c r="T892" s="333"/>
      <c r="U892" s="333"/>
      <c r="V892" s="333"/>
    </row>
    <row r="893" spans="1:22" ht="13.2">
      <c r="A893" s="332"/>
      <c r="B893" s="333"/>
      <c r="C893" s="334"/>
      <c r="D893" s="334"/>
      <c r="E893" s="334"/>
      <c r="F893" s="399"/>
      <c r="G893" s="332"/>
      <c r="H893" s="370"/>
      <c r="I893" s="332"/>
      <c r="J893" s="332"/>
      <c r="K893" s="332"/>
      <c r="L893" s="333"/>
      <c r="M893" s="333"/>
      <c r="N893" s="333"/>
      <c r="O893" s="333"/>
      <c r="P893" s="333"/>
      <c r="Q893" s="333"/>
      <c r="R893" s="333"/>
      <c r="S893" s="333"/>
      <c r="T893" s="333"/>
      <c r="U893" s="333"/>
      <c r="V893" s="333"/>
    </row>
    <row r="894" spans="1:22" ht="13.2">
      <c r="A894" s="332"/>
      <c r="B894" s="333"/>
      <c r="C894" s="334"/>
      <c r="D894" s="334"/>
      <c r="E894" s="334"/>
      <c r="F894" s="399"/>
      <c r="G894" s="332"/>
      <c r="H894" s="370"/>
      <c r="I894" s="332"/>
      <c r="J894" s="332"/>
      <c r="K894" s="332"/>
      <c r="L894" s="333"/>
      <c r="M894" s="333"/>
      <c r="N894" s="333"/>
      <c r="O894" s="333"/>
      <c r="P894" s="333"/>
      <c r="Q894" s="333"/>
      <c r="R894" s="333"/>
      <c r="S894" s="333"/>
      <c r="T894" s="333"/>
      <c r="U894" s="333"/>
      <c r="V894" s="333"/>
    </row>
    <row r="895" spans="1:22" ht="13.2">
      <c r="A895" s="332"/>
      <c r="B895" s="333"/>
      <c r="C895" s="334"/>
      <c r="D895" s="334"/>
      <c r="E895" s="334"/>
      <c r="F895" s="399"/>
      <c r="G895" s="332"/>
      <c r="H895" s="370"/>
      <c r="I895" s="332"/>
      <c r="J895" s="332"/>
      <c r="K895" s="332"/>
      <c r="L895" s="333"/>
      <c r="M895" s="333"/>
      <c r="N895" s="333"/>
      <c r="O895" s="333"/>
      <c r="P895" s="333"/>
      <c r="Q895" s="333"/>
      <c r="R895" s="333"/>
      <c r="S895" s="333"/>
      <c r="T895" s="333"/>
      <c r="U895" s="333"/>
      <c r="V895" s="333"/>
    </row>
    <row r="896" spans="1:22" ht="13.2">
      <c r="A896" s="332"/>
      <c r="B896" s="333"/>
      <c r="C896" s="334"/>
      <c r="D896" s="334"/>
      <c r="E896" s="334"/>
      <c r="F896" s="399"/>
      <c r="G896" s="332"/>
      <c r="H896" s="370"/>
      <c r="I896" s="332"/>
      <c r="J896" s="332"/>
      <c r="K896" s="332"/>
      <c r="L896" s="333"/>
      <c r="M896" s="333"/>
      <c r="N896" s="333"/>
      <c r="O896" s="333"/>
      <c r="P896" s="333"/>
      <c r="Q896" s="333"/>
      <c r="R896" s="333"/>
      <c r="S896" s="333"/>
      <c r="T896" s="333"/>
      <c r="U896" s="333"/>
      <c r="V896" s="333"/>
    </row>
    <row r="897" spans="1:22" ht="13.2">
      <c r="A897" s="332"/>
      <c r="B897" s="333"/>
      <c r="C897" s="334"/>
      <c r="D897" s="334"/>
      <c r="E897" s="334"/>
      <c r="F897" s="399"/>
      <c r="G897" s="332"/>
      <c r="H897" s="370"/>
      <c r="I897" s="332"/>
      <c r="J897" s="332"/>
      <c r="K897" s="332"/>
      <c r="L897" s="333"/>
      <c r="M897" s="333"/>
      <c r="N897" s="333"/>
      <c r="O897" s="333"/>
      <c r="P897" s="333"/>
      <c r="Q897" s="333"/>
      <c r="R897" s="333"/>
      <c r="S897" s="333"/>
      <c r="T897" s="333"/>
      <c r="U897" s="333"/>
      <c r="V897" s="333"/>
    </row>
    <row r="898" spans="1:22" ht="13.2">
      <c r="A898" s="332"/>
      <c r="B898" s="333"/>
      <c r="C898" s="334"/>
      <c r="D898" s="334"/>
      <c r="E898" s="334"/>
      <c r="F898" s="399"/>
      <c r="G898" s="332"/>
      <c r="H898" s="370"/>
      <c r="I898" s="332"/>
      <c r="J898" s="332"/>
      <c r="K898" s="332"/>
      <c r="L898" s="333"/>
      <c r="M898" s="333"/>
      <c r="N898" s="333"/>
      <c r="O898" s="333"/>
      <c r="P898" s="333"/>
      <c r="Q898" s="333"/>
      <c r="R898" s="333"/>
      <c r="S898" s="333"/>
      <c r="T898" s="333"/>
      <c r="U898" s="333"/>
      <c r="V898" s="333"/>
    </row>
    <row r="899" spans="1:22" ht="13.2">
      <c r="A899" s="332"/>
      <c r="B899" s="333"/>
      <c r="C899" s="334"/>
      <c r="D899" s="334"/>
      <c r="E899" s="334"/>
      <c r="F899" s="399"/>
      <c r="G899" s="332"/>
      <c r="H899" s="370"/>
      <c r="I899" s="332"/>
      <c r="J899" s="332"/>
      <c r="K899" s="332"/>
      <c r="L899" s="333"/>
      <c r="M899" s="333"/>
      <c r="N899" s="333"/>
      <c r="O899" s="333"/>
      <c r="P899" s="333"/>
      <c r="Q899" s="333"/>
      <c r="R899" s="333"/>
      <c r="S899" s="333"/>
      <c r="T899" s="333"/>
      <c r="U899" s="333"/>
      <c r="V899" s="333"/>
    </row>
    <row r="900" spans="1:22" ht="13.2">
      <c r="A900" s="332"/>
      <c r="B900" s="333"/>
      <c r="C900" s="334"/>
      <c r="D900" s="334"/>
      <c r="E900" s="334"/>
      <c r="F900" s="399"/>
      <c r="G900" s="332"/>
      <c r="H900" s="370"/>
      <c r="I900" s="332"/>
      <c r="J900" s="332"/>
      <c r="K900" s="332"/>
      <c r="L900" s="333"/>
      <c r="M900" s="333"/>
      <c r="N900" s="333"/>
      <c r="O900" s="333"/>
      <c r="P900" s="333"/>
      <c r="Q900" s="333"/>
      <c r="R900" s="333"/>
      <c r="S900" s="333"/>
      <c r="T900" s="333"/>
      <c r="U900" s="333"/>
      <c r="V900" s="333"/>
    </row>
    <row r="901" spans="1:22" ht="13.2">
      <c r="A901" s="332"/>
      <c r="B901" s="333"/>
      <c r="C901" s="334"/>
      <c r="D901" s="334"/>
      <c r="E901" s="334"/>
      <c r="F901" s="399"/>
      <c r="G901" s="332"/>
      <c r="H901" s="370"/>
      <c r="I901" s="332"/>
      <c r="J901" s="332"/>
      <c r="K901" s="332"/>
      <c r="L901" s="333"/>
      <c r="M901" s="333"/>
      <c r="N901" s="333"/>
      <c r="O901" s="333"/>
      <c r="P901" s="333"/>
      <c r="Q901" s="333"/>
      <c r="R901" s="333"/>
      <c r="S901" s="333"/>
      <c r="T901" s="333"/>
      <c r="U901" s="333"/>
      <c r="V901" s="333"/>
    </row>
    <row r="902" spans="1:22" ht="13.2">
      <c r="A902" s="332"/>
      <c r="B902" s="333"/>
      <c r="C902" s="334"/>
      <c r="D902" s="334"/>
      <c r="E902" s="334"/>
      <c r="F902" s="399"/>
      <c r="G902" s="332"/>
      <c r="H902" s="370"/>
      <c r="I902" s="332"/>
      <c r="J902" s="332"/>
      <c r="K902" s="332"/>
      <c r="L902" s="333"/>
      <c r="M902" s="333"/>
      <c r="N902" s="333"/>
      <c r="O902" s="333"/>
      <c r="P902" s="333"/>
      <c r="Q902" s="333"/>
      <c r="R902" s="333"/>
      <c r="S902" s="333"/>
      <c r="T902" s="333"/>
      <c r="U902" s="333"/>
      <c r="V902" s="333"/>
    </row>
    <row r="903" spans="1:22" ht="13.2">
      <c r="A903" s="332"/>
      <c r="B903" s="333"/>
      <c r="C903" s="334"/>
      <c r="D903" s="334"/>
      <c r="E903" s="334"/>
      <c r="F903" s="399"/>
      <c r="G903" s="332"/>
      <c r="H903" s="370"/>
      <c r="I903" s="332"/>
      <c r="J903" s="332"/>
      <c r="K903" s="332"/>
      <c r="L903" s="333"/>
      <c r="M903" s="333"/>
      <c r="N903" s="333"/>
      <c r="O903" s="333"/>
      <c r="P903" s="333"/>
      <c r="Q903" s="333"/>
      <c r="R903" s="333"/>
      <c r="S903" s="333"/>
      <c r="T903" s="333"/>
      <c r="U903" s="333"/>
      <c r="V903" s="333"/>
    </row>
    <row r="904" spans="1:22" ht="13.2">
      <c r="A904" s="332"/>
      <c r="B904" s="333"/>
      <c r="C904" s="334"/>
      <c r="D904" s="334"/>
      <c r="E904" s="334"/>
      <c r="F904" s="399"/>
      <c r="G904" s="332"/>
      <c r="H904" s="370"/>
      <c r="I904" s="332"/>
      <c r="J904" s="332"/>
      <c r="K904" s="332"/>
      <c r="L904" s="333"/>
      <c r="M904" s="333"/>
      <c r="N904" s="333"/>
      <c r="O904" s="333"/>
      <c r="P904" s="333"/>
      <c r="Q904" s="333"/>
      <c r="R904" s="333"/>
      <c r="S904" s="333"/>
      <c r="T904" s="333"/>
      <c r="U904" s="333"/>
      <c r="V904" s="333"/>
    </row>
    <row r="905" spans="1:22" ht="13.2">
      <c r="A905" s="332"/>
      <c r="B905" s="333"/>
      <c r="C905" s="334"/>
      <c r="D905" s="334"/>
      <c r="E905" s="334"/>
      <c r="F905" s="399"/>
      <c r="G905" s="332"/>
      <c r="H905" s="370"/>
      <c r="I905" s="332"/>
      <c r="J905" s="332"/>
      <c r="K905" s="332"/>
      <c r="L905" s="333"/>
      <c r="M905" s="333"/>
      <c r="N905" s="333"/>
      <c r="O905" s="333"/>
      <c r="P905" s="333"/>
      <c r="Q905" s="333"/>
      <c r="R905" s="333"/>
      <c r="S905" s="333"/>
      <c r="T905" s="333"/>
      <c r="U905" s="333"/>
      <c r="V905" s="333"/>
    </row>
    <row r="906" spans="1:22" ht="13.2">
      <c r="A906" s="332"/>
      <c r="B906" s="333"/>
      <c r="C906" s="334"/>
      <c r="D906" s="334"/>
      <c r="E906" s="334"/>
      <c r="F906" s="399"/>
      <c r="G906" s="332"/>
      <c r="H906" s="370"/>
      <c r="I906" s="332"/>
      <c r="J906" s="332"/>
      <c r="K906" s="332"/>
      <c r="L906" s="333"/>
      <c r="M906" s="333"/>
      <c r="N906" s="333"/>
      <c r="O906" s="333"/>
      <c r="P906" s="333"/>
      <c r="Q906" s="333"/>
      <c r="R906" s="333"/>
      <c r="S906" s="333"/>
      <c r="T906" s="333"/>
      <c r="U906" s="333"/>
      <c r="V906" s="333"/>
    </row>
    <row r="907" spans="1:22" ht="13.2">
      <c r="A907" s="332"/>
      <c r="B907" s="333"/>
      <c r="C907" s="334"/>
      <c r="D907" s="334"/>
      <c r="E907" s="334"/>
      <c r="F907" s="399"/>
      <c r="G907" s="332"/>
      <c r="H907" s="370"/>
      <c r="I907" s="332"/>
      <c r="J907" s="332"/>
      <c r="K907" s="332"/>
      <c r="L907" s="333"/>
      <c r="M907" s="333"/>
      <c r="N907" s="333"/>
      <c r="O907" s="333"/>
      <c r="P907" s="333"/>
      <c r="Q907" s="333"/>
      <c r="R907" s="333"/>
      <c r="S907" s="333"/>
      <c r="T907" s="333"/>
      <c r="U907" s="333"/>
      <c r="V907" s="333"/>
    </row>
    <row r="908" spans="1:22" ht="13.2">
      <c r="A908" s="332"/>
      <c r="B908" s="333"/>
      <c r="C908" s="334"/>
      <c r="D908" s="334"/>
      <c r="E908" s="334"/>
      <c r="F908" s="399"/>
      <c r="G908" s="332"/>
      <c r="H908" s="370"/>
      <c r="I908" s="332"/>
      <c r="J908" s="332"/>
      <c r="K908" s="332"/>
      <c r="L908" s="333"/>
      <c r="M908" s="333"/>
      <c r="N908" s="333"/>
      <c r="O908" s="333"/>
      <c r="P908" s="333"/>
      <c r="Q908" s="333"/>
      <c r="R908" s="333"/>
      <c r="S908" s="333"/>
      <c r="T908" s="333"/>
      <c r="U908" s="333"/>
      <c r="V908" s="333"/>
    </row>
    <row r="909" spans="1:22" ht="13.2">
      <c r="A909" s="332"/>
      <c r="B909" s="333"/>
      <c r="C909" s="334"/>
      <c r="D909" s="334"/>
      <c r="E909" s="334"/>
      <c r="F909" s="399"/>
      <c r="G909" s="332"/>
      <c r="H909" s="370"/>
      <c r="I909" s="332"/>
      <c r="J909" s="332"/>
      <c r="K909" s="332"/>
      <c r="L909" s="333"/>
      <c r="M909" s="333"/>
      <c r="N909" s="333"/>
      <c r="O909" s="333"/>
      <c r="P909" s="333"/>
      <c r="Q909" s="333"/>
      <c r="R909" s="333"/>
      <c r="S909" s="333"/>
      <c r="T909" s="333"/>
      <c r="U909" s="333"/>
      <c r="V909" s="333"/>
    </row>
    <row r="910" spans="1:22" ht="13.2">
      <c r="A910" s="332"/>
      <c r="B910" s="333"/>
      <c r="C910" s="334"/>
      <c r="D910" s="334"/>
      <c r="E910" s="334"/>
      <c r="F910" s="399"/>
      <c r="G910" s="332"/>
      <c r="H910" s="370"/>
      <c r="I910" s="332"/>
      <c r="J910" s="332"/>
      <c r="K910" s="332"/>
      <c r="L910" s="333"/>
      <c r="M910" s="333"/>
      <c r="N910" s="333"/>
      <c r="O910" s="333"/>
      <c r="P910" s="333"/>
      <c r="Q910" s="333"/>
      <c r="R910" s="333"/>
      <c r="S910" s="333"/>
      <c r="T910" s="333"/>
      <c r="U910" s="333"/>
      <c r="V910" s="333"/>
    </row>
    <row r="911" spans="1:22" ht="13.2">
      <c r="A911" s="332"/>
      <c r="B911" s="333"/>
      <c r="C911" s="334"/>
      <c r="D911" s="334"/>
      <c r="E911" s="334"/>
      <c r="F911" s="399"/>
      <c r="G911" s="332"/>
      <c r="H911" s="370"/>
      <c r="I911" s="332"/>
      <c r="J911" s="332"/>
      <c r="K911" s="332"/>
      <c r="L911" s="333"/>
      <c r="M911" s="333"/>
      <c r="N911" s="333"/>
      <c r="O911" s="333"/>
      <c r="P911" s="333"/>
      <c r="Q911" s="333"/>
      <c r="R911" s="333"/>
      <c r="S911" s="333"/>
      <c r="T911" s="333"/>
      <c r="U911" s="333"/>
      <c r="V911" s="333"/>
    </row>
    <row r="912" spans="1:22" ht="13.2">
      <c r="A912" s="332"/>
      <c r="B912" s="333"/>
      <c r="C912" s="334"/>
      <c r="D912" s="334"/>
      <c r="E912" s="334"/>
      <c r="F912" s="399"/>
      <c r="G912" s="332"/>
      <c r="H912" s="370"/>
      <c r="I912" s="332"/>
      <c r="J912" s="332"/>
      <c r="K912" s="332"/>
      <c r="L912" s="333"/>
      <c r="M912" s="333"/>
      <c r="N912" s="333"/>
      <c r="O912" s="333"/>
      <c r="P912" s="333"/>
      <c r="Q912" s="333"/>
      <c r="R912" s="333"/>
      <c r="S912" s="333"/>
      <c r="T912" s="333"/>
      <c r="U912" s="333"/>
      <c r="V912" s="333"/>
    </row>
    <row r="913" spans="1:22" ht="13.2">
      <c r="A913" s="332"/>
      <c r="B913" s="333"/>
      <c r="C913" s="334"/>
      <c r="D913" s="334"/>
      <c r="E913" s="334"/>
      <c r="F913" s="399"/>
      <c r="G913" s="332"/>
      <c r="H913" s="370"/>
      <c r="I913" s="332"/>
      <c r="J913" s="332"/>
      <c r="K913" s="332"/>
      <c r="L913" s="333"/>
      <c r="M913" s="333"/>
      <c r="N913" s="333"/>
      <c r="O913" s="333"/>
      <c r="P913" s="333"/>
      <c r="Q913" s="333"/>
      <c r="R913" s="333"/>
      <c r="S913" s="333"/>
      <c r="T913" s="333"/>
      <c r="U913" s="333"/>
      <c r="V913" s="333"/>
    </row>
    <row r="914" spans="1:22" ht="13.2">
      <c r="A914" s="332"/>
      <c r="B914" s="333"/>
      <c r="C914" s="334"/>
      <c r="D914" s="334"/>
      <c r="E914" s="334"/>
      <c r="F914" s="399"/>
      <c r="G914" s="332"/>
      <c r="H914" s="370"/>
      <c r="I914" s="332"/>
      <c r="J914" s="332"/>
      <c r="K914" s="332"/>
      <c r="L914" s="333"/>
      <c r="M914" s="333"/>
      <c r="N914" s="333"/>
      <c r="O914" s="333"/>
      <c r="P914" s="333"/>
      <c r="Q914" s="333"/>
      <c r="R914" s="333"/>
      <c r="S914" s="333"/>
      <c r="T914" s="333"/>
      <c r="U914" s="333"/>
      <c r="V914" s="333"/>
    </row>
    <row r="915" spans="1:22" ht="13.2">
      <c r="A915" s="332"/>
      <c r="B915" s="333"/>
      <c r="C915" s="334"/>
      <c r="D915" s="334"/>
      <c r="E915" s="334"/>
      <c r="F915" s="399"/>
      <c r="G915" s="332"/>
      <c r="H915" s="370"/>
      <c r="I915" s="332"/>
      <c r="J915" s="332"/>
      <c r="K915" s="332"/>
      <c r="L915" s="333"/>
      <c r="M915" s="333"/>
      <c r="N915" s="333"/>
      <c r="O915" s="333"/>
      <c r="P915" s="333"/>
      <c r="Q915" s="333"/>
      <c r="R915" s="333"/>
      <c r="S915" s="333"/>
      <c r="T915" s="333"/>
      <c r="U915" s="333"/>
      <c r="V915" s="333"/>
    </row>
    <row r="916" spans="1:22" ht="13.2">
      <c r="A916" s="332"/>
      <c r="B916" s="333"/>
      <c r="C916" s="334"/>
      <c r="D916" s="334"/>
      <c r="E916" s="334"/>
      <c r="F916" s="399"/>
      <c r="G916" s="332"/>
      <c r="H916" s="370"/>
      <c r="I916" s="332"/>
      <c r="J916" s="332"/>
      <c r="K916" s="332"/>
      <c r="L916" s="333"/>
      <c r="M916" s="333"/>
      <c r="N916" s="333"/>
      <c r="O916" s="333"/>
      <c r="P916" s="333"/>
      <c r="Q916" s="333"/>
      <c r="R916" s="333"/>
      <c r="S916" s="333"/>
      <c r="T916" s="333"/>
      <c r="U916" s="333"/>
      <c r="V916" s="333"/>
    </row>
    <row r="917" spans="1:22" ht="13.2">
      <c r="A917" s="332"/>
      <c r="B917" s="333"/>
      <c r="C917" s="334"/>
      <c r="D917" s="334"/>
      <c r="E917" s="334"/>
      <c r="F917" s="399"/>
      <c r="G917" s="332"/>
      <c r="H917" s="370"/>
      <c r="I917" s="332"/>
      <c r="J917" s="332"/>
      <c r="K917" s="332"/>
      <c r="L917" s="333"/>
      <c r="M917" s="333"/>
      <c r="N917" s="333"/>
      <c r="O917" s="333"/>
      <c r="P917" s="333"/>
      <c r="Q917" s="333"/>
      <c r="R917" s="333"/>
      <c r="S917" s="333"/>
      <c r="T917" s="333"/>
      <c r="U917" s="333"/>
      <c r="V917" s="333"/>
    </row>
    <row r="918" spans="1:22" ht="13.2">
      <c r="A918" s="332"/>
      <c r="B918" s="333"/>
      <c r="C918" s="334"/>
      <c r="D918" s="334"/>
      <c r="E918" s="334"/>
      <c r="F918" s="399"/>
      <c r="G918" s="332"/>
      <c r="H918" s="370"/>
      <c r="I918" s="332"/>
      <c r="J918" s="332"/>
      <c r="K918" s="332"/>
      <c r="L918" s="333"/>
      <c r="M918" s="333"/>
      <c r="N918" s="333"/>
      <c r="O918" s="333"/>
      <c r="P918" s="333"/>
      <c r="Q918" s="333"/>
      <c r="R918" s="333"/>
      <c r="S918" s="333"/>
      <c r="T918" s="333"/>
      <c r="U918" s="333"/>
      <c r="V918" s="333"/>
    </row>
    <row r="919" spans="1:22" ht="13.2">
      <c r="A919" s="332"/>
      <c r="B919" s="333"/>
      <c r="C919" s="334"/>
      <c r="D919" s="334"/>
      <c r="E919" s="334"/>
      <c r="F919" s="399"/>
      <c r="G919" s="332"/>
      <c r="H919" s="370"/>
      <c r="I919" s="332"/>
      <c r="J919" s="332"/>
      <c r="K919" s="332"/>
      <c r="L919" s="333"/>
      <c r="M919" s="333"/>
      <c r="N919" s="333"/>
      <c r="O919" s="333"/>
      <c r="P919" s="333"/>
      <c r="Q919" s="333"/>
      <c r="R919" s="333"/>
      <c r="S919" s="333"/>
      <c r="T919" s="333"/>
      <c r="U919" s="333"/>
      <c r="V919" s="333"/>
    </row>
    <row r="920" spans="1:22" ht="13.2">
      <c r="A920" s="332"/>
      <c r="B920" s="333"/>
      <c r="C920" s="334"/>
      <c r="D920" s="334"/>
      <c r="E920" s="334"/>
      <c r="F920" s="399"/>
      <c r="G920" s="332"/>
      <c r="H920" s="370"/>
      <c r="I920" s="332"/>
      <c r="J920" s="332"/>
      <c r="K920" s="332"/>
      <c r="L920" s="333"/>
      <c r="M920" s="333"/>
      <c r="N920" s="333"/>
      <c r="O920" s="333"/>
      <c r="P920" s="333"/>
      <c r="Q920" s="333"/>
      <c r="R920" s="333"/>
      <c r="S920" s="333"/>
      <c r="T920" s="333"/>
      <c r="U920" s="333"/>
      <c r="V920" s="333"/>
    </row>
    <row r="921" spans="1:22" ht="13.2">
      <c r="A921" s="332"/>
      <c r="B921" s="333"/>
      <c r="C921" s="334"/>
      <c r="D921" s="334"/>
      <c r="E921" s="334"/>
      <c r="F921" s="399"/>
      <c r="G921" s="332"/>
      <c r="H921" s="370"/>
      <c r="I921" s="332"/>
      <c r="J921" s="332"/>
      <c r="K921" s="332"/>
      <c r="L921" s="333"/>
      <c r="M921" s="333"/>
      <c r="N921" s="333"/>
      <c r="O921" s="333"/>
      <c r="P921" s="333"/>
      <c r="Q921" s="333"/>
      <c r="R921" s="333"/>
      <c r="S921" s="333"/>
      <c r="T921" s="333"/>
      <c r="U921" s="333"/>
      <c r="V921" s="333"/>
    </row>
    <row r="922" spans="1:22" ht="13.2">
      <c r="A922" s="332"/>
      <c r="B922" s="333"/>
      <c r="C922" s="334"/>
      <c r="D922" s="334"/>
      <c r="E922" s="334"/>
      <c r="F922" s="399"/>
      <c r="G922" s="332"/>
      <c r="H922" s="370"/>
      <c r="I922" s="332"/>
      <c r="J922" s="332"/>
      <c r="K922" s="332"/>
      <c r="L922" s="333"/>
      <c r="M922" s="333"/>
      <c r="N922" s="333"/>
      <c r="O922" s="333"/>
      <c r="P922" s="333"/>
      <c r="Q922" s="333"/>
      <c r="R922" s="333"/>
      <c r="S922" s="333"/>
      <c r="T922" s="333"/>
      <c r="U922" s="333"/>
      <c r="V922" s="333"/>
    </row>
    <row r="923" spans="1:22" ht="13.2">
      <c r="A923" s="332"/>
      <c r="B923" s="333"/>
      <c r="C923" s="334"/>
      <c r="D923" s="334"/>
      <c r="E923" s="334"/>
      <c r="F923" s="399"/>
      <c r="G923" s="332"/>
      <c r="H923" s="370"/>
      <c r="I923" s="332"/>
      <c r="J923" s="332"/>
      <c r="K923" s="332"/>
      <c r="L923" s="333"/>
      <c r="M923" s="333"/>
      <c r="N923" s="333"/>
      <c r="O923" s="333"/>
      <c r="P923" s="333"/>
      <c r="Q923" s="333"/>
      <c r="R923" s="333"/>
      <c r="S923" s="333"/>
      <c r="T923" s="333"/>
      <c r="U923" s="333"/>
      <c r="V923" s="333"/>
    </row>
    <row r="924" spans="1:22" ht="13.2">
      <c r="A924" s="332"/>
      <c r="B924" s="333"/>
      <c r="C924" s="334"/>
      <c r="D924" s="334"/>
      <c r="E924" s="334"/>
      <c r="F924" s="399"/>
      <c r="G924" s="332"/>
      <c r="H924" s="370"/>
      <c r="I924" s="332"/>
      <c r="J924" s="332"/>
      <c r="K924" s="332"/>
      <c r="L924" s="333"/>
      <c r="M924" s="333"/>
      <c r="N924" s="333"/>
      <c r="O924" s="333"/>
      <c r="P924" s="333"/>
      <c r="Q924" s="333"/>
      <c r="R924" s="333"/>
      <c r="S924" s="333"/>
      <c r="T924" s="333"/>
      <c r="U924" s="333"/>
      <c r="V924" s="333"/>
    </row>
    <row r="925" spans="1:22" ht="13.2">
      <c r="A925" s="332"/>
      <c r="B925" s="333"/>
      <c r="C925" s="334"/>
      <c r="D925" s="334"/>
      <c r="E925" s="334"/>
      <c r="F925" s="399"/>
      <c r="G925" s="332"/>
      <c r="H925" s="370"/>
      <c r="I925" s="332"/>
      <c r="J925" s="332"/>
      <c r="K925" s="332"/>
      <c r="L925" s="333"/>
      <c r="M925" s="333"/>
      <c r="N925" s="333"/>
      <c r="O925" s="333"/>
      <c r="P925" s="333"/>
      <c r="Q925" s="333"/>
      <c r="R925" s="333"/>
      <c r="S925" s="333"/>
      <c r="T925" s="333"/>
      <c r="U925" s="333"/>
      <c r="V925" s="333"/>
    </row>
    <row r="926" spans="1:22" ht="13.2">
      <c r="A926" s="332"/>
      <c r="B926" s="333"/>
      <c r="C926" s="334"/>
      <c r="D926" s="334"/>
      <c r="E926" s="334"/>
      <c r="F926" s="399"/>
      <c r="G926" s="332"/>
      <c r="H926" s="370"/>
      <c r="I926" s="332"/>
      <c r="J926" s="332"/>
      <c r="K926" s="332"/>
      <c r="L926" s="333"/>
      <c r="M926" s="333"/>
      <c r="N926" s="333"/>
      <c r="O926" s="333"/>
      <c r="P926" s="333"/>
      <c r="Q926" s="333"/>
      <c r="R926" s="333"/>
      <c r="S926" s="333"/>
      <c r="T926" s="333"/>
      <c r="U926" s="333"/>
      <c r="V926" s="333"/>
    </row>
    <row r="927" spans="1:22" ht="13.2">
      <c r="A927" s="332"/>
      <c r="B927" s="333"/>
      <c r="C927" s="334"/>
      <c r="D927" s="334"/>
      <c r="E927" s="334"/>
      <c r="F927" s="399"/>
      <c r="G927" s="332"/>
      <c r="H927" s="370"/>
      <c r="I927" s="332"/>
      <c r="J927" s="332"/>
      <c r="K927" s="332"/>
      <c r="L927" s="333"/>
      <c r="M927" s="333"/>
      <c r="N927" s="333"/>
      <c r="O927" s="333"/>
      <c r="P927" s="333"/>
      <c r="Q927" s="333"/>
      <c r="R927" s="333"/>
      <c r="S927" s="333"/>
      <c r="T927" s="333"/>
      <c r="U927" s="333"/>
      <c r="V927" s="333"/>
    </row>
    <row r="928" spans="1:22" ht="13.2">
      <c r="A928" s="332"/>
      <c r="B928" s="333"/>
      <c r="C928" s="334"/>
      <c r="D928" s="334"/>
      <c r="E928" s="334"/>
      <c r="F928" s="399"/>
      <c r="G928" s="332"/>
      <c r="H928" s="370"/>
      <c r="I928" s="332"/>
      <c r="J928" s="332"/>
      <c r="K928" s="332"/>
      <c r="L928" s="333"/>
      <c r="M928" s="333"/>
      <c r="N928" s="333"/>
      <c r="O928" s="333"/>
      <c r="P928" s="333"/>
      <c r="Q928" s="333"/>
      <c r="R928" s="333"/>
      <c r="S928" s="333"/>
      <c r="T928" s="333"/>
      <c r="U928" s="333"/>
      <c r="V928" s="333"/>
    </row>
    <row r="929" spans="1:22" ht="13.2">
      <c r="A929" s="332"/>
      <c r="B929" s="333"/>
      <c r="C929" s="334"/>
      <c r="D929" s="334"/>
      <c r="E929" s="334"/>
      <c r="F929" s="399"/>
      <c r="G929" s="332"/>
      <c r="H929" s="370"/>
      <c r="I929" s="332"/>
      <c r="J929" s="332"/>
      <c r="K929" s="332"/>
      <c r="L929" s="333"/>
      <c r="M929" s="333"/>
      <c r="N929" s="333"/>
      <c r="O929" s="333"/>
      <c r="P929" s="333"/>
      <c r="Q929" s="333"/>
      <c r="R929" s="333"/>
      <c r="S929" s="333"/>
      <c r="T929" s="333"/>
      <c r="U929" s="333"/>
      <c r="V929" s="333"/>
    </row>
    <row r="930" spans="1:22" ht="13.2">
      <c r="A930" s="332"/>
      <c r="B930" s="333"/>
      <c r="C930" s="334"/>
      <c r="D930" s="334"/>
      <c r="E930" s="334"/>
      <c r="F930" s="399"/>
      <c r="G930" s="332"/>
      <c r="H930" s="370"/>
      <c r="I930" s="332"/>
      <c r="J930" s="332"/>
      <c r="K930" s="332"/>
      <c r="L930" s="333"/>
      <c r="M930" s="333"/>
      <c r="N930" s="333"/>
      <c r="O930" s="333"/>
      <c r="P930" s="333"/>
      <c r="Q930" s="333"/>
      <c r="R930" s="333"/>
      <c r="S930" s="333"/>
      <c r="T930" s="333"/>
      <c r="U930" s="333"/>
      <c r="V930" s="333"/>
    </row>
    <row r="931" spans="1:22" ht="13.2">
      <c r="A931" s="332"/>
      <c r="B931" s="333"/>
      <c r="C931" s="334"/>
      <c r="D931" s="334"/>
      <c r="E931" s="334"/>
      <c r="F931" s="399"/>
      <c r="G931" s="332"/>
      <c r="H931" s="370"/>
      <c r="I931" s="332"/>
      <c r="J931" s="332"/>
      <c r="K931" s="332"/>
      <c r="L931" s="333"/>
      <c r="M931" s="333"/>
      <c r="N931" s="333"/>
      <c r="O931" s="333"/>
      <c r="P931" s="333"/>
      <c r="Q931" s="333"/>
      <c r="R931" s="333"/>
      <c r="S931" s="333"/>
      <c r="T931" s="333"/>
      <c r="U931" s="333"/>
      <c r="V931" s="333"/>
    </row>
    <row r="932" spans="1:22" ht="13.2">
      <c r="A932" s="332"/>
      <c r="B932" s="333"/>
      <c r="C932" s="334"/>
      <c r="D932" s="334"/>
      <c r="E932" s="334"/>
      <c r="F932" s="399"/>
      <c r="G932" s="332"/>
      <c r="H932" s="370"/>
      <c r="I932" s="332"/>
      <c r="J932" s="332"/>
      <c r="K932" s="332"/>
      <c r="L932" s="333"/>
      <c r="M932" s="333"/>
      <c r="N932" s="333"/>
      <c r="O932" s="333"/>
      <c r="P932" s="333"/>
      <c r="Q932" s="333"/>
      <c r="R932" s="333"/>
      <c r="S932" s="333"/>
      <c r="T932" s="333"/>
      <c r="U932" s="333"/>
      <c r="V932" s="333"/>
    </row>
    <row r="933" spans="1:22" ht="13.2">
      <c r="A933" s="332"/>
      <c r="B933" s="333"/>
      <c r="C933" s="334"/>
      <c r="D933" s="334"/>
      <c r="E933" s="334"/>
      <c r="F933" s="399"/>
      <c r="G933" s="332"/>
      <c r="H933" s="370"/>
      <c r="I933" s="332"/>
      <c r="J933" s="332"/>
      <c r="K933" s="332"/>
      <c r="L933" s="333"/>
      <c r="M933" s="333"/>
      <c r="N933" s="333"/>
      <c r="O933" s="333"/>
      <c r="P933" s="333"/>
      <c r="Q933" s="333"/>
      <c r="R933" s="333"/>
      <c r="S933" s="333"/>
      <c r="T933" s="333"/>
      <c r="U933" s="333"/>
      <c r="V933" s="333"/>
    </row>
    <row r="934" spans="1:22" ht="13.2">
      <c r="A934" s="332"/>
      <c r="B934" s="333"/>
      <c r="C934" s="334"/>
      <c r="D934" s="334"/>
      <c r="E934" s="334"/>
      <c r="F934" s="399"/>
      <c r="G934" s="332"/>
      <c r="H934" s="370"/>
      <c r="I934" s="332"/>
      <c r="J934" s="332"/>
      <c r="K934" s="332"/>
      <c r="L934" s="333"/>
      <c r="M934" s="333"/>
      <c r="N934" s="333"/>
      <c r="O934" s="333"/>
      <c r="P934" s="333"/>
      <c r="Q934" s="333"/>
      <c r="R934" s="333"/>
      <c r="S934" s="333"/>
      <c r="T934" s="333"/>
      <c r="U934" s="333"/>
      <c r="V934" s="333"/>
    </row>
    <row r="935" spans="1:22" ht="13.2">
      <c r="A935" s="332"/>
      <c r="B935" s="333"/>
      <c r="C935" s="334"/>
      <c r="D935" s="334"/>
      <c r="E935" s="334"/>
      <c r="F935" s="399"/>
      <c r="G935" s="332"/>
      <c r="H935" s="370"/>
      <c r="I935" s="332"/>
      <c r="J935" s="332"/>
      <c r="K935" s="332"/>
      <c r="L935" s="333"/>
      <c r="M935" s="333"/>
      <c r="N935" s="333"/>
      <c r="O935" s="333"/>
      <c r="P935" s="333"/>
      <c r="Q935" s="333"/>
      <c r="R935" s="333"/>
      <c r="S935" s="333"/>
      <c r="T935" s="333"/>
      <c r="U935" s="333"/>
      <c r="V935" s="333"/>
    </row>
    <row r="936" spans="1:22" ht="13.2">
      <c r="A936" s="332"/>
      <c r="B936" s="333"/>
      <c r="C936" s="334"/>
      <c r="D936" s="334"/>
      <c r="E936" s="334"/>
      <c r="F936" s="399"/>
      <c r="G936" s="332"/>
      <c r="H936" s="370"/>
      <c r="I936" s="332"/>
      <c r="J936" s="332"/>
      <c r="K936" s="332"/>
      <c r="L936" s="333"/>
      <c r="M936" s="333"/>
      <c r="N936" s="333"/>
      <c r="O936" s="333"/>
      <c r="P936" s="333"/>
      <c r="Q936" s="333"/>
      <c r="R936" s="333"/>
      <c r="S936" s="333"/>
      <c r="T936" s="333"/>
      <c r="U936" s="333"/>
      <c r="V936" s="333"/>
    </row>
    <row r="937" spans="1:22" ht="13.2">
      <c r="A937" s="332"/>
      <c r="B937" s="333"/>
      <c r="C937" s="334"/>
      <c r="D937" s="334"/>
      <c r="E937" s="334"/>
      <c r="F937" s="399"/>
      <c r="G937" s="332"/>
      <c r="H937" s="370"/>
      <c r="I937" s="332"/>
      <c r="J937" s="332"/>
      <c r="K937" s="332"/>
      <c r="L937" s="333"/>
      <c r="M937" s="333"/>
      <c r="N937" s="333"/>
      <c r="O937" s="333"/>
      <c r="P937" s="333"/>
      <c r="Q937" s="333"/>
      <c r="R937" s="333"/>
      <c r="S937" s="333"/>
      <c r="T937" s="333"/>
      <c r="U937" s="333"/>
      <c r="V937" s="333"/>
    </row>
    <row r="938" spans="1:22" ht="13.2">
      <c r="A938" s="332"/>
      <c r="B938" s="333"/>
      <c r="C938" s="334"/>
      <c r="D938" s="334"/>
      <c r="E938" s="334"/>
      <c r="F938" s="399"/>
      <c r="G938" s="332"/>
      <c r="H938" s="370"/>
      <c r="I938" s="332"/>
      <c r="J938" s="332"/>
      <c r="K938" s="332"/>
      <c r="L938" s="333"/>
      <c r="M938" s="333"/>
      <c r="N938" s="333"/>
      <c r="O938" s="333"/>
      <c r="P938" s="333"/>
      <c r="Q938" s="333"/>
      <c r="R938" s="333"/>
      <c r="S938" s="333"/>
      <c r="T938" s="333"/>
      <c r="U938" s="333"/>
      <c r="V938" s="333"/>
    </row>
    <row r="939" spans="1:22" ht="13.2">
      <c r="A939" s="332"/>
      <c r="B939" s="333"/>
      <c r="C939" s="334"/>
      <c r="D939" s="334"/>
      <c r="E939" s="334"/>
      <c r="F939" s="399"/>
      <c r="G939" s="332"/>
      <c r="H939" s="370"/>
      <c r="I939" s="332"/>
      <c r="J939" s="332"/>
      <c r="K939" s="332"/>
      <c r="L939" s="333"/>
      <c r="M939" s="333"/>
      <c r="N939" s="333"/>
      <c r="O939" s="333"/>
      <c r="P939" s="333"/>
      <c r="Q939" s="333"/>
      <c r="R939" s="333"/>
      <c r="S939" s="333"/>
      <c r="T939" s="333"/>
      <c r="U939" s="333"/>
      <c r="V939" s="333"/>
    </row>
    <row r="940" spans="1:22" ht="13.2">
      <c r="A940" s="332"/>
      <c r="B940" s="333"/>
      <c r="C940" s="334"/>
      <c r="D940" s="334"/>
      <c r="E940" s="334"/>
      <c r="F940" s="399"/>
      <c r="G940" s="332"/>
      <c r="H940" s="370"/>
      <c r="I940" s="332"/>
      <c r="J940" s="332"/>
      <c r="K940" s="332"/>
      <c r="L940" s="333"/>
      <c r="M940" s="333"/>
      <c r="N940" s="333"/>
      <c r="O940" s="333"/>
      <c r="P940" s="333"/>
      <c r="Q940" s="333"/>
      <c r="R940" s="333"/>
      <c r="S940" s="333"/>
      <c r="T940" s="333"/>
      <c r="U940" s="333"/>
      <c r="V940" s="333"/>
    </row>
    <row r="941" spans="1:22" ht="13.2">
      <c r="A941" s="332"/>
      <c r="B941" s="333"/>
      <c r="C941" s="334"/>
      <c r="D941" s="334"/>
      <c r="E941" s="334"/>
      <c r="F941" s="399"/>
      <c r="G941" s="332"/>
      <c r="H941" s="370"/>
      <c r="I941" s="332"/>
      <c r="J941" s="332"/>
      <c r="K941" s="332"/>
      <c r="L941" s="333"/>
      <c r="M941" s="333"/>
      <c r="N941" s="333"/>
      <c r="O941" s="333"/>
      <c r="P941" s="333"/>
      <c r="Q941" s="333"/>
      <c r="R941" s="333"/>
      <c r="S941" s="333"/>
      <c r="T941" s="333"/>
      <c r="U941" s="333"/>
      <c r="V941" s="333"/>
    </row>
    <row r="942" spans="1:22" ht="13.2">
      <c r="A942" s="332"/>
      <c r="B942" s="333"/>
      <c r="C942" s="334"/>
      <c r="D942" s="334"/>
      <c r="E942" s="334"/>
      <c r="F942" s="399"/>
      <c r="G942" s="332"/>
      <c r="H942" s="370"/>
      <c r="I942" s="332"/>
      <c r="J942" s="332"/>
      <c r="K942" s="332"/>
      <c r="L942" s="333"/>
      <c r="M942" s="333"/>
      <c r="N942" s="333"/>
      <c r="O942" s="333"/>
      <c r="P942" s="333"/>
      <c r="Q942" s="333"/>
      <c r="R942" s="333"/>
      <c r="S942" s="333"/>
      <c r="T942" s="333"/>
      <c r="U942" s="333"/>
      <c r="V942" s="333"/>
    </row>
    <row r="943" spans="1:22" ht="13.2">
      <c r="A943" s="332"/>
      <c r="B943" s="333"/>
      <c r="C943" s="334"/>
      <c r="D943" s="334"/>
      <c r="E943" s="334"/>
      <c r="F943" s="399"/>
      <c r="G943" s="332"/>
      <c r="H943" s="370"/>
      <c r="I943" s="332"/>
      <c r="J943" s="332"/>
      <c r="K943" s="332"/>
      <c r="L943" s="333"/>
      <c r="M943" s="333"/>
      <c r="N943" s="333"/>
      <c r="O943" s="333"/>
      <c r="P943" s="333"/>
      <c r="Q943" s="333"/>
      <c r="R943" s="333"/>
      <c r="S943" s="333"/>
      <c r="T943" s="333"/>
      <c r="U943" s="333"/>
      <c r="V943" s="333"/>
    </row>
    <row r="944" spans="1:22" ht="13.2">
      <c r="A944" s="332"/>
      <c r="B944" s="333"/>
      <c r="C944" s="334"/>
      <c r="D944" s="334"/>
      <c r="E944" s="334"/>
      <c r="F944" s="399"/>
      <c r="G944" s="332"/>
      <c r="H944" s="370"/>
      <c r="I944" s="332"/>
      <c r="J944" s="332"/>
      <c r="K944" s="332"/>
      <c r="L944" s="333"/>
      <c r="M944" s="333"/>
      <c r="N944" s="333"/>
      <c r="O944" s="333"/>
      <c r="P944" s="333"/>
      <c r="Q944" s="333"/>
      <c r="R944" s="333"/>
      <c r="S944" s="333"/>
      <c r="T944" s="333"/>
      <c r="U944" s="333"/>
      <c r="V944" s="333"/>
    </row>
    <row r="945" spans="1:22" ht="13.2">
      <c r="A945" s="332"/>
      <c r="B945" s="333"/>
      <c r="C945" s="334"/>
      <c r="D945" s="334"/>
      <c r="E945" s="334"/>
      <c r="F945" s="399"/>
      <c r="G945" s="332"/>
      <c r="H945" s="370"/>
      <c r="I945" s="332"/>
      <c r="J945" s="332"/>
      <c r="K945" s="332"/>
      <c r="L945" s="333"/>
      <c r="M945" s="333"/>
      <c r="N945" s="333"/>
      <c r="O945" s="333"/>
      <c r="P945" s="333"/>
      <c r="Q945" s="333"/>
      <c r="R945" s="333"/>
      <c r="S945" s="333"/>
      <c r="T945" s="333"/>
      <c r="U945" s="333"/>
      <c r="V945" s="333"/>
    </row>
    <row r="946" spans="1:22" ht="13.2">
      <c r="A946" s="332"/>
      <c r="B946" s="333"/>
      <c r="C946" s="334"/>
      <c r="D946" s="334"/>
      <c r="E946" s="334"/>
      <c r="F946" s="399"/>
      <c r="G946" s="332"/>
      <c r="H946" s="370"/>
      <c r="I946" s="332"/>
      <c r="J946" s="332"/>
      <c r="K946" s="332"/>
      <c r="L946" s="333"/>
      <c r="M946" s="333"/>
      <c r="N946" s="333"/>
      <c r="O946" s="333"/>
      <c r="P946" s="333"/>
      <c r="Q946" s="333"/>
      <c r="R946" s="333"/>
      <c r="S946" s="333"/>
      <c r="T946" s="333"/>
      <c r="U946" s="333"/>
      <c r="V946" s="333"/>
    </row>
    <row r="947" spans="1:22" ht="13.2">
      <c r="A947" s="332"/>
      <c r="B947" s="333"/>
      <c r="C947" s="334"/>
      <c r="D947" s="334"/>
      <c r="E947" s="334"/>
      <c r="F947" s="399"/>
      <c r="G947" s="332"/>
      <c r="H947" s="370"/>
      <c r="I947" s="332"/>
      <c r="J947" s="332"/>
      <c r="K947" s="332"/>
      <c r="L947" s="333"/>
      <c r="M947" s="333"/>
      <c r="N947" s="333"/>
      <c r="O947" s="333"/>
      <c r="P947" s="333"/>
      <c r="Q947" s="333"/>
      <c r="R947" s="333"/>
      <c r="S947" s="333"/>
      <c r="T947" s="333"/>
      <c r="U947" s="333"/>
      <c r="V947" s="333"/>
    </row>
    <row r="948" spans="1:22" ht="13.2">
      <c r="A948" s="332"/>
      <c r="B948" s="333"/>
      <c r="C948" s="334"/>
      <c r="D948" s="334"/>
      <c r="E948" s="334"/>
      <c r="F948" s="399"/>
      <c r="G948" s="332"/>
      <c r="H948" s="370"/>
      <c r="I948" s="332"/>
      <c r="J948" s="332"/>
      <c r="K948" s="332"/>
      <c r="L948" s="333"/>
      <c r="M948" s="333"/>
      <c r="N948" s="333"/>
      <c r="O948" s="333"/>
      <c r="P948" s="333"/>
      <c r="Q948" s="333"/>
      <c r="R948" s="333"/>
      <c r="S948" s="333"/>
      <c r="T948" s="333"/>
      <c r="U948" s="333"/>
      <c r="V948" s="333"/>
    </row>
    <row r="949" spans="1:22" ht="13.2">
      <c r="A949" s="332"/>
      <c r="B949" s="333"/>
      <c r="C949" s="334"/>
      <c r="D949" s="334"/>
      <c r="E949" s="334"/>
      <c r="F949" s="399"/>
      <c r="G949" s="332"/>
      <c r="H949" s="370"/>
      <c r="I949" s="332"/>
      <c r="J949" s="332"/>
      <c r="K949" s="332"/>
      <c r="L949" s="333"/>
      <c r="M949" s="333"/>
      <c r="N949" s="333"/>
      <c r="O949" s="333"/>
      <c r="P949" s="333"/>
      <c r="Q949" s="333"/>
      <c r="R949" s="333"/>
      <c r="S949" s="333"/>
      <c r="T949" s="333"/>
      <c r="U949" s="333"/>
      <c r="V949" s="333"/>
    </row>
    <row r="950" spans="1:22" ht="13.2">
      <c r="A950" s="332"/>
      <c r="B950" s="333"/>
      <c r="C950" s="334"/>
      <c r="D950" s="334"/>
      <c r="E950" s="334"/>
      <c r="F950" s="399"/>
      <c r="G950" s="332"/>
      <c r="H950" s="370"/>
      <c r="I950" s="332"/>
      <c r="J950" s="332"/>
      <c r="K950" s="332"/>
      <c r="L950" s="333"/>
      <c r="M950" s="333"/>
      <c r="N950" s="333"/>
      <c r="O950" s="333"/>
      <c r="P950" s="333"/>
      <c r="Q950" s="333"/>
      <c r="R950" s="333"/>
      <c r="S950" s="333"/>
      <c r="T950" s="333"/>
      <c r="U950" s="333"/>
      <c r="V950" s="333"/>
    </row>
    <row r="951" spans="1:22" ht="13.2">
      <c r="A951" s="332"/>
      <c r="B951" s="333"/>
      <c r="C951" s="334"/>
      <c r="D951" s="334"/>
      <c r="E951" s="334"/>
      <c r="F951" s="399"/>
      <c r="G951" s="332"/>
      <c r="H951" s="370"/>
      <c r="I951" s="332"/>
      <c r="J951" s="332"/>
      <c r="K951" s="332"/>
      <c r="L951" s="333"/>
      <c r="M951" s="333"/>
      <c r="N951" s="333"/>
      <c r="O951" s="333"/>
      <c r="P951" s="333"/>
      <c r="Q951" s="333"/>
      <c r="R951" s="333"/>
      <c r="S951" s="333"/>
      <c r="T951" s="333"/>
      <c r="U951" s="333"/>
      <c r="V951" s="333"/>
    </row>
    <row r="952" spans="1:22" ht="13.2">
      <c r="A952" s="332"/>
      <c r="B952" s="333"/>
      <c r="C952" s="334"/>
      <c r="D952" s="334"/>
      <c r="E952" s="334"/>
      <c r="F952" s="399"/>
      <c r="G952" s="332"/>
      <c r="H952" s="370"/>
      <c r="I952" s="332"/>
      <c r="J952" s="332"/>
      <c r="K952" s="332"/>
      <c r="L952" s="333"/>
      <c r="M952" s="333"/>
      <c r="N952" s="333"/>
      <c r="O952" s="333"/>
      <c r="P952" s="333"/>
      <c r="Q952" s="333"/>
      <c r="R952" s="333"/>
      <c r="S952" s="333"/>
      <c r="T952" s="333"/>
      <c r="U952" s="333"/>
      <c r="V952" s="333"/>
    </row>
    <row r="953" spans="1:22" ht="13.2">
      <c r="A953" s="332"/>
      <c r="B953" s="333"/>
      <c r="C953" s="334"/>
      <c r="D953" s="334"/>
      <c r="E953" s="334"/>
      <c r="F953" s="399"/>
      <c r="G953" s="332"/>
      <c r="H953" s="370"/>
      <c r="I953" s="332"/>
      <c r="J953" s="332"/>
      <c r="K953" s="332"/>
      <c r="L953" s="333"/>
      <c r="M953" s="333"/>
      <c r="N953" s="333"/>
      <c r="O953" s="333"/>
      <c r="P953" s="333"/>
      <c r="Q953" s="333"/>
      <c r="R953" s="333"/>
      <c r="S953" s="333"/>
      <c r="T953" s="333"/>
      <c r="U953" s="333"/>
      <c r="V953" s="333"/>
    </row>
    <row r="954" spans="1:22" ht="13.2">
      <c r="A954" s="332"/>
      <c r="B954" s="333"/>
      <c r="C954" s="334"/>
      <c r="D954" s="334"/>
      <c r="E954" s="334"/>
      <c r="F954" s="399"/>
      <c r="G954" s="332"/>
      <c r="H954" s="370"/>
      <c r="I954" s="332"/>
      <c r="J954" s="332"/>
      <c r="K954" s="332"/>
      <c r="L954" s="333"/>
      <c r="M954" s="333"/>
      <c r="N954" s="333"/>
      <c r="O954" s="333"/>
      <c r="P954" s="333"/>
      <c r="Q954" s="333"/>
      <c r="R954" s="333"/>
      <c r="S954" s="333"/>
      <c r="T954" s="333"/>
      <c r="U954" s="333"/>
      <c r="V954" s="333"/>
    </row>
    <row r="955" spans="1:22" ht="13.2">
      <c r="A955" s="332"/>
      <c r="B955" s="333"/>
      <c r="C955" s="334"/>
      <c r="D955" s="334"/>
      <c r="E955" s="334"/>
      <c r="F955" s="399"/>
      <c r="G955" s="332"/>
      <c r="H955" s="370"/>
      <c r="I955" s="332"/>
      <c r="J955" s="332"/>
      <c r="K955" s="332"/>
      <c r="L955" s="333"/>
      <c r="M955" s="333"/>
      <c r="N955" s="333"/>
      <c r="O955" s="333"/>
      <c r="P955" s="333"/>
      <c r="Q955" s="333"/>
      <c r="R955" s="333"/>
      <c r="S955" s="333"/>
      <c r="T955" s="333"/>
      <c r="U955" s="333"/>
      <c r="V955" s="333"/>
    </row>
    <row r="956" spans="1:22" ht="13.2">
      <c r="A956" s="332"/>
      <c r="B956" s="333"/>
      <c r="C956" s="334"/>
      <c r="D956" s="334"/>
      <c r="E956" s="334"/>
      <c r="F956" s="399"/>
      <c r="G956" s="332"/>
      <c r="H956" s="370"/>
      <c r="I956" s="332"/>
      <c r="J956" s="332"/>
      <c r="K956" s="332"/>
      <c r="L956" s="333"/>
      <c r="M956" s="333"/>
      <c r="N956" s="333"/>
      <c r="O956" s="333"/>
      <c r="P956" s="333"/>
      <c r="Q956" s="333"/>
      <c r="R956" s="333"/>
      <c r="S956" s="333"/>
      <c r="T956" s="333"/>
      <c r="U956" s="333"/>
      <c r="V956" s="333"/>
    </row>
    <row r="957" spans="1:22" ht="13.2">
      <c r="A957" s="332"/>
      <c r="B957" s="333"/>
      <c r="C957" s="334"/>
      <c r="D957" s="334"/>
      <c r="E957" s="334"/>
      <c r="F957" s="399"/>
      <c r="G957" s="332"/>
      <c r="H957" s="370"/>
      <c r="I957" s="332"/>
      <c r="J957" s="332"/>
      <c r="K957" s="332"/>
      <c r="L957" s="333"/>
      <c r="M957" s="333"/>
      <c r="N957" s="333"/>
      <c r="O957" s="333"/>
      <c r="P957" s="333"/>
      <c r="Q957" s="333"/>
      <c r="R957" s="333"/>
      <c r="S957" s="333"/>
      <c r="T957" s="333"/>
      <c r="U957" s="333"/>
      <c r="V957" s="333"/>
    </row>
    <row r="958" spans="1:22" ht="13.2">
      <c r="A958" s="332"/>
      <c r="B958" s="333"/>
      <c r="C958" s="334"/>
      <c r="D958" s="334"/>
      <c r="E958" s="334"/>
      <c r="F958" s="399"/>
      <c r="G958" s="332"/>
      <c r="H958" s="370"/>
      <c r="I958" s="332"/>
      <c r="J958" s="332"/>
      <c r="K958" s="332"/>
      <c r="L958" s="333"/>
      <c r="M958" s="333"/>
      <c r="N958" s="333"/>
      <c r="O958" s="333"/>
      <c r="P958" s="333"/>
      <c r="Q958" s="333"/>
      <c r="R958" s="333"/>
      <c r="S958" s="333"/>
      <c r="T958" s="333"/>
      <c r="U958" s="333"/>
      <c r="V958" s="333"/>
    </row>
    <row r="959" spans="1:22" ht="13.2">
      <c r="A959" s="332"/>
      <c r="B959" s="333"/>
      <c r="C959" s="334"/>
      <c r="D959" s="334"/>
      <c r="E959" s="334"/>
      <c r="F959" s="399"/>
      <c r="G959" s="332"/>
      <c r="H959" s="370"/>
      <c r="I959" s="332"/>
      <c r="J959" s="332"/>
      <c r="K959" s="332"/>
      <c r="L959" s="333"/>
      <c r="M959" s="333"/>
      <c r="N959" s="333"/>
      <c r="O959" s="333"/>
      <c r="P959" s="333"/>
      <c r="Q959" s="333"/>
      <c r="R959" s="333"/>
      <c r="S959" s="333"/>
      <c r="T959" s="333"/>
      <c r="U959" s="333"/>
      <c r="V959" s="333"/>
    </row>
    <row r="960" spans="1:22" ht="13.2">
      <c r="A960" s="332"/>
      <c r="B960" s="333"/>
      <c r="C960" s="334"/>
      <c r="D960" s="334"/>
      <c r="E960" s="334"/>
      <c r="F960" s="399"/>
      <c r="G960" s="332"/>
      <c r="H960" s="370"/>
      <c r="I960" s="332"/>
      <c r="J960" s="332"/>
      <c r="K960" s="332"/>
      <c r="L960" s="333"/>
      <c r="M960" s="333"/>
      <c r="N960" s="333"/>
      <c r="O960" s="333"/>
      <c r="P960" s="333"/>
      <c r="Q960" s="333"/>
      <c r="R960" s="333"/>
      <c r="S960" s="333"/>
      <c r="T960" s="333"/>
      <c r="U960" s="333"/>
      <c r="V960" s="333"/>
    </row>
    <row r="961" spans="1:22" ht="13.2">
      <c r="A961" s="332"/>
      <c r="B961" s="333"/>
      <c r="C961" s="334"/>
      <c r="D961" s="334"/>
      <c r="E961" s="334"/>
      <c r="F961" s="399"/>
      <c r="G961" s="332"/>
      <c r="H961" s="370"/>
      <c r="I961" s="332"/>
      <c r="J961" s="332"/>
      <c r="K961" s="332"/>
      <c r="L961" s="333"/>
      <c r="M961" s="333"/>
      <c r="N961" s="333"/>
      <c r="O961" s="333"/>
      <c r="P961" s="333"/>
      <c r="Q961" s="333"/>
      <c r="R961" s="333"/>
      <c r="S961" s="333"/>
      <c r="T961" s="333"/>
      <c r="U961" s="333"/>
      <c r="V961" s="333"/>
    </row>
    <row r="962" spans="1:22" ht="13.2">
      <c r="A962" s="332"/>
      <c r="B962" s="333"/>
      <c r="C962" s="334"/>
      <c r="D962" s="334"/>
      <c r="E962" s="334"/>
      <c r="F962" s="399"/>
      <c r="G962" s="332"/>
      <c r="H962" s="370"/>
      <c r="I962" s="332"/>
      <c r="J962" s="332"/>
      <c r="K962" s="332"/>
      <c r="L962" s="333"/>
      <c r="M962" s="333"/>
      <c r="N962" s="333"/>
      <c r="O962" s="333"/>
      <c r="P962" s="333"/>
      <c r="Q962" s="333"/>
      <c r="R962" s="333"/>
      <c r="S962" s="333"/>
      <c r="T962" s="333"/>
      <c r="U962" s="333"/>
      <c r="V962" s="333"/>
    </row>
    <row r="963" spans="1:22" ht="13.2">
      <c r="A963" s="332"/>
      <c r="B963" s="333"/>
      <c r="C963" s="334"/>
      <c r="D963" s="334"/>
      <c r="E963" s="334"/>
      <c r="F963" s="399"/>
      <c r="G963" s="332"/>
      <c r="H963" s="370"/>
      <c r="I963" s="332"/>
      <c r="J963" s="332"/>
      <c r="K963" s="332"/>
      <c r="L963" s="333"/>
      <c r="M963" s="333"/>
      <c r="N963" s="333"/>
      <c r="O963" s="333"/>
      <c r="P963" s="333"/>
      <c r="Q963" s="333"/>
      <c r="R963" s="333"/>
      <c r="S963" s="333"/>
      <c r="T963" s="333"/>
      <c r="U963" s="333"/>
      <c r="V963" s="333"/>
    </row>
    <row r="964" spans="1:22" ht="13.2">
      <c r="A964" s="332"/>
      <c r="B964" s="333"/>
      <c r="C964" s="334"/>
      <c r="D964" s="334"/>
      <c r="E964" s="334"/>
      <c r="F964" s="399"/>
      <c r="G964" s="332"/>
      <c r="H964" s="370"/>
      <c r="I964" s="332"/>
      <c r="J964" s="332"/>
      <c r="K964" s="332"/>
      <c r="L964" s="333"/>
      <c r="M964" s="333"/>
      <c r="N964" s="333"/>
      <c r="O964" s="333"/>
      <c r="P964" s="333"/>
      <c r="Q964" s="333"/>
      <c r="R964" s="333"/>
      <c r="S964" s="333"/>
      <c r="T964" s="333"/>
      <c r="U964" s="333"/>
      <c r="V964" s="333"/>
    </row>
    <row r="965" spans="1:22" ht="13.2">
      <c r="A965" s="332"/>
      <c r="B965" s="333"/>
      <c r="C965" s="334"/>
      <c r="D965" s="334"/>
      <c r="E965" s="334"/>
      <c r="F965" s="399"/>
      <c r="G965" s="332"/>
      <c r="H965" s="370"/>
      <c r="I965" s="332"/>
      <c r="J965" s="332"/>
      <c r="K965" s="332"/>
      <c r="L965" s="333"/>
      <c r="M965" s="333"/>
      <c r="N965" s="333"/>
      <c r="O965" s="333"/>
      <c r="P965" s="333"/>
      <c r="Q965" s="333"/>
      <c r="R965" s="333"/>
      <c r="S965" s="333"/>
      <c r="T965" s="333"/>
      <c r="U965" s="333"/>
      <c r="V965" s="333"/>
    </row>
    <row r="966" spans="1:22" ht="13.2">
      <c r="A966" s="332"/>
      <c r="B966" s="333"/>
      <c r="C966" s="334"/>
      <c r="D966" s="334"/>
      <c r="E966" s="334"/>
      <c r="F966" s="399"/>
      <c r="G966" s="332"/>
      <c r="H966" s="370"/>
      <c r="I966" s="332"/>
      <c r="J966" s="332"/>
      <c r="K966" s="332"/>
      <c r="L966" s="333"/>
      <c r="M966" s="333"/>
      <c r="N966" s="333"/>
      <c r="O966" s="333"/>
      <c r="P966" s="333"/>
      <c r="Q966" s="333"/>
      <c r="R966" s="333"/>
      <c r="S966" s="333"/>
      <c r="T966" s="333"/>
      <c r="U966" s="333"/>
      <c r="V966" s="333"/>
    </row>
    <row r="967" spans="1:22" ht="13.2">
      <c r="A967" s="332"/>
      <c r="B967" s="333"/>
      <c r="C967" s="334"/>
      <c r="D967" s="334"/>
      <c r="E967" s="334"/>
      <c r="F967" s="399"/>
      <c r="G967" s="332"/>
      <c r="H967" s="370"/>
      <c r="I967" s="332"/>
      <c r="J967" s="332"/>
      <c r="K967" s="332"/>
      <c r="L967" s="333"/>
      <c r="M967" s="333"/>
      <c r="N967" s="333"/>
      <c r="O967" s="333"/>
      <c r="P967" s="333"/>
      <c r="Q967" s="333"/>
      <c r="R967" s="333"/>
      <c r="S967" s="333"/>
      <c r="T967" s="333"/>
      <c r="U967" s="333"/>
      <c r="V967" s="333"/>
    </row>
    <row r="968" spans="1:22" ht="13.2">
      <c r="A968" s="332"/>
      <c r="B968" s="333"/>
      <c r="C968" s="334"/>
      <c r="D968" s="334"/>
      <c r="E968" s="334"/>
      <c r="F968" s="399"/>
      <c r="G968" s="332"/>
      <c r="H968" s="370"/>
      <c r="I968" s="332"/>
      <c r="J968" s="332"/>
      <c r="K968" s="332"/>
      <c r="L968" s="333"/>
      <c r="M968" s="333"/>
      <c r="N968" s="333"/>
      <c r="O968" s="333"/>
      <c r="P968" s="333"/>
      <c r="Q968" s="333"/>
      <c r="R968" s="333"/>
      <c r="S968" s="333"/>
      <c r="T968" s="333"/>
      <c r="U968" s="333"/>
      <c r="V968" s="333"/>
    </row>
    <row r="969" spans="1:22" ht="13.2">
      <c r="A969" s="332"/>
      <c r="B969" s="333"/>
      <c r="C969" s="334"/>
      <c r="D969" s="334"/>
      <c r="E969" s="334"/>
      <c r="F969" s="399"/>
      <c r="G969" s="332"/>
      <c r="H969" s="370"/>
      <c r="I969" s="332"/>
      <c r="J969" s="332"/>
      <c r="K969" s="332"/>
      <c r="L969" s="333"/>
      <c r="M969" s="333"/>
      <c r="N969" s="333"/>
      <c r="O969" s="333"/>
      <c r="P969" s="333"/>
      <c r="Q969" s="333"/>
      <c r="R969" s="333"/>
      <c r="S969" s="333"/>
      <c r="T969" s="333"/>
      <c r="U969" s="333"/>
      <c r="V969" s="333"/>
    </row>
    <row r="970" spans="1:22" ht="13.2">
      <c r="A970" s="332"/>
      <c r="B970" s="333"/>
      <c r="C970" s="334"/>
      <c r="D970" s="334"/>
      <c r="E970" s="334"/>
      <c r="F970" s="399"/>
      <c r="G970" s="332"/>
      <c r="H970" s="370"/>
      <c r="I970" s="332"/>
      <c r="J970" s="332"/>
      <c r="K970" s="332"/>
      <c r="L970" s="333"/>
      <c r="M970" s="333"/>
      <c r="N970" s="333"/>
      <c r="O970" s="333"/>
      <c r="P970" s="333"/>
      <c r="Q970" s="333"/>
      <c r="R970" s="333"/>
      <c r="S970" s="333"/>
      <c r="T970" s="333"/>
      <c r="U970" s="333"/>
      <c r="V970" s="333"/>
    </row>
    <row r="971" spans="1:22" ht="13.2">
      <c r="A971" s="332"/>
      <c r="B971" s="333"/>
      <c r="C971" s="334"/>
      <c r="D971" s="334"/>
      <c r="E971" s="334"/>
      <c r="F971" s="399"/>
      <c r="G971" s="332"/>
      <c r="H971" s="370"/>
      <c r="I971" s="332"/>
      <c r="J971" s="332"/>
      <c r="K971" s="332"/>
      <c r="L971" s="333"/>
      <c r="M971" s="333"/>
      <c r="N971" s="333"/>
      <c r="O971" s="333"/>
      <c r="P971" s="333"/>
      <c r="Q971" s="333"/>
      <c r="R971" s="333"/>
      <c r="S971" s="333"/>
      <c r="T971" s="333"/>
      <c r="U971" s="333"/>
      <c r="V971" s="333"/>
    </row>
    <row r="972" spans="1:22" ht="13.2">
      <c r="A972" s="332"/>
      <c r="B972" s="333"/>
      <c r="C972" s="334"/>
      <c r="D972" s="334"/>
      <c r="E972" s="334"/>
      <c r="F972" s="399"/>
      <c r="G972" s="332"/>
      <c r="H972" s="370"/>
      <c r="I972" s="332"/>
      <c r="J972" s="332"/>
      <c r="K972" s="332"/>
      <c r="L972" s="333"/>
      <c r="M972" s="333"/>
      <c r="N972" s="333"/>
      <c r="O972" s="333"/>
      <c r="P972" s="333"/>
      <c r="Q972" s="333"/>
      <c r="R972" s="333"/>
      <c r="S972" s="333"/>
      <c r="T972" s="333"/>
      <c r="U972" s="333"/>
      <c r="V972" s="333"/>
    </row>
    <row r="973" spans="1:22" ht="13.2">
      <c r="A973" s="332"/>
      <c r="B973" s="333"/>
      <c r="C973" s="334"/>
      <c r="D973" s="334"/>
      <c r="E973" s="334"/>
      <c r="F973" s="399"/>
      <c r="G973" s="332"/>
      <c r="H973" s="370"/>
      <c r="I973" s="332"/>
      <c r="J973" s="332"/>
      <c r="K973" s="332"/>
      <c r="L973" s="333"/>
      <c r="M973" s="333"/>
      <c r="N973" s="333"/>
      <c r="O973" s="333"/>
      <c r="P973" s="333"/>
      <c r="Q973" s="333"/>
      <c r="R973" s="333"/>
      <c r="S973" s="333"/>
      <c r="T973" s="333"/>
      <c r="U973" s="333"/>
      <c r="V973" s="333"/>
    </row>
    <row r="974" spans="1:22" ht="13.2">
      <c r="A974" s="332"/>
      <c r="B974" s="333"/>
      <c r="C974" s="334"/>
      <c r="D974" s="334"/>
      <c r="E974" s="334"/>
      <c r="F974" s="399"/>
      <c r="G974" s="332"/>
      <c r="H974" s="370"/>
      <c r="I974" s="332"/>
      <c r="J974" s="332"/>
      <c r="K974" s="332"/>
      <c r="L974" s="333"/>
      <c r="M974" s="333"/>
      <c r="N974" s="333"/>
      <c r="O974" s="333"/>
      <c r="P974" s="333"/>
      <c r="Q974" s="333"/>
      <c r="R974" s="333"/>
      <c r="S974" s="333"/>
      <c r="T974" s="333"/>
      <c r="U974" s="333"/>
      <c r="V974" s="333"/>
    </row>
    <row r="975" spans="1:22" ht="13.2">
      <c r="A975" s="332"/>
      <c r="B975" s="333"/>
      <c r="C975" s="334"/>
      <c r="D975" s="334"/>
      <c r="E975" s="334"/>
      <c r="F975" s="399"/>
      <c r="G975" s="332"/>
      <c r="H975" s="370"/>
      <c r="I975" s="332"/>
      <c r="J975" s="332"/>
      <c r="K975" s="332"/>
      <c r="L975" s="333"/>
      <c r="M975" s="333"/>
      <c r="N975" s="333"/>
      <c r="O975" s="333"/>
      <c r="P975" s="333"/>
      <c r="Q975" s="333"/>
      <c r="R975" s="333"/>
      <c r="S975" s="333"/>
      <c r="T975" s="333"/>
      <c r="U975" s="333"/>
      <c r="V975" s="333"/>
    </row>
    <row r="976" spans="1:22" ht="13.2">
      <c r="A976" s="332"/>
      <c r="B976" s="333"/>
      <c r="C976" s="334"/>
      <c r="D976" s="334"/>
      <c r="E976" s="334"/>
      <c r="F976" s="399"/>
      <c r="G976" s="332"/>
      <c r="H976" s="370"/>
      <c r="I976" s="332"/>
      <c r="J976" s="332"/>
      <c r="K976" s="332"/>
      <c r="L976" s="333"/>
      <c r="M976" s="333"/>
      <c r="N976" s="333"/>
      <c r="O976" s="333"/>
      <c r="P976" s="333"/>
      <c r="Q976" s="333"/>
      <c r="R976" s="333"/>
      <c r="S976" s="333"/>
      <c r="T976" s="333"/>
      <c r="U976" s="333"/>
      <c r="V976" s="333"/>
    </row>
    <row r="977" spans="1:22" ht="13.2">
      <c r="A977" s="332"/>
      <c r="B977" s="333"/>
      <c r="C977" s="334"/>
      <c r="D977" s="334"/>
      <c r="E977" s="334"/>
      <c r="F977" s="399"/>
      <c r="G977" s="332"/>
      <c r="H977" s="370"/>
      <c r="I977" s="332"/>
      <c r="J977" s="332"/>
      <c r="K977" s="332"/>
      <c r="L977" s="333"/>
      <c r="M977" s="333"/>
      <c r="N977" s="333"/>
      <c r="O977" s="333"/>
      <c r="P977" s="333"/>
      <c r="Q977" s="333"/>
      <c r="R977" s="333"/>
      <c r="S977" s="333"/>
      <c r="T977" s="333"/>
      <c r="U977" s="333"/>
      <c r="V977" s="333"/>
    </row>
    <row r="978" spans="1:22" ht="13.2">
      <c r="A978" s="332"/>
      <c r="B978" s="333"/>
      <c r="C978" s="334"/>
      <c r="D978" s="334"/>
      <c r="E978" s="334"/>
      <c r="F978" s="399"/>
      <c r="G978" s="332"/>
      <c r="H978" s="370"/>
      <c r="I978" s="332"/>
      <c r="J978" s="332"/>
      <c r="K978" s="332"/>
      <c r="L978" s="333"/>
      <c r="M978" s="333"/>
      <c r="N978" s="333"/>
      <c r="O978" s="333"/>
      <c r="P978" s="333"/>
      <c r="Q978" s="333"/>
      <c r="R978" s="333"/>
      <c r="S978" s="333"/>
      <c r="T978" s="333"/>
      <c r="U978" s="333"/>
      <c r="V978" s="333"/>
    </row>
    <row r="979" spans="1:22" ht="13.2">
      <c r="A979" s="332"/>
      <c r="B979" s="333"/>
      <c r="C979" s="334"/>
      <c r="D979" s="334"/>
      <c r="E979" s="334"/>
      <c r="F979" s="399"/>
      <c r="G979" s="332"/>
      <c r="H979" s="370"/>
      <c r="I979" s="332"/>
      <c r="J979" s="332"/>
      <c r="K979" s="332"/>
      <c r="L979" s="333"/>
      <c r="M979" s="333"/>
      <c r="N979" s="333"/>
      <c r="O979" s="333"/>
      <c r="P979" s="333"/>
      <c r="Q979" s="333"/>
      <c r="R979" s="333"/>
      <c r="S979" s="333"/>
      <c r="T979" s="333"/>
      <c r="U979" s="333"/>
      <c r="V979" s="333"/>
    </row>
    <row r="980" spans="1:22" ht="13.2">
      <c r="A980" s="332"/>
      <c r="B980" s="333"/>
      <c r="C980" s="334"/>
      <c r="D980" s="334"/>
      <c r="E980" s="334"/>
      <c r="F980" s="399"/>
      <c r="G980" s="332"/>
      <c r="H980" s="370"/>
      <c r="I980" s="332"/>
      <c r="J980" s="332"/>
      <c r="K980" s="332"/>
      <c r="L980" s="333"/>
      <c r="M980" s="333"/>
      <c r="N980" s="333"/>
      <c r="O980" s="333"/>
      <c r="P980" s="333"/>
      <c r="Q980" s="333"/>
      <c r="R980" s="333"/>
      <c r="S980" s="333"/>
      <c r="T980" s="333"/>
      <c r="U980" s="333"/>
      <c r="V980" s="333"/>
    </row>
    <row r="981" spans="1:22" ht="13.2">
      <c r="A981" s="332"/>
      <c r="B981" s="333"/>
      <c r="C981" s="334"/>
      <c r="D981" s="334"/>
      <c r="E981" s="334"/>
      <c r="F981" s="399"/>
      <c r="G981" s="332"/>
      <c r="H981" s="370"/>
      <c r="I981" s="332"/>
      <c r="J981" s="332"/>
      <c r="K981" s="332"/>
      <c r="L981" s="333"/>
      <c r="M981" s="333"/>
      <c r="N981" s="333"/>
      <c r="O981" s="333"/>
      <c r="P981" s="333"/>
      <c r="Q981" s="333"/>
      <c r="R981" s="333"/>
      <c r="S981" s="333"/>
      <c r="T981" s="333"/>
      <c r="U981" s="333"/>
      <c r="V981" s="333"/>
    </row>
    <row r="982" spans="1:22" ht="13.2">
      <c r="A982" s="332"/>
      <c r="B982" s="333"/>
      <c r="C982" s="334"/>
      <c r="D982" s="334"/>
      <c r="E982" s="334"/>
      <c r="F982" s="399"/>
      <c r="G982" s="332"/>
      <c r="H982" s="370"/>
      <c r="I982" s="332"/>
      <c r="J982" s="332"/>
      <c r="K982" s="332"/>
      <c r="L982" s="333"/>
      <c r="M982" s="333"/>
      <c r="N982" s="333"/>
      <c r="O982" s="333"/>
      <c r="P982" s="333"/>
      <c r="Q982" s="333"/>
      <c r="R982" s="333"/>
      <c r="S982" s="333"/>
      <c r="T982" s="333"/>
      <c r="U982" s="333"/>
      <c r="V982" s="333"/>
    </row>
    <row r="983" spans="1:22" ht="13.2">
      <c r="A983" s="332"/>
      <c r="B983" s="333"/>
      <c r="C983" s="334"/>
      <c r="D983" s="334"/>
      <c r="E983" s="334"/>
      <c r="F983" s="399"/>
      <c r="G983" s="332"/>
      <c r="H983" s="370"/>
      <c r="I983" s="332"/>
      <c r="J983" s="332"/>
      <c r="K983" s="332"/>
      <c r="L983" s="333"/>
      <c r="M983" s="333"/>
      <c r="N983" s="333"/>
      <c r="O983" s="333"/>
      <c r="P983" s="333"/>
      <c r="Q983" s="333"/>
      <c r="R983" s="333"/>
      <c r="S983" s="333"/>
      <c r="T983" s="333"/>
      <c r="U983" s="333"/>
      <c r="V983" s="333"/>
    </row>
    <row r="984" spans="1:22" ht="13.2">
      <c r="A984" s="332"/>
      <c r="B984" s="333"/>
      <c r="C984" s="334"/>
      <c r="D984" s="334"/>
      <c r="E984" s="334"/>
      <c r="F984" s="399"/>
      <c r="G984" s="332"/>
      <c r="H984" s="370"/>
      <c r="I984" s="332"/>
      <c r="J984" s="332"/>
      <c r="K984" s="332"/>
      <c r="L984" s="333"/>
      <c r="M984" s="333"/>
      <c r="N984" s="333"/>
      <c r="O984" s="333"/>
      <c r="P984" s="333"/>
      <c r="Q984" s="333"/>
      <c r="R984" s="333"/>
      <c r="S984" s="333"/>
      <c r="T984" s="333"/>
      <c r="U984" s="333"/>
      <c r="V984" s="333"/>
    </row>
    <row r="985" spans="1:22" ht="13.2">
      <c r="A985" s="332"/>
      <c r="B985" s="333"/>
      <c r="C985" s="334"/>
      <c r="D985" s="334"/>
      <c r="E985" s="334"/>
      <c r="F985" s="399"/>
      <c r="G985" s="332"/>
      <c r="H985" s="370"/>
      <c r="I985" s="332"/>
      <c r="J985" s="332"/>
      <c r="K985" s="332"/>
      <c r="L985" s="333"/>
      <c r="M985" s="333"/>
      <c r="N985" s="333"/>
      <c r="O985" s="333"/>
      <c r="P985" s="333"/>
      <c r="Q985" s="333"/>
      <c r="R985" s="333"/>
      <c r="S985" s="333"/>
      <c r="T985" s="333"/>
      <c r="U985" s="333"/>
      <c r="V985" s="333"/>
    </row>
    <row r="986" spans="1:22" ht="13.2">
      <c r="A986" s="332"/>
      <c r="B986" s="333"/>
      <c r="C986" s="334"/>
      <c r="D986" s="334"/>
      <c r="E986" s="334"/>
      <c r="F986" s="399"/>
      <c r="G986" s="332"/>
      <c r="H986" s="370"/>
      <c r="I986" s="332"/>
      <c r="J986" s="332"/>
      <c r="K986" s="332"/>
      <c r="L986" s="333"/>
      <c r="M986" s="333"/>
      <c r="N986" s="333"/>
      <c r="O986" s="333"/>
      <c r="P986" s="333"/>
      <c r="Q986" s="333"/>
      <c r="R986" s="333"/>
      <c r="S986" s="333"/>
      <c r="T986" s="333"/>
      <c r="U986" s="333"/>
      <c r="V986" s="333"/>
    </row>
    <row r="987" spans="1:22" ht="13.2">
      <c r="A987" s="332"/>
      <c r="B987" s="333"/>
      <c r="C987" s="334"/>
      <c r="D987" s="334"/>
      <c r="E987" s="334"/>
      <c r="F987" s="399"/>
      <c r="G987" s="332"/>
      <c r="H987" s="370"/>
      <c r="I987" s="332"/>
      <c r="J987" s="332"/>
      <c r="K987" s="332"/>
      <c r="L987" s="333"/>
      <c r="M987" s="333"/>
      <c r="N987" s="333"/>
      <c r="O987" s="333"/>
      <c r="P987" s="333"/>
      <c r="Q987" s="333"/>
      <c r="R987" s="333"/>
      <c r="S987" s="333"/>
      <c r="T987" s="333"/>
      <c r="U987" s="333"/>
      <c r="V987" s="333"/>
    </row>
    <row r="988" spans="1:22" ht="13.2">
      <c r="A988" s="332"/>
      <c r="B988" s="333"/>
      <c r="C988" s="334"/>
      <c r="D988" s="334"/>
      <c r="E988" s="334"/>
      <c r="F988" s="399"/>
      <c r="G988" s="332"/>
      <c r="H988" s="370"/>
      <c r="I988" s="332"/>
      <c r="J988" s="332"/>
      <c r="K988" s="332"/>
      <c r="L988" s="333"/>
      <c r="M988" s="333"/>
      <c r="N988" s="333"/>
      <c r="O988" s="333"/>
      <c r="P988" s="333"/>
      <c r="Q988" s="333"/>
      <c r="R988" s="333"/>
      <c r="S988" s="333"/>
      <c r="T988" s="333"/>
      <c r="U988" s="333"/>
      <c r="V988" s="333"/>
    </row>
    <row r="989" spans="1:22" ht="13.2">
      <c r="A989" s="332"/>
      <c r="B989" s="333"/>
      <c r="C989" s="334"/>
      <c r="D989" s="334"/>
      <c r="E989" s="334"/>
      <c r="F989" s="399"/>
      <c r="G989" s="332"/>
      <c r="H989" s="370"/>
      <c r="I989" s="332"/>
      <c r="J989" s="332"/>
      <c r="K989" s="332"/>
      <c r="L989" s="333"/>
      <c r="M989" s="333"/>
      <c r="N989" s="333"/>
      <c r="O989" s="333"/>
      <c r="P989" s="333"/>
      <c r="Q989" s="333"/>
      <c r="R989" s="333"/>
      <c r="S989" s="333"/>
      <c r="T989" s="333"/>
      <c r="U989" s="333"/>
      <c r="V989" s="333"/>
    </row>
    <row r="990" spans="1:22" ht="13.2">
      <c r="A990" s="332"/>
      <c r="B990" s="333"/>
      <c r="C990" s="334"/>
      <c r="D990" s="334"/>
      <c r="E990" s="334"/>
      <c r="F990" s="399"/>
      <c r="G990" s="332"/>
      <c r="H990" s="370"/>
      <c r="I990" s="332"/>
      <c r="J990" s="332"/>
      <c r="K990" s="332"/>
      <c r="L990" s="333"/>
      <c r="M990" s="333"/>
      <c r="N990" s="333"/>
      <c r="O990" s="333"/>
      <c r="P990" s="333"/>
      <c r="Q990" s="333"/>
      <c r="R990" s="333"/>
      <c r="S990" s="333"/>
      <c r="T990" s="333"/>
      <c r="U990" s="333"/>
      <c r="V990" s="333"/>
    </row>
    <row r="991" spans="1:22" ht="13.2">
      <c r="A991" s="332"/>
      <c r="B991" s="333"/>
      <c r="C991" s="334"/>
      <c r="D991" s="334"/>
      <c r="E991" s="334"/>
      <c r="F991" s="399"/>
      <c r="G991" s="332"/>
      <c r="H991" s="370"/>
      <c r="I991" s="332"/>
      <c r="J991" s="332"/>
      <c r="K991" s="332"/>
      <c r="L991" s="333"/>
      <c r="M991" s="333"/>
      <c r="N991" s="333"/>
      <c r="O991" s="333"/>
      <c r="P991" s="333"/>
      <c r="Q991" s="333"/>
      <c r="R991" s="333"/>
      <c r="S991" s="333"/>
      <c r="T991" s="333"/>
      <c r="U991" s="333"/>
      <c r="V991" s="333"/>
    </row>
    <row r="992" spans="1:22" ht="13.2">
      <c r="A992" s="332"/>
      <c r="B992" s="333"/>
      <c r="C992" s="334"/>
      <c r="D992" s="334"/>
      <c r="E992" s="334"/>
      <c r="F992" s="399"/>
      <c r="G992" s="332"/>
      <c r="H992" s="370"/>
      <c r="I992" s="332"/>
      <c r="J992" s="332"/>
      <c r="K992" s="332"/>
      <c r="L992" s="333"/>
      <c r="M992" s="333"/>
      <c r="N992" s="333"/>
      <c r="O992" s="333"/>
      <c r="P992" s="333"/>
      <c r="Q992" s="333"/>
      <c r="R992" s="333"/>
      <c r="S992" s="333"/>
      <c r="T992" s="333"/>
      <c r="U992" s="333"/>
      <c r="V992" s="333"/>
    </row>
    <row r="993" spans="1:9" ht="15.75" customHeight="1">
      <c r="A993" s="332"/>
      <c r="B993" s="333"/>
      <c r="C993" s="334"/>
      <c r="D993" s="334"/>
      <c r="E993" s="334"/>
      <c r="F993" s="399"/>
      <c r="G993" s="332"/>
      <c r="H993" s="370"/>
      <c r="I993" s="332"/>
    </row>
    <row r="994" spans="1:9" ht="15.75" customHeight="1">
      <c r="A994" s="332"/>
      <c r="B994" s="333"/>
      <c r="C994" s="334"/>
      <c r="D994" s="334"/>
      <c r="E994" s="334"/>
      <c r="F994" s="399"/>
      <c r="G994" s="332"/>
      <c r="H994" s="370"/>
    </row>
    <row r="995" spans="1:9" ht="15.75" customHeight="1">
      <c r="A995" s="332"/>
      <c r="B995" s="333"/>
      <c r="C995" s="334"/>
      <c r="D995" s="334"/>
      <c r="E995" s="334"/>
      <c r="F995" s="399"/>
      <c r="G995" s="332"/>
      <c r="H995" s="370"/>
    </row>
    <row r="996" spans="1:9" ht="15.75" customHeight="1">
      <c r="A996" s="332"/>
      <c r="B996" s="333"/>
      <c r="C996" s="334"/>
      <c r="D996" s="334"/>
      <c r="E996" s="334"/>
      <c r="F996" s="399"/>
      <c r="G996" s="332"/>
      <c r="H996" s="370"/>
    </row>
    <row r="997" spans="1:9" ht="15.75" customHeight="1">
      <c r="A997" s="332"/>
      <c r="B997" s="333"/>
      <c r="C997" s="334"/>
      <c r="D997" s="334"/>
      <c r="E997" s="334"/>
      <c r="F997" s="399"/>
      <c r="G997" s="332"/>
      <c r="H997" s="370"/>
    </row>
    <row r="998" spans="1:9" ht="15.75" customHeight="1">
      <c r="A998" s="332"/>
      <c r="B998" s="333"/>
      <c r="C998" s="334"/>
      <c r="D998" s="334"/>
      <c r="E998" s="334"/>
      <c r="F998" s="399"/>
      <c r="G998" s="332"/>
      <c r="H998" s="370"/>
    </row>
    <row r="999" spans="1:9" ht="15.75" customHeight="1">
      <c r="A999" s="332"/>
      <c r="B999" s="333"/>
      <c r="C999" s="334"/>
      <c r="D999" s="334"/>
      <c r="E999" s="334"/>
      <c r="F999" s="399"/>
      <c r="G999" s="332"/>
      <c r="H999" s="370"/>
    </row>
    <row r="1000" spans="1:9" ht="15.75" customHeight="1">
      <c r="A1000" s="332"/>
      <c r="B1000" s="333"/>
      <c r="C1000" s="334"/>
      <c r="D1000" s="334"/>
      <c r="E1000" s="334"/>
      <c r="F1000" s="399"/>
      <c r="G1000" s="332"/>
      <c r="H1000" s="370"/>
    </row>
    <row r="1001" spans="1:9" ht="15.75" customHeight="1">
      <c r="A1001" s="332"/>
      <c r="B1001" s="333"/>
      <c r="C1001" s="334"/>
      <c r="D1001" s="334"/>
      <c r="E1001" s="334"/>
      <c r="F1001" s="399"/>
      <c r="G1001" s="332"/>
      <c r="H1001" s="370"/>
    </row>
    <row r="1002" spans="1:9" ht="15.75" customHeight="1">
      <c r="A1002" s="332"/>
      <c r="B1002" s="333"/>
      <c r="C1002" s="334"/>
      <c r="D1002" s="334"/>
      <c r="E1002" s="334"/>
      <c r="F1002" s="399"/>
      <c r="G1002" s="332"/>
      <c r="H1002" s="370"/>
    </row>
    <row r="1003" spans="1:9" ht="15.75" customHeight="1">
      <c r="A1003" s="332"/>
      <c r="B1003" s="333"/>
      <c r="C1003" s="334"/>
      <c r="D1003" s="334"/>
      <c r="E1003" s="334"/>
      <c r="F1003" s="399"/>
      <c r="G1003" s="332"/>
      <c r="H1003" s="370"/>
    </row>
  </sheetData>
  <sheetProtection algorithmName="SHA-512" hashValue="xSg+P0R9jMOSj3oghuq9+rqx7/Y4lELTqrSSGm3rC2cgNn4eWvL/Oyz+jKNRVZg/Pl9qi/k3PSGs6YCoXbUzhQ==" saltValue="FOawGaCIF/S+EiE1yj1y9A==" spinCount="100000" sheet="1" objects="1" scenarios="1"/>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9" priority="841" operator="equal">
      <formula>"Device"</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8" priority="842" operator="equal">
      <formula>"Options"</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7" priority="843" operator="equal">
      <formula>"Consumables"</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6" priority="844" operator="equal">
      <formula>"Accessories"</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5" priority="845" operator="equal">
      <formula>"Part Number"</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4" priority="846" operator="equal">
      <formula>"Description"</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3" priority="847" operator="equal">
      <formula>"MSRP"</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2" priority="848" operator="equal">
      <formula>"BSD Price"</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1" priority="849" operator="equal">
      <formula>"Yield"</formula>
    </cfRule>
  </conditionalFormatting>
  <conditionalFormatting sqref="A1:A9 B1:B3 I9:V9 I7:S8 G17:Q17 L10:Q10 L11:M11 G15:H16 I23:V23 B5:B6 I29:V33 I39:V40 I43:I993 J43:V992 C25:C28 B29:C31 G25:H31 A18:B18 A65:H1003 C1:V2 A13:M13 A40:C40 A33:C33 A24:C24 B8:H9 C3:S6 D20:F22 D25:F25 C38:V38 A14:B14 L14:M16 G24:V24 G33:H33 L18:Q18 E26:F31">
    <cfRule type="cellIs" dxfId="1380" priority="850" operator="equal">
      <formula>"Net Cost Per Page"</formula>
    </cfRule>
  </conditionalFormatting>
  <conditionalFormatting sqref="B15:B16">
    <cfRule type="cellIs" dxfId="1379" priority="801" operator="equal">
      <formula>"Device"</formula>
    </cfRule>
  </conditionalFormatting>
  <conditionalFormatting sqref="B15:B16">
    <cfRule type="cellIs" dxfId="1378" priority="802" operator="equal">
      <formula>"Options"</formula>
    </cfRule>
  </conditionalFormatting>
  <conditionalFormatting sqref="B15:B16">
    <cfRule type="cellIs" dxfId="1377" priority="803" operator="equal">
      <formula>"Consumables"</formula>
    </cfRule>
  </conditionalFormatting>
  <conditionalFormatting sqref="B15:B16">
    <cfRule type="cellIs" dxfId="1376" priority="804" operator="equal">
      <formula>"Accessories"</formula>
    </cfRule>
  </conditionalFormatting>
  <conditionalFormatting sqref="B15:B16">
    <cfRule type="cellIs" dxfId="1375" priority="805" operator="equal">
      <formula>"Part Number"</formula>
    </cfRule>
  </conditionalFormatting>
  <conditionalFormatting sqref="B15:B16">
    <cfRule type="cellIs" dxfId="1374" priority="806" operator="equal">
      <formula>"Description"</formula>
    </cfRule>
  </conditionalFormatting>
  <conditionalFormatting sqref="B15:B16">
    <cfRule type="cellIs" dxfId="1373" priority="807" operator="equal">
      <formula>"MSRP"</formula>
    </cfRule>
  </conditionalFormatting>
  <conditionalFormatting sqref="B15:B16">
    <cfRule type="cellIs" dxfId="1372" priority="808" operator="equal">
      <formula>"BSD Price"</formula>
    </cfRule>
  </conditionalFormatting>
  <conditionalFormatting sqref="B15:B16">
    <cfRule type="cellIs" dxfId="1371" priority="809" operator="equal">
      <formula>"Yield"</formula>
    </cfRule>
  </conditionalFormatting>
  <conditionalFormatting sqref="B15:B16">
    <cfRule type="cellIs" dxfId="1370" priority="810" operator="equal">
      <formula>"Net Cost Per Page"</formula>
    </cfRule>
  </conditionalFormatting>
  <conditionalFormatting sqref="G7:H7">
    <cfRule type="cellIs" dxfId="1369" priority="791" operator="equal">
      <formula>"Device"</formula>
    </cfRule>
  </conditionalFormatting>
  <conditionalFormatting sqref="G7:H7">
    <cfRule type="cellIs" dxfId="1368" priority="792" operator="equal">
      <formula>"Options"</formula>
    </cfRule>
  </conditionalFormatting>
  <conditionalFormatting sqref="G7:H7">
    <cfRule type="cellIs" dxfId="1367" priority="793" operator="equal">
      <formula>"Consumables"</formula>
    </cfRule>
  </conditionalFormatting>
  <conditionalFormatting sqref="G7:H7">
    <cfRule type="cellIs" dxfId="1366" priority="794" operator="equal">
      <formula>"Accessories"</formula>
    </cfRule>
  </conditionalFormatting>
  <conditionalFormatting sqref="G7:H7">
    <cfRule type="cellIs" dxfId="1365" priority="795" operator="equal">
      <formula>"Part Number"</formula>
    </cfRule>
  </conditionalFormatting>
  <conditionalFormatting sqref="G7:H7">
    <cfRule type="cellIs" dxfId="1364" priority="796" operator="equal">
      <formula>"Description"</formula>
    </cfRule>
  </conditionalFormatting>
  <conditionalFormatting sqref="G7:H7">
    <cfRule type="cellIs" dxfId="1363" priority="797" operator="equal">
      <formula>"MSRP"</formula>
    </cfRule>
  </conditionalFormatting>
  <conditionalFormatting sqref="G7:H7">
    <cfRule type="cellIs" dxfId="1362" priority="798" operator="equal">
      <formula>"BSD Price"</formula>
    </cfRule>
  </conditionalFormatting>
  <conditionalFormatting sqref="G7:H7">
    <cfRule type="cellIs" dxfId="1361" priority="799" operator="equal">
      <formula>"Yield"</formula>
    </cfRule>
  </conditionalFormatting>
  <conditionalFormatting sqref="G7:H7">
    <cfRule type="cellIs" dxfId="1360" priority="800" operator="equal">
      <formula>"Net Cost Per Page"</formula>
    </cfRule>
  </conditionalFormatting>
  <conditionalFormatting sqref="B7">
    <cfRule type="cellIs" dxfId="1359" priority="771" operator="equal">
      <formula>"Device"</formula>
    </cfRule>
  </conditionalFormatting>
  <conditionalFormatting sqref="B7">
    <cfRule type="cellIs" dxfId="1358" priority="772" operator="equal">
      <formula>"Options"</formula>
    </cfRule>
  </conditionalFormatting>
  <conditionalFormatting sqref="B7">
    <cfRule type="cellIs" dxfId="1357" priority="773" operator="equal">
      <formula>"Consumables"</formula>
    </cfRule>
  </conditionalFormatting>
  <conditionalFormatting sqref="B7">
    <cfRule type="cellIs" dxfId="1356" priority="774" operator="equal">
      <formula>"Accessories"</formula>
    </cfRule>
  </conditionalFormatting>
  <conditionalFormatting sqref="B7">
    <cfRule type="cellIs" dxfId="1355" priority="775" operator="equal">
      <formula>"Part Number"</formula>
    </cfRule>
  </conditionalFormatting>
  <conditionalFormatting sqref="B7">
    <cfRule type="cellIs" dxfId="1354" priority="776" operator="equal">
      <formula>"Description"</formula>
    </cfRule>
  </conditionalFormatting>
  <conditionalFormatting sqref="B7">
    <cfRule type="cellIs" dxfId="1353" priority="777" operator="equal">
      <formula>"MSRP"</formula>
    </cfRule>
  </conditionalFormatting>
  <conditionalFormatting sqref="B7">
    <cfRule type="cellIs" dxfId="1352" priority="778" operator="equal">
      <formula>"BSD Price"</formula>
    </cfRule>
  </conditionalFormatting>
  <conditionalFormatting sqref="B7">
    <cfRule type="cellIs" dxfId="1351" priority="779" operator="equal">
      <formula>"Yield"</formula>
    </cfRule>
  </conditionalFormatting>
  <conditionalFormatting sqref="B7">
    <cfRule type="cellIs" dxfId="1350" priority="780" operator="equal">
      <formula>"Net Cost Per Page"</formula>
    </cfRule>
  </conditionalFormatting>
  <conditionalFormatting sqref="A25:B28">
    <cfRule type="cellIs" dxfId="1349" priority="751" operator="equal">
      <formula>"Device"</formula>
    </cfRule>
  </conditionalFormatting>
  <conditionalFormatting sqref="A25:B28">
    <cfRule type="cellIs" dxfId="1348" priority="752" operator="equal">
      <formula>"Options"</formula>
    </cfRule>
  </conditionalFormatting>
  <conditionalFormatting sqref="A25:B28">
    <cfRule type="cellIs" dxfId="1347" priority="753" operator="equal">
      <formula>"Consumables"</formula>
    </cfRule>
  </conditionalFormatting>
  <conditionalFormatting sqref="A25:B28">
    <cfRule type="cellIs" dxfId="1346" priority="754" operator="equal">
      <formula>"Accessories"</formula>
    </cfRule>
  </conditionalFormatting>
  <conditionalFormatting sqref="A25:B28">
    <cfRule type="cellIs" dxfId="1345" priority="755" operator="equal">
      <formula>"Part Number"</formula>
    </cfRule>
  </conditionalFormatting>
  <conditionalFormatting sqref="A25:B28">
    <cfRule type="cellIs" dxfId="1344" priority="756" operator="equal">
      <formula>"Description"</formula>
    </cfRule>
  </conditionalFormatting>
  <conditionalFormatting sqref="A25:B28">
    <cfRule type="cellIs" dxfId="1343" priority="757" operator="equal">
      <formula>"MSRP"</formula>
    </cfRule>
  </conditionalFormatting>
  <conditionalFormatting sqref="A25:B28">
    <cfRule type="cellIs" dxfId="1342" priority="758" operator="equal">
      <formula>"BSD Price"</formula>
    </cfRule>
  </conditionalFormatting>
  <conditionalFormatting sqref="A25:B28">
    <cfRule type="cellIs" dxfId="1341" priority="759" operator="equal">
      <formula>"Yield"</formula>
    </cfRule>
  </conditionalFormatting>
  <conditionalFormatting sqref="A25:B28">
    <cfRule type="cellIs" dxfId="1340" priority="760" operator="equal">
      <formula>"Net Cost Per Page"</formula>
    </cfRule>
  </conditionalFormatting>
  <conditionalFormatting sqref="I25:M28">
    <cfRule type="cellIs" dxfId="1339" priority="761" operator="equal">
      <formula>"Device"</formula>
    </cfRule>
  </conditionalFormatting>
  <conditionalFormatting sqref="I25:M28">
    <cfRule type="cellIs" dxfId="1338" priority="762" operator="equal">
      <formula>"Options"</formula>
    </cfRule>
  </conditionalFormatting>
  <conditionalFormatting sqref="I25:M28">
    <cfRule type="cellIs" dxfId="1337" priority="763" operator="equal">
      <formula>"Consumables"</formula>
    </cfRule>
  </conditionalFormatting>
  <conditionalFormatting sqref="I25:M28">
    <cfRule type="cellIs" dxfId="1336" priority="764" operator="equal">
      <formula>"Accessories"</formula>
    </cfRule>
  </conditionalFormatting>
  <conditionalFormatting sqref="I25:M28">
    <cfRule type="cellIs" dxfId="1335" priority="765" operator="equal">
      <formula>"Part Number"</formula>
    </cfRule>
  </conditionalFormatting>
  <conditionalFormatting sqref="I25:M28">
    <cfRule type="cellIs" dxfId="1334" priority="766" operator="equal">
      <formula>"Description"</formula>
    </cfRule>
  </conditionalFormatting>
  <conditionalFormatting sqref="I25:M28">
    <cfRule type="cellIs" dxfId="1333" priority="767" operator="equal">
      <formula>"MSRP"</formula>
    </cfRule>
  </conditionalFormatting>
  <conditionalFormatting sqref="I25:M28">
    <cfRule type="cellIs" dxfId="1332" priority="768" operator="equal">
      <formula>"BSD Price"</formula>
    </cfRule>
  </conditionalFormatting>
  <conditionalFormatting sqref="I25:M28">
    <cfRule type="cellIs" dxfId="1331" priority="769" operator="equal">
      <formula>"Yield"</formula>
    </cfRule>
  </conditionalFormatting>
  <conditionalFormatting sqref="I25:M28">
    <cfRule type="cellIs" dxfId="1330" priority="770" operator="equal">
      <formula>"Net Cost Per Page"</formula>
    </cfRule>
  </conditionalFormatting>
  <conditionalFormatting sqref="A29:A31">
    <cfRule type="cellIs" dxfId="1329" priority="741" operator="equal">
      <formula>"Device"</formula>
    </cfRule>
  </conditionalFormatting>
  <conditionalFormatting sqref="A29:A31">
    <cfRule type="cellIs" dxfId="1328" priority="742" operator="equal">
      <formula>"Options"</formula>
    </cfRule>
  </conditionalFormatting>
  <conditionalFormatting sqref="A29:A31">
    <cfRule type="cellIs" dxfId="1327" priority="743" operator="equal">
      <formula>"Consumables"</formula>
    </cfRule>
  </conditionalFormatting>
  <conditionalFormatting sqref="A29:A31">
    <cfRule type="cellIs" dxfId="1326" priority="744" operator="equal">
      <formula>"Accessories"</formula>
    </cfRule>
  </conditionalFormatting>
  <conditionalFormatting sqref="A29:A31">
    <cfRule type="cellIs" dxfId="1325" priority="745" operator="equal">
      <formula>"Part Number"</formula>
    </cfRule>
  </conditionalFormatting>
  <conditionalFormatting sqref="A29:A31">
    <cfRule type="cellIs" dxfId="1324" priority="746" operator="equal">
      <formula>"Description"</formula>
    </cfRule>
  </conditionalFormatting>
  <conditionalFormatting sqref="A29:A31">
    <cfRule type="cellIs" dxfId="1323" priority="747" operator="equal">
      <formula>"MSRP"</formula>
    </cfRule>
  </conditionalFormatting>
  <conditionalFormatting sqref="A29:A31">
    <cfRule type="cellIs" dxfId="1322" priority="748" operator="equal">
      <formula>"BSD Price"</formula>
    </cfRule>
  </conditionalFormatting>
  <conditionalFormatting sqref="A29:A31">
    <cfRule type="cellIs" dxfId="1321" priority="749" operator="equal">
      <formula>"Yield"</formula>
    </cfRule>
  </conditionalFormatting>
  <conditionalFormatting sqref="A29:A31">
    <cfRule type="cellIs" dxfId="1320" priority="750" operator="equal">
      <formula>"Net Cost Per Page"</formula>
    </cfRule>
  </conditionalFormatting>
  <conditionalFormatting sqref="B34:C34 G34 I34:V34">
    <cfRule type="cellIs" dxfId="1319" priority="701" operator="equal">
      <formula>"Device"</formula>
    </cfRule>
  </conditionalFormatting>
  <conditionalFormatting sqref="B34:C34 G34 I34:V34">
    <cfRule type="cellIs" dxfId="1318" priority="702" operator="equal">
      <formula>"Options"</formula>
    </cfRule>
  </conditionalFormatting>
  <conditionalFormatting sqref="B34:C34 G34 I34:V34">
    <cfRule type="cellIs" dxfId="1317" priority="703" operator="equal">
      <formula>"Consumables"</formula>
    </cfRule>
  </conditionalFormatting>
  <conditionalFormatting sqref="B34:C34 G34 I34:V34">
    <cfRule type="cellIs" dxfId="1316" priority="704" operator="equal">
      <formula>"Accessories"</formula>
    </cfRule>
  </conditionalFormatting>
  <conditionalFormatting sqref="B34:C34 G34 I34:V34">
    <cfRule type="cellIs" dxfId="1315" priority="705" operator="equal">
      <formula>"Part Number"</formula>
    </cfRule>
  </conditionalFormatting>
  <conditionalFormatting sqref="B34:C34 G34 I34:V34">
    <cfRule type="cellIs" dxfId="1314" priority="706" operator="equal">
      <formula>"Description"</formula>
    </cfRule>
  </conditionalFormatting>
  <conditionalFormatting sqref="B34:C34 G34 I34:V34">
    <cfRule type="cellIs" dxfId="1313" priority="707" operator="equal">
      <formula>"MSRP"</formula>
    </cfRule>
  </conditionalFormatting>
  <conditionalFormatting sqref="B34:C34 G34 I34:V34">
    <cfRule type="cellIs" dxfId="1312" priority="708" operator="equal">
      <formula>"BSD Price"</formula>
    </cfRule>
  </conditionalFormatting>
  <conditionalFormatting sqref="B34:C34 G34 I34:V34">
    <cfRule type="cellIs" dxfId="1311" priority="709" operator="equal">
      <formula>"Yield"</formula>
    </cfRule>
  </conditionalFormatting>
  <conditionalFormatting sqref="B34:C34 G34 I34:V34">
    <cfRule type="cellIs" dxfId="1310" priority="710" operator="equal">
      <formula>"Net Cost Per Page"</formula>
    </cfRule>
  </conditionalFormatting>
  <conditionalFormatting sqref="A34">
    <cfRule type="cellIs" dxfId="1309" priority="691" operator="equal">
      <formula>"Device"</formula>
    </cfRule>
  </conditionalFormatting>
  <conditionalFormatting sqref="A34">
    <cfRule type="cellIs" dxfId="1308" priority="692" operator="equal">
      <formula>"Options"</formula>
    </cfRule>
  </conditionalFormatting>
  <conditionalFormatting sqref="A34">
    <cfRule type="cellIs" dxfId="1307" priority="693" operator="equal">
      <formula>"Consumables"</formula>
    </cfRule>
  </conditionalFormatting>
  <conditionalFormatting sqref="A34">
    <cfRule type="cellIs" dxfId="1306" priority="694" operator="equal">
      <formula>"Accessories"</formula>
    </cfRule>
  </conditionalFormatting>
  <conditionalFormatting sqref="A34">
    <cfRule type="cellIs" dxfId="1305" priority="695" operator="equal">
      <formula>"Part Number"</formula>
    </cfRule>
  </conditionalFormatting>
  <conditionalFormatting sqref="A34">
    <cfRule type="cellIs" dxfId="1304" priority="696" operator="equal">
      <formula>"Description"</formula>
    </cfRule>
  </conditionalFormatting>
  <conditionalFormatting sqref="A34">
    <cfRule type="cellIs" dxfId="1303" priority="697" operator="equal">
      <formula>"MSRP"</formula>
    </cfRule>
  </conditionalFormatting>
  <conditionalFormatting sqref="A34">
    <cfRule type="cellIs" dxfId="1302" priority="698" operator="equal">
      <formula>"BSD Price"</formula>
    </cfRule>
  </conditionalFormatting>
  <conditionalFormatting sqref="A34">
    <cfRule type="cellIs" dxfId="1301" priority="699" operator="equal">
      <formula>"Yield"</formula>
    </cfRule>
  </conditionalFormatting>
  <conditionalFormatting sqref="A34">
    <cfRule type="cellIs" dxfId="1300" priority="700" operator="equal">
      <formula>"Net Cost Per Page"</formula>
    </cfRule>
  </conditionalFormatting>
  <conditionalFormatting sqref="A15:A16">
    <cfRule type="cellIs" dxfId="1299" priority="681" operator="equal">
      <formula>"Device"</formula>
    </cfRule>
  </conditionalFormatting>
  <conditionalFormatting sqref="A15:A16">
    <cfRule type="cellIs" dxfId="1298" priority="682" operator="equal">
      <formula>"Options"</formula>
    </cfRule>
  </conditionalFormatting>
  <conditionalFormatting sqref="A15:A16">
    <cfRule type="cellIs" dxfId="1297" priority="683" operator="equal">
      <formula>"Consumables"</formula>
    </cfRule>
  </conditionalFormatting>
  <conditionalFormatting sqref="A15:A16">
    <cfRule type="cellIs" dxfId="1296" priority="684" operator="equal">
      <formula>"Accessories"</formula>
    </cfRule>
  </conditionalFormatting>
  <conditionalFormatting sqref="A15:A16">
    <cfRule type="cellIs" dxfId="1295" priority="685" operator="equal">
      <formula>"Part Number"</formula>
    </cfRule>
  </conditionalFormatting>
  <conditionalFormatting sqref="A15:A16">
    <cfRule type="cellIs" dxfId="1294" priority="686" operator="equal">
      <formula>"Description"</formula>
    </cfRule>
  </conditionalFormatting>
  <conditionalFormatting sqref="A15:A16">
    <cfRule type="cellIs" dxfId="1293" priority="687" operator="equal">
      <formula>"MSRP"</formula>
    </cfRule>
  </conditionalFormatting>
  <conditionalFormatting sqref="A15:A16">
    <cfRule type="cellIs" dxfId="1292" priority="688" operator="equal">
      <formula>"BSD Price"</formula>
    </cfRule>
  </conditionalFormatting>
  <conditionalFormatting sqref="A15:A16">
    <cfRule type="cellIs" dxfId="1291" priority="689" operator="equal">
      <formula>"Yield"</formula>
    </cfRule>
  </conditionalFormatting>
  <conditionalFormatting sqref="A15:A16">
    <cfRule type="cellIs" dxfId="1290" priority="690" operator="equal">
      <formula>"Net Cost Per Page"</formula>
    </cfRule>
  </conditionalFormatting>
  <conditionalFormatting sqref="B39">
    <cfRule type="cellIs" dxfId="1289" priority="731" operator="equal">
      <formula>"Device"</formula>
    </cfRule>
  </conditionalFormatting>
  <conditionalFormatting sqref="B39">
    <cfRule type="cellIs" dxfId="1288" priority="732" operator="equal">
      <formula>"Options"</formula>
    </cfRule>
  </conditionalFormatting>
  <conditionalFormatting sqref="B39">
    <cfRule type="cellIs" dxfId="1287" priority="733" operator="equal">
      <formula>"Consumables"</formula>
    </cfRule>
  </conditionalFormatting>
  <conditionalFormatting sqref="B39">
    <cfRule type="cellIs" dxfId="1286" priority="734" operator="equal">
      <formula>"Accessories"</formula>
    </cfRule>
  </conditionalFormatting>
  <conditionalFormatting sqref="B39">
    <cfRule type="cellIs" dxfId="1285" priority="735" operator="equal">
      <formula>"Part Number"</formula>
    </cfRule>
  </conditionalFormatting>
  <conditionalFormatting sqref="B39">
    <cfRule type="cellIs" dxfId="1284" priority="736" operator="equal">
      <formula>"Description"</formula>
    </cfRule>
  </conditionalFormatting>
  <conditionalFormatting sqref="B39">
    <cfRule type="cellIs" dxfId="1283" priority="737" operator="equal">
      <formula>"MSRP"</formula>
    </cfRule>
  </conditionalFormatting>
  <conditionalFormatting sqref="B39">
    <cfRule type="cellIs" dxfId="1282" priority="738" operator="equal">
      <formula>"BSD Price"</formula>
    </cfRule>
  </conditionalFormatting>
  <conditionalFormatting sqref="B39">
    <cfRule type="cellIs" dxfId="1281" priority="739" operator="equal">
      <formula>"Yield"</formula>
    </cfRule>
  </conditionalFormatting>
  <conditionalFormatting sqref="B39">
    <cfRule type="cellIs" dxfId="1280" priority="740" operator="equal">
      <formula>"Net Cost Per Page"</formula>
    </cfRule>
  </conditionalFormatting>
  <conditionalFormatting sqref="C19:C22">
    <cfRule type="cellIs" dxfId="1279" priority="501" operator="equal">
      <formula>"Device"</formula>
    </cfRule>
  </conditionalFormatting>
  <conditionalFormatting sqref="A42:C42 I41:V42">
    <cfRule type="cellIs" dxfId="1278" priority="621" operator="equal">
      <formula>"Device"</formula>
    </cfRule>
  </conditionalFormatting>
  <conditionalFormatting sqref="C16">
    <cfRule type="cellIs" dxfId="1277" priority="661" operator="equal">
      <formula>"Device"</formula>
    </cfRule>
  </conditionalFormatting>
  <conditionalFormatting sqref="C16">
    <cfRule type="cellIs" dxfId="1276" priority="662" operator="equal">
      <formula>"Options"</formula>
    </cfRule>
  </conditionalFormatting>
  <conditionalFormatting sqref="C16">
    <cfRule type="cellIs" dxfId="1275" priority="663" operator="equal">
      <formula>"Consumables"</formula>
    </cfRule>
  </conditionalFormatting>
  <conditionalFormatting sqref="C16">
    <cfRule type="cellIs" dxfId="1274" priority="664" operator="equal">
      <formula>"Accessories"</formula>
    </cfRule>
  </conditionalFormatting>
  <conditionalFormatting sqref="C16">
    <cfRule type="cellIs" dxfId="1273" priority="665" operator="equal">
      <formula>"Part Number"</formula>
    </cfRule>
  </conditionalFormatting>
  <conditionalFormatting sqref="C16">
    <cfRule type="cellIs" dxfId="1272" priority="666" operator="equal">
      <formula>"Description"</formula>
    </cfRule>
  </conditionalFormatting>
  <conditionalFormatting sqref="C16">
    <cfRule type="cellIs" dxfId="1271" priority="667" operator="equal">
      <formula>"MSRP"</formula>
    </cfRule>
  </conditionalFormatting>
  <conditionalFormatting sqref="C16">
    <cfRule type="cellIs" dxfId="1270" priority="668" operator="equal">
      <formula>"BSD Price"</formula>
    </cfRule>
  </conditionalFormatting>
  <conditionalFormatting sqref="C16">
    <cfRule type="cellIs" dxfId="1269" priority="669" operator="equal">
      <formula>"Yield"</formula>
    </cfRule>
  </conditionalFormatting>
  <conditionalFormatting sqref="C16">
    <cfRule type="cellIs" dxfId="1268" priority="670" operator="equal">
      <formula>"Net Cost Per Page"</formula>
    </cfRule>
  </conditionalFormatting>
  <conditionalFormatting sqref="C19:C22">
    <cfRule type="cellIs" dxfId="1267" priority="502" operator="equal">
      <formula>"Options"</formula>
    </cfRule>
  </conditionalFormatting>
  <conditionalFormatting sqref="C19:C22">
    <cfRule type="cellIs" dxfId="1266" priority="503" operator="equal">
      <formula>"Consumables"</formula>
    </cfRule>
  </conditionalFormatting>
  <conditionalFormatting sqref="C19:C22">
    <cfRule type="cellIs" dxfId="1265" priority="504" operator="equal">
      <formula>"Accessories"</formula>
    </cfRule>
  </conditionalFormatting>
  <conditionalFormatting sqref="C19:C22">
    <cfRule type="cellIs" dxfId="1264" priority="505" operator="equal">
      <formula>"Part Number"</formula>
    </cfRule>
  </conditionalFormatting>
  <conditionalFormatting sqref="C19:C22">
    <cfRule type="cellIs" dxfId="1263" priority="506" operator="equal">
      <formula>"Description"</formula>
    </cfRule>
  </conditionalFormatting>
  <conditionalFormatting sqref="C19:C22">
    <cfRule type="cellIs" dxfId="1262" priority="507" operator="equal">
      <formula>"MSRP"</formula>
    </cfRule>
  </conditionalFormatting>
  <conditionalFormatting sqref="C19:C22">
    <cfRule type="cellIs" dxfId="1261" priority="508" operator="equal">
      <formula>"BSD Price"</formula>
    </cfRule>
  </conditionalFormatting>
  <conditionalFormatting sqref="C19:C22">
    <cfRule type="cellIs" dxfId="1260" priority="509" operator="equal">
      <formula>"Yield"</formula>
    </cfRule>
  </conditionalFormatting>
  <conditionalFormatting sqref="C19:C22">
    <cfRule type="cellIs" dxfId="1259" priority="510" operator="equal">
      <formula>"Net Cost Per Page"</formula>
    </cfRule>
  </conditionalFormatting>
  <conditionalFormatting sqref="C15">
    <cfRule type="cellIs" dxfId="1258" priority="671" operator="equal">
      <formula>"Device"</formula>
    </cfRule>
  </conditionalFormatting>
  <conditionalFormatting sqref="C15">
    <cfRule type="cellIs" dxfId="1257" priority="672" operator="equal">
      <formula>"Options"</formula>
    </cfRule>
  </conditionalFormatting>
  <conditionalFormatting sqref="C15">
    <cfRule type="cellIs" dxfId="1256" priority="673" operator="equal">
      <formula>"Consumables"</formula>
    </cfRule>
  </conditionalFormatting>
  <conditionalFormatting sqref="C15">
    <cfRule type="cellIs" dxfId="1255" priority="674" operator="equal">
      <formula>"Accessories"</formula>
    </cfRule>
  </conditionalFormatting>
  <conditionalFormatting sqref="C15">
    <cfRule type="cellIs" dxfId="1254" priority="675" operator="equal">
      <formula>"Part Number"</formula>
    </cfRule>
  </conditionalFormatting>
  <conditionalFormatting sqref="C15">
    <cfRule type="cellIs" dxfId="1253" priority="676" operator="equal">
      <formula>"Description"</formula>
    </cfRule>
  </conditionalFormatting>
  <conditionalFormatting sqref="C15">
    <cfRule type="cellIs" dxfId="1252" priority="677" operator="equal">
      <formula>"MSRP"</formula>
    </cfRule>
  </conditionalFormatting>
  <conditionalFormatting sqref="C15">
    <cfRule type="cellIs" dxfId="1251" priority="678" operator="equal">
      <formula>"BSD Price"</formula>
    </cfRule>
  </conditionalFormatting>
  <conditionalFormatting sqref="C15">
    <cfRule type="cellIs" dxfId="1250" priority="679" operator="equal">
      <formula>"Yield"</formula>
    </cfRule>
  </conditionalFormatting>
  <conditionalFormatting sqref="C15">
    <cfRule type="cellIs" dxfId="1249" priority="680" operator="equal">
      <formula>"Net Cost Per Page"</formula>
    </cfRule>
  </conditionalFormatting>
  <conditionalFormatting sqref="A42:C42 I41:V42">
    <cfRule type="cellIs" dxfId="1248" priority="622" operator="equal">
      <formula>"Options"</formula>
    </cfRule>
  </conditionalFormatting>
  <conditionalFormatting sqref="A42:C42 I41:V42">
    <cfRule type="cellIs" dxfId="1247" priority="623" operator="equal">
      <formula>"Consumables"</formula>
    </cfRule>
  </conditionalFormatting>
  <conditionalFormatting sqref="A42:C42 I41:V42">
    <cfRule type="cellIs" dxfId="1246" priority="624" operator="equal">
      <formula>"Accessories"</formula>
    </cfRule>
  </conditionalFormatting>
  <conditionalFormatting sqref="A42:C42 I41:V42">
    <cfRule type="cellIs" dxfId="1245" priority="625" operator="equal">
      <formula>"Part Number"</formula>
    </cfRule>
  </conditionalFormatting>
  <conditionalFormatting sqref="A42:C42 I41:V42">
    <cfRule type="cellIs" dxfId="1244" priority="626" operator="equal">
      <formula>"Description"</formula>
    </cfRule>
  </conditionalFormatting>
  <conditionalFormatting sqref="A42:C42 I41:V42">
    <cfRule type="cellIs" dxfId="1243" priority="627" operator="equal">
      <formula>"MSRP"</formula>
    </cfRule>
  </conditionalFormatting>
  <conditionalFormatting sqref="A42:C42 I41:V42">
    <cfRule type="cellIs" dxfId="1242" priority="628" operator="equal">
      <formula>"BSD Price"</formula>
    </cfRule>
  </conditionalFormatting>
  <conditionalFormatting sqref="A42:C42 I41:V42">
    <cfRule type="cellIs" dxfId="1241" priority="629" operator="equal">
      <formula>"Yield"</formula>
    </cfRule>
  </conditionalFormatting>
  <conditionalFormatting sqref="A42:C42 I41:V42">
    <cfRule type="cellIs" dxfId="1240" priority="630" operator="equal">
      <formula>"Net Cost Per Page"</formula>
    </cfRule>
  </conditionalFormatting>
  <conditionalFormatting sqref="A41:B41">
    <cfRule type="cellIs" dxfId="1239" priority="611" operator="equal">
      <formula>"Device"</formula>
    </cfRule>
  </conditionalFormatting>
  <conditionalFormatting sqref="A41:B41">
    <cfRule type="cellIs" dxfId="1238" priority="612" operator="equal">
      <formula>"Options"</formula>
    </cfRule>
  </conditionalFormatting>
  <conditionalFormatting sqref="A41:B41">
    <cfRule type="cellIs" dxfId="1237" priority="613" operator="equal">
      <formula>"Consumables"</formula>
    </cfRule>
  </conditionalFormatting>
  <conditionalFormatting sqref="A41:B41">
    <cfRule type="cellIs" dxfId="1236" priority="614" operator="equal">
      <formula>"Accessories"</formula>
    </cfRule>
  </conditionalFormatting>
  <conditionalFormatting sqref="A41:B41">
    <cfRule type="cellIs" dxfId="1235" priority="615" operator="equal">
      <formula>"Part Number"</formula>
    </cfRule>
  </conditionalFormatting>
  <conditionalFormatting sqref="A41:B41">
    <cfRule type="cellIs" dxfId="1234" priority="616" operator="equal">
      <formula>"Description"</formula>
    </cfRule>
  </conditionalFormatting>
  <conditionalFormatting sqref="A41:B41">
    <cfRule type="cellIs" dxfId="1233" priority="617" operator="equal">
      <formula>"MSRP"</formula>
    </cfRule>
  </conditionalFormatting>
  <conditionalFormatting sqref="A41:B41">
    <cfRule type="cellIs" dxfId="1232" priority="618" operator="equal">
      <formula>"BSD Price"</formula>
    </cfRule>
  </conditionalFormatting>
  <conditionalFormatting sqref="A41:B41">
    <cfRule type="cellIs" dxfId="1231" priority="619" operator="equal">
      <formula>"Yield"</formula>
    </cfRule>
  </conditionalFormatting>
  <conditionalFormatting sqref="A41:B41">
    <cfRule type="cellIs" dxfId="1230" priority="620" operator="equal">
      <formula>"Net Cost Per Page"</formula>
    </cfRule>
  </conditionalFormatting>
  <conditionalFormatting sqref="C41">
    <cfRule type="cellIs" dxfId="1229" priority="601" operator="equal">
      <formula>"Device"</formula>
    </cfRule>
  </conditionalFormatting>
  <conditionalFormatting sqref="C41">
    <cfRule type="cellIs" dxfId="1228" priority="602" operator="equal">
      <formula>"Options"</formula>
    </cfRule>
  </conditionalFormatting>
  <conditionalFormatting sqref="C41">
    <cfRule type="cellIs" dxfId="1227" priority="603" operator="equal">
      <formula>"Consumables"</formula>
    </cfRule>
  </conditionalFormatting>
  <conditionalFormatting sqref="C41">
    <cfRule type="cellIs" dxfId="1226" priority="604" operator="equal">
      <formula>"Accessories"</formula>
    </cfRule>
  </conditionalFormatting>
  <conditionalFormatting sqref="C41">
    <cfRule type="cellIs" dxfId="1225" priority="605" operator="equal">
      <formula>"Part Number"</formula>
    </cfRule>
  </conditionalFormatting>
  <conditionalFormatting sqref="C41">
    <cfRule type="cellIs" dxfId="1224" priority="606" operator="equal">
      <formula>"Description"</formula>
    </cfRule>
  </conditionalFormatting>
  <conditionalFormatting sqref="C41">
    <cfRule type="cellIs" dxfId="1223" priority="607" operator="equal">
      <formula>"MSRP"</formula>
    </cfRule>
  </conditionalFormatting>
  <conditionalFormatting sqref="C41">
    <cfRule type="cellIs" dxfId="1222" priority="608" operator="equal">
      <formula>"BSD Price"</formula>
    </cfRule>
  </conditionalFormatting>
  <conditionalFormatting sqref="C41">
    <cfRule type="cellIs" dxfId="1221" priority="609" operator="equal">
      <formula>"Yield"</formula>
    </cfRule>
  </conditionalFormatting>
  <conditionalFormatting sqref="C41">
    <cfRule type="cellIs" dxfId="1220" priority="610" operator="equal">
      <formula>"Net Cost Per Page"</formula>
    </cfRule>
  </conditionalFormatting>
  <conditionalFormatting sqref="L12:M12">
    <cfRule type="cellIs" dxfId="1219" priority="581" operator="equal">
      <formula>"Device"</formula>
    </cfRule>
  </conditionalFormatting>
  <conditionalFormatting sqref="L12:M12">
    <cfRule type="cellIs" dxfId="1218" priority="582" operator="equal">
      <formula>"Options"</formula>
    </cfRule>
  </conditionalFormatting>
  <conditionalFormatting sqref="L12:M12">
    <cfRule type="cellIs" dxfId="1217" priority="583" operator="equal">
      <formula>"Consumables"</formula>
    </cfRule>
  </conditionalFormatting>
  <conditionalFormatting sqref="L12:M12">
    <cfRule type="cellIs" dxfId="1216" priority="584" operator="equal">
      <formula>"Accessories"</formula>
    </cfRule>
  </conditionalFormatting>
  <conditionalFormatting sqref="L12:M12">
    <cfRule type="cellIs" dxfId="1215" priority="585" operator="equal">
      <formula>"Part Number"</formula>
    </cfRule>
  </conditionalFormatting>
  <conditionalFormatting sqref="L12:M12">
    <cfRule type="cellIs" dxfId="1214" priority="586" operator="equal">
      <formula>"Description"</formula>
    </cfRule>
  </conditionalFormatting>
  <conditionalFormatting sqref="L12:M12">
    <cfRule type="cellIs" dxfId="1213" priority="587" operator="equal">
      <formula>"MSRP"</formula>
    </cfRule>
  </conditionalFormatting>
  <conditionalFormatting sqref="L12:M12">
    <cfRule type="cellIs" dxfId="1212" priority="588" operator="equal">
      <formula>"BSD Price"</formula>
    </cfRule>
  </conditionalFormatting>
  <conditionalFormatting sqref="L12:M12">
    <cfRule type="cellIs" dxfId="1211" priority="589" operator="equal">
      <formula>"Yield"</formula>
    </cfRule>
  </conditionalFormatting>
  <conditionalFormatting sqref="L12:M12">
    <cfRule type="cellIs" dxfId="1210" priority="590" operator="equal">
      <formula>"Net Cost Per Page"</formula>
    </cfRule>
  </conditionalFormatting>
  <conditionalFormatting sqref="G20:M22 G19:H19 L19:M19">
    <cfRule type="cellIs" dxfId="1209" priority="521" operator="equal">
      <formula>"Device"</formula>
    </cfRule>
  </conditionalFormatting>
  <conditionalFormatting sqref="G20:M22 G19:H19 L19:M19">
    <cfRule type="cellIs" dxfId="1208" priority="522" operator="equal">
      <formula>"Options"</formula>
    </cfRule>
  </conditionalFormatting>
  <conditionalFormatting sqref="G20:M22 G19:H19 L19:M19">
    <cfRule type="cellIs" dxfId="1207" priority="523" operator="equal">
      <formula>"Consumables"</formula>
    </cfRule>
  </conditionalFormatting>
  <conditionalFormatting sqref="G20:M22 G19:H19 L19:M19">
    <cfRule type="cellIs" dxfId="1206" priority="524" operator="equal">
      <formula>"Accessories"</formula>
    </cfRule>
  </conditionalFormatting>
  <conditionalFormatting sqref="G20:M22 G19:H19 L19:M19">
    <cfRule type="cellIs" dxfId="1205" priority="525" operator="equal">
      <formula>"Part Number"</formula>
    </cfRule>
  </conditionalFormatting>
  <conditionalFormatting sqref="G20:M22 G19:H19 L19:M19">
    <cfRule type="cellIs" dxfId="1204" priority="526" operator="equal">
      <formula>"Description"</formula>
    </cfRule>
  </conditionalFormatting>
  <conditionalFormatting sqref="G20:M22 G19:H19 L19:M19">
    <cfRule type="cellIs" dxfId="1203" priority="527" operator="equal">
      <formula>"MSRP"</formula>
    </cfRule>
  </conditionalFormatting>
  <conditionalFormatting sqref="G20:M22 G19:H19 L19:M19">
    <cfRule type="cellIs" dxfId="1202" priority="528" operator="equal">
      <formula>"BSD Price"</formula>
    </cfRule>
  </conditionalFormatting>
  <conditionalFormatting sqref="G20:M22 G19:H19 L19:M19">
    <cfRule type="cellIs" dxfId="1201" priority="529" operator="equal">
      <formula>"Yield"</formula>
    </cfRule>
  </conditionalFormatting>
  <conditionalFormatting sqref="G20:M22 G19:H19 L19:M19">
    <cfRule type="cellIs" dxfId="1200" priority="530" operator="equal">
      <formula>"Net Cost Per Page"</formula>
    </cfRule>
  </conditionalFormatting>
  <conditionalFormatting sqref="B19:B22">
    <cfRule type="cellIs" dxfId="1199" priority="511" operator="equal">
      <formula>"Device"</formula>
    </cfRule>
  </conditionalFormatting>
  <conditionalFormatting sqref="B19:B22">
    <cfRule type="cellIs" dxfId="1198" priority="512" operator="equal">
      <formula>"Options"</formula>
    </cfRule>
  </conditionalFormatting>
  <conditionalFormatting sqref="B19:B22">
    <cfRule type="cellIs" dxfId="1197" priority="513" operator="equal">
      <formula>"Consumables"</formula>
    </cfRule>
  </conditionalFormatting>
  <conditionalFormatting sqref="B19:B22">
    <cfRule type="cellIs" dxfId="1196" priority="514" operator="equal">
      <formula>"Accessories"</formula>
    </cfRule>
  </conditionalFormatting>
  <conditionalFormatting sqref="B19:B22">
    <cfRule type="cellIs" dxfId="1195" priority="515" operator="equal">
      <formula>"Part Number"</formula>
    </cfRule>
  </conditionalFormatting>
  <conditionalFormatting sqref="B19:B22">
    <cfRule type="cellIs" dxfId="1194" priority="516" operator="equal">
      <formula>"Description"</formula>
    </cfRule>
  </conditionalFormatting>
  <conditionalFormatting sqref="B19:B22">
    <cfRule type="cellIs" dxfId="1193" priority="517" operator="equal">
      <formula>"MSRP"</formula>
    </cfRule>
  </conditionalFormatting>
  <conditionalFormatting sqref="B19:B22">
    <cfRule type="cellIs" dxfId="1192" priority="518" operator="equal">
      <formula>"BSD Price"</formula>
    </cfRule>
  </conditionalFormatting>
  <conditionalFormatting sqref="B19:B22">
    <cfRule type="cellIs" dxfId="1191" priority="519" operator="equal">
      <formula>"Yield"</formula>
    </cfRule>
  </conditionalFormatting>
  <conditionalFormatting sqref="B19:B22">
    <cfRule type="cellIs" dxfId="1190" priority="520" operator="equal">
      <formula>"Net Cost Per Page"</formula>
    </cfRule>
  </conditionalFormatting>
  <conditionalFormatting sqref="A19:A22">
    <cfRule type="cellIs" dxfId="1189" priority="481" operator="equal">
      <formula>"Device"</formula>
    </cfRule>
  </conditionalFormatting>
  <conditionalFormatting sqref="A19:A22">
    <cfRule type="cellIs" dxfId="1188" priority="482" operator="equal">
      <formula>"Options"</formula>
    </cfRule>
  </conditionalFormatting>
  <conditionalFormatting sqref="A19:A22">
    <cfRule type="cellIs" dxfId="1187" priority="483" operator="equal">
      <formula>"Consumables"</formula>
    </cfRule>
  </conditionalFormatting>
  <conditionalFormatting sqref="A19:A22">
    <cfRule type="cellIs" dxfId="1186" priority="484" operator="equal">
      <formula>"Accessories"</formula>
    </cfRule>
  </conditionalFormatting>
  <conditionalFormatting sqref="A19:A22">
    <cfRule type="cellIs" dxfId="1185" priority="485" operator="equal">
      <formula>"Part Number"</formula>
    </cfRule>
  </conditionalFormatting>
  <conditionalFormatting sqref="A19:A22">
    <cfRule type="cellIs" dxfId="1184" priority="486" operator="equal">
      <formula>"Description"</formula>
    </cfRule>
  </conditionalFormatting>
  <conditionalFormatting sqref="A19:A22">
    <cfRule type="cellIs" dxfId="1183" priority="487" operator="equal">
      <formula>"MSRP"</formula>
    </cfRule>
  </conditionalFormatting>
  <conditionalFormatting sqref="A19:A22">
    <cfRule type="cellIs" dxfId="1182" priority="488" operator="equal">
      <formula>"BSD Price"</formula>
    </cfRule>
  </conditionalFormatting>
  <conditionalFormatting sqref="A19:A22">
    <cfRule type="cellIs" dxfId="1181" priority="489" operator="equal">
      <formula>"Yield"</formula>
    </cfRule>
  </conditionalFormatting>
  <conditionalFormatting sqref="A19:A22">
    <cfRule type="cellIs" dxfId="1180" priority="490" operator="equal">
      <formula>"Net Cost Per Page"</formula>
    </cfRule>
  </conditionalFormatting>
  <conditionalFormatting sqref="J37:V37 B37:C37 G37:H37">
    <cfRule type="cellIs" dxfId="1179" priority="331" operator="equal">
      <formula>"Device"</formula>
    </cfRule>
  </conditionalFormatting>
  <conditionalFormatting sqref="J37:V37 B37:C37 G37:H37">
    <cfRule type="cellIs" dxfId="1178" priority="332" operator="equal">
      <formula>"Options"</formula>
    </cfRule>
  </conditionalFormatting>
  <conditionalFormatting sqref="J37:V37 B37:C37 G37:H37">
    <cfRule type="cellIs" dxfId="1177" priority="333" operator="equal">
      <formula>"Consumables"</formula>
    </cfRule>
  </conditionalFormatting>
  <conditionalFormatting sqref="J37:V37 B37:C37 G37:H37">
    <cfRule type="cellIs" dxfId="1176" priority="334" operator="equal">
      <formula>"Accessories"</formula>
    </cfRule>
  </conditionalFormatting>
  <conditionalFormatting sqref="J37:V37 B37:C37 G37:H37">
    <cfRule type="cellIs" dxfId="1175" priority="335" operator="equal">
      <formula>"Part Number"</formula>
    </cfRule>
  </conditionalFormatting>
  <conditionalFormatting sqref="J37:V37 B37:C37 G37:H37">
    <cfRule type="cellIs" dxfId="1174" priority="336" operator="equal">
      <formula>"Description"</formula>
    </cfRule>
  </conditionalFormatting>
  <conditionalFormatting sqref="J37:V37 B37:C37 G37:H37">
    <cfRule type="cellIs" dxfId="1173" priority="337" operator="equal">
      <formula>"MSRP"</formula>
    </cfRule>
  </conditionalFormatting>
  <conditionalFormatting sqref="J37:V37 B37:C37 G37:H37">
    <cfRule type="cellIs" dxfId="1172" priority="338" operator="equal">
      <formula>"BSD Price"</formula>
    </cfRule>
  </conditionalFormatting>
  <conditionalFormatting sqref="J37:V37 B37:C37 G37:H37">
    <cfRule type="cellIs" dxfId="1171" priority="339" operator="equal">
      <formula>"Yield"</formula>
    </cfRule>
  </conditionalFormatting>
  <conditionalFormatting sqref="J37:V37 B37:C37 G37:H37">
    <cfRule type="cellIs" dxfId="1170" priority="340" operator="equal">
      <formula>"Net Cost Per Page"</formula>
    </cfRule>
  </conditionalFormatting>
  <conditionalFormatting sqref="A37">
    <cfRule type="cellIs" dxfId="1169" priority="321" operator="equal">
      <formula>"Device"</formula>
    </cfRule>
  </conditionalFormatting>
  <conditionalFormatting sqref="A37">
    <cfRule type="cellIs" dxfId="1168" priority="322" operator="equal">
      <formula>"Options"</formula>
    </cfRule>
  </conditionalFormatting>
  <conditionalFormatting sqref="A37">
    <cfRule type="cellIs" dxfId="1167" priority="323" operator="equal">
      <formula>"Consumables"</formula>
    </cfRule>
  </conditionalFormatting>
  <conditionalFormatting sqref="A37">
    <cfRule type="cellIs" dxfId="1166" priority="324" operator="equal">
      <formula>"Accessories"</formula>
    </cfRule>
  </conditionalFormatting>
  <conditionalFormatting sqref="A37">
    <cfRule type="cellIs" dxfId="1165" priority="325" operator="equal">
      <formula>"Part Number"</formula>
    </cfRule>
  </conditionalFormatting>
  <conditionalFormatting sqref="A37">
    <cfRule type="cellIs" dxfId="1164" priority="326" operator="equal">
      <formula>"Description"</formula>
    </cfRule>
  </conditionalFormatting>
  <conditionalFormatting sqref="A37">
    <cfRule type="cellIs" dxfId="1163" priority="327" operator="equal">
      <formula>"MSRP"</formula>
    </cfRule>
  </conditionalFormatting>
  <conditionalFormatting sqref="A37">
    <cfRule type="cellIs" dxfId="1162" priority="328" operator="equal">
      <formula>"BSD Price"</formula>
    </cfRule>
  </conditionalFormatting>
  <conditionalFormatting sqref="A37">
    <cfRule type="cellIs" dxfId="1161" priority="329" operator="equal">
      <formula>"Yield"</formula>
    </cfRule>
  </conditionalFormatting>
  <conditionalFormatting sqref="A37">
    <cfRule type="cellIs" dxfId="1160" priority="330" operator="equal">
      <formula>"Net Cost Per Page"</formula>
    </cfRule>
  </conditionalFormatting>
  <conditionalFormatting sqref="B35:C36 I35:V36 G35:G36">
    <cfRule type="cellIs" dxfId="1159" priority="371" operator="equal">
      <formula>"Device"</formula>
    </cfRule>
  </conditionalFormatting>
  <conditionalFormatting sqref="B35:C36 I35:V36 G35:G36">
    <cfRule type="cellIs" dxfId="1158" priority="372" operator="equal">
      <formula>"Options"</formula>
    </cfRule>
  </conditionalFormatting>
  <conditionalFormatting sqref="B35:C36 I35:V36 G35:G36">
    <cfRule type="cellIs" dxfId="1157" priority="373" operator="equal">
      <formula>"Consumables"</formula>
    </cfRule>
  </conditionalFormatting>
  <conditionalFormatting sqref="B35:C36 I35:V36 G35:G36">
    <cfRule type="cellIs" dxfId="1156" priority="374" operator="equal">
      <formula>"Accessories"</formula>
    </cfRule>
  </conditionalFormatting>
  <conditionalFormatting sqref="B35:C36 I35:V36 G35:G36">
    <cfRule type="cellIs" dxfId="1155" priority="375" operator="equal">
      <formula>"Part Number"</formula>
    </cfRule>
  </conditionalFormatting>
  <conditionalFormatting sqref="B35:C36 I35:V36 G35:G36">
    <cfRule type="cellIs" dxfId="1154" priority="376" operator="equal">
      <formula>"Description"</formula>
    </cfRule>
  </conditionalFormatting>
  <conditionalFormatting sqref="B35:C36 I35:V36 G35:G36">
    <cfRule type="cellIs" dxfId="1153" priority="377" operator="equal">
      <formula>"MSRP"</formula>
    </cfRule>
  </conditionalFormatting>
  <conditionalFormatting sqref="B35:C36 I35:V36 G35:G36">
    <cfRule type="cellIs" dxfId="1152" priority="378" operator="equal">
      <formula>"BSD Price"</formula>
    </cfRule>
  </conditionalFormatting>
  <conditionalFormatting sqref="B35:C36 I35:V36 G35:G36">
    <cfRule type="cellIs" dxfId="1151" priority="379" operator="equal">
      <formula>"Yield"</formula>
    </cfRule>
  </conditionalFormatting>
  <conditionalFormatting sqref="B35:C36 I35:V36 G35:G36">
    <cfRule type="cellIs" dxfId="1150" priority="380" operator="equal">
      <formula>"Net Cost Per Page"</formula>
    </cfRule>
  </conditionalFormatting>
  <conditionalFormatting sqref="A35:A36">
    <cfRule type="cellIs" dxfId="1149" priority="361" operator="equal">
      <formula>"Device"</formula>
    </cfRule>
  </conditionalFormatting>
  <conditionalFormatting sqref="A35:A36">
    <cfRule type="cellIs" dxfId="1148" priority="362" operator="equal">
      <formula>"Options"</formula>
    </cfRule>
  </conditionalFormatting>
  <conditionalFormatting sqref="A35:A36">
    <cfRule type="cellIs" dxfId="1147" priority="363" operator="equal">
      <formula>"Consumables"</formula>
    </cfRule>
  </conditionalFormatting>
  <conditionalFormatting sqref="A35:A36">
    <cfRule type="cellIs" dxfId="1146" priority="364" operator="equal">
      <formula>"Accessories"</formula>
    </cfRule>
  </conditionalFormatting>
  <conditionalFormatting sqref="A35:A36">
    <cfRule type="cellIs" dxfId="1145" priority="365" operator="equal">
      <formula>"Part Number"</formula>
    </cfRule>
  </conditionalFormatting>
  <conditionalFormatting sqref="A35:A36">
    <cfRule type="cellIs" dxfId="1144" priority="366" operator="equal">
      <formula>"Description"</formula>
    </cfRule>
  </conditionalFormatting>
  <conditionalFormatting sqref="A35:A36">
    <cfRule type="cellIs" dxfId="1143" priority="367" operator="equal">
      <formula>"MSRP"</formula>
    </cfRule>
  </conditionalFormatting>
  <conditionalFormatting sqref="A35:A36">
    <cfRule type="cellIs" dxfId="1142" priority="368" operator="equal">
      <formula>"BSD Price"</formula>
    </cfRule>
  </conditionalFormatting>
  <conditionalFormatting sqref="A35:A36">
    <cfRule type="cellIs" dxfId="1141" priority="369" operator="equal">
      <formula>"Yield"</formula>
    </cfRule>
  </conditionalFormatting>
  <conditionalFormatting sqref="A35:A36">
    <cfRule type="cellIs" dxfId="1140" priority="370" operator="equal">
      <formula>"Net Cost Per Page"</formula>
    </cfRule>
  </conditionalFormatting>
  <conditionalFormatting sqref="I37">
    <cfRule type="cellIs" dxfId="1139" priority="311" operator="equal">
      <formula>"Device"</formula>
    </cfRule>
  </conditionalFormatting>
  <conditionalFormatting sqref="I37">
    <cfRule type="cellIs" dxfId="1138" priority="312" operator="equal">
      <formula>"Options"</formula>
    </cfRule>
  </conditionalFormatting>
  <conditionalFormatting sqref="I37">
    <cfRule type="cellIs" dxfId="1137" priority="313" operator="equal">
      <formula>"Consumables"</formula>
    </cfRule>
  </conditionalFormatting>
  <conditionalFormatting sqref="I37">
    <cfRule type="cellIs" dxfId="1136" priority="314" operator="equal">
      <formula>"Accessories"</formula>
    </cfRule>
  </conditionalFormatting>
  <conditionalFormatting sqref="I37">
    <cfRule type="cellIs" dxfId="1135" priority="315" operator="equal">
      <formula>"Part Number"</formula>
    </cfRule>
  </conditionalFormatting>
  <conditionalFormatting sqref="I37">
    <cfRule type="cellIs" dxfId="1134" priority="316" operator="equal">
      <formula>"Description"</formula>
    </cfRule>
  </conditionalFormatting>
  <conditionalFormatting sqref="I37">
    <cfRule type="cellIs" dxfId="1133" priority="317" operator="equal">
      <formula>"MSRP"</formula>
    </cfRule>
  </conditionalFormatting>
  <conditionalFormatting sqref="I37">
    <cfRule type="cellIs" dxfId="1132" priority="318" operator="equal">
      <formula>"BSD Price"</formula>
    </cfRule>
  </conditionalFormatting>
  <conditionalFormatting sqref="I37">
    <cfRule type="cellIs" dxfId="1131" priority="319" operator="equal">
      <formula>"Yield"</formula>
    </cfRule>
  </conditionalFormatting>
  <conditionalFormatting sqref="I37">
    <cfRule type="cellIs" dxfId="1130" priority="320" operator="equal">
      <formula>"Net Cost Per Page"</formula>
    </cfRule>
  </conditionalFormatting>
  <conditionalFormatting sqref="A38">
    <cfRule type="cellIs" dxfId="1129" priority="301" operator="equal">
      <formula>"Device"</formula>
    </cfRule>
  </conditionalFormatting>
  <conditionalFormatting sqref="A38">
    <cfRule type="cellIs" dxfId="1128" priority="302" operator="equal">
      <formula>"Options"</formula>
    </cfRule>
  </conditionalFormatting>
  <conditionalFormatting sqref="A38">
    <cfRule type="cellIs" dxfId="1127" priority="303" operator="equal">
      <formula>"Consumables"</formula>
    </cfRule>
  </conditionalFormatting>
  <conditionalFormatting sqref="A38">
    <cfRule type="cellIs" dxfId="1126" priority="304" operator="equal">
      <formula>"Accessories"</formula>
    </cfRule>
  </conditionalFormatting>
  <conditionalFormatting sqref="A38">
    <cfRule type="cellIs" dxfId="1125" priority="305" operator="equal">
      <formula>"Part Number"</formula>
    </cfRule>
  </conditionalFormatting>
  <conditionalFormatting sqref="A38">
    <cfRule type="cellIs" dxfId="1124" priority="306" operator="equal">
      <formula>"Description"</formula>
    </cfRule>
  </conditionalFormatting>
  <conditionalFormatting sqref="A38">
    <cfRule type="cellIs" dxfId="1123" priority="307" operator="equal">
      <formula>"MSRP"</formula>
    </cfRule>
  </conditionalFormatting>
  <conditionalFormatting sqref="A38">
    <cfRule type="cellIs" dxfId="1122" priority="308" operator="equal">
      <formula>"BSD Price"</formula>
    </cfRule>
  </conditionalFormatting>
  <conditionalFormatting sqref="A38">
    <cfRule type="cellIs" dxfId="1121" priority="309" operator="equal">
      <formula>"Yield"</formula>
    </cfRule>
  </conditionalFormatting>
  <conditionalFormatting sqref="A38">
    <cfRule type="cellIs" dxfId="1120" priority="310" operator="equal">
      <formula>"Net Cost Per Page"</formula>
    </cfRule>
  </conditionalFormatting>
  <conditionalFormatting sqref="B38">
    <cfRule type="cellIs" dxfId="1119" priority="291" operator="equal">
      <formula>"Device"</formula>
    </cfRule>
  </conditionalFormatting>
  <conditionalFormatting sqref="B38">
    <cfRule type="cellIs" dxfId="1118" priority="292" operator="equal">
      <formula>"Options"</formula>
    </cfRule>
  </conditionalFormatting>
  <conditionalFormatting sqref="B38">
    <cfRule type="cellIs" dxfId="1117" priority="293" operator="equal">
      <formula>"Consumables"</formula>
    </cfRule>
  </conditionalFormatting>
  <conditionalFormatting sqref="B38">
    <cfRule type="cellIs" dxfId="1116" priority="294" operator="equal">
      <formula>"Accessories"</formula>
    </cfRule>
  </conditionalFormatting>
  <conditionalFormatting sqref="B38">
    <cfRule type="cellIs" dxfId="1115" priority="295" operator="equal">
      <formula>"Part Number"</formula>
    </cfRule>
  </conditionalFormatting>
  <conditionalFormatting sqref="B38">
    <cfRule type="cellIs" dxfId="1114" priority="296" operator="equal">
      <formula>"Description"</formula>
    </cfRule>
  </conditionalFormatting>
  <conditionalFormatting sqref="B38">
    <cfRule type="cellIs" dxfId="1113" priority="297" operator="equal">
      <formula>"MSRP"</formula>
    </cfRule>
  </conditionalFormatting>
  <conditionalFormatting sqref="B38">
    <cfRule type="cellIs" dxfId="1112" priority="298" operator="equal">
      <formula>"BSD Price"</formula>
    </cfRule>
  </conditionalFormatting>
  <conditionalFormatting sqref="B38">
    <cfRule type="cellIs" dxfId="1111" priority="299" operator="equal">
      <formula>"Yield"</formula>
    </cfRule>
  </conditionalFormatting>
  <conditionalFormatting sqref="B38">
    <cfRule type="cellIs" dxfId="1110" priority="300" operator="equal">
      <formula>"Net Cost Per Page"</formula>
    </cfRule>
  </conditionalFormatting>
  <conditionalFormatting sqref="D34:F37">
    <cfRule type="cellIs" dxfId="1109" priority="221" operator="equal">
      <formula>"Device"</formula>
    </cfRule>
  </conditionalFormatting>
  <conditionalFormatting sqref="D34:F37">
    <cfRule type="cellIs" dxfId="1108" priority="222" operator="equal">
      <formula>"Options"</formula>
    </cfRule>
  </conditionalFormatting>
  <conditionalFormatting sqref="D34:F37">
    <cfRule type="cellIs" dxfId="1107" priority="223" operator="equal">
      <formula>"Consumables"</formula>
    </cfRule>
  </conditionalFormatting>
  <conditionalFormatting sqref="D34:F37">
    <cfRule type="cellIs" dxfId="1106" priority="224" operator="equal">
      <formula>"Accessories"</formula>
    </cfRule>
  </conditionalFormatting>
  <conditionalFormatting sqref="D34:F37">
    <cfRule type="cellIs" dxfId="1105" priority="225" operator="equal">
      <formula>"Part Number"</formula>
    </cfRule>
  </conditionalFormatting>
  <conditionalFormatting sqref="D34:F37">
    <cfRule type="cellIs" dxfId="1104" priority="226" operator="equal">
      <formula>"Description"</formula>
    </cfRule>
  </conditionalFormatting>
  <conditionalFormatting sqref="D34:F37">
    <cfRule type="cellIs" dxfId="1103" priority="227" operator="equal">
      <formula>"MSRP"</formula>
    </cfRule>
  </conditionalFormatting>
  <conditionalFormatting sqref="D34:F37">
    <cfRule type="cellIs" dxfId="1102" priority="228" operator="equal">
      <formula>"BSD Price"</formula>
    </cfRule>
  </conditionalFormatting>
  <conditionalFormatting sqref="D34:F37">
    <cfRule type="cellIs" dxfId="1101" priority="229" operator="equal">
      <formula>"Yield"</formula>
    </cfRule>
  </conditionalFormatting>
  <conditionalFormatting sqref="D34:F37">
    <cfRule type="cellIs" dxfId="1100" priority="230" operator="equal">
      <formula>"Net Cost Per Page"</formula>
    </cfRule>
  </conditionalFormatting>
  <conditionalFormatting sqref="D41:F42">
    <cfRule type="cellIs" dxfId="1099" priority="211" operator="equal">
      <formula>"Device"</formula>
    </cfRule>
  </conditionalFormatting>
  <conditionalFormatting sqref="D41:F42">
    <cfRule type="cellIs" dxfId="1098" priority="212" operator="equal">
      <formula>"Options"</formula>
    </cfRule>
  </conditionalFormatting>
  <conditionalFormatting sqref="D41:F42">
    <cfRule type="cellIs" dxfId="1097" priority="213" operator="equal">
      <formula>"Consumables"</formula>
    </cfRule>
  </conditionalFormatting>
  <conditionalFormatting sqref="D41:F42">
    <cfRule type="cellIs" dxfId="1096" priority="214" operator="equal">
      <formula>"Accessories"</formula>
    </cfRule>
  </conditionalFormatting>
  <conditionalFormatting sqref="D41:F42">
    <cfRule type="cellIs" dxfId="1095" priority="215" operator="equal">
      <formula>"Part Number"</formula>
    </cfRule>
  </conditionalFormatting>
  <conditionalFormatting sqref="D41:F42">
    <cfRule type="cellIs" dxfId="1094" priority="216" operator="equal">
      <formula>"Description"</formula>
    </cfRule>
  </conditionalFormatting>
  <conditionalFormatting sqref="D41:F42">
    <cfRule type="cellIs" dxfId="1093" priority="217" operator="equal">
      <formula>"MSRP"</formula>
    </cfRule>
  </conditionalFormatting>
  <conditionalFormatting sqref="D41:F42">
    <cfRule type="cellIs" dxfId="1092" priority="218" operator="equal">
      <formula>"BSD Price"</formula>
    </cfRule>
  </conditionalFormatting>
  <conditionalFormatting sqref="D41:F42">
    <cfRule type="cellIs" dxfId="1091" priority="219" operator="equal">
      <formula>"Yield"</formula>
    </cfRule>
  </conditionalFormatting>
  <conditionalFormatting sqref="D41:F42">
    <cfRule type="cellIs" dxfId="1090" priority="220" operator="equal">
      <formula>"Net Cost Per Page"</formula>
    </cfRule>
  </conditionalFormatting>
  <conditionalFormatting sqref="D15:F16">
    <cfRule type="cellIs" dxfId="1089" priority="251" operator="equal">
      <formula>"Device"</formula>
    </cfRule>
  </conditionalFormatting>
  <conditionalFormatting sqref="D15:F16">
    <cfRule type="cellIs" dxfId="1088" priority="252" operator="equal">
      <formula>"Options"</formula>
    </cfRule>
  </conditionalFormatting>
  <conditionalFormatting sqref="D15:F16">
    <cfRule type="cellIs" dxfId="1087" priority="253" operator="equal">
      <formula>"Consumables"</formula>
    </cfRule>
  </conditionalFormatting>
  <conditionalFormatting sqref="D15:F16">
    <cfRule type="cellIs" dxfId="1086" priority="254" operator="equal">
      <formula>"Accessories"</formula>
    </cfRule>
  </conditionalFormatting>
  <conditionalFormatting sqref="D15:F16">
    <cfRule type="cellIs" dxfId="1085" priority="255" operator="equal">
      <formula>"Part Number"</formula>
    </cfRule>
  </conditionalFormatting>
  <conditionalFormatting sqref="D15:F16">
    <cfRule type="cellIs" dxfId="1084" priority="256" operator="equal">
      <formula>"Description"</formula>
    </cfRule>
  </conditionalFormatting>
  <conditionalFormatting sqref="D15:F16">
    <cfRule type="cellIs" dxfId="1083" priority="257" operator="equal">
      <formula>"MSRP"</formula>
    </cfRule>
  </conditionalFormatting>
  <conditionalFormatting sqref="D15:F16">
    <cfRule type="cellIs" dxfId="1082" priority="258" operator="equal">
      <formula>"BSD Price"</formula>
    </cfRule>
  </conditionalFormatting>
  <conditionalFormatting sqref="D15:F16">
    <cfRule type="cellIs" dxfId="1081" priority="259" operator="equal">
      <formula>"Yield"</formula>
    </cfRule>
  </conditionalFormatting>
  <conditionalFormatting sqref="D15:F16">
    <cfRule type="cellIs" dxfId="1080" priority="260" operator="equal">
      <formula>"Net Cost Per Page"</formula>
    </cfRule>
  </conditionalFormatting>
  <conditionalFormatting sqref="D19:F19">
    <cfRule type="cellIs" dxfId="1079" priority="241" operator="equal">
      <formula>"Device"</formula>
    </cfRule>
  </conditionalFormatting>
  <conditionalFormatting sqref="D19:F19">
    <cfRule type="cellIs" dxfId="1078" priority="242" operator="equal">
      <formula>"Options"</formula>
    </cfRule>
  </conditionalFormatting>
  <conditionalFormatting sqref="D19:F19">
    <cfRule type="cellIs" dxfId="1077" priority="243" operator="equal">
      <formula>"Consumables"</formula>
    </cfRule>
  </conditionalFormatting>
  <conditionalFormatting sqref="D19:F19">
    <cfRule type="cellIs" dxfId="1076" priority="244" operator="equal">
      <formula>"Accessories"</formula>
    </cfRule>
  </conditionalFormatting>
  <conditionalFormatting sqref="D19:F19">
    <cfRule type="cellIs" dxfId="1075" priority="245" operator="equal">
      <formula>"Part Number"</formula>
    </cfRule>
  </conditionalFormatting>
  <conditionalFormatting sqref="D19:F19">
    <cfRule type="cellIs" dxfId="1074" priority="246" operator="equal">
      <formula>"Description"</formula>
    </cfRule>
  </conditionalFormatting>
  <conditionalFormatting sqref="D19:F19">
    <cfRule type="cellIs" dxfId="1073" priority="247" operator="equal">
      <formula>"MSRP"</formula>
    </cfRule>
  </conditionalFormatting>
  <conditionalFormatting sqref="D19:F19">
    <cfRule type="cellIs" dxfId="1072" priority="248" operator="equal">
      <formula>"BSD Price"</formula>
    </cfRule>
  </conditionalFormatting>
  <conditionalFormatting sqref="D19:F19">
    <cfRule type="cellIs" dxfId="1071" priority="249" operator="equal">
      <formula>"Yield"</formula>
    </cfRule>
  </conditionalFormatting>
  <conditionalFormatting sqref="D19:F19">
    <cfRule type="cellIs" dxfId="1070" priority="250" operator="equal">
      <formula>"Net Cost Per Page"</formula>
    </cfRule>
  </conditionalFormatting>
  <conditionalFormatting sqref="D26:D31">
    <cfRule type="cellIs" dxfId="1069" priority="231" operator="equal">
      <formula>"Device"</formula>
    </cfRule>
  </conditionalFormatting>
  <conditionalFormatting sqref="D26:D31">
    <cfRule type="cellIs" dxfId="1068" priority="232" operator="equal">
      <formula>"Options"</formula>
    </cfRule>
  </conditionalFormatting>
  <conditionalFormatting sqref="D26:D31">
    <cfRule type="cellIs" dxfId="1067" priority="233" operator="equal">
      <formula>"Consumables"</formula>
    </cfRule>
  </conditionalFormatting>
  <conditionalFormatting sqref="D26:D31">
    <cfRule type="cellIs" dxfId="1066" priority="234" operator="equal">
      <formula>"Accessories"</formula>
    </cfRule>
  </conditionalFormatting>
  <conditionalFormatting sqref="D26:D31">
    <cfRule type="cellIs" dxfId="1065" priority="235" operator="equal">
      <formula>"Part Number"</formula>
    </cfRule>
  </conditionalFormatting>
  <conditionalFormatting sqref="D26:D31">
    <cfRule type="cellIs" dxfId="1064" priority="236" operator="equal">
      <formula>"Description"</formula>
    </cfRule>
  </conditionalFormatting>
  <conditionalFormatting sqref="D26:D31">
    <cfRule type="cellIs" dxfId="1063" priority="237" operator="equal">
      <formula>"MSRP"</formula>
    </cfRule>
  </conditionalFormatting>
  <conditionalFormatting sqref="D26:D31">
    <cfRule type="cellIs" dxfId="1062" priority="238" operator="equal">
      <formula>"BSD Price"</formula>
    </cfRule>
  </conditionalFormatting>
  <conditionalFormatting sqref="D26:D31">
    <cfRule type="cellIs" dxfId="1061" priority="239" operator="equal">
      <formula>"Yield"</formula>
    </cfRule>
  </conditionalFormatting>
  <conditionalFormatting sqref="D26:D31">
    <cfRule type="cellIs" dxfId="1060" priority="240" operator="equal">
      <formula>"Net Cost Per Page"</formula>
    </cfRule>
  </conditionalFormatting>
  <conditionalFormatting sqref="D14:K14">
    <cfRule type="cellIs" dxfId="1059" priority="71" operator="equal">
      <formula>"Device"</formula>
    </cfRule>
  </conditionalFormatting>
  <conditionalFormatting sqref="D14:K14">
    <cfRule type="cellIs" dxfId="1058" priority="72" operator="equal">
      <formula>"Options"</formula>
    </cfRule>
  </conditionalFormatting>
  <conditionalFormatting sqref="D14:K14">
    <cfRule type="cellIs" dxfId="1057" priority="73" operator="equal">
      <formula>"Consumables"</formula>
    </cfRule>
  </conditionalFormatting>
  <conditionalFormatting sqref="D14:K14">
    <cfRule type="cellIs" dxfId="1056" priority="74" operator="equal">
      <formula>"Accessories"</formula>
    </cfRule>
  </conditionalFormatting>
  <conditionalFormatting sqref="D14:K14">
    <cfRule type="cellIs" dxfId="1055" priority="75" operator="equal">
      <formula>"Part Number"</formula>
    </cfRule>
  </conditionalFormatting>
  <conditionalFormatting sqref="D14:K14">
    <cfRule type="cellIs" dxfId="1054" priority="76" operator="equal">
      <formula>"Description"</formula>
    </cfRule>
  </conditionalFormatting>
  <conditionalFormatting sqref="D14:K14">
    <cfRule type="cellIs" dxfId="1053" priority="77" operator="equal">
      <formula>"MSRP"</formula>
    </cfRule>
  </conditionalFormatting>
  <conditionalFormatting sqref="D14:K14">
    <cfRule type="cellIs" dxfId="1052" priority="78" operator="equal">
      <formula>"BSD Price"</formula>
    </cfRule>
  </conditionalFormatting>
  <conditionalFormatting sqref="D14:K14">
    <cfRule type="cellIs" dxfId="1051" priority="79" operator="equal">
      <formula>"Yield"</formula>
    </cfRule>
  </conditionalFormatting>
  <conditionalFormatting sqref="D14:K14">
    <cfRule type="cellIs" dxfId="1050" priority="80" operator="equal">
      <formula>"Net Cost Per Page"</formula>
    </cfRule>
  </conditionalFormatting>
  <conditionalFormatting sqref="A10:K10 A12:H12 A11:B11">
    <cfRule type="cellIs" dxfId="1049" priority="161" operator="equal">
      <formula>"Device"</formula>
    </cfRule>
  </conditionalFormatting>
  <conditionalFormatting sqref="A10:K10 A12:H12 A11:B11">
    <cfRule type="cellIs" dxfId="1048" priority="162" operator="equal">
      <formula>"Options"</formula>
    </cfRule>
  </conditionalFormatting>
  <conditionalFormatting sqref="A10:K10 A12:H12 A11:B11">
    <cfRule type="cellIs" dxfId="1047" priority="163" operator="equal">
      <formula>"Consumables"</formula>
    </cfRule>
  </conditionalFormatting>
  <conditionalFormatting sqref="A10:K10 A12:H12 A11:B11">
    <cfRule type="cellIs" dxfId="1046" priority="164" operator="equal">
      <formula>"Accessories"</formula>
    </cfRule>
  </conditionalFormatting>
  <conditionalFormatting sqref="A10:K10 A12:H12 A11:B11">
    <cfRule type="cellIs" dxfId="1045" priority="165" operator="equal">
      <formula>"Part Number"</formula>
    </cfRule>
  </conditionalFormatting>
  <conditionalFormatting sqref="A10:K10 A12:H12 A11:B11">
    <cfRule type="cellIs" dxfId="1044" priority="166" operator="equal">
      <formula>"Description"</formula>
    </cfRule>
  </conditionalFormatting>
  <conditionalFormatting sqref="A10:K10 A12:H12 A11:B11">
    <cfRule type="cellIs" dxfId="1043" priority="167" operator="equal">
      <formula>"MSRP"</formula>
    </cfRule>
  </conditionalFormatting>
  <conditionalFormatting sqref="A10:K10 A12:H12 A11:B11">
    <cfRule type="cellIs" dxfId="1042" priority="168" operator="equal">
      <formula>"BSD Price"</formula>
    </cfRule>
  </conditionalFormatting>
  <conditionalFormatting sqref="A10:K10 A12:H12 A11:B11">
    <cfRule type="cellIs" dxfId="1041" priority="169" operator="equal">
      <formula>"Yield"</formula>
    </cfRule>
  </conditionalFormatting>
  <conditionalFormatting sqref="A10:K10 A12:H12 A11:B11">
    <cfRule type="cellIs" dxfId="1040" priority="170" operator="equal">
      <formula>"Net Cost Per Page"</formula>
    </cfRule>
  </conditionalFormatting>
  <conditionalFormatting sqref="H34:H36">
    <cfRule type="cellIs" dxfId="1039" priority="171" operator="equal">
      <formula>"Device"</formula>
    </cfRule>
  </conditionalFormatting>
  <conditionalFormatting sqref="H34:H36">
    <cfRule type="cellIs" dxfId="1038" priority="172" operator="equal">
      <formula>"Options"</formula>
    </cfRule>
  </conditionalFormatting>
  <conditionalFormatting sqref="H34:H36">
    <cfRule type="cellIs" dxfId="1037" priority="173" operator="equal">
      <formula>"Consumables"</formula>
    </cfRule>
  </conditionalFormatting>
  <conditionalFormatting sqref="H34:H36">
    <cfRule type="cellIs" dxfId="1036" priority="174" operator="equal">
      <formula>"Accessories"</formula>
    </cfRule>
  </conditionalFormatting>
  <conditionalFormatting sqref="H34:H36">
    <cfRule type="cellIs" dxfId="1035" priority="175" operator="equal">
      <formula>"Part Number"</formula>
    </cfRule>
  </conditionalFormatting>
  <conditionalFormatting sqref="H34:H36">
    <cfRule type="cellIs" dxfId="1034" priority="176" operator="equal">
      <formula>"Description"</formula>
    </cfRule>
  </conditionalFormatting>
  <conditionalFormatting sqref="H34:H36">
    <cfRule type="cellIs" dxfId="1033" priority="177" operator="equal">
      <formula>"MSRP"</formula>
    </cfRule>
  </conditionalFormatting>
  <conditionalFormatting sqref="H34:H36">
    <cfRule type="cellIs" dxfId="1032" priority="178" operator="equal">
      <formula>"BSD Price"</formula>
    </cfRule>
  </conditionalFormatting>
  <conditionalFormatting sqref="H34:H36">
    <cfRule type="cellIs" dxfId="1031" priority="179" operator="equal">
      <formula>"Yield"</formula>
    </cfRule>
  </conditionalFormatting>
  <conditionalFormatting sqref="H34:H36">
    <cfRule type="cellIs" dxfId="1030" priority="180" operator="equal">
      <formula>"Net Cost Per Page"</formula>
    </cfRule>
  </conditionalFormatting>
  <conditionalFormatting sqref="C18">
    <cfRule type="cellIs" dxfId="1029" priority="61" operator="equal">
      <formula>"Device"</formula>
    </cfRule>
  </conditionalFormatting>
  <conditionalFormatting sqref="C18">
    <cfRule type="cellIs" dxfId="1028" priority="62" operator="equal">
      <formula>"Options"</formula>
    </cfRule>
  </conditionalFormatting>
  <conditionalFormatting sqref="C18">
    <cfRule type="cellIs" dxfId="1027" priority="63" operator="equal">
      <formula>"Consumables"</formula>
    </cfRule>
  </conditionalFormatting>
  <conditionalFormatting sqref="C18">
    <cfRule type="cellIs" dxfId="1026" priority="64" operator="equal">
      <formula>"Accessories"</formula>
    </cfRule>
  </conditionalFormatting>
  <conditionalFormatting sqref="C18">
    <cfRule type="cellIs" dxfId="1025" priority="65" operator="equal">
      <formula>"Part Number"</formula>
    </cfRule>
  </conditionalFormatting>
  <conditionalFormatting sqref="C18">
    <cfRule type="cellIs" dxfId="1024" priority="66" operator="equal">
      <formula>"Description"</formula>
    </cfRule>
  </conditionalFormatting>
  <conditionalFormatting sqref="C18">
    <cfRule type="cellIs" dxfId="1023" priority="67" operator="equal">
      <formula>"MSRP"</formula>
    </cfRule>
  </conditionalFormatting>
  <conditionalFormatting sqref="C18">
    <cfRule type="cellIs" dxfId="1022" priority="68" operator="equal">
      <formula>"BSD Price"</formula>
    </cfRule>
  </conditionalFormatting>
  <conditionalFormatting sqref="C18">
    <cfRule type="cellIs" dxfId="1021" priority="69" operator="equal">
      <formula>"Yield"</formula>
    </cfRule>
  </conditionalFormatting>
  <conditionalFormatting sqref="C18">
    <cfRule type="cellIs" dxfId="1020" priority="70" operator="equal">
      <formula>"Net Cost Per Page"</formula>
    </cfRule>
  </conditionalFormatting>
  <conditionalFormatting sqref="C14">
    <cfRule type="cellIs" dxfId="1019" priority="81" operator="equal">
      <formula>"Device"</formula>
    </cfRule>
  </conditionalFormatting>
  <conditionalFormatting sqref="C14">
    <cfRule type="cellIs" dxfId="1018" priority="82" operator="equal">
      <formula>"Options"</formula>
    </cfRule>
  </conditionalFormatting>
  <conditionalFormatting sqref="C14">
    <cfRule type="cellIs" dxfId="1017" priority="83" operator="equal">
      <formula>"Consumables"</formula>
    </cfRule>
  </conditionalFormatting>
  <conditionalFormatting sqref="C14">
    <cfRule type="cellIs" dxfId="1016" priority="84" operator="equal">
      <formula>"Accessories"</formula>
    </cfRule>
  </conditionalFormatting>
  <conditionalFormatting sqref="C14">
    <cfRule type="cellIs" dxfId="1015" priority="85" operator="equal">
      <formula>"Part Number"</formula>
    </cfRule>
  </conditionalFormatting>
  <conditionalFormatting sqref="C14">
    <cfRule type="cellIs" dxfId="1014" priority="86" operator="equal">
      <formula>"Description"</formula>
    </cfRule>
  </conditionalFormatting>
  <conditionalFormatting sqref="C14">
    <cfRule type="cellIs" dxfId="1013" priority="87" operator="equal">
      <formula>"MSRP"</formula>
    </cfRule>
  </conditionalFormatting>
  <conditionalFormatting sqref="C14">
    <cfRule type="cellIs" dxfId="1012" priority="88" operator="equal">
      <formula>"BSD Price"</formula>
    </cfRule>
  </conditionalFormatting>
  <conditionalFormatting sqref="C14">
    <cfRule type="cellIs" dxfId="1011" priority="89" operator="equal">
      <formula>"Yield"</formula>
    </cfRule>
  </conditionalFormatting>
  <conditionalFormatting sqref="C14">
    <cfRule type="cellIs" dxfId="1010" priority="90" operator="equal">
      <formula>"Net Cost Per Page"</formula>
    </cfRule>
  </conditionalFormatting>
  <conditionalFormatting sqref="C11">
    <cfRule type="cellIs" dxfId="1009" priority="101" operator="equal">
      <formula>"Device"</formula>
    </cfRule>
  </conditionalFormatting>
  <conditionalFormatting sqref="C11">
    <cfRule type="cellIs" dxfId="1008" priority="102" operator="equal">
      <formula>"Options"</formula>
    </cfRule>
  </conditionalFormatting>
  <conditionalFormatting sqref="C11">
    <cfRule type="cellIs" dxfId="1007" priority="103" operator="equal">
      <formula>"Consumables"</formula>
    </cfRule>
  </conditionalFormatting>
  <conditionalFormatting sqref="C11">
    <cfRule type="cellIs" dxfId="1006" priority="104" operator="equal">
      <formula>"Accessories"</formula>
    </cfRule>
  </conditionalFormatting>
  <conditionalFormatting sqref="C11">
    <cfRule type="cellIs" dxfId="1005" priority="105" operator="equal">
      <formula>"Part Number"</formula>
    </cfRule>
  </conditionalFormatting>
  <conditionalFormatting sqref="C11">
    <cfRule type="cellIs" dxfId="1004" priority="106" operator="equal">
      <formula>"Description"</formula>
    </cfRule>
  </conditionalFormatting>
  <conditionalFormatting sqref="C11">
    <cfRule type="cellIs" dxfId="1003" priority="107" operator="equal">
      <formula>"MSRP"</formula>
    </cfRule>
  </conditionalFormatting>
  <conditionalFormatting sqref="C11">
    <cfRule type="cellIs" dxfId="1002" priority="108" operator="equal">
      <formula>"BSD Price"</formula>
    </cfRule>
  </conditionalFormatting>
  <conditionalFormatting sqref="C11">
    <cfRule type="cellIs" dxfId="1001" priority="109" operator="equal">
      <formula>"Yield"</formula>
    </cfRule>
  </conditionalFormatting>
  <conditionalFormatting sqref="C11">
    <cfRule type="cellIs" dxfId="1000" priority="110" operator="equal">
      <formula>"Net Cost Per Page"</formula>
    </cfRule>
  </conditionalFormatting>
  <conditionalFormatting sqref="D11:K11">
    <cfRule type="cellIs" dxfId="999" priority="91" operator="equal">
      <formula>"Device"</formula>
    </cfRule>
  </conditionalFormatting>
  <conditionalFormatting sqref="D11:K11">
    <cfRule type="cellIs" dxfId="998" priority="92" operator="equal">
      <formula>"Options"</formula>
    </cfRule>
  </conditionalFormatting>
  <conditionalFormatting sqref="D11:K11">
    <cfRule type="cellIs" dxfId="997" priority="93" operator="equal">
      <formula>"Consumables"</formula>
    </cfRule>
  </conditionalFormatting>
  <conditionalFormatting sqref="D11:K11">
    <cfRule type="cellIs" dxfId="996" priority="94" operator="equal">
      <formula>"Accessories"</formula>
    </cfRule>
  </conditionalFormatting>
  <conditionalFormatting sqref="D11:K11">
    <cfRule type="cellIs" dxfId="995" priority="95" operator="equal">
      <formula>"Part Number"</formula>
    </cfRule>
  </conditionalFormatting>
  <conditionalFormatting sqref="D11:K11">
    <cfRule type="cellIs" dxfId="994" priority="96" operator="equal">
      <formula>"Description"</formula>
    </cfRule>
  </conditionalFormatting>
  <conditionalFormatting sqref="D11:K11">
    <cfRule type="cellIs" dxfId="993" priority="97" operator="equal">
      <formula>"MSRP"</formula>
    </cfRule>
  </conditionalFormatting>
  <conditionalFormatting sqref="D11:K11">
    <cfRule type="cellIs" dxfId="992" priority="98" operator="equal">
      <formula>"BSD Price"</formula>
    </cfRule>
  </conditionalFormatting>
  <conditionalFormatting sqref="D11:K11">
    <cfRule type="cellIs" dxfId="991" priority="99" operator="equal">
      <formula>"Yield"</formula>
    </cfRule>
  </conditionalFormatting>
  <conditionalFormatting sqref="D11:K11">
    <cfRule type="cellIs" dxfId="990" priority="100" operator="equal">
      <formula>"Net Cost Per Page"</formula>
    </cfRule>
  </conditionalFormatting>
  <conditionalFormatting sqref="D18:K18">
    <cfRule type="cellIs" dxfId="989" priority="51" operator="equal">
      <formula>"Device"</formula>
    </cfRule>
  </conditionalFormatting>
  <conditionalFormatting sqref="D18:K18">
    <cfRule type="cellIs" dxfId="988" priority="52" operator="equal">
      <formula>"Options"</formula>
    </cfRule>
  </conditionalFormatting>
  <conditionalFormatting sqref="D18:K18">
    <cfRule type="cellIs" dxfId="987" priority="53" operator="equal">
      <formula>"Consumables"</formula>
    </cfRule>
  </conditionalFormatting>
  <conditionalFormatting sqref="D18:K18">
    <cfRule type="cellIs" dxfId="986" priority="54" operator="equal">
      <formula>"Accessories"</formula>
    </cfRule>
  </conditionalFormatting>
  <conditionalFormatting sqref="D18:K18">
    <cfRule type="cellIs" dxfId="985" priority="55" operator="equal">
      <formula>"Part Number"</formula>
    </cfRule>
  </conditionalFormatting>
  <conditionalFormatting sqref="D18:K18">
    <cfRule type="cellIs" dxfId="984" priority="56" operator="equal">
      <formula>"Description"</formula>
    </cfRule>
  </conditionalFormatting>
  <conditionalFormatting sqref="D18:K18">
    <cfRule type="cellIs" dxfId="983" priority="57" operator="equal">
      <formula>"MSRP"</formula>
    </cfRule>
  </conditionalFormatting>
  <conditionalFormatting sqref="D18:K18">
    <cfRule type="cellIs" dxfId="982" priority="58" operator="equal">
      <formula>"BSD Price"</formula>
    </cfRule>
  </conditionalFormatting>
  <conditionalFormatting sqref="D18:K18">
    <cfRule type="cellIs" dxfId="981" priority="59" operator="equal">
      <formula>"Yield"</formula>
    </cfRule>
  </conditionalFormatting>
  <conditionalFormatting sqref="D18:K18">
    <cfRule type="cellIs" dxfId="980" priority="60" operator="equal">
      <formula>"Net Cost Per Page"</formula>
    </cfRule>
  </conditionalFormatting>
  <conditionalFormatting sqref="D33:F33 D24:F24">
    <cfRule type="cellIs" dxfId="979" priority="41" operator="equal">
      <formula>"Device"</formula>
    </cfRule>
  </conditionalFormatting>
  <conditionalFormatting sqref="D33:F33 D24:F24">
    <cfRule type="cellIs" dxfId="978" priority="42" operator="equal">
      <formula>"Options"</formula>
    </cfRule>
  </conditionalFormatting>
  <conditionalFormatting sqref="D33:F33 D24:F24">
    <cfRule type="cellIs" dxfId="977" priority="43" operator="equal">
      <formula>"Consumables"</formula>
    </cfRule>
  </conditionalFormatting>
  <conditionalFormatting sqref="D33:F33 D24:F24">
    <cfRule type="cellIs" dxfId="976" priority="44" operator="equal">
      <formula>"Accessories"</formula>
    </cfRule>
  </conditionalFormatting>
  <conditionalFormatting sqref="D33:F33 D24:F24">
    <cfRule type="cellIs" dxfId="975" priority="45" operator="equal">
      <formula>"Part Number"</formula>
    </cfRule>
  </conditionalFormatting>
  <conditionalFormatting sqref="D33:F33 D24:F24">
    <cfRule type="cellIs" dxfId="974" priority="46" operator="equal">
      <formula>"Description"</formula>
    </cfRule>
  </conditionalFormatting>
  <conditionalFormatting sqref="D33:F33 D24:F24">
    <cfRule type="cellIs" dxfId="973" priority="47" operator="equal">
      <formula>"MSRP"</formula>
    </cfRule>
  </conditionalFormatting>
  <conditionalFormatting sqref="D33:F33 D24:F24">
    <cfRule type="cellIs" dxfId="972" priority="48" operator="equal">
      <formula>"BSD Price"</formula>
    </cfRule>
  </conditionalFormatting>
  <conditionalFormatting sqref="D33:F33 D24:F24">
    <cfRule type="cellIs" dxfId="971" priority="49" operator="equal">
      <formula>"Yield"</formula>
    </cfRule>
  </conditionalFormatting>
  <conditionalFormatting sqref="D33:F33 D24:F24">
    <cfRule type="cellIs" dxfId="970" priority="50" operator="equal">
      <formula>"Net Cost Per Page"</formula>
    </cfRule>
  </conditionalFormatting>
  <conditionalFormatting sqref="I12:K12">
    <cfRule type="cellIs" dxfId="969" priority="31" operator="equal">
      <formula>"Device"</formula>
    </cfRule>
  </conditionalFormatting>
  <conditionalFormatting sqref="I12:K12">
    <cfRule type="cellIs" dxfId="968" priority="32" operator="equal">
      <formula>"Options"</formula>
    </cfRule>
  </conditionalFormatting>
  <conditionalFormatting sqref="I12:K12">
    <cfRule type="cellIs" dxfId="967" priority="33" operator="equal">
      <formula>"Consumables"</formula>
    </cfRule>
  </conditionalFormatting>
  <conditionalFormatting sqref="I12:K12">
    <cfRule type="cellIs" dxfId="966" priority="34" operator="equal">
      <formula>"Accessories"</formula>
    </cfRule>
  </conditionalFormatting>
  <conditionalFormatting sqref="I12:K12">
    <cfRule type="cellIs" dxfId="965" priority="35" operator="equal">
      <formula>"Part Number"</formula>
    </cfRule>
  </conditionalFormatting>
  <conditionalFormatting sqref="I12:K12">
    <cfRule type="cellIs" dxfId="964" priority="36" operator="equal">
      <formula>"Description"</formula>
    </cfRule>
  </conditionalFormatting>
  <conditionalFormatting sqref="I12:K12">
    <cfRule type="cellIs" dxfId="963" priority="37" operator="equal">
      <formula>"MSRP"</formula>
    </cfRule>
  </conditionalFormatting>
  <conditionalFormatting sqref="I12:K12">
    <cfRule type="cellIs" dxfId="962" priority="38" operator="equal">
      <formula>"BSD Price"</formula>
    </cfRule>
  </conditionalFormatting>
  <conditionalFormatting sqref="I12:K12">
    <cfRule type="cellIs" dxfId="961" priority="39" operator="equal">
      <formula>"Yield"</formula>
    </cfRule>
  </conditionalFormatting>
  <conditionalFormatting sqref="I12:K12">
    <cfRule type="cellIs" dxfId="960" priority="40" operator="equal">
      <formula>"Net Cost Per Page"</formula>
    </cfRule>
  </conditionalFormatting>
  <conditionalFormatting sqref="I15:K16">
    <cfRule type="cellIs" dxfId="959" priority="21" operator="equal">
      <formula>"Device"</formula>
    </cfRule>
  </conditionalFormatting>
  <conditionalFormatting sqref="I15:K16">
    <cfRule type="cellIs" dxfId="958" priority="22" operator="equal">
      <formula>"Options"</formula>
    </cfRule>
  </conditionalFormatting>
  <conditionalFormatting sqref="I15:K16">
    <cfRule type="cellIs" dxfId="957" priority="23" operator="equal">
      <formula>"Consumables"</formula>
    </cfRule>
  </conditionalFormatting>
  <conditionalFormatting sqref="I15:K16">
    <cfRule type="cellIs" dxfId="956" priority="24" operator="equal">
      <formula>"Accessories"</formula>
    </cfRule>
  </conditionalFormatting>
  <conditionalFormatting sqref="I15:K16">
    <cfRule type="cellIs" dxfId="955" priority="25" operator="equal">
      <formula>"Part Number"</formula>
    </cfRule>
  </conditionalFormatting>
  <conditionalFormatting sqref="I15:K16">
    <cfRule type="cellIs" dxfId="954" priority="26" operator="equal">
      <formula>"Description"</formula>
    </cfRule>
  </conditionalFormatting>
  <conditionalFormatting sqref="I15:K16">
    <cfRule type="cellIs" dxfId="953" priority="27" operator="equal">
      <formula>"MSRP"</formula>
    </cfRule>
  </conditionalFormatting>
  <conditionalFormatting sqref="I15:K16">
    <cfRule type="cellIs" dxfId="952" priority="28" operator="equal">
      <formula>"BSD Price"</formula>
    </cfRule>
  </conditionalFormatting>
  <conditionalFormatting sqref="I15:K16">
    <cfRule type="cellIs" dxfId="951" priority="29" operator="equal">
      <formula>"Yield"</formula>
    </cfRule>
  </conditionalFormatting>
  <conditionalFormatting sqref="I15:K16">
    <cfRule type="cellIs" dxfId="950" priority="30" operator="equal">
      <formula>"Net Cost Per Page"</formula>
    </cfRule>
  </conditionalFormatting>
  <conditionalFormatting sqref="I19:K19">
    <cfRule type="cellIs" dxfId="949" priority="11" operator="equal">
      <formula>"Device"</formula>
    </cfRule>
  </conditionalFormatting>
  <conditionalFormatting sqref="I19:K19">
    <cfRule type="cellIs" dxfId="948" priority="12" operator="equal">
      <formula>"Options"</formula>
    </cfRule>
  </conditionalFormatting>
  <conditionalFormatting sqref="I19:K19">
    <cfRule type="cellIs" dxfId="947" priority="13" operator="equal">
      <formula>"Consumables"</formula>
    </cfRule>
  </conditionalFormatting>
  <conditionalFormatting sqref="I19:K19">
    <cfRule type="cellIs" dxfId="946" priority="14" operator="equal">
      <formula>"Accessories"</formula>
    </cfRule>
  </conditionalFormatting>
  <conditionalFormatting sqref="I19:K19">
    <cfRule type="cellIs" dxfId="945" priority="15" operator="equal">
      <formula>"Part Number"</formula>
    </cfRule>
  </conditionalFormatting>
  <conditionalFormatting sqref="I19:K19">
    <cfRule type="cellIs" dxfId="944" priority="16" operator="equal">
      <formula>"Description"</formula>
    </cfRule>
  </conditionalFormatting>
  <conditionalFormatting sqref="I19:K19">
    <cfRule type="cellIs" dxfId="943" priority="17" operator="equal">
      <formula>"MSRP"</formula>
    </cfRule>
  </conditionalFormatting>
  <conditionalFormatting sqref="I19:K19">
    <cfRule type="cellIs" dxfId="942" priority="18" operator="equal">
      <formula>"BSD Price"</formula>
    </cfRule>
  </conditionalFormatting>
  <conditionalFormatting sqref="I19:K19">
    <cfRule type="cellIs" dxfId="941" priority="19" operator="equal">
      <formula>"Yield"</formula>
    </cfRule>
  </conditionalFormatting>
  <conditionalFormatting sqref="I19:K19">
    <cfRule type="cellIs" dxfId="940" priority="20" operator="equal">
      <formula>"Net Cost Per Page"</formula>
    </cfRule>
  </conditionalFormatting>
  <conditionalFormatting sqref="D40:F40">
    <cfRule type="cellIs" dxfId="939" priority="1" operator="equal">
      <formula>"Device"</formula>
    </cfRule>
  </conditionalFormatting>
  <conditionalFormatting sqref="D40:F40">
    <cfRule type="cellIs" dxfId="938" priority="2" operator="equal">
      <formula>"Options"</formula>
    </cfRule>
  </conditionalFormatting>
  <conditionalFormatting sqref="D40:F40">
    <cfRule type="cellIs" dxfId="937" priority="3" operator="equal">
      <formula>"Consumables"</formula>
    </cfRule>
  </conditionalFormatting>
  <conditionalFormatting sqref="D40:F40">
    <cfRule type="cellIs" dxfId="936" priority="4" operator="equal">
      <formula>"Accessories"</formula>
    </cfRule>
  </conditionalFormatting>
  <conditionalFormatting sqref="D40:F40">
    <cfRule type="cellIs" dxfId="935" priority="5" operator="equal">
      <formula>"Part Number"</formula>
    </cfRule>
  </conditionalFormatting>
  <conditionalFormatting sqref="D40:F40">
    <cfRule type="cellIs" dxfId="934" priority="6" operator="equal">
      <formula>"Description"</formula>
    </cfRule>
  </conditionalFormatting>
  <conditionalFormatting sqref="D40:F40">
    <cfRule type="cellIs" dxfId="933" priority="7" operator="equal">
      <formula>"MSRP"</formula>
    </cfRule>
  </conditionalFormatting>
  <conditionalFormatting sqref="D40:F40">
    <cfRule type="cellIs" dxfId="932" priority="8" operator="equal">
      <formula>"BSD Price"</formula>
    </cfRule>
  </conditionalFormatting>
  <conditionalFormatting sqref="D40:F40">
    <cfRule type="cellIs" dxfId="931" priority="9" operator="equal">
      <formula>"Yield"</formula>
    </cfRule>
  </conditionalFormatting>
  <conditionalFormatting sqref="D40:F40">
    <cfRule type="cellIs" dxfId="930" priority="10" operator="equal">
      <formula>"Net Cost Per Page"</formula>
    </cfRule>
  </conditionalFormatting>
  <pageMargins left="0.7" right="0.7" top="0.75" bottom="0.75" header="0.3" footer="0.3"/>
  <pageSetup scale="50" orientation="portrait"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43"/>
  <sheetViews>
    <sheetView zoomScale="85" zoomScaleNormal="85" workbookViewId="0">
      <pane ySplit="1" topLeftCell="A2" activePane="bottomLeft" state="frozen"/>
      <selection pane="bottomLeft"/>
    </sheetView>
  </sheetViews>
  <sheetFormatPr defaultColWidth="9.109375" defaultRowHeight="13.2"/>
  <cols>
    <col min="1" max="1" width="86.6640625" style="77" customWidth="1"/>
    <col min="2" max="2" width="12.6640625" style="482" customWidth="1"/>
    <col min="3" max="3" width="14.33203125" style="482" customWidth="1"/>
    <col min="4" max="5" width="14.88671875" style="482" customWidth="1"/>
    <col min="6" max="6" width="14.88671875" style="483" customWidth="1"/>
    <col min="7" max="7" width="8.6640625" style="482" customWidth="1"/>
    <col min="8" max="8" width="10.88671875" style="482" customWidth="1"/>
    <col min="9" max="16384" width="9.109375" style="77"/>
  </cols>
  <sheetData>
    <row r="1" spans="1:11" ht="109.95" customHeight="1">
      <c r="A1" s="448"/>
      <c r="B1" s="111" t="s">
        <v>10</v>
      </c>
      <c r="C1" s="111" t="s">
        <v>2</v>
      </c>
      <c r="D1" s="111" t="s">
        <v>4212</v>
      </c>
      <c r="E1" s="111" t="s">
        <v>4239</v>
      </c>
      <c r="F1" s="155" t="s">
        <v>4240</v>
      </c>
      <c r="G1" s="111" t="s">
        <v>4125</v>
      </c>
      <c r="H1" s="111" t="s">
        <v>33</v>
      </c>
      <c r="I1" s="111" t="s">
        <v>4126</v>
      </c>
      <c r="J1" s="111" t="s">
        <v>4127</v>
      </c>
      <c r="K1" s="111" t="s">
        <v>4128</v>
      </c>
    </row>
    <row r="2" spans="1:11" ht="17.399999999999999">
      <c r="A2" s="112" t="s">
        <v>195</v>
      </c>
      <c r="B2" s="157" t="s">
        <v>345</v>
      </c>
      <c r="C2" s="158">
        <v>3074</v>
      </c>
      <c r="D2" s="159">
        <v>2459</v>
      </c>
      <c r="E2" s="159">
        <f>C2-D2</f>
        <v>615</v>
      </c>
      <c r="F2" s="160">
        <f>E2/C2</f>
        <v>0.20006506180871828</v>
      </c>
      <c r="G2" s="161"/>
      <c r="H2" s="161"/>
      <c r="I2" s="449">
        <v>91</v>
      </c>
      <c r="J2" s="449">
        <v>73</v>
      </c>
      <c r="K2" s="449">
        <v>61</v>
      </c>
    </row>
    <row r="3" spans="1:11" ht="15.6">
      <c r="A3" s="156" t="s">
        <v>4130</v>
      </c>
      <c r="B3" s="161"/>
      <c r="C3" s="161"/>
      <c r="D3" s="161"/>
      <c r="E3" s="159"/>
      <c r="F3" s="160"/>
      <c r="G3" s="162"/>
      <c r="H3" s="162"/>
      <c r="I3" s="449"/>
      <c r="J3" s="449"/>
      <c r="K3" s="449"/>
    </row>
    <row r="4" spans="1:11">
      <c r="A4" s="96" t="s">
        <v>4213</v>
      </c>
      <c r="B4" s="450" t="s">
        <v>197</v>
      </c>
      <c r="C4" s="451">
        <v>227.14</v>
      </c>
      <c r="D4" s="451">
        <v>199</v>
      </c>
      <c r="E4" s="159">
        <f t="shared" ref="E4:E11" si="0">C4-D4</f>
        <v>28.139999999999986</v>
      </c>
      <c r="F4" s="160">
        <f t="shared" ref="F4:F11" si="1">E4/C4</f>
        <v>0.12388835079686532</v>
      </c>
      <c r="G4" s="450"/>
      <c r="H4" s="450"/>
      <c r="I4" s="449">
        <v>7</v>
      </c>
      <c r="J4" s="449">
        <v>6</v>
      </c>
      <c r="K4" s="449">
        <v>5</v>
      </c>
    </row>
    <row r="5" spans="1:11">
      <c r="A5" s="96" t="s">
        <v>4214</v>
      </c>
      <c r="B5" s="450" t="s">
        <v>199</v>
      </c>
      <c r="C5" s="451">
        <v>227.14</v>
      </c>
      <c r="D5" s="451">
        <v>199</v>
      </c>
      <c r="E5" s="159">
        <f t="shared" si="0"/>
        <v>28.139999999999986</v>
      </c>
      <c r="F5" s="160">
        <f t="shared" si="1"/>
        <v>0.12388835079686532</v>
      </c>
      <c r="G5" s="450"/>
      <c r="H5" s="450"/>
      <c r="I5" s="449">
        <v>7</v>
      </c>
      <c r="J5" s="449">
        <v>6</v>
      </c>
      <c r="K5" s="449">
        <v>5</v>
      </c>
    </row>
    <row r="6" spans="1:11">
      <c r="A6" s="452" t="s">
        <v>4215</v>
      </c>
      <c r="B6" s="453">
        <v>3073173</v>
      </c>
      <c r="C6" s="454">
        <v>284.29000000000002</v>
      </c>
      <c r="D6" s="454">
        <v>249</v>
      </c>
      <c r="E6" s="159">
        <f t="shared" si="0"/>
        <v>35.29000000000002</v>
      </c>
      <c r="F6" s="160">
        <f t="shared" si="1"/>
        <v>0.12413380702803481</v>
      </c>
      <c r="G6" s="450"/>
      <c r="H6" s="450"/>
      <c r="I6" s="449">
        <v>9</v>
      </c>
      <c r="J6" s="449">
        <v>7</v>
      </c>
      <c r="K6" s="449">
        <v>6</v>
      </c>
    </row>
    <row r="7" spans="1:11">
      <c r="A7" s="452" t="s">
        <v>4216</v>
      </c>
      <c r="B7" s="453" t="s">
        <v>22</v>
      </c>
      <c r="C7" s="454">
        <v>384.29</v>
      </c>
      <c r="D7" s="454">
        <v>299</v>
      </c>
      <c r="E7" s="159">
        <f t="shared" si="0"/>
        <v>85.29000000000002</v>
      </c>
      <c r="F7" s="160">
        <f t="shared" si="1"/>
        <v>0.2219417627312707</v>
      </c>
      <c r="G7" s="450"/>
      <c r="H7" s="450"/>
      <c r="I7" s="449">
        <v>11</v>
      </c>
      <c r="J7" s="449">
        <v>9</v>
      </c>
      <c r="K7" s="449">
        <v>7</v>
      </c>
    </row>
    <row r="8" spans="1:11">
      <c r="A8" s="455" t="s">
        <v>115</v>
      </c>
      <c r="B8" s="456" t="s">
        <v>114</v>
      </c>
      <c r="C8" s="454">
        <v>90</v>
      </c>
      <c r="D8" s="454">
        <v>79</v>
      </c>
      <c r="E8" s="159">
        <f t="shared" si="0"/>
        <v>11</v>
      </c>
      <c r="F8" s="160">
        <f t="shared" si="1"/>
        <v>0.12222222222222222</v>
      </c>
      <c r="G8" s="450"/>
      <c r="H8" s="450"/>
      <c r="I8" s="449">
        <v>3</v>
      </c>
      <c r="J8" s="449">
        <v>2</v>
      </c>
      <c r="K8" s="449">
        <v>2</v>
      </c>
    </row>
    <row r="9" spans="1:11">
      <c r="A9" s="455" t="s">
        <v>113</v>
      </c>
      <c r="B9" s="456" t="s">
        <v>112</v>
      </c>
      <c r="C9" s="454">
        <v>112.86</v>
      </c>
      <c r="D9" s="454">
        <v>99</v>
      </c>
      <c r="E9" s="159">
        <f t="shared" si="0"/>
        <v>13.86</v>
      </c>
      <c r="F9" s="160">
        <f t="shared" si="1"/>
        <v>0.12280701754385964</v>
      </c>
      <c r="G9" s="450"/>
      <c r="H9" s="450"/>
      <c r="I9" s="449">
        <v>4</v>
      </c>
      <c r="J9" s="449">
        <v>3</v>
      </c>
      <c r="K9" s="449">
        <v>2</v>
      </c>
    </row>
    <row r="10" spans="1:11">
      <c r="A10" s="457" t="s">
        <v>4217</v>
      </c>
      <c r="B10" s="456" t="s">
        <v>29</v>
      </c>
      <c r="C10" s="454">
        <v>67.14</v>
      </c>
      <c r="D10" s="454">
        <v>59</v>
      </c>
      <c r="E10" s="159">
        <f t="shared" si="0"/>
        <v>8.14</v>
      </c>
      <c r="F10" s="160">
        <f t="shared" si="1"/>
        <v>0.1212392016681561</v>
      </c>
      <c r="G10" s="450"/>
      <c r="H10" s="450"/>
      <c r="I10" s="449">
        <v>2</v>
      </c>
      <c r="J10" s="449">
        <v>2</v>
      </c>
      <c r="K10" s="449">
        <v>1</v>
      </c>
    </row>
    <row r="11" spans="1:11">
      <c r="A11" s="457" t="s">
        <v>4218</v>
      </c>
      <c r="B11" s="458" t="s">
        <v>323</v>
      </c>
      <c r="C11" s="454">
        <v>55.71</v>
      </c>
      <c r="D11" s="454">
        <v>49</v>
      </c>
      <c r="E11" s="159">
        <f t="shared" si="0"/>
        <v>6.7100000000000009</v>
      </c>
      <c r="F11" s="160">
        <f t="shared" si="1"/>
        <v>0.12044516244839348</v>
      </c>
      <c r="G11" s="450"/>
      <c r="H11" s="450"/>
      <c r="I11" s="449">
        <v>2</v>
      </c>
      <c r="J11" s="449">
        <v>1</v>
      </c>
      <c r="K11" s="449">
        <v>1</v>
      </c>
    </row>
    <row r="12" spans="1:11" ht="15.6">
      <c r="A12" s="156" t="s">
        <v>4219</v>
      </c>
      <c r="B12" s="458"/>
      <c r="C12" s="459"/>
      <c r="D12" s="459"/>
      <c r="E12" s="159"/>
      <c r="F12" s="160"/>
      <c r="G12" s="460"/>
      <c r="H12" s="450"/>
      <c r="I12" s="98"/>
      <c r="J12" s="98"/>
      <c r="K12" s="98"/>
    </row>
    <row r="13" spans="1:11" ht="12.9" customHeight="1">
      <c r="A13" s="63" t="s">
        <v>4123</v>
      </c>
      <c r="B13" s="458"/>
      <c r="C13" s="459"/>
      <c r="D13" s="459"/>
      <c r="E13" s="159"/>
      <c r="F13" s="160"/>
      <c r="G13" s="460"/>
      <c r="H13" s="450"/>
      <c r="I13" s="98"/>
      <c r="J13" s="98"/>
      <c r="K13" s="98"/>
    </row>
    <row r="14" spans="1:11" ht="12.9" customHeight="1">
      <c r="A14" s="63" t="s">
        <v>4124</v>
      </c>
      <c r="B14" s="458"/>
      <c r="C14" s="459"/>
      <c r="D14" s="459"/>
      <c r="E14" s="159"/>
      <c r="F14" s="160"/>
      <c r="G14" s="460"/>
      <c r="H14" s="450">
        <v>2.1999999999999999E-2</v>
      </c>
      <c r="I14" s="98"/>
      <c r="J14" s="98"/>
      <c r="K14" s="98"/>
    </row>
    <row r="15" spans="1:11" ht="12.9" customHeight="1">
      <c r="A15" s="63" t="s">
        <v>4129</v>
      </c>
      <c r="B15" s="458"/>
      <c r="C15" s="459"/>
      <c r="D15" s="459"/>
      <c r="E15" s="159"/>
      <c r="F15" s="160"/>
      <c r="G15" s="460"/>
      <c r="H15" s="450">
        <v>8.5000000000000006E-2</v>
      </c>
      <c r="I15" s="98"/>
      <c r="J15" s="98"/>
      <c r="K15" s="98"/>
    </row>
    <row r="16" spans="1:11" ht="12.9" customHeight="1">
      <c r="A16" s="156" t="s">
        <v>4133</v>
      </c>
      <c r="B16" s="450"/>
      <c r="C16" s="450"/>
      <c r="D16" s="450"/>
      <c r="E16" s="159"/>
      <c r="F16" s="160"/>
      <c r="G16" s="450"/>
      <c r="H16" s="450"/>
      <c r="I16" s="72"/>
      <c r="J16" s="72"/>
      <c r="K16" s="72"/>
    </row>
    <row r="17" spans="1:11" ht="12.9" customHeight="1">
      <c r="A17" s="461" t="s">
        <v>4220</v>
      </c>
      <c r="B17" s="462" t="s">
        <v>327</v>
      </c>
      <c r="C17" s="463">
        <v>115</v>
      </c>
      <c r="D17" s="463">
        <v>115</v>
      </c>
      <c r="E17" s="159">
        <f>C17-D17</f>
        <v>0</v>
      </c>
      <c r="F17" s="160">
        <f t="shared" ref="F17:F32" si="2">E17/C17</f>
        <v>0</v>
      </c>
      <c r="G17" s="464">
        <v>3000</v>
      </c>
      <c r="H17" s="465">
        <v>3.833333333333333E-2</v>
      </c>
      <c r="I17" s="72"/>
      <c r="J17" s="72"/>
      <c r="K17" s="72"/>
    </row>
    <row r="18" spans="1:11" ht="12.9" customHeight="1">
      <c r="A18" s="461" t="s">
        <v>4221</v>
      </c>
      <c r="B18" s="462" t="s">
        <v>201</v>
      </c>
      <c r="C18" s="463">
        <v>115</v>
      </c>
      <c r="D18" s="463">
        <v>115</v>
      </c>
      <c r="E18" s="159">
        <f t="shared" ref="E18:E32" si="3">C18-D18</f>
        <v>0</v>
      </c>
      <c r="F18" s="160">
        <f t="shared" si="2"/>
        <v>0</v>
      </c>
      <c r="G18" s="464">
        <v>3000</v>
      </c>
      <c r="H18" s="465">
        <v>3.833333333333333E-2</v>
      </c>
      <c r="I18" s="72"/>
      <c r="J18" s="72"/>
      <c r="K18" s="72"/>
    </row>
    <row r="19" spans="1:11" ht="12.9" customHeight="1">
      <c r="A19" s="461" t="s">
        <v>4222</v>
      </c>
      <c r="B19" s="462" t="s">
        <v>202</v>
      </c>
      <c r="C19" s="463">
        <v>115</v>
      </c>
      <c r="D19" s="463">
        <v>115</v>
      </c>
      <c r="E19" s="159">
        <f t="shared" si="3"/>
        <v>0</v>
      </c>
      <c r="F19" s="160">
        <f t="shared" si="2"/>
        <v>0</v>
      </c>
      <c r="G19" s="464">
        <v>3000</v>
      </c>
      <c r="H19" s="465">
        <v>3.833333333333333E-2</v>
      </c>
      <c r="I19" s="72"/>
      <c r="J19" s="72"/>
      <c r="K19" s="72"/>
    </row>
    <row r="20" spans="1:11" ht="12.9" customHeight="1">
      <c r="A20" s="461" t="s">
        <v>4223</v>
      </c>
      <c r="B20" s="462" t="s">
        <v>203</v>
      </c>
      <c r="C20" s="463">
        <v>137</v>
      </c>
      <c r="D20" s="463">
        <v>137</v>
      </c>
      <c r="E20" s="159">
        <f t="shared" si="3"/>
        <v>0</v>
      </c>
      <c r="F20" s="160">
        <f t="shared" si="2"/>
        <v>0</v>
      </c>
      <c r="G20" s="464">
        <v>6000</v>
      </c>
      <c r="H20" s="465">
        <v>2.2833333333333334E-2</v>
      </c>
      <c r="I20" s="72"/>
      <c r="J20" s="72"/>
      <c r="K20" s="72"/>
    </row>
    <row r="21" spans="1:11" ht="12.9" customHeight="1">
      <c r="A21" s="466" t="s">
        <v>4224</v>
      </c>
      <c r="B21" s="450" t="s">
        <v>216</v>
      </c>
      <c r="C21" s="451">
        <v>289.55</v>
      </c>
      <c r="D21" s="451">
        <v>289.55</v>
      </c>
      <c r="E21" s="159">
        <f t="shared" si="3"/>
        <v>0</v>
      </c>
      <c r="F21" s="160">
        <f t="shared" si="2"/>
        <v>0</v>
      </c>
      <c r="G21" s="467">
        <v>40000</v>
      </c>
      <c r="H21" s="465">
        <v>7.2387500000000004E-3</v>
      </c>
      <c r="I21" s="72"/>
      <c r="J21" s="72"/>
      <c r="K21" s="72"/>
    </row>
    <row r="22" spans="1:11" ht="12.9" customHeight="1">
      <c r="A22" s="466" t="s">
        <v>4225</v>
      </c>
      <c r="B22" s="450" t="s">
        <v>214</v>
      </c>
      <c r="C22" s="451">
        <v>208.96</v>
      </c>
      <c r="D22" s="451">
        <v>208.96</v>
      </c>
      <c r="E22" s="159">
        <f t="shared" si="3"/>
        <v>0</v>
      </c>
      <c r="F22" s="160">
        <f t="shared" si="2"/>
        <v>0</v>
      </c>
      <c r="G22" s="467">
        <v>40000</v>
      </c>
      <c r="H22" s="465">
        <v>5.2240000000000003E-3</v>
      </c>
      <c r="I22" s="72"/>
      <c r="J22" s="72"/>
      <c r="K22" s="72"/>
    </row>
    <row r="23" spans="1:11" ht="12.9" customHeight="1">
      <c r="A23" s="466" t="s">
        <v>4226</v>
      </c>
      <c r="B23" s="450" t="s">
        <v>212</v>
      </c>
      <c r="C23" s="451">
        <v>156.72</v>
      </c>
      <c r="D23" s="451">
        <v>156.72</v>
      </c>
      <c r="E23" s="159">
        <f t="shared" si="3"/>
        <v>0</v>
      </c>
      <c r="F23" s="160">
        <f t="shared" si="2"/>
        <v>0</v>
      </c>
      <c r="G23" s="467">
        <v>40000</v>
      </c>
      <c r="H23" s="465">
        <v>3.9179999999999996E-3</v>
      </c>
      <c r="I23" s="72"/>
      <c r="J23" s="72"/>
      <c r="K23" s="72"/>
    </row>
    <row r="24" spans="1:11" ht="12.9" customHeight="1">
      <c r="A24" s="466" t="s">
        <v>4227</v>
      </c>
      <c r="B24" s="450" t="s">
        <v>207</v>
      </c>
      <c r="C24" s="451">
        <v>52.24</v>
      </c>
      <c r="D24" s="451">
        <v>52.24</v>
      </c>
      <c r="E24" s="159">
        <f t="shared" si="3"/>
        <v>0</v>
      </c>
      <c r="F24" s="160">
        <f t="shared" si="2"/>
        <v>0</v>
      </c>
      <c r="G24" s="467">
        <v>40000</v>
      </c>
      <c r="H24" s="465">
        <v>1.3060000000000001E-3</v>
      </c>
      <c r="I24" s="72"/>
      <c r="J24" s="72"/>
      <c r="K24" s="72"/>
    </row>
    <row r="25" spans="1:11">
      <c r="A25" s="466" t="s">
        <v>4228</v>
      </c>
      <c r="B25" s="450" t="s">
        <v>208</v>
      </c>
      <c r="C25" s="451">
        <v>52.24</v>
      </c>
      <c r="D25" s="451">
        <v>52.24</v>
      </c>
      <c r="E25" s="159">
        <f t="shared" si="3"/>
        <v>0</v>
      </c>
      <c r="F25" s="160">
        <f t="shared" si="2"/>
        <v>0</v>
      </c>
      <c r="G25" s="467">
        <v>40000</v>
      </c>
      <c r="H25" s="465">
        <v>1.3060000000000001E-3</v>
      </c>
      <c r="I25" s="72"/>
      <c r="J25" s="72"/>
      <c r="K25" s="72"/>
    </row>
    <row r="26" spans="1:11">
      <c r="A26" s="466" t="s">
        <v>4229</v>
      </c>
      <c r="B26" s="450" t="s">
        <v>210</v>
      </c>
      <c r="C26" s="451">
        <v>52.24</v>
      </c>
      <c r="D26" s="451">
        <v>52.24</v>
      </c>
      <c r="E26" s="159">
        <f t="shared" si="3"/>
        <v>0</v>
      </c>
      <c r="F26" s="160">
        <f t="shared" si="2"/>
        <v>0</v>
      </c>
      <c r="G26" s="467">
        <v>40000</v>
      </c>
      <c r="H26" s="465">
        <v>1.3060000000000001E-3</v>
      </c>
      <c r="I26" s="72"/>
      <c r="J26" s="72"/>
      <c r="K26" s="72"/>
    </row>
    <row r="27" spans="1:11">
      <c r="A27" s="466" t="s">
        <v>4230</v>
      </c>
      <c r="B27" s="450" t="s">
        <v>205</v>
      </c>
      <c r="C27" s="451">
        <v>52.24</v>
      </c>
      <c r="D27" s="451">
        <v>52.24</v>
      </c>
      <c r="E27" s="159">
        <f t="shared" si="3"/>
        <v>0</v>
      </c>
      <c r="F27" s="160">
        <f t="shared" si="2"/>
        <v>0</v>
      </c>
      <c r="G27" s="467">
        <v>40000</v>
      </c>
      <c r="H27" s="465">
        <v>1.3060000000000001E-3</v>
      </c>
      <c r="I27" s="72"/>
      <c r="J27" s="72"/>
      <c r="K27" s="72"/>
    </row>
    <row r="28" spans="1:11">
      <c r="A28" s="468" t="s">
        <v>4231</v>
      </c>
      <c r="B28" s="453" t="s">
        <v>218</v>
      </c>
      <c r="C28" s="469">
        <v>12</v>
      </c>
      <c r="D28" s="469">
        <v>12</v>
      </c>
      <c r="E28" s="159">
        <f t="shared" si="3"/>
        <v>0</v>
      </c>
      <c r="F28" s="160">
        <f t="shared" si="2"/>
        <v>0</v>
      </c>
      <c r="G28" s="467">
        <v>36000</v>
      </c>
      <c r="H28" s="465">
        <v>3.3333333333333332E-4</v>
      </c>
      <c r="I28" s="72"/>
      <c r="J28" s="72"/>
      <c r="K28" s="72"/>
    </row>
    <row r="29" spans="1:11" ht="15.6">
      <c r="A29" s="156" t="s">
        <v>4177</v>
      </c>
      <c r="B29" s="450"/>
      <c r="C29" s="450"/>
      <c r="D29" s="450"/>
      <c r="E29" s="159"/>
      <c r="F29" s="160"/>
      <c r="G29" s="450"/>
      <c r="H29" s="450"/>
      <c r="I29" s="72"/>
      <c r="J29" s="72"/>
      <c r="K29" s="72"/>
    </row>
    <row r="30" spans="1:11">
      <c r="A30" s="470" t="s">
        <v>4232</v>
      </c>
      <c r="B30" s="471" t="s">
        <v>204</v>
      </c>
      <c r="C30" s="472">
        <v>360.25641025641028</v>
      </c>
      <c r="D30" s="472">
        <v>360.25641025641028</v>
      </c>
      <c r="E30" s="159">
        <f t="shared" si="3"/>
        <v>0</v>
      </c>
      <c r="F30" s="160">
        <f t="shared" si="2"/>
        <v>0</v>
      </c>
      <c r="G30" s="473">
        <v>85000</v>
      </c>
      <c r="H30" s="474">
        <v>4.2383107088989442E-3</v>
      </c>
      <c r="I30" s="72"/>
      <c r="J30" s="72"/>
      <c r="K30" s="72"/>
    </row>
    <row r="31" spans="1:11">
      <c r="A31" s="475" t="s">
        <v>4233</v>
      </c>
      <c r="B31" s="471" t="s">
        <v>131</v>
      </c>
      <c r="C31" s="472">
        <v>15.333333333333336</v>
      </c>
      <c r="D31" s="472">
        <v>15.333333333333336</v>
      </c>
      <c r="E31" s="159">
        <f t="shared" si="3"/>
        <v>0</v>
      </c>
      <c r="F31" s="160">
        <f t="shared" si="2"/>
        <v>0</v>
      </c>
      <c r="G31" s="473">
        <v>90000</v>
      </c>
      <c r="H31" s="474">
        <v>1.703703703703704E-4</v>
      </c>
      <c r="I31" s="72"/>
      <c r="J31" s="72"/>
      <c r="K31" s="72"/>
    </row>
    <row r="32" spans="1:11">
      <c r="A32" s="475" t="s">
        <v>4234</v>
      </c>
      <c r="B32" s="471" t="s">
        <v>133</v>
      </c>
      <c r="C32" s="472">
        <v>13.487179487179487</v>
      </c>
      <c r="D32" s="472">
        <v>13.487179487179487</v>
      </c>
      <c r="E32" s="159">
        <f t="shared" si="3"/>
        <v>0</v>
      </c>
      <c r="F32" s="160">
        <f t="shared" si="2"/>
        <v>0</v>
      </c>
      <c r="G32" s="473">
        <v>220000</v>
      </c>
      <c r="H32" s="474">
        <v>6.1305361305361304E-5</v>
      </c>
      <c r="I32" s="72"/>
      <c r="J32" s="72"/>
      <c r="K32" s="72"/>
    </row>
    <row r="33" spans="1:8" ht="13.8" thickBot="1">
      <c r="A33" s="80"/>
      <c r="B33" s="476"/>
      <c r="C33" s="477"/>
      <c r="D33" s="478"/>
      <c r="E33" s="478"/>
      <c r="F33" s="479"/>
      <c r="G33" s="480"/>
      <c r="H33" s="481"/>
    </row>
    <row r="34" spans="1:8" ht="13.8" thickBot="1">
      <c r="A34" s="113" t="s">
        <v>4235</v>
      </c>
    </row>
    <row r="35" spans="1:8" ht="30" customHeight="1" thickBot="1">
      <c r="A35" s="114" t="s">
        <v>4236</v>
      </c>
      <c r="G35" s="484"/>
    </row>
    <row r="36" spans="1:8">
      <c r="A36" s="115"/>
    </row>
    <row r="37" spans="1:8">
      <c r="A37" s="485" t="s">
        <v>4237</v>
      </c>
      <c r="B37" s="478"/>
    </row>
    <row r="38" spans="1:8" ht="13.8" thickBot="1"/>
    <row r="39" spans="1:8" ht="16.2" thickBot="1">
      <c r="A39" s="116" t="s">
        <v>4138</v>
      </c>
    </row>
    <row r="40" spans="1:8" ht="54" thickBot="1">
      <c r="A40" s="486" t="s">
        <v>4238</v>
      </c>
    </row>
    <row r="43" spans="1:8">
      <c r="A43" s="487"/>
    </row>
  </sheetData>
  <sheetProtection algorithmName="SHA-512" hashValue="JEfgPdr0ozppI+PTVs7BalLYLDljbon88vMFvE3zg1TDtKyaoEHiBJ+eUjYGqA4NxvLM5KzY1MyfFlC+zUTx+g==" saltValue="z5qLR8df3q5JtXmklH50nA==" spinCount="100000" sheet="1" objects="1" scenarios="1"/>
  <conditionalFormatting sqref="I2:K11">
    <cfRule type="cellIs" dxfId="929" priority="1" operator="equal">
      <formula>"Device"</formula>
    </cfRule>
  </conditionalFormatting>
  <conditionalFormatting sqref="I2:K11">
    <cfRule type="cellIs" dxfId="928" priority="2" operator="equal">
      <formula>"Options"</formula>
    </cfRule>
  </conditionalFormatting>
  <conditionalFormatting sqref="I2:K11">
    <cfRule type="cellIs" dxfId="927" priority="3" operator="equal">
      <formula>"Consumables"</formula>
    </cfRule>
  </conditionalFormatting>
  <conditionalFormatting sqref="I2:K11">
    <cfRule type="cellIs" dxfId="926" priority="4" operator="equal">
      <formula>"Accessories"</formula>
    </cfRule>
  </conditionalFormatting>
  <conditionalFormatting sqref="I2:K11">
    <cfRule type="cellIs" dxfId="925" priority="5" operator="equal">
      <formula>"Part Number"</formula>
    </cfRule>
  </conditionalFormatting>
  <conditionalFormatting sqref="I2:K11">
    <cfRule type="cellIs" dxfId="924" priority="6" operator="equal">
      <formula>"Description"</formula>
    </cfRule>
  </conditionalFormatting>
  <conditionalFormatting sqref="I2:K11">
    <cfRule type="cellIs" dxfId="923" priority="7" operator="equal">
      <formula>"MSRP"</formula>
    </cfRule>
  </conditionalFormatting>
  <conditionalFormatting sqref="I2:K11">
    <cfRule type="cellIs" dxfId="922" priority="8" operator="equal">
      <formula>"BSD Price"</formula>
    </cfRule>
  </conditionalFormatting>
  <conditionalFormatting sqref="I2:K11">
    <cfRule type="cellIs" dxfId="921" priority="9" operator="equal">
      <formula>"Yield"</formula>
    </cfRule>
  </conditionalFormatting>
  <conditionalFormatting sqref="I2:K11">
    <cfRule type="cellIs" dxfId="920" priority="10" operator="equal">
      <formula>"Net Cost Per Page"</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19</vt:i4>
      </vt:variant>
    </vt:vector>
  </HeadingPairs>
  <TitlesOfParts>
    <vt:vector size="47" baseType="lpstr">
      <vt:lpstr>XM1242 Mono MFP</vt:lpstr>
      <vt:lpstr>XM1246 Mono MFP</vt:lpstr>
      <vt:lpstr>XM3250 Mono MFP</vt:lpstr>
      <vt:lpstr>XM5365 Mono MFP</vt:lpstr>
      <vt:lpstr>XM7355 Mono MFP</vt:lpstr>
      <vt:lpstr>XM7370 Mono MFP</vt:lpstr>
      <vt:lpstr>XC2235 Color MFP</vt:lpstr>
      <vt:lpstr>XC4240 Color MFP</vt:lpstr>
      <vt:lpstr>Color MFP XC2132</vt:lpstr>
      <vt:lpstr>Color MFP XC4140</vt:lpstr>
      <vt:lpstr>Color MFP XC4150</vt:lpstr>
      <vt:lpstr>Color MFP XC6152</vt:lpstr>
      <vt:lpstr>Color MFP XC8160</vt:lpstr>
      <vt:lpstr>Mono A3 MFP XM9145</vt:lpstr>
      <vt:lpstr>Mono A3 MFP XM9155</vt:lpstr>
      <vt:lpstr>Mono A3 MFP XM9165</vt:lpstr>
      <vt:lpstr>Color A3 MFP XC9235</vt:lpstr>
      <vt:lpstr>Color A3 MFP XC9245</vt:lpstr>
      <vt:lpstr>Color A3 MFP XC9255</vt:lpstr>
      <vt:lpstr>Color A3 MFP XC9265 </vt:lpstr>
      <vt:lpstr>US_MASTER_LIST</vt:lpstr>
      <vt:lpstr>US_BSD_PRICING</vt:lpstr>
      <vt:lpstr>CA_BSD_PRICING</vt:lpstr>
      <vt:lpstr>US_SOLUTIONS_PRICING</vt:lpstr>
      <vt:lpstr>CA_SOLUTIONS_PRICING</vt:lpstr>
      <vt:lpstr>US_CORP_PRICE_SHEET</vt:lpstr>
      <vt:lpstr>US_BSD_QUOTE_DD17-336517</vt:lpstr>
      <vt:lpstr>CAN_BSD_QUOTE_DD17-336727</vt:lpstr>
      <vt:lpstr>'Color A3 MFP XC9235'!Print_Area</vt:lpstr>
      <vt:lpstr>'Color A3 MFP XC9245'!Print_Area</vt:lpstr>
      <vt:lpstr>'Color A3 MFP XC9255'!Print_Area</vt:lpstr>
      <vt:lpstr>'Color A3 MFP XC9265 '!Print_Area</vt:lpstr>
      <vt:lpstr>'Color MFP XC4140'!Print_Area</vt:lpstr>
      <vt:lpstr>'Color MFP XC4150'!Print_Area</vt:lpstr>
      <vt:lpstr>'Color MFP XC6152'!Print_Area</vt:lpstr>
      <vt:lpstr>'Color MFP XC8160'!Print_Area</vt:lpstr>
      <vt:lpstr>'Mono A3 MFP XM9145'!Print_Area</vt:lpstr>
      <vt:lpstr>'Mono A3 MFP XM9155'!Print_Area</vt:lpstr>
      <vt:lpstr>'Mono A3 MFP XM9165'!Print_Area</vt:lpstr>
      <vt:lpstr>'XC2235 Color MFP'!Print_Area</vt:lpstr>
      <vt:lpstr>'XC4240 Color MFP'!Print_Area</vt:lpstr>
      <vt:lpstr>'XM1242 Mono MFP'!Print_Area</vt:lpstr>
      <vt:lpstr>'XM1246 Mono MFP'!Print_Area</vt:lpstr>
      <vt:lpstr>'XM3250 Mono MFP'!Print_Area</vt:lpstr>
      <vt:lpstr>'XM5365 Mono MFP'!Print_Area</vt:lpstr>
      <vt:lpstr>'XM7355 Mono MFP'!Print_Area</vt:lpstr>
      <vt:lpstr>'XM7370 Mono MFP'!Print_Area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Ring,Nick D</dc:creator>
  <cp:lastModifiedBy>Regina Irvin</cp:lastModifiedBy>
  <cp:lastPrinted>2018-05-02T17:55:13Z</cp:lastPrinted>
  <dcterms:created xsi:type="dcterms:W3CDTF">2018-02-19T15:16:35Z</dcterms:created>
  <dcterms:modified xsi:type="dcterms:W3CDTF">2018-08-27T15:11:03Z</dcterms:modified>
</cp:coreProperties>
</file>